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11.xml"/>
  <Override ContentType="application/vnd.openxmlformats-officedocument.drawingml.chart+xml" PartName="/xl/charts/chart12.xml"/>
  <Override ContentType="application/vnd.openxmlformats-officedocument.drawingml.chart+xml" PartName="/xl/charts/chart13.xml"/>
  <Override ContentType="application/vnd.openxmlformats-officedocument.drawingml.chart+xml" PartName="/xl/charts/chart14.xml"/>
  <Override ContentType="application/vnd.openxmlformats-officedocument.drawingml.chart+xml" PartName="/xl/charts/chart15.xml"/>
  <Override ContentType="application/vnd.openxmlformats-officedocument.drawingml.chart+xml" PartName="/xl/charts/chart16.xml"/>
  <Override ContentType="application/vnd.openxmlformats-officedocument.drawingml.chart+xml" PartName="/xl/charts/chart17.xml"/>
  <Override ContentType="application/vnd.openxmlformats-officedocument.drawingml.chart+xml" PartName="/xl/charts/chart18.xml"/>
  <Override ContentType="application/vnd.openxmlformats-officedocument.drawingml.chart+xml" PartName="/xl/charts/chart19.xml"/>
  <Override ContentType="application/vnd.openxmlformats-officedocument.drawingml.chart+xml" PartName="/xl/charts/chart2.xml"/>
  <Override ContentType="application/vnd.openxmlformats-officedocument.drawingml.chart+xml" PartName="/xl/charts/chart20.xml"/>
  <Override ContentType="application/vnd.openxmlformats-officedocument.drawingml.chart+xml" PartName="/xl/charts/chart21.xml"/>
  <Override ContentType="application/vnd.openxmlformats-officedocument.drawingml.chart+xml" PartName="/xl/charts/chart22.xml"/>
  <Override ContentType="application/vnd.openxmlformats-officedocument.drawingml.chart+xml" PartName="/xl/charts/chart23.xml"/>
  <Override ContentType="application/vnd.openxmlformats-officedocument.drawingml.chart+xml" PartName="/xl/charts/chart24.xml"/>
  <Override ContentType="application/vnd.openxmlformats-officedocument.drawingml.chart+xml" PartName="/xl/charts/chart25.xml"/>
  <Override ContentType="application/vnd.openxmlformats-officedocument.drawingml.chart+xml" PartName="/xl/charts/chart26.xml"/>
  <Override ContentType="application/vnd.openxmlformats-officedocument.drawingml.chart+xml" PartName="/xl/charts/chart27.xml"/>
  <Override ContentType="application/vnd.openxmlformats-officedocument.drawingml.chart+xml" PartName="/xl/charts/chart28.xml"/>
  <Override ContentType="application/vnd.openxmlformats-officedocument.drawingml.chart+xml" PartName="/xl/charts/chart29.xml"/>
  <Override ContentType="application/vnd.openxmlformats-officedocument.drawingml.chart+xml" PartName="/xl/charts/chart3.xml"/>
  <Override ContentType="application/vnd.openxmlformats-officedocument.drawingml.chart+xml" PartName="/xl/charts/chart30.xml"/>
  <Override ContentType="application/vnd.openxmlformats-officedocument.drawingml.chart+xml" PartName="/xl/charts/chart31.xml"/>
  <Override ContentType="application/vnd.openxmlformats-officedocument.drawingml.chart+xml" PartName="/xl/charts/chart32.xml"/>
  <Override ContentType="application/vnd.openxmlformats-officedocument.drawingml.chart+xml" PartName="/xl/charts/chart33.xml"/>
  <Override ContentType="application/vnd.openxmlformats-officedocument.drawingml.chart+xml" PartName="/xl/charts/chart34.xml"/>
  <Override ContentType="application/vnd.openxmlformats-officedocument.drawingml.chart+xml" PartName="/xl/charts/chart35.xml"/>
  <Override ContentType="application/vnd.openxmlformats-officedocument.drawingml.chart+xml" PartName="/xl/charts/chart36.xml"/>
  <Override ContentType="application/vnd.openxmlformats-officedocument.drawingml.chart+xml" PartName="/xl/charts/chart37.xml"/>
  <Override ContentType="application/vnd.openxmlformats-officedocument.drawingml.chart+xml" PartName="/xl/charts/chart38.xml"/>
  <Override ContentType="application/vnd.openxmlformats-officedocument.drawingml.chart+xml" PartName="/xl/charts/chart39.xml"/>
  <Override ContentType="application/vnd.openxmlformats-officedocument.drawingml.chart+xml" PartName="/xl/charts/chart4.xml"/>
  <Override ContentType="application/vnd.openxmlformats-officedocument.drawingml.chart+xml" PartName="/xl/charts/chart40.xml"/>
  <Override ContentType="application/vnd.openxmlformats-officedocument.drawingml.chart+xml" PartName="/xl/charts/chart41.xml"/>
  <Override ContentType="application/vnd.openxmlformats-officedocument.drawingml.chart+xml" PartName="/xl/charts/chart42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ms-office.chartcolorstyle+xml" PartName="/xl/charts/colors1.xml"/>
  <Override ContentType="application/vnd.ms-office.chartcolorstyle+xml" PartName="/xl/charts/colors10.xml"/>
  <Override ContentType="application/vnd.ms-office.chartcolorstyle+xml" PartName="/xl/charts/colors11.xml"/>
  <Override ContentType="application/vnd.ms-office.chartcolorstyle+xml" PartName="/xl/charts/colors12.xml"/>
  <Override ContentType="application/vnd.ms-office.chartcolorstyle+xml" PartName="/xl/charts/colors13.xml"/>
  <Override ContentType="application/vnd.ms-office.chartcolorstyle+xml" PartName="/xl/charts/colors14.xml"/>
  <Override ContentType="application/vnd.ms-office.chartcolorstyle+xml" PartName="/xl/charts/colors15.xml"/>
  <Override ContentType="application/vnd.ms-office.chartcolorstyle+xml" PartName="/xl/charts/colors16.xml"/>
  <Override ContentType="application/vnd.ms-office.chartcolorstyle+xml" PartName="/xl/charts/colors17.xml"/>
  <Override ContentType="application/vnd.ms-office.chartcolorstyle+xml" PartName="/xl/charts/colors18.xml"/>
  <Override ContentType="application/vnd.ms-office.chartcolorstyle+xml" PartName="/xl/charts/colors19.xml"/>
  <Override ContentType="application/vnd.ms-office.chartcolorstyle+xml" PartName="/xl/charts/colors2.xml"/>
  <Override ContentType="application/vnd.ms-office.chartcolorstyle+xml" PartName="/xl/charts/colors20.xml"/>
  <Override ContentType="application/vnd.ms-office.chartcolorstyle+xml" PartName="/xl/charts/colors21.xml"/>
  <Override ContentType="application/vnd.ms-office.chartcolorstyle+xml" PartName="/xl/charts/colors22.xml"/>
  <Override ContentType="application/vnd.ms-office.chartcolorstyle+xml" PartName="/xl/charts/colors23.xml"/>
  <Override ContentType="application/vnd.ms-office.chartcolorstyle+xml" PartName="/xl/charts/colors24.xml"/>
  <Override ContentType="application/vnd.ms-office.chartcolorstyle+xml" PartName="/xl/charts/colors25.xml"/>
  <Override ContentType="application/vnd.ms-office.chartcolorstyle+xml" PartName="/xl/charts/colors26.xml"/>
  <Override ContentType="application/vnd.ms-office.chartcolorstyle+xml" PartName="/xl/charts/colors27.xml"/>
  <Override ContentType="application/vnd.ms-office.chartcolorstyle+xml" PartName="/xl/charts/colors28.xml"/>
  <Override ContentType="application/vnd.ms-office.chartcolorstyle+xml" PartName="/xl/charts/colors29.xml"/>
  <Override ContentType="application/vnd.ms-office.chartcolorstyle+xml" PartName="/xl/charts/colors3.xml"/>
  <Override ContentType="application/vnd.ms-office.chartcolorstyle+xml" PartName="/xl/charts/colors30.xml"/>
  <Override ContentType="application/vnd.ms-office.chartcolorstyle+xml" PartName="/xl/charts/colors31.xml"/>
  <Override ContentType="application/vnd.ms-office.chartcolorstyle+xml" PartName="/xl/charts/colors32.xml"/>
  <Override ContentType="application/vnd.ms-office.chartcolorstyle+xml" PartName="/xl/charts/colors33.xml"/>
  <Override ContentType="application/vnd.ms-office.chartcolorstyle+xml" PartName="/xl/charts/colors34.xml"/>
  <Override ContentType="application/vnd.ms-office.chartcolorstyle+xml" PartName="/xl/charts/colors35.xml"/>
  <Override ContentType="application/vnd.ms-office.chartcolorstyle+xml" PartName="/xl/charts/colors36.xml"/>
  <Override ContentType="application/vnd.ms-office.chartcolorstyle+xml" PartName="/xl/charts/colors37.xml"/>
  <Override ContentType="application/vnd.ms-office.chartcolorstyle+xml" PartName="/xl/charts/colors38.xml"/>
  <Override ContentType="application/vnd.ms-office.chartcolorstyle+xml" PartName="/xl/charts/colors39.xml"/>
  <Override ContentType="application/vnd.ms-office.chartcolorstyle+xml" PartName="/xl/charts/colors4.xml"/>
  <Override ContentType="application/vnd.ms-office.chartcolorstyle+xml" PartName="/xl/charts/colors40.xml"/>
  <Override ContentType="application/vnd.ms-office.chartcolorstyle+xml" PartName="/xl/charts/colors41.xml"/>
  <Override ContentType="application/vnd.ms-office.chartcolorstyle+xml" PartName="/xl/charts/colors42.xml"/>
  <Override ContentType="application/vnd.ms-office.chartcolorstyle+xml" PartName="/xl/charts/colors5.xml"/>
  <Override ContentType="application/vnd.ms-office.chartcolorstyle+xml" PartName="/xl/charts/colors6.xml"/>
  <Override ContentType="application/vnd.ms-office.chartcolorstyle+xml" PartName="/xl/charts/colors7.xml"/>
  <Override ContentType="application/vnd.ms-office.chartcolorstyle+xml" PartName="/xl/charts/colors8.xml"/>
  <Override ContentType="application/vnd.ms-office.chartcolorstyle+xml" PartName="/xl/charts/colors9.xml"/>
  <Override ContentType="application/vnd.ms-office.chartstyle+xml" PartName="/xl/charts/style1.xml"/>
  <Override ContentType="application/vnd.ms-office.chartstyle+xml" PartName="/xl/charts/style10.xml"/>
  <Override ContentType="application/vnd.ms-office.chartstyle+xml" PartName="/xl/charts/style11.xml"/>
  <Override ContentType="application/vnd.ms-office.chartstyle+xml" PartName="/xl/charts/style12.xml"/>
  <Override ContentType="application/vnd.ms-office.chartstyle+xml" PartName="/xl/charts/style13.xml"/>
  <Override ContentType="application/vnd.ms-office.chartstyle+xml" PartName="/xl/charts/style14.xml"/>
  <Override ContentType="application/vnd.ms-office.chartstyle+xml" PartName="/xl/charts/style15.xml"/>
  <Override ContentType="application/vnd.ms-office.chartstyle+xml" PartName="/xl/charts/style16.xml"/>
  <Override ContentType="application/vnd.ms-office.chartstyle+xml" PartName="/xl/charts/style17.xml"/>
  <Override ContentType="application/vnd.ms-office.chartstyle+xml" PartName="/xl/charts/style18.xml"/>
  <Override ContentType="application/vnd.ms-office.chartstyle+xml" PartName="/xl/charts/style19.xml"/>
  <Override ContentType="application/vnd.ms-office.chartstyle+xml" PartName="/xl/charts/style2.xml"/>
  <Override ContentType="application/vnd.ms-office.chartstyle+xml" PartName="/xl/charts/style20.xml"/>
  <Override ContentType="application/vnd.ms-office.chartstyle+xml" PartName="/xl/charts/style21.xml"/>
  <Override ContentType="application/vnd.ms-office.chartstyle+xml" PartName="/xl/charts/style22.xml"/>
  <Override ContentType="application/vnd.ms-office.chartstyle+xml" PartName="/xl/charts/style23.xml"/>
  <Override ContentType="application/vnd.ms-office.chartstyle+xml" PartName="/xl/charts/style24.xml"/>
  <Override ContentType="application/vnd.ms-office.chartstyle+xml" PartName="/xl/charts/style25.xml"/>
  <Override ContentType="application/vnd.ms-office.chartstyle+xml" PartName="/xl/charts/style26.xml"/>
  <Override ContentType="application/vnd.ms-office.chartstyle+xml" PartName="/xl/charts/style27.xml"/>
  <Override ContentType="application/vnd.ms-office.chartstyle+xml" PartName="/xl/charts/style28.xml"/>
  <Override ContentType="application/vnd.ms-office.chartstyle+xml" PartName="/xl/charts/style29.xml"/>
  <Override ContentType="application/vnd.ms-office.chartstyle+xml" PartName="/xl/charts/style3.xml"/>
  <Override ContentType="application/vnd.ms-office.chartstyle+xml" PartName="/xl/charts/style30.xml"/>
  <Override ContentType="application/vnd.ms-office.chartstyle+xml" PartName="/xl/charts/style31.xml"/>
  <Override ContentType="application/vnd.ms-office.chartstyle+xml" PartName="/xl/charts/style32.xml"/>
  <Override ContentType="application/vnd.ms-office.chartstyle+xml" PartName="/xl/charts/style33.xml"/>
  <Override ContentType="application/vnd.ms-office.chartstyle+xml" PartName="/xl/charts/style34.xml"/>
  <Override ContentType="application/vnd.ms-office.chartstyle+xml" PartName="/xl/charts/style35.xml"/>
  <Override ContentType="application/vnd.ms-office.chartstyle+xml" PartName="/xl/charts/style36.xml"/>
  <Override ContentType="application/vnd.ms-office.chartstyle+xml" PartName="/xl/charts/style37.xml"/>
  <Override ContentType="application/vnd.ms-office.chartstyle+xml" PartName="/xl/charts/style38.xml"/>
  <Override ContentType="application/vnd.ms-office.chartstyle+xml" PartName="/xl/charts/style39.xml"/>
  <Override ContentType="application/vnd.ms-office.chartstyle+xml" PartName="/xl/charts/style4.xml"/>
  <Override ContentType="application/vnd.ms-office.chartstyle+xml" PartName="/xl/charts/style40.xml"/>
  <Override ContentType="application/vnd.ms-office.chartstyle+xml" PartName="/xl/charts/style41.xml"/>
  <Override ContentType="application/vnd.ms-office.chartstyle+xml" PartName="/xl/charts/style42.xml"/>
  <Override ContentType="application/vnd.ms-office.chartstyle+xml" PartName="/xl/charts/style5.xml"/>
  <Override ContentType="application/vnd.ms-office.chartstyle+xml" PartName="/xl/charts/style6.xml"/>
  <Override ContentType="application/vnd.ms-office.chartstyle+xml" PartName="/xl/charts/style7.xml"/>
  <Override ContentType="application/vnd.ms-office.chartstyle+xml" PartName="/xl/charts/style8.xml"/>
  <Override ContentType="application/vnd.ms-office.chartstyle+xml" PartName="/xl/charts/style9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spreadsheetml.externalLink+xml" PartName="/xl/externalLinks/externalLink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/Relationships>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>
    <mc:Choice Requires="x15">
      <x15ac:absPath xmlns:x15ac="http://schemas.microsoft.com/office/spreadsheetml/2010/11/ac" url="C:\Users\blloyd.HF\Documents\GitHub\R-risk-mgmt\"/>
    </mc:Choice>
  </mc:AlternateContent>
  <bookViews>
    <workbookView xWindow="0" yWindow="0" windowWidth="29010" windowHeight="13710" firstSheet="2" activeTab="6"/>
  </bookViews>
  <sheets>
    <sheet name="BOXPLOTS" sheetId="7" r:id="rId1"/>
    <sheet name="EWMA" sheetId="9" r:id="rId2"/>
    <sheet name="COMPONENT_RISK" sheetId="6" r:id="rId3"/>
    <sheet name="RISKSTATS" sheetId="1" r:id="rId4"/>
    <sheet name="Sheet1" sheetId="10" r:id="rId5"/>
    <sheet name="MANDATES" sheetId="11" r:id="rId6"/>
    <sheet name="DASHBOARD" sheetId="4" r:id="rId7"/>
    <sheet name="EWMA CORRELATIONS" sheetId="8" r:id="rId8"/>
    <sheet name="Sheet3" sheetId="12" r:id="rId9"/>
    <sheet name="CAPM" sheetId="2" r:id="rId10"/>
    <sheet name="DASHBOARD2" sheetId="3" r:id="rId11"/>
  </sheets>
  <externalReferences>
    <externalReference r:id="rId12"/>
  </externalReferences>
  <definedNames>
    <definedName name="DATE_LATEST">INDEX(OFFSET(RISKSTATS!$C$2,0,0,ROW_LATEST),ROW_LATEST)</definedName>
    <definedName name="DATE_LATEST_M21">INDEX(OFFSET(RISKSTATS!$C$2,0,0,ROW_LATEST),ROW_LATEST-21)</definedName>
    <definedName name="DATE_LATEST_M252">INDEX(OFFSET(RISKSTATS!$C$2,0,0,ROW_LATEST),ROW_LATEST-252)</definedName>
    <definedName name="DATE_LATEST_M63">INDEX(OFFSET(RISKSTATS!$C$2,0,0,ROW_LATEST),ROW_LATEST-63)</definedName>
    <definedName name="DATE_RANGE">OFFSET(RISKSTATS!$A$2,0,0,COUNTA(RISKSTATS!$B:$B)-1)</definedName>
    <definedName name="_xlnm.Print_Area" localSheetId="9">CAPM!$A$1:$V$74</definedName>
    <definedName name="_xlnm.Print_Area" localSheetId="6">DASHBOARD!$A$1:$N$327</definedName>
    <definedName name="_xlnm.Print_Area" localSheetId="7">'EWMA CORRELATIONS'!$A$1:$W$96</definedName>
    <definedName name="_xlnm.Print_Area" localSheetId="5">MANDATES!$A$1:$O$72</definedName>
    <definedName name="REPORT_NAME">DASHBOARD!$B$3:$B$3</definedName>
    <definedName name="ROW_LATEST">COUNTA(TBL_DATA[Row.names])</definedName>
    <definedName name="DATA_RANGE">RISKSTATS!$A$2:$BP$1395</definedName>
  </definedNames>
  <calcPr calcId="162913"/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2" i="1"/>
  <c r="E152" i="4" l="1"/>
  <c r="F150" i="4" s="1"/>
  <c r="H105" i="4"/>
  <c r="H103" i="4"/>
  <c r="H107" i="4"/>
  <c r="H111" i="4"/>
  <c r="H106" i="4"/>
  <c r="H104" i="4"/>
  <c r="H102" i="4"/>
  <c r="H108" i="4"/>
  <c r="H109" i="4"/>
  <c r="H112" i="4"/>
  <c r="H110" i="4"/>
  <c r="F151" i="4" l="1"/>
  <c r="F146" i="4"/>
  <c r="F147" i="4"/>
  <c r="F148" i="4"/>
  <c r="F149" i="4"/>
  <c r="K110" i="4"/>
  <c r="K111" i="4"/>
  <c r="K106" i="4"/>
  <c r="K103" i="4"/>
  <c r="J103" i="4"/>
  <c r="K102" i="4"/>
  <c r="I107" i="4"/>
  <c r="K105" i="4"/>
  <c r="K112" i="4"/>
  <c r="J102" i="4"/>
  <c r="I109" i="4"/>
  <c r="J105" i="4"/>
  <c r="J107" i="4"/>
  <c r="I108" i="4"/>
  <c r="K107" i="4"/>
  <c r="J104" i="4"/>
  <c r="I103" i="4"/>
  <c r="I111" i="4"/>
  <c r="J108" i="4"/>
  <c r="I105" i="4"/>
  <c r="I112" i="4"/>
  <c r="J112" i="4"/>
  <c r="I102" i="4"/>
  <c r="K104" i="4"/>
  <c r="J111" i="4"/>
  <c r="J110" i="4"/>
  <c r="I110" i="4"/>
  <c r="K109" i="4"/>
  <c r="I106" i="4"/>
  <c r="J109" i="4"/>
  <c r="I104" i="4"/>
  <c r="J106" i="4"/>
  <c r="K108" i="4"/>
  <c r="F152" i="4" l="1"/>
  <c r="C5" i="11"/>
  <c r="D41" i="4"/>
  <c r="C7" i="11"/>
  <c r="H151" i="4"/>
  <c r="H149" i="4"/>
  <c r="H147" i="4"/>
  <c r="H148" i="4"/>
  <c r="H146" i="4"/>
  <c r="H150" i="4"/>
  <c r="C4" i="11"/>
  <c r="C6" i="11"/>
  <c r="D42" i="4"/>
  <c r="C3" i="11"/>
  <c r="D40" i="4"/>
  <c r="E113" i="4" l="1"/>
  <c r="H152" i="4"/>
  <c r="G146" i="4" s="1"/>
  <c r="H113" i="4"/>
  <c r="G102" i="4" s="1"/>
  <c r="D7" i="11"/>
  <c r="F41" i="4"/>
  <c r="J150" i="4"/>
  <c r="K151" i="4"/>
  <c r="K150" i="4"/>
  <c r="D6" i="11"/>
  <c r="K148" i="4"/>
  <c r="F3" i="11"/>
  <c r="J149" i="4"/>
  <c r="K147" i="4"/>
  <c r="I147" i="4"/>
  <c r="G42" i="4"/>
  <c r="J151" i="4"/>
  <c r="K146" i="4"/>
  <c r="G40" i="4"/>
  <c r="I150" i="4"/>
  <c r="E3" i="11"/>
  <c r="I146" i="4"/>
  <c r="I149" i="4"/>
  <c r="J146" i="4"/>
  <c r="E7" i="11"/>
  <c r="I148" i="4"/>
  <c r="G41" i="4"/>
  <c r="I151" i="4"/>
  <c r="E42" i="4"/>
  <c r="J147" i="4"/>
  <c r="D5" i="11"/>
  <c r="J148" i="4"/>
  <c r="F5" i="11"/>
  <c r="F6" i="11"/>
  <c r="E5" i="11"/>
  <c r="E6" i="11"/>
  <c r="E40" i="4"/>
  <c r="F40" i="4"/>
  <c r="F7" i="11"/>
  <c r="F42" i="4"/>
  <c r="D3" i="11"/>
  <c r="K149" i="4"/>
  <c r="E41" i="4"/>
  <c r="F103" i="4" l="1"/>
  <c r="F111" i="4"/>
  <c r="F102" i="4"/>
  <c r="F107" i="4"/>
  <c r="F109" i="4"/>
  <c r="F110" i="4"/>
  <c r="F104" i="4"/>
  <c r="F112" i="4"/>
  <c r="F105" i="4"/>
  <c r="F108" i="4"/>
  <c r="F106" i="4"/>
  <c r="G150" i="4"/>
  <c r="G147" i="4"/>
  <c r="G148" i="4"/>
  <c r="G149" i="4"/>
  <c r="G151" i="4"/>
  <c r="G112" i="4"/>
  <c r="G109" i="4"/>
  <c r="G106" i="4"/>
  <c r="G110" i="4"/>
  <c r="G104" i="4"/>
  <c r="G105" i="4"/>
  <c r="G108" i="4"/>
  <c r="G111" i="4"/>
  <c r="G103" i="4"/>
  <c r="G107" i="4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242" i="12"/>
  <c r="D1243" i="12"/>
  <c r="D1244" i="12"/>
  <c r="D1245" i="12"/>
  <c r="D1246" i="12"/>
  <c r="D1247" i="12"/>
  <c r="D1248" i="12"/>
  <c r="D1249" i="12"/>
  <c r="D1250" i="12"/>
  <c r="D1251" i="12"/>
  <c r="D2" i="12"/>
  <c r="N26" i="7" a="1"/>
  <c r="N26" i="7" s="1"/>
  <c r="M26" i="7" a="1"/>
  <c r="M26" i="7" s="1"/>
  <c r="L26" i="7" a="1"/>
  <c r="L26" i="7" s="1"/>
  <c r="I26" i="7" a="1"/>
  <c r="I26" i="7" s="1"/>
  <c r="H26" i="7" a="1"/>
  <c r="H26" i="7" s="1"/>
  <c r="G26" i="7" a="1"/>
  <c r="G26" i="7" s="1"/>
  <c r="D26" i="7" a="1"/>
  <c r="D26" i="7" s="1"/>
  <c r="C26" i="7" a="1"/>
  <c r="C26" i="7" s="1"/>
  <c r="B26" i="7" a="1"/>
  <c r="B26" i="7" s="1"/>
  <c r="B17" i="7" s="1"/>
  <c r="F113" i="4" l="1"/>
  <c r="G152" i="4"/>
  <c r="G113" i="4"/>
  <c r="L18" i="7"/>
  <c r="L17" i="7"/>
  <c r="L16" i="7"/>
  <c r="L15" i="7"/>
  <c r="L27" i="7" s="1"/>
  <c r="L14" i="7"/>
  <c r="H15" i="7"/>
  <c r="H14" i="7"/>
  <c r="H21" i="7" s="1"/>
  <c r="H16" i="7"/>
  <c r="H23" i="7" s="1"/>
  <c r="H18" i="7"/>
  <c r="H17" i="7"/>
  <c r="G15" i="7"/>
  <c r="G16" i="7"/>
  <c r="G14" i="7"/>
  <c r="G21" i="7" s="1"/>
  <c r="G17" i="7"/>
  <c r="G18" i="7"/>
  <c r="G25" i="7" s="1"/>
  <c r="I17" i="7"/>
  <c r="I14" i="7"/>
  <c r="I21" i="7" s="1"/>
  <c r="I15" i="7"/>
  <c r="I27" i="7" s="1"/>
  <c r="I18" i="7"/>
  <c r="I16" i="7"/>
  <c r="C18" i="7"/>
  <c r="C17" i="7"/>
  <c r="C16" i="7"/>
  <c r="C15" i="7"/>
  <c r="C14" i="7"/>
  <c r="C21" i="7" s="1"/>
  <c r="D16" i="7"/>
  <c r="D15" i="7"/>
  <c r="D18" i="7"/>
  <c r="D17" i="7"/>
  <c r="D14" i="7"/>
  <c r="D21" i="7" s="1"/>
  <c r="B18" i="7"/>
  <c r="B14" i="7"/>
  <c r="B21" i="7" s="1"/>
  <c r="B15" i="7"/>
  <c r="B16" i="7"/>
  <c r="B24" i="7" s="1"/>
  <c r="I24" i="7" l="1"/>
  <c r="G24" i="7"/>
  <c r="D23" i="7"/>
  <c r="C24" i="7"/>
  <c r="D27" i="7"/>
  <c r="I28" i="7"/>
  <c r="G28" i="7"/>
  <c r="H24" i="7"/>
  <c r="H25" i="7"/>
  <c r="L28" i="7"/>
  <c r="I23" i="7"/>
  <c r="G23" i="7"/>
  <c r="I25" i="7"/>
  <c r="G27" i="7"/>
  <c r="G22" i="7"/>
  <c r="H28" i="7"/>
  <c r="I22" i="7"/>
  <c r="H27" i="7"/>
  <c r="H22" i="7"/>
  <c r="D28" i="7"/>
  <c r="D25" i="7"/>
  <c r="D22" i="7"/>
  <c r="C27" i="7"/>
  <c r="C22" i="7"/>
  <c r="C23" i="7"/>
  <c r="C28" i="7"/>
  <c r="D24" i="7"/>
  <c r="C25" i="7"/>
  <c r="B23" i="7"/>
  <c r="B27" i="7"/>
  <c r="B22" i="7"/>
  <c r="B25" i="7"/>
  <c r="B28" i="7"/>
  <c r="N14" i="7" l="1"/>
  <c r="N21" i="7" s="1"/>
  <c r="N15" i="7"/>
  <c r="N27" i="7" s="1"/>
  <c r="N16" i="7"/>
  <c r="N17" i="7"/>
  <c r="N18" i="7"/>
  <c r="M15" i="7"/>
  <c r="M16" i="7"/>
  <c r="M23" i="7" s="1"/>
  <c r="M17" i="7"/>
  <c r="M24" i="7" s="1"/>
  <c r="M18" i="7"/>
  <c r="M14" i="7"/>
  <c r="M21" i="7" s="1"/>
  <c r="L21" i="7"/>
  <c r="L24" i="7"/>
  <c r="L25" i="7"/>
  <c r="W2" i="7"/>
  <c r="M28" i="7" l="1"/>
  <c r="M27" i="7"/>
  <c r="N28" i="7"/>
  <c r="N25" i="7"/>
  <c r="L23" i="7"/>
  <c r="M25" i="7"/>
  <c r="N22" i="7"/>
  <c r="M22" i="7"/>
  <c r="N24" i="7"/>
  <c r="N23" i="7"/>
  <c r="L22" i="7"/>
  <c r="V6" i="7"/>
  <c r="V5" i="7"/>
  <c r="V4" i="7"/>
  <c r="V3" i="7"/>
  <c r="V2" i="7"/>
  <c r="L8" i="7"/>
  <c r="L7" i="7"/>
  <c r="L11" i="7"/>
  <c r="L10" i="7"/>
  <c r="L9" i="7"/>
  <c r="M11" i="7"/>
  <c r="N10" i="7"/>
  <c r="M10" i="7"/>
  <c r="W4" i="7" l="1"/>
  <c r="W3" i="7"/>
  <c r="W6" i="7"/>
  <c r="W5" i="7"/>
  <c r="C3" i="10" l="1"/>
  <c r="C2" i="10"/>
  <c r="C1" i="10"/>
  <c r="A1" i="10"/>
  <c r="D1" i="10" s="1"/>
  <c r="A4" i="10" a="1"/>
  <c r="A4" i="10" s="1"/>
  <c r="A5" i="10" a="1"/>
  <c r="A5" i="10" s="1"/>
  <c r="A6" i="10" a="1"/>
  <c r="A6" i="10" s="1"/>
  <c r="A7" i="10" a="1"/>
  <c r="A7" i="10" s="1"/>
  <c r="A8" i="10" a="1"/>
  <c r="A8" i="10" s="1"/>
  <c r="A9" i="10" a="1"/>
  <c r="A9" i="10" s="1"/>
  <c r="A10" i="10" a="1"/>
  <c r="A10" i="10" s="1"/>
  <c r="A11" i="10" a="1"/>
  <c r="A11" i="10" s="1"/>
  <c r="A12" i="10" a="1"/>
  <c r="A12" i="10" s="1"/>
  <c r="A13" i="10" a="1"/>
  <c r="A13" i="10" s="1"/>
  <c r="A14" i="10" a="1"/>
  <c r="A14" i="10" s="1"/>
  <c r="A15" i="10" a="1"/>
  <c r="A15" i="10" s="1"/>
  <c r="A3" i="10" a="1"/>
  <c r="A3" i="10" s="1"/>
  <c r="D3" i="10" s="1"/>
  <c r="A2" i="10" a="1"/>
  <c r="A2" i="10" s="1"/>
  <c r="D2" i="10" s="1"/>
  <c r="D37" i="4"/>
  <c r="D39" i="4"/>
  <c r="D38" i="4"/>
  <c r="B1" i="10" l="1" a="1"/>
  <c r="B1" i="10" s="1"/>
  <c r="B3" i="10" a="1"/>
  <c r="B3" i="10" s="1"/>
  <c r="B2" i="10" a="1"/>
  <c r="B2" i="10" s="1"/>
  <c r="D8" i="7"/>
  <c r="C8" i="7"/>
  <c r="B8" i="7"/>
  <c r="B7" i="7"/>
  <c r="C7" i="7"/>
  <c r="N11" i="7"/>
  <c r="N9" i="7"/>
  <c r="M9" i="7"/>
  <c r="N8" i="7"/>
  <c r="M8" i="7"/>
  <c r="N7" i="7"/>
  <c r="M7" i="7"/>
  <c r="I11" i="7"/>
  <c r="H11" i="7"/>
  <c r="G11" i="7"/>
  <c r="I10" i="7"/>
  <c r="H10" i="7"/>
  <c r="G10" i="7"/>
  <c r="I9" i="7"/>
  <c r="H9" i="7"/>
  <c r="G9" i="7"/>
  <c r="I8" i="7"/>
  <c r="H8" i="7"/>
  <c r="G8" i="7"/>
  <c r="I7" i="7"/>
  <c r="H7" i="7"/>
  <c r="G7" i="7"/>
  <c r="D11" i="7"/>
  <c r="C11" i="7"/>
  <c r="D10" i="7"/>
  <c r="C10" i="7"/>
  <c r="D9" i="7"/>
  <c r="C9" i="7"/>
  <c r="D7" i="7"/>
  <c r="B11" i="7"/>
  <c r="B10" i="7"/>
  <c r="B9" i="7"/>
  <c r="G39" i="4"/>
  <c r="E37" i="4"/>
  <c r="F39" i="4"/>
  <c r="F37" i="4"/>
  <c r="G38" i="4"/>
  <c r="F38" i="4"/>
  <c r="G37" i="4"/>
  <c r="E39" i="4"/>
  <c r="E38" i="4"/>
</calcChain>
</file>

<file path=xl/sharedStrings.xml><?xml version="1.0" encoding="utf-8"?>
<sst xmlns="http://schemas.openxmlformats.org/spreadsheetml/2006/main" count="5047" uniqueCount="2963">
  <si>
    <t>Date</t>
  </si>
  <si>
    <t>ROLLING CAPM VS S&amp;P 500 - 63 DAY WINDOW</t>
  </si>
  <si>
    <t>LONG/SHORT EQUITY</t>
  </si>
  <si>
    <t>Risk Dashboard</t>
  </si>
  <si>
    <t>LSE</t>
  </si>
  <si>
    <t>Consumer.Discretionary</t>
  </si>
  <si>
    <t>Consumer.Staples</t>
  </si>
  <si>
    <t>Energy</t>
  </si>
  <si>
    <t>Financials</t>
  </si>
  <si>
    <t>Health.Care</t>
  </si>
  <si>
    <t>Information.Technology</t>
  </si>
  <si>
    <t>Materials</t>
  </si>
  <si>
    <t>Industrials</t>
  </si>
  <si>
    <t>Utilities</t>
  </si>
  <si>
    <t>Telecommunication.Services</t>
  </si>
  <si>
    <t>No.GIC</t>
  </si>
  <si>
    <t>VaR</t>
  </si>
  <si>
    <t>ActualWeights</t>
  </si>
  <si>
    <t>TotalLSE</t>
  </si>
  <si>
    <t>Apis</t>
  </si>
  <si>
    <t>ISF</t>
  </si>
  <si>
    <t>BoardmanBay</t>
  </si>
  <si>
    <t>Coe</t>
  </si>
  <si>
    <t>ETL Contribution - Current Portfolio</t>
  </si>
  <si>
    <t>StdDev Contribution - Current Portfolio</t>
  </si>
  <si>
    <t>min</t>
  </si>
  <si>
    <t>q1</t>
  </si>
  <si>
    <t>q2</t>
  </si>
  <si>
    <t>q3</t>
  </si>
  <si>
    <t>max</t>
  </si>
  <si>
    <t>HFRXEH</t>
  </si>
  <si>
    <t>box lo</t>
  </si>
  <si>
    <t>box mid</t>
  </si>
  <si>
    <t>box hi</t>
  </si>
  <si>
    <t>err down</t>
  </si>
  <si>
    <t>err up</t>
  </si>
  <si>
    <t>SPTR</t>
  </si>
  <si>
    <t>Min</t>
  </si>
  <si>
    <t>Q1</t>
  </si>
  <si>
    <t>Q2</t>
  </si>
  <si>
    <t>Q3</t>
  </si>
  <si>
    <t>Max</t>
  </si>
  <si>
    <t>Actual</t>
  </si>
  <si>
    <t>Current allocation</t>
  </si>
  <si>
    <t>EWMA VOLATILITY</t>
  </si>
  <si>
    <t>L</t>
  </si>
  <si>
    <t>S</t>
  </si>
  <si>
    <t>Net</t>
  </si>
  <si>
    <t>Gross</t>
  </si>
  <si>
    <t>Cumulative.Return</t>
  </si>
  <si>
    <t>SUBADVISOR RISK DASHBOARD</t>
  </si>
  <si>
    <t>RISK TRENDS</t>
  </si>
  <si>
    <t>ETL</t>
  </si>
  <si>
    <t>Latest</t>
  </si>
  <si>
    <t>Volatility</t>
  </si>
  <si>
    <r>
      <t xml:space="preserve">21d </t>
    </r>
    <r>
      <rPr>
        <sz val="44"/>
        <rFont val="Calibri"/>
        <family val="2"/>
      </rPr>
      <t>∆</t>
    </r>
  </si>
  <si>
    <r>
      <t xml:space="preserve">63d </t>
    </r>
    <r>
      <rPr>
        <sz val="44"/>
        <rFont val="Calibri"/>
        <family val="2"/>
      </rPr>
      <t>∆</t>
    </r>
  </si>
  <si>
    <r>
      <t xml:space="preserve">252d </t>
    </r>
    <r>
      <rPr>
        <sz val="44"/>
        <rFont val="Calibri"/>
        <family val="2"/>
      </rPr>
      <t>∆</t>
    </r>
  </si>
  <si>
    <t>Daily.Return</t>
  </si>
  <si>
    <t>EWMA.Volatility</t>
  </si>
  <si>
    <t>Downside.Volatility</t>
  </si>
  <si>
    <t>Drawdown</t>
  </si>
  <si>
    <t>Changepoints..vol.</t>
  </si>
  <si>
    <t>Changepoints..meanvar.</t>
  </si>
  <si>
    <t>Last 252</t>
  </si>
  <si>
    <t>Last 63</t>
  </si>
  <si>
    <t>FrontFour</t>
  </si>
  <si>
    <t>Dummy</t>
  </si>
  <si>
    <t>Diff</t>
  </si>
  <si>
    <t>CHARTS</t>
  </si>
  <si>
    <t>DUMMY</t>
  </si>
  <si>
    <t>errlow</t>
  </si>
  <si>
    <t>errhigh</t>
  </si>
  <si>
    <t>MANDATES</t>
  </si>
  <si>
    <t xml:space="preserve"> </t>
  </si>
  <si>
    <t>DateReported</t>
  </si>
  <si>
    <t>DailyReturn</t>
  </si>
  <si>
    <t>NULL</t>
  </si>
  <si>
    <t>DailyReturn_DTR</t>
  </si>
  <si>
    <t>alpha_SPTR</t>
  </si>
  <si>
    <t>beta_SPTR</t>
  </si>
  <si>
    <t>r2_SPTR</t>
  </si>
  <si>
    <t>resid.sd_SPTR</t>
  </si>
  <si>
    <t>alpha_HFRXEH</t>
  </si>
  <si>
    <t>beta_HFRXEH</t>
  </si>
  <si>
    <t>r2_HFRXEH</t>
  </si>
  <si>
    <t>resid.sd_HFRXEH</t>
  </si>
  <si>
    <t>GeomActivePremium</t>
  </si>
  <si>
    <t>GeomTrackingError</t>
  </si>
  <si>
    <t>GeomInformationRatio</t>
  </si>
  <si>
    <t>GeomActivePremium.1</t>
  </si>
  <si>
    <t>GeomTrackingError.1</t>
  </si>
  <si>
    <t>GeomInformationRatio.1</t>
  </si>
  <si>
    <t>Coe.to.SPTR</t>
  </si>
  <si>
    <t>Coe.to.HFRXEH</t>
  </si>
  <si>
    <t>Consumer.Discretionary.1</t>
  </si>
  <si>
    <t>Consumer.Staples.1</t>
  </si>
  <si>
    <t>Energy.1</t>
  </si>
  <si>
    <t>Financials.1</t>
  </si>
  <si>
    <t>Health.Care.1</t>
  </si>
  <si>
    <t>Industrials.1</t>
  </si>
  <si>
    <t>Information.Technology.1</t>
  </si>
  <si>
    <t>Materials.1</t>
  </si>
  <si>
    <t>No.GIC.1</t>
  </si>
  <si>
    <t>Telecommunication.Services.1</t>
  </si>
  <si>
    <t>Utilities.1</t>
  </si>
  <si>
    <t>LARGE.CAP</t>
  </si>
  <si>
    <t>MEGA.CAP</t>
  </si>
  <si>
    <t>MICRO.CAP</t>
  </si>
  <si>
    <t>MID.CAP</t>
  </si>
  <si>
    <t>N.A</t>
  </si>
  <si>
    <t>SMALL.CAP</t>
  </si>
  <si>
    <t>Top_Long</t>
  </si>
  <si>
    <t>Type_long</t>
  </si>
  <si>
    <t>Long</t>
  </si>
  <si>
    <t>Top_Short</t>
  </si>
  <si>
    <t>Type_Short</t>
  </si>
  <si>
    <t>Short</t>
  </si>
  <si>
    <t>252d ∆</t>
  </si>
  <si>
    <t>RISK CONTRIBUTION</t>
  </si>
  <si>
    <t>Total</t>
  </si>
  <si>
    <t>Risk Weight</t>
  </si>
  <si>
    <t>Vol Contrib</t>
  </si>
  <si>
    <t>Net Exp</t>
  </si>
  <si>
    <t>% Total Net</t>
  </si>
  <si>
    <t>VOLATILITY CONTRIBUTION</t>
  </si>
  <si>
    <t>EWMA.Vol</t>
  </si>
  <si>
    <t>Row.names</t>
  </si>
  <si>
    <t>Rn</t>
  </si>
  <si>
    <t>ISF.to.SPTR</t>
  </si>
  <si>
    <t>ISF.to.HFRXEH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</si>
  <si>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</si>
  <si>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</si>
  <si>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</si>
  <si>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</si>
  <si>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</si>
  <si>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</si>
  <si>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</si>
  <si>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</si>
  <si>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</si>
  <si>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</si>
  <si>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</si>
  <si>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</si>
  <si>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</si>
  <si>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</si>
  <si>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</si>
  <si>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</si>
  <si>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</si>
  <si>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</si>
  <si>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</si>
  <si>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</si>
  <si>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</si>
  <si>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</si>
  <si>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</si>
  <si>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</si>
  <si>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</si>
  <si>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</si>
  <si>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</si>
  <si>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</si>
  <si>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</si>
  <si>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</si>
  <si>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</si>
  <si>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</si>
  <si>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</si>
  <si>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</si>
  <si>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</si>
  <si>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</si>
  <si>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</si>
  <si>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</si>
  <si>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</si>
  <si>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</si>
  <si>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</si>
  <si>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</si>
  <si>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</si>
  <si>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</si>
  <si>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</si>
  <si>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</si>
  <si>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</si>
  <si>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</si>
  <si>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</si>
  <si>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</si>
  <si>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</si>
  <si>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</si>
  <si>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</si>
  <si>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</si>
  <si>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</si>
  <si>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</si>
  <si>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</si>
  <si>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</si>
  <si>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</si>
  <si>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</si>
  <si>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</si>
  <si>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</si>
  <si>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</si>
  <si>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</si>
  <si>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</si>
  <si>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</si>
  <si>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</si>
  <si>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</si>
  <si>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</si>
  <si>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</si>
  <si>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</si>
  <si>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</si>
  <si>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</si>
  <si>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</si>
  <si>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</si>
  <si>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</si>
  <si>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</si>
  <si>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</si>
  <si>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</si>
  <si>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</si>
  <si>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</si>
  <si>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</si>
  <si>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</si>
  <si>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</si>
  <si>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</si>
  <si>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</si>
  <si>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</si>
  <si>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</si>
  <si>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</si>
  <si>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</si>
  <si>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</si>
  <si>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</si>
  <si>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</si>
  <si>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</si>
  <si>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</si>
  <si>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</si>
  <si>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</si>
  <si>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</si>
  <si>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</si>
  <si>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</si>
  <si>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</si>
  <si>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</si>
  <si>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</si>
  <si>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</si>
  <si>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</si>
  <si>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</si>
  <si>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</si>
  <si>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</si>
  <si>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</si>
  <si>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</si>
  <si>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</si>
  <si>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</si>
  <si>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</si>
  <si>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</si>
  <si>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</si>
  <si>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</si>
  <si>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</si>
  <si>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</si>
  <si>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</si>
  <si>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</si>
  <si>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</si>
  <si>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</si>
  <si>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</si>
  <si>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</si>
  <si>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</si>
  <si>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</si>
  <si>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</si>
  <si>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</si>
  <si>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</si>
  <si>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</si>
  <si>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</si>
  <si>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</si>
  <si>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</si>
  <si>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</si>
  <si>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</si>
  <si>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</si>
  <si>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</si>
  <si>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</si>
  <si>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</si>
  <si>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</si>
  <si>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</si>
  <si>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</si>
  <si>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</si>
  <si>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</si>
  <si>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</si>
  <si>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</si>
  <si>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</si>
  <si>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</si>
  <si>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</si>
  <si>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</si>
  <si>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</si>
  <si>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</si>
  <si>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</si>
  <si>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</si>
  <si>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</si>
  <si>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</si>
  <si>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</si>
  <si>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</si>
  <si>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</si>
  <si>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</si>
  <si>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</si>
  <si>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</si>
  <si>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</si>
  <si>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</si>
  <si>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</si>
  <si>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</si>
  <si>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</si>
  <si>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</si>
  <si>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</si>
  <si>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</si>
  <si>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</si>
  <si>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</si>
  <si>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</si>
  <si>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</si>
  <si>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</si>
  <si>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</si>
  <si>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</si>
  <si>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</si>
  <si>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</si>
  <si>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</si>
  <si>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</si>
  <si>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</si>
  <si>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</si>
  <si>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</si>
  <si>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</si>
  <si>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</si>
  <si>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</si>
  <si>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</si>
  <si>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</si>
  <si>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</si>
  <si>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</si>
  <si>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</si>
  <si>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</si>
  <si>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</si>
  <si>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</si>
  <si>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</si>
  <si>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</si>
  <si>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</si>
  <si>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</si>
  <si>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</si>
  <si>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</si>
  <si>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</si>
  <si>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</si>
  <si>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</si>
  <si>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</si>
  <si>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</si>
  <si>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</si>
  <si>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</si>
  <si>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</si>
  <si>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</si>
  <si>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</si>
  <si>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</si>
  <si>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</si>
  <si>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</si>
  <si>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</si>
  <si>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</si>
  <si>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</si>
  <si>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</si>
  <si>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</si>
  <si>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</si>
  <si>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</si>
  <si>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</si>
  <si>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</si>
  <si>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</si>
  <si>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</si>
  <si>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</si>
  <si>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</si>
  <si>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</si>
  <si>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</si>
  <si>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</si>
  <si>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</si>
  <si>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</si>
  <si>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</si>
  <si>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</si>
  <si>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</si>
  <si>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</si>
  <si>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</si>
  <si>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</si>
  <si>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</si>
  <si>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</si>
  <si>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</si>
  <si>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</si>
  <si>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</si>
  <si>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</si>
  <si>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</si>
  <si>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</si>
  <si>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</si>
  <si>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</si>
  <si>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</si>
  <si>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</si>
  <si>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</si>
  <si>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</si>
  <si>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</si>
  <si>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</si>
  <si>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</si>
  <si>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</si>
  <si>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</si>
  <si>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</si>
  <si>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</si>
  <si>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</si>
  <si>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</si>
  <si>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</si>
  <si>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</si>
  <si>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</si>
  <si>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</si>
  <si>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</si>
  <si>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</si>
  <si>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</si>
  <si>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</si>
  <si>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</si>
  <si>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</si>
  <si>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</si>
  <si>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</si>
  <si>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</si>
  <si>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</si>
  <si>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</si>
  <si>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</si>
  <si>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</si>
  <si>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</si>
  <si>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</si>
  <si>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</si>
  <si>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</si>
  <si>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</si>
  <si>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</si>
  <si>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</si>
  <si>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</si>
  <si>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</si>
  <si>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</si>
  <si>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</si>
  <si>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</si>
  <si>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</si>
  <si>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</si>
  <si>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</si>
  <si>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</si>
  <si>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</si>
  <si>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</si>
  <si>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</si>
  <si>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</si>
  <si>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</si>
  <si>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</si>
  <si>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</si>
  <si>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</si>
  <si>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</si>
  <si>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</si>
  <si>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</si>
  <si>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</si>
  <si>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</si>
  <si>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</si>
  <si>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</si>
  <si>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</si>
  <si>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</si>
  <si>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</si>
  <si>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</si>
  <si>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</si>
  <si>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</si>
  <si>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</si>
  <si>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</si>
  <si>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</si>
  <si>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</si>
  <si>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</si>
  <si>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</si>
  <si>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</si>
  <si>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</si>
  <si>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</si>
  <si>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</si>
  <si>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</si>
  <si>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</si>
  <si>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</si>
  <si>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</si>
  <si>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</si>
  <si>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</si>
  <si>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</si>
  <si>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</si>
  <si>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</si>
  <si>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</si>
  <si>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</si>
  <si>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</si>
  <si>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</si>
  <si>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</si>
  <si>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</si>
  <si>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</si>
  <si>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</si>
  <si>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</si>
  <si>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</si>
  <si>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</si>
  <si>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</si>
  <si>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</si>
  <si>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</si>
  <si>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</si>
  <si>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</si>
  <si>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</si>
  <si>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</si>
  <si>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</si>
  <si>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</si>
  <si>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</si>
  <si>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</si>
  <si>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</si>
  <si>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</si>
  <si>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</si>
  <si>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</si>
  <si>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</si>
  <si>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</si>
  <si>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</si>
  <si>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</si>
  <si>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</si>
  <si>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</si>
  <si>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</si>
  <si>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</si>
  <si>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</si>
  <si>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</si>
  <si>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</si>
  <si>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</si>
  <si>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</si>
  <si>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</si>
  <si>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</si>
  <si>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</si>
  <si>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</si>
  <si>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</si>
  <si>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</si>
  <si>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</si>
  <si>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</si>
  <si>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</si>
  <si>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</si>
  <si>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</si>
  <si>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</si>
  <si>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</si>
  <si>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</si>
  <si>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</si>
  <si>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</si>
  <si>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</si>
  <si>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</si>
  <si>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</si>
  <si>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</si>
  <si>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</si>
  <si>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</si>
  <si>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</si>
  <si>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</si>
  <si>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</si>
  <si>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</si>
  <si>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</si>
  <si>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</si>
  <si>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</si>
  <si>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</si>
  <si>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</si>
  <si>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</si>
  <si>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</si>
  <si>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</si>
  <si>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</si>
  <si>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</si>
  <si>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</si>
  <si>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</si>
  <si>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</si>
  <si>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</si>
  <si>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</si>
  <si>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</si>
  <si>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</si>
  <si>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</si>
  <si>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</si>
  <si>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</si>
  <si>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</si>
  <si>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</si>
  <si>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</si>
  <si>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</si>
  <si>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</si>
  <si>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</si>
  <si>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</si>
  <si>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</si>
  <si>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</si>
  <si>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</si>
  <si>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</si>
  <si>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</si>
  <si>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</si>
  <si>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</si>
  <si>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</si>
  <si>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</si>
  <si>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</si>
  <si>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</si>
  <si>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</si>
  <si>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</si>
  <si>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</si>
  <si>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</si>
  <si>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</si>
  <si>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</si>
  <si>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</si>
  <si>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</si>
  <si>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</si>
  <si>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</si>
  <si>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</si>
  <si>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</si>
  <si>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</si>
  <si>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</si>
  <si>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</si>
  <si>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</si>
  <si>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</si>
  <si>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</si>
  <si>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</si>
  <si>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</si>
  <si>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</si>
  <si>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</si>
  <si>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</si>
  <si>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</si>
  <si>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</si>
  <si>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</si>
  <si>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</si>
  <si>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</si>
  <si>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</si>
  <si>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</si>
  <si>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</si>
  <si>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</si>
  <si>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</si>
  <si>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</si>
  <si>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</si>
  <si>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</si>
  <si>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</si>
  <si>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</si>
  <si>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</si>
  <si>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</si>
  <si>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</si>
  <si>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</si>
  <si>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</si>
  <si>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</si>
  <si>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</si>
  <si>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</si>
  <si>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</si>
  <si>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</si>
  <si>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</si>
  <si>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</si>
  <si>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</si>
  <si>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</si>
  <si>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</si>
  <si>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</si>
  <si>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</si>
  <si>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</si>
  <si>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</si>
  <si>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</si>
  <si>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</si>
  <si>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</si>
  <si>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</si>
  <si>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</si>
  <si>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</si>
  <si>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</si>
  <si>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</si>
  <si>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</si>
  <si>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</si>
  <si>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</si>
  <si>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</si>
  <si>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</si>
  <si>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</si>
  <si>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</si>
  <si>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</si>
  <si>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</si>
  <si>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</si>
  <si>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</si>
  <si>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</si>
  <si>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</si>
  <si>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</si>
  <si>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</si>
  <si>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</si>
  <si>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</si>
  <si>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</si>
  <si>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</si>
  <si>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</si>
  <si>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</si>
  <si>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</si>
  <si>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</si>
  <si>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</si>
  <si>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</si>
  <si>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</si>
  <si>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</si>
  <si>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</si>
  <si>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</si>
  <si>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</si>
  <si>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</si>
  <si>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</si>
  <si>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</si>
  <si>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</si>
  <si>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</si>
  <si>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</si>
  <si>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</si>
  <si>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</si>
  <si>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</si>
  <si>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</si>
  <si>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</si>
  <si>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</si>
  <si>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</si>
  <si>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</si>
  <si>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</si>
  <si>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</si>
  <si>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</si>
  <si>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</si>
  <si>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</si>
  <si>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</si>
  <si>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</si>
  <si>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</si>
  <si>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</si>
  <si>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</si>
  <si>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</si>
  <si>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</si>
  <si>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</si>
  <si>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</si>
  <si>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</si>
  <si>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</si>
  <si>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</si>
  <si>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</si>
  <si>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</si>
  <si>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</si>
  <si>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</si>
  <si>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</si>
  <si>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</si>
  <si>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</si>
  <si>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</si>
  <si>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</si>
  <si>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</si>
  <si>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</si>
  <si>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</si>
  <si>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</si>
  <si>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</si>
  <si>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</si>
  <si>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</si>
  <si>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</si>
  <si>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</si>
  <si>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</si>
  <si>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</si>
  <si>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</si>
  <si>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</si>
  <si>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</si>
  <si>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</si>
  <si>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</si>
  <si>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</si>
  <si>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</si>
  <si>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</si>
  <si>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</si>
  <si>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</si>
  <si>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</si>
  <si>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</si>
  <si>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</si>
  <si>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</si>
  <si>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</si>
  <si>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</si>
  <si>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</si>
  <si>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</si>
  <si>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</si>
  <si>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</si>
  <si>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</si>
  <si>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</si>
  <si>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</si>
  <si>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</si>
  <si>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</si>
  <si>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</si>
  <si>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</si>
  <si>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</si>
  <si>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</si>
  <si>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</si>
  <si>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</si>
  <si>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</si>
  <si>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</si>
  <si>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</si>
  <si>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</si>
  <si>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</si>
  <si>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</si>
  <si>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</si>
  <si>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</si>
  <si>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</si>
  <si>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</si>
  <si>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</si>
  <si>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</si>
  <si>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</si>
  <si>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</si>
  <si>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</si>
  <si>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</si>
  <si>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</si>
  <si>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</si>
  <si>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</si>
  <si>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</si>
  <si>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</si>
  <si>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</si>
  <si>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</si>
  <si>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</si>
  <si>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</si>
  <si>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</si>
  <si>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</si>
  <si>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</si>
  <si>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</si>
  <si>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</si>
  <si>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</si>
  <si>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</si>
  <si>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</si>
  <si>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</si>
  <si>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</si>
  <si>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</si>
  <si>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</si>
  <si>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</si>
  <si>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</si>
  <si>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</si>
  <si>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</si>
  <si>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</si>
  <si>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</si>
  <si>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</si>
  <si>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</si>
  <si>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</si>
  <si>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</si>
  <si>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</si>
  <si>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</si>
  <si>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</si>
  <si>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</si>
  <si>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</si>
  <si>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</si>
  <si>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</si>
  <si>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</si>
  <si>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</si>
  <si>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</si>
  <si>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</si>
  <si>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</si>
  <si>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</si>
  <si>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</si>
  <si>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</si>
  <si>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</si>
  <si>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</si>
  <si>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</si>
  <si>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</si>
  <si>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</si>
  <si>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</si>
  <si>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</si>
  <si>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</si>
  <si>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</si>
  <si>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</si>
  <si>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</si>
  <si>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</si>
  <si>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</si>
  <si>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</si>
  <si>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</si>
  <si>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</si>
  <si>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</si>
  <si>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</si>
  <si>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</si>
  <si>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</si>
  <si>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</si>
  <si>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</si>
  <si>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</si>
  <si>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</si>
  <si>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</si>
  <si>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</si>
  <si>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</si>
  <si>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</si>
  <si>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</si>
  <si>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</si>
  <si>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</si>
  <si>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</si>
  <si>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</si>
  <si>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</si>
  <si>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</si>
  <si>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</si>
  <si>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</si>
  <si>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</si>
  <si>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</si>
  <si>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</si>
  <si>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</si>
  <si>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</si>
  <si>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</si>
  <si>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</si>
  <si>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</si>
  <si>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</si>
  <si>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</si>
  <si>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</si>
  <si>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</si>
  <si>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</si>
  <si>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</si>
  <si>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</si>
  <si>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</si>
  <si>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</si>
  <si>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</si>
  <si>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</si>
  <si>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</si>
  <si>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</si>
  <si>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</si>
  <si>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</si>
  <si>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</si>
  <si>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</si>
  <si>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</si>
  <si>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</si>
  <si>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</si>
  <si>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</si>
  <si>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</si>
  <si>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</si>
  <si>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</si>
  <si>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</si>
  <si>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</si>
  <si>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</si>
  <si>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</si>
  <si>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</si>
  <si>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</si>
  <si>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</si>
  <si>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</si>
  <si>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</si>
  <si>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</si>
  <si>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</si>
  <si>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</si>
  <si>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</si>
  <si>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</si>
  <si>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</si>
  <si>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</si>
  <si>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</si>
  <si>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</si>
  <si>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</si>
  <si>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</si>
  <si>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</si>
  <si>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</si>
  <si>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</si>
  <si>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</si>
  <si>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</si>
  <si>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</si>
  <si>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</si>
  <si>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</si>
  <si>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</si>
  <si>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</si>
  <si>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</si>
  <si>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</si>
  <si>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</si>
  <si>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</si>
  <si>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</si>
  <si>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</si>
  <si>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</si>
  <si>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</si>
  <si>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</si>
  <si>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</si>
  <si>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</si>
  <si>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</si>
  <si>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</si>
  <si>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</si>
  <si>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</si>
  <si>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</si>
  <si>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</si>
  <si>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</si>
  <si>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</si>
  <si>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</si>
  <si>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</si>
  <si>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</si>
  <si>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</si>
  <si>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</si>
  <si>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</si>
  <si>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</si>
  <si>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</si>
  <si>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</si>
  <si>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</si>
  <si>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</si>
  <si>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</si>
  <si>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</si>
  <si>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</si>
  <si>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</si>
  <si>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</si>
  <si>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</si>
  <si>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</si>
  <si>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</si>
  <si>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</si>
  <si>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</si>
  <si>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</si>
  <si>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</si>
  <si>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</si>
  <si>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</si>
  <si>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</si>
  <si>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</si>
  <si>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</si>
  <si>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</si>
  <si>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</si>
  <si>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</si>
  <si>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</si>
  <si>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</si>
  <si>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</si>
  <si>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</si>
  <si>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</si>
  <si>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</si>
  <si>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</si>
  <si>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</si>
  <si>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</si>
  <si>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</si>
  <si>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</si>
  <si>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</si>
  <si>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</si>
  <si>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</si>
  <si>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</si>
  <si>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</si>
  <si>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</si>
  <si>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</si>
  <si>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</si>
  <si>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</si>
  <si>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</si>
  <si>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</si>
  <si>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</si>
  <si>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</si>
  <si>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</si>
  <si>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</si>
  <si>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</si>
  <si>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</si>
  <si>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</si>
  <si>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</si>
  <si>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</si>
  <si>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</si>
  <si>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</si>
  <si>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</si>
  <si>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</si>
  <si>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</si>
  <si>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</si>
  <si>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</si>
  <si>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</si>
  <si>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</si>
  <si>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</si>
  <si>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</si>
  <si>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</si>
  <si>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</si>
  <si>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</si>
  <si>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</si>
  <si>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</si>
  <si>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</si>
  <si>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</si>
  <si>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</si>
  <si>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</si>
  <si>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</si>
  <si>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</si>
  <si>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</si>
  <si>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</si>
  <si>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</si>
  <si>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</si>
  <si>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</si>
  <si>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</si>
  <si>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</si>
  <si>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</si>
  <si>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</si>
  <si>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</si>
  <si>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</si>
  <si>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</si>
  <si>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</si>
  <si>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</si>
  <si>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</si>
  <si>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</si>
  <si>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</si>
  <si>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</si>
  <si>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</si>
  <si>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</si>
  <si>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</si>
  <si>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</si>
  <si>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</si>
  <si>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</si>
  <si>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</si>
  <si>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</si>
  <si>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</si>
  <si>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</si>
  <si>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</si>
  <si>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</si>
  <si>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</si>
  <si>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</si>
  <si>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</si>
  <si>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</si>
  <si>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</si>
  <si>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</si>
  <si>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</si>
  <si>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</si>
  <si>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</si>
  <si>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</si>
  <si>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</si>
  <si>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</si>
  <si>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</si>
  <si>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</si>
  <si>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</si>
  <si>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</si>
  <si>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</si>
  <si>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</si>
  <si>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</si>
  <si>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</si>
  <si>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</si>
  <si>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</si>
  <si>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</si>
  <si>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</si>
  <si>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</si>
  <si>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</si>
  <si>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</si>
  <si>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</si>
  <si>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</si>
  <si>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</si>
  <si>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</si>
  <si>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</si>
  <si>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</si>
  <si>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</si>
  <si>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</si>
  <si>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</si>
  <si>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</si>
  <si>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</si>
  <si>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</si>
  <si>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</si>
  <si>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</si>
  <si>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</si>
  <si>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</si>
  <si>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</si>
  <si>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</si>
  <si>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</si>
  <si>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</si>
  <si>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</si>
  <si>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</si>
  <si>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</si>
  <si>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</si>
  <si>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</si>
  <si>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</si>
  <si>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</si>
  <si>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</si>
  <si>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</si>
  <si>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</si>
  <si>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</si>
  <si>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</si>
  <si>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</si>
  <si>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</si>
  <si>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</si>
  <si>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</si>
  <si>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</si>
  <si>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</si>
  <si>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</si>
  <si>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</si>
  <si>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</si>
  <si>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</si>
  <si>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</si>
  <si>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</si>
  <si>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</si>
  <si>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</si>
  <si>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</si>
  <si>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</si>
  <si>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</si>
  <si>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</si>
  <si>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</si>
  <si>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</si>
  <si>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</si>
  <si>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</si>
  <si>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</si>
  <si>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</si>
  <si>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</si>
  <si>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</si>
  <si>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</si>
  <si>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</si>
  <si>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</si>
  <si>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</si>
  <si>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</si>
  <si>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</si>
  <si>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</si>
  <si>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</si>
  <si>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</si>
  <si>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</si>
  <si>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</si>
  <si>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</si>
  <si>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</si>
  <si>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</si>
  <si>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</si>
  <si>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</si>
  <si>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</si>
  <si>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</si>
  <si>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</si>
  <si>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</si>
  <si>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</si>
  <si>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</si>
  <si>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</si>
  <si>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</si>
  <si>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</si>
  <si>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</si>
  <si>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</si>
  <si>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</si>
  <si>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</si>
  <si>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</si>
  <si>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</si>
  <si>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</si>
  <si>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</si>
  <si>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</si>
  <si>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</si>
  <si>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</si>
  <si>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</si>
  <si>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</si>
  <si>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</si>
  <si>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</si>
  <si>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</si>
  <si>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</si>
  <si>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</si>
  <si>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</si>
  <si>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</si>
  <si>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</si>
  <si>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</si>
  <si>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</si>
  <si>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</si>
  <si>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</si>
  <si>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</si>
  <si>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</si>
  <si>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</si>
  <si>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</si>
  <si>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</si>
  <si>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</si>
  <si>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</si>
  <si>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</si>
  <si>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</si>
  <si>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</si>
  <si>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</si>
  <si>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</si>
  <si>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</si>
  <si>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</si>
  <si>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</si>
  <si>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</si>
  <si>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</si>
  <si>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</si>
  <si>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</si>
  <si>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</si>
  <si>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</si>
  <si>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</si>
  <si>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</si>
  <si>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</si>
  <si>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</si>
  <si>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</si>
  <si>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</si>
  <si>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</si>
  <si>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</si>
  <si>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</si>
  <si>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</si>
  <si>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</si>
  <si>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</si>
  <si>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</si>
  <si>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</si>
  <si>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</si>
  <si>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</si>
  <si>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</si>
  <si>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</si>
  <si>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</si>
  <si>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</si>
  <si>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</si>
  <si>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</si>
  <si>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</si>
  <si>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</si>
  <si>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</si>
  <si>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</si>
  <si>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</si>
  <si>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</si>
  <si>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</si>
  <si>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</si>
  <si>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</si>
  <si>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</si>
  <si>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</si>
  <si>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</si>
  <si>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</si>
  <si>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</si>
  <si>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</si>
  <si>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</si>
  <si>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</si>
  <si>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</si>
  <si>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</si>
  <si>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</si>
  <si>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</si>
  <si>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</si>
  <si>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</si>
  <si>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</si>
  <si>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</si>
  <si>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</si>
  <si>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</si>
  <si>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</si>
  <si>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</si>
  <si>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</si>
  <si>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</si>
  <si>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</si>
  <si>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</si>
  <si>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</si>
  <si>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</si>
  <si>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</si>
  <si>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</si>
  <si>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</si>
  <si>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</si>
  <si>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</si>
  <si>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</si>
  <si>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</si>
  <si>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</si>
  <si>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</si>
  <si>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</si>
  <si>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</si>
  <si>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</si>
  <si>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</si>
  <si>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</si>
  <si>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</si>
  <si>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</si>
  <si>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</si>
  <si>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</si>
  <si>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</si>
  <si>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</si>
  <si>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</si>
  <si>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</si>
  <si>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</si>
  <si>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</si>
  <si>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</si>
  <si>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</si>
  <si>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</si>
  <si>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</si>
  <si>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</si>
  <si>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</si>
  <si>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</si>
  <si>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</si>
  <si>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</si>
  <si>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</si>
  <si>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</si>
  <si>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</si>
  <si>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</si>
  <si>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</si>
  <si>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</si>
  <si>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</si>
  <si>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</si>
  <si>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</si>
  <si>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</si>
  <si>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</si>
  <si>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</si>
  <si>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</si>
  <si>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</si>
  <si>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</si>
  <si>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</si>
  <si>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</si>
  <si>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</si>
  <si>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</si>
  <si>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</si>
  <si>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</si>
  <si>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</si>
  <si>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</si>
  <si>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</si>
  <si>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</si>
  <si>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</si>
  <si>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</si>
  <si>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</si>
  <si>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</si>
  <si>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</si>
  <si>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</si>
  <si>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</si>
  <si>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</si>
  <si>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</si>
  <si>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</si>
  <si>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</si>
  <si>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</si>
  <si>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</si>
  <si>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</si>
  <si>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</si>
  <si>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</si>
  <si>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</si>
  <si>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</si>
  <si>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</si>
  <si>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</si>
  <si>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</si>
  <si>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</si>
  <si>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</si>
  <si>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</si>
  <si>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</si>
  <si>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</si>
  <si>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</si>
  <si>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</si>
  <si>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</si>
  <si>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</si>
  <si>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</si>
  <si>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</si>
  <si>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</si>
  <si>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</si>
  <si>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</si>
  <si>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</si>
  <si>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</si>
  <si>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</si>
  <si>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</si>
  <si>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</si>
  <si>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</si>
  <si>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</si>
  <si>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</si>
  <si>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</si>
  <si>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</si>
  <si>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</si>
  <si>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</si>
  <si>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</si>
  <si>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</si>
  <si>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</si>
  <si>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</si>
  <si>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</si>
  <si>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</si>
  <si>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</si>
  <si>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</si>
  <si>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</si>
  <si>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</si>
  <si>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</si>
  <si>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</si>
  <si>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</si>
  <si>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</si>
  <si>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</si>
  <si>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</si>
  <si>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</si>
  <si>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</si>
  <si>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</si>
  <si>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</si>
  <si>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</si>
  <si>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</si>
  <si>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</si>
  <si>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</si>
  <si>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</si>
  <si>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</si>
  <si>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</si>
  <si>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</si>
  <si>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</si>
  <si>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</si>
  <si>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</si>
  <si>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</si>
  <si>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</si>
  <si>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</si>
  <si>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</si>
  <si>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</si>
  <si>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</si>
  <si>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</si>
  <si>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</si>
  <si>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</si>
  <si>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</si>
  <si>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</si>
  <si>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</si>
  <si>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</si>
  <si>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</si>
  <si>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</si>
  <si>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</si>
  <si>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</si>
  <si>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</si>
  <si>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</si>
  <si>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</si>
  <si>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</si>
  <si>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</si>
  <si>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</si>
  <si>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</si>
  <si>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</si>
  <si>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</si>
  <si>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</si>
  <si>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</si>
  <si>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</si>
  <si>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</si>
  <si>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</si>
  <si>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</si>
  <si>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</si>
  <si>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</si>
  <si>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</si>
  <si>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</si>
  <si>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</si>
  <si>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</si>
  <si>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</si>
  <si>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</si>
  <si>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</si>
  <si>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</si>
  <si>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</si>
  <si>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</si>
  <si>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</si>
  <si>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</si>
  <si>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</si>
  <si>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</si>
  <si>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</si>
  <si>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</si>
  <si>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</si>
  <si>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</si>
  <si>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</si>
  <si>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</si>
  <si>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</si>
  <si>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</si>
  <si>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</si>
  <si>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</si>
  <si>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</si>
  <si>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</si>
  <si>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</si>
  <si>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</si>
  <si>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</si>
  <si>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</si>
  <si>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</si>
  <si>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</si>
  <si>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</si>
  <si>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</si>
  <si>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</si>
  <si>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</si>
  <si>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</si>
  <si>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</si>
  <si>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</si>
  <si>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</si>
  <si>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</si>
  <si>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</si>
  <si>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</si>
  <si>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</si>
  <si>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</si>
  <si>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</si>
  <si>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</si>
  <si>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</si>
  <si>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</si>
  <si>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</si>
  <si>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</si>
  <si>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</si>
  <si>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</si>
  <si>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</si>
  <si>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</si>
  <si>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</si>
  <si>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</si>
  <si>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</si>
  <si>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</si>
  <si>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</si>
  <si>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</si>
  <si>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</si>
  <si>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</si>
  <si>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</si>
  <si>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</si>
  <si>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</si>
  <si>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</si>
  <si>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</si>
  <si>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</si>
  <si>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</si>
  <si>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</si>
  <si>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</si>
  <si>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</si>
  <si>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</si>
  <si>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</si>
  <si>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</si>
  <si>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</si>
  <si>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</si>
  <si>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</si>
  <si>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</si>
  <si>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</si>
  <si>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</si>
  <si>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</si>
  <si>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</si>
  <si>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</si>
  <si>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</si>
  <si>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</si>
  <si>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</si>
  <si>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</si>
  <si>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</si>
  <si>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</si>
  <si>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</si>
  <si>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</si>
  <si>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</si>
  <si>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</si>
  <si>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</si>
  <si>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</si>
  <si>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</si>
  <si>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</si>
  <si>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</si>
  <si>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</si>
  <si>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</si>
  <si>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</si>
  <si>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</si>
  <si>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</si>
  <si>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</si>
  <si>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</si>
  <si>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</si>
  <si>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</si>
  <si>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</si>
  <si>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</si>
  <si>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</si>
  <si>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</si>
  <si>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</si>
  <si>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</si>
  <si>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</si>
  <si>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</si>
  <si>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</si>
  <si>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</si>
  <si>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</si>
  <si>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</si>
  <si>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</si>
  <si>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</si>
  <si>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</si>
  <si>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</si>
  <si>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</si>
  <si>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</si>
  <si>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</si>
  <si>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</si>
  <si>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</si>
  <si>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</si>
  <si>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</si>
  <si>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</si>
  <si>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</si>
  <si>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</si>
  <si>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</si>
  <si>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</si>
  <si>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</si>
  <si>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</si>
  <si>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</si>
  <si>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</si>
  <si>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</si>
  <si>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</si>
  <si>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</si>
  <si>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</si>
  <si>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</si>
  <si>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</si>
  <si>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</si>
  <si>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</si>
  <si>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</si>
  <si>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</si>
  <si>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</si>
  <si>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</si>
  <si>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</si>
  <si>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</si>
  <si>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</si>
  <si>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</si>
  <si>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</si>
  <si>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</si>
  <si>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</si>
  <si>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</si>
  <si>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</si>
  <si>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</si>
  <si>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</si>
  <si>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</si>
  <si>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</si>
  <si>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</si>
  <si>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</si>
  <si>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</si>
  <si>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</si>
  <si>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</si>
  <si>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</si>
  <si>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</si>
  <si>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</si>
  <si>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</si>
  <si>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</si>
  <si>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</si>
  <si>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</si>
  <si>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</si>
  <si>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</si>
  <si>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</si>
  <si>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</si>
  <si>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</si>
  <si>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</si>
  <si>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</si>
  <si>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</si>
  <si>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</si>
  <si>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</si>
  <si>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</si>
  <si>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</si>
  <si>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</si>
  <si>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</si>
  <si>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</si>
  <si>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</si>
  <si>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</si>
  <si>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</si>
  <si>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</si>
  <si>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</si>
  <si>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</si>
  <si>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</si>
  <si>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</si>
  <si>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</si>
  <si>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</si>
  <si>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</si>
  <si>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</si>
  <si>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</si>
  <si>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</si>
  <si>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</si>
  <si>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</si>
  <si>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</si>
  <si>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</si>
  <si>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</si>
  <si>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</si>
  <si>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</si>
  <si>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</si>
  <si>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</si>
  <si>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</si>
  <si>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</si>
  <si>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</si>
  <si>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</si>
  <si>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</si>
  <si>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</si>
  <si>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</si>
  <si>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</si>
  <si>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</si>
  <si>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</si>
  <si>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</si>
  <si>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</si>
  <si>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</si>
  <si>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</si>
  <si>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</si>
  <si>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</si>
  <si>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</si>
  <si>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</si>
  <si>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</si>
  <si>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</si>
  <si>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</si>
  <si>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</si>
  <si>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</si>
  <si>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</si>
  <si>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</si>
  <si>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</si>
  <si>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</si>
  <si>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</si>
  <si>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</si>
  <si>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</si>
  <si>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</si>
  <si>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</si>
  <si>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</si>
  <si>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</si>
  <si>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</si>
  <si>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</si>
  <si>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</si>
  <si>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</si>
  <si>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</si>
  <si>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</si>
  <si>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</si>
  <si>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</si>
  <si>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</si>
  <si>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</si>
  <si>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</si>
  <si>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</si>
  <si>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</si>
  <si>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</si>
  <si>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</si>
  <si>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</si>
  <si>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</si>
  <si>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</si>
  <si>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</si>
  <si>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</si>
  <si>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</si>
  <si>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</si>
  <si>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</si>
  <si>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</si>
  <si>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</si>
  <si>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</si>
  <si>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</si>
  <si>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</si>
  <si>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</si>
  <si>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</si>
  <si>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</si>
  <si>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</si>
  <si>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</si>
  <si>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</si>
  <si>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</si>
  <si>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</si>
  <si>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</si>
  <si>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</si>
  <si>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</si>
  <si>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</si>
  <si>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</si>
  <si>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</si>
  <si>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</si>
  <si>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</si>
  <si>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</si>
  <si>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</si>
  <si>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</si>
  <si>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</si>
  <si>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</si>
  <si>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</si>
  <si>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</si>
  <si>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</si>
  <si>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</si>
  <si>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</si>
  <si>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</si>
  <si>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</si>
  <si>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</si>
  <si>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</si>
  <si>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</si>
  <si>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</si>
  <si>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</si>
  <si>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</si>
  <si>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</si>
  <si>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</si>
  <si>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</si>
  <si>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</si>
  <si>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</si>
  <si>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</si>
  <si>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</si>
  <si>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</si>
  <si>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</si>
  <si>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</si>
  <si>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</si>
  <si>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</si>
  <si>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</si>
  <si>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</si>
  <si>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</si>
  <si>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</si>
  <si>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</si>
  <si>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</si>
  <si>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</si>
  <si>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</si>
  <si>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</si>
  <si>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</si>
  <si>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</si>
  <si>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</si>
  <si>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</si>
  <si>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</si>
  <si>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</si>
  <si>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</si>
  <si>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</si>
  <si>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</si>
  <si>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</si>
  <si>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</si>
  <si>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</si>
  <si>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</si>
  <si>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</si>
  <si>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</si>
  <si>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</si>
  <si>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</si>
  <si>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</si>
  <si>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</si>
  <si>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</si>
  <si>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</si>
  <si>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</si>
  <si>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</si>
  <si>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</si>
  <si>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</si>
  <si>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</si>
  <si>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</si>
  <si>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</si>
  <si>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</si>
  <si>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</si>
  <si>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</si>
  <si>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</si>
  <si>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</si>
  <si>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</si>
  <si>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</si>
  <si>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</si>
  <si>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</si>
  <si>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</si>
  <si>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</si>
  <si>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</si>
  <si>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</si>
  <si>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</si>
  <si>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</si>
  <si>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</si>
  <si>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</si>
  <si>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</si>
  <si>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</si>
  <si>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</si>
  <si>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</si>
  <si>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</si>
  <si>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</si>
  <si>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</si>
  <si>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</si>
  <si>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</si>
  <si>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</si>
  <si>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</si>
  <si>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</si>
  <si>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</si>
  <si>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</si>
  <si>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</si>
  <si>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</si>
  <si>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</si>
  <si>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</si>
  <si>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</si>
  <si>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</si>
  <si>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</si>
  <si>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</si>
  <si>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</si>
  <si>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</si>
  <si>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</si>
  <si>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</si>
  <si>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</si>
  <si>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</si>
  <si>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</si>
  <si>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</si>
  <si>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</si>
  <si>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</si>
  <si>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</si>
  <si>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</si>
  <si>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</si>
  <si>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</si>
  <si>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</si>
  <si>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</si>
  <si>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</si>
  <si>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</si>
  <si>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</si>
  <si>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</si>
  <si>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</si>
  <si>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</si>
  <si>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</si>
  <si>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</si>
  <si>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</si>
  <si>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</si>
  <si>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</si>
  <si>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</si>
  <si>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</si>
  <si>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</si>
  <si>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</si>
  <si>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</si>
  <si>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</si>
  <si>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</si>
  <si>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</si>
  <si>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</si>
  <si>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</si>
  <si>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</si>
  <si>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</si>
  <si>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</si>
  <si>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</si>
  <si>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</si>
  <si>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</si>
  <si>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</si>
  <si>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</si>
  <si>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</si>
  <si>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</si>
  <si>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</si>
  <si>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</si>
  <si>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</si>
  <si>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</si>
  <si>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</si>
  <si>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</si>
  <si>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</si>
  <si>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</si>
  <si>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</si>
  <si>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</si>
  <si>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</si>
  <si>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</si>
  <si>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</si>
  <si>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</si>
  <si>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</si>
  <si>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</si>
  <si>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</si>
  <si>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</si>
  <si>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</si>
  <si>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</si>
  <si>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</si>
  <si>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</si>
  <si>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</si>
  <si>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</si>
  <si>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</si>
  <si>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</si>
  <si>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</si>
  <si>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</si>
  <si>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</si>
  <si>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</si>
  <si>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</si>
  <si>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</si>
  <si>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</si>
  <si>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</si>
  <si>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</si>
  <si>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</si>
  <si>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</si>
  <si>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2012-05-01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</si>
  <si>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</si>
  <si>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</si>
  <si>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</si>
  <si>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</si>
  <si>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</si>
  <si>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</si>
  <si>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</si>
  <si>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</si>
  <si>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</si>
  <si>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</si>
  <si>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</si>
  <si>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</si>
  <si>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</si>
  <si>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</si>
  <si>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</si>
  <si>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</si>
  <si>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</si>
  <si>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</si>
  <si>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</si>
  <si>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</si>
  <si>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</si>
  <si>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</si>
  <si>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</si>
  <si>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</si>
  <si>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</si>
  <si>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</si>
  <si>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</si>
  <si>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</si>
  <si>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</si>
  <si>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</si>
  <si>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</si>
  <si>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</si>
  <si>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</si>
  <si>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</si>
  <si>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</si>
  <si>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</si>
  <si>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</si>
  <si>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</si>
  <si>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</si>
  <si>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</si>
  <si>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</si>
  <si>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</si>
  <si>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</si>
  <si>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</si>
  <si>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</si>
  <si>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</si>
  <si>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</si>
  <si>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</si>
  <si>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</si>
  <si>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</si>
  <si>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</si>
  <si>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</si>
  <si>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</si>
  <si>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</si>
  <si>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</si>
  <si>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</si>
  <si>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</si>
  <si>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</si>
  <si>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</si>
  <si>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</si>
  <si>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</si>
  <si>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</si>
  <si>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</si>
  <si>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</si>
  <si>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</si>
  <si>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</si>
  <si>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</si>
  <si>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</si>
  <si>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</si>
  <si>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</si>
  <si>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</si>
  <si>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</si>
  <si>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</si>
  <si>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</si>
  <si>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</si>
  <si>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</si>
  <si>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</si>
  <si>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</si>
  <si>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</si>
  <si>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</si>
  <si>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</si>
  <si>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</si>
  <si>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</si>
  <si>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</si>
  <si>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</si>
  <si>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</si>
  <si>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</si>
  <si>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</si>
  <si>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</si>
  <si>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</si>
  <si>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</si>
  <si>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</si>
  <si>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</si>
  <si>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</si>
  <si>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</si>
  <si>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</si>
  <si>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</si>
  <si>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</si>
  <si>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</si>
  <si>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</si>
  <si>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</si>
  <si>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</si>
  <si>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</si>
  <si>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</si>
  <si>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</si>
  <si>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</si>
  <si>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</si>
  <si>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</si>
  <si>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</si>
  <si>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</si>
  <si>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</si>
  <si>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</si>
  <si>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</si>
  <si>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</si>
  <si>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</si>
  <si>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</si>
  <si>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</si>
  <si>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</si>
  <si>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</si>
  <si>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</si>
  <si>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</si>
  <si>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</si>
  <si>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</si>
  <si>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</si>
  <si>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</si>
  <si>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</si>
  <si>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</si>
  <si>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</si>
  <si>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</si>
  <si>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</si>
  <si>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</si>
  <si>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</si>
  <si>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</si>
  <si>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</si>
  <si>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</si>
  <si>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</si>
  <si>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</si>
  <si>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</si>
  <si>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</si>
  <si>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</si>
  <si>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</si>
  <si>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</si>
  <si>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</si>
  <si>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</si>
  <si>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</si>
  <si>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</si>
  <si>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</si>
  <si>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</si>
  <si>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</si>
  <si>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</si>
  <si>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</si>
  <si>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</si>
  <si>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</si>
  <si>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</si>
  <si>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</si>
  <si>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</si>
  <si>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</si>
  <si>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</si>
  <si>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</si>
  <si>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</si>
  <si>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</si>
  <si>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</si>
  <si>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</si>
  <si>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</si>
  <si>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</si>
  <si>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</si>
  <si>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</si>
  <si>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</si>
  <si>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</si>
  <si>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</si>
  <si>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</si>
  <si>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</si>
  <si>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</si>
  <si>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</si>
  <si>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</si>
  <si>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</si>
  <si>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</si>
  <si>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</si>
  <si>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</si>
  <si>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</si>
  <si>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</si>
  <si>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</si>
  <si>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</si>
  <si>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</si>
  <si>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</si>
  <si>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</si>
  <si>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</si>
  <si>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</si>
  <si>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</si>
  <si>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</si>
  <si>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</si>
  <si>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</si>
  <si>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</si>
  <si>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</si>
  <si>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</si>
  <si>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</si>
  <si>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</si>
  <si>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</si>
  <si>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</si>
  <si>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</si>
  <si>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</si>
  <si>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</si>
  <si>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</si>
  <si>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</si>
  <si>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</si>
  <si>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</si>
  <si>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</si>
  <si>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</si>
  <si>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</si>
  <si>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</si>
  <si>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</si>
  <si>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</si>
  <si>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</si>
  <si>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</si>
  <si>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</si>
  <si>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</si>
  <si>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</si>
  <si>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</si>
  <si>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</si>
  <si>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</si>
  <si>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</si>
  <si>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</si>
  <si>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</si>
  <si>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</si>
  <si>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</si>
  <si>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</si>
  <si>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</si>
  <si>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</si>
  <si>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</si>
  <si>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</si>
  <si>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</si>
  <si>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</si>
  <si>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</si>
  <si>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</si>
  <si>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</si>
  <si>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</si>
  <si>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</si>
  <si>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</si>
  <si>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</si>
  <si>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</si>
  <si>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</si>
  <si>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</si>
  <si>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</si>
  <si>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</si>
  <si>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</si>
  <si>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</si>
  <si>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</si>
  <si>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</si>
  <si>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</si>
  <si>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</si>
  <si>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</si>
  <si>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</si>
  <si>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</si>
  <si>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</si>
  <si>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</si>
  <si>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</si>
  <si>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</si>
  <si>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</si>
  <si>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</si>
  <si>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</si>
  <si>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</si>
  <si>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</si>
  <si>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</si>
  <si>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</si>
  <si>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</si>
  <si>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</si>
  <si>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</si>
  <si>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</si>
  <si>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</si>
  <si>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</si>
  <si>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</si>
  <si>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</si>
  <si>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</si>
  <si>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</si>
  <si>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</si>
  <si>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</si>
  <si>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</si>
  <si>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</si>
  <si>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</si>
  <si>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</si>
  <si>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</si>
  <si>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</si>
  <si>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</si>
  <si>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</si>
  <si>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</si>
  <si>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</si>
  <si>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</si>
  <si>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</si>
  <si>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</si>
  <si>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</si>
  <si>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</si>
  <si>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</si>
  <si>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</si>
  <si>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</si>
  <si>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</si>
  <si>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</si>
  <si>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</si>
  <si>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</si>
  <si>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</si>
  <si>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</si>
  <si>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</si>
  <si>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</si>
  <si>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</si>
  <si>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</si>
  <si>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</si>
  <si>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</si>
  <si>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</si>
  <si>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</si>
  <si>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</si>
  <si>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</si>
  <si>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</si>
  <si>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</si>
  <si>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</si>
  <si>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</si>
  <si>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</si>
  <si>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</si>
  <si>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</si>
  <si>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</si>
  <si>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</si>
  <si>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</si>
  <si>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</si>
  <si>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</si>
  <si>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</si>
  <si>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</si>
  <si>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</si>
  <si>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</si>
  <si>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</si>
  <si>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</si>
  <si>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</si>
  <si>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</si>
  <si>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</si>
  <si>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</si>
  <si>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</si>
  <si>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</si>
  <si>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</si>
  <si>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</si>
  <si>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</si>
  <si>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</si>
  <si>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</si>
  <si>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</si>
  <si>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</si>
  <si>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</si>
  <si>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</si>
  <si>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</si>
  <si>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</si>
  <si>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</si>
  <si>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</si>
  <si>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</si>
  <si>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</si>
  <si>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</si>
  <si>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</si>
  <si>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</si>
  <si>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</si>
  <si>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</si>
  <si>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</si>
  <si>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</si>
  <si>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</si>
  <si>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</si>
  <si>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</si>
  <si>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</si>
  <si>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</si>
  <si>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</si>
  <si>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</si>
  <si>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</si>
  <si>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</si>
  <si>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</si>
  <si>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</si>
  <si>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</si>
  <si>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</si>
  <si>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</si>
  <si>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</si>
  <si>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</si>
  <si>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</si>
  <si>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</si>
  <si>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</si>
  <si>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</si>
  <si>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</si>
  <si>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</si>
  <si>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</si>
  <si>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</si>
  <si>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</si>
  <si>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</si>
  <si>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</si>
  <si>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</si>
  <si>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</si>
  <si>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</si>
  <si>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</si>
  <si>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</si>
  <si>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</si>
  <si>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</si>
  <si>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</si>
  <si>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</si>
  <si>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</si>
  <si>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</si>
  <si>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</si>
  <si>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</si>
  <si>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</si>
  <si>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</si>
  <si>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</si>
  <si>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</si>
  <si>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</si>
  <si>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</si>
  <si>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</si>
  <si>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</si>
  <si>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</si>
  <si>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</si>
  <si>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</si>
  <si>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</si>
  <si>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</si>
  <si>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</si>
  <si>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</si>
  <si>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</si>
  <si>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</si>
  <si>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</si>
  <si>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</si>
  <si>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</si>
  <si>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</si>
  <si>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</si>
  <si>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</si>
  <si>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</si>
  <si>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</si>
  <si>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</si>
  <si>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</si>
  <si>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</si>
  <si>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</si>
  <si>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</si>
  <si>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</si>
  <si>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</si>
  <si>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</si>
  <si>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</si>
  <si>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</si>
  <si>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</si>
  <si>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</si>
  <si>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</si>
  <si>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</si>
  <si>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</si>
  <si>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</si>
  <si>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</si>
  <si>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</si>
  <si>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</si>
  <si>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</si>
  <si>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</si>
  <si>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</si>
  <si>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</si>
  <si>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</si>
  <si>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</si>
  <si>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</si>
  <si>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</si>
  <si>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</si>
  <si>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</si>
  <si>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</si>
  <si>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</si>
  <si>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</si>
  <si>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</si>
  <si>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</si>
  <si>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</si>
  <si>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</si>
  <si>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</si>
  <si>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</si>
  <si>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</si>
  <si>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</si>
  <si>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</si>
  <si>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</si>
  <si>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</si>
  <si>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</si>
  <si>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</si>
  <si>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</si>
  <si>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</si>
  <si>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</si>
  <si>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</si>
  <si>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</si>
  <si>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</si>
  <si>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</si>
  <si>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</si>
  <si>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</si>
  <si>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</si>
  <si>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</si>
  <si>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</si>
  <si>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</si>
  <si>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</si>
  <si>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</si>
  <si>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</si>
  <si>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</si>
  <si>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</si>
  <si>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</si>
  <si>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</si>
  <si>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</si>
  <si>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</si>
  <si>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</si>
  <si>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</si>
  <si>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</si>
  <si>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</si>
  <si>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</si>
  <si>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</si>
  <si>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</si>
  <si>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</si>
  <si>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</si>
  <si>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</si>
  <si>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</si>
  <si>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</si>
  <si>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</si>
  <si>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</si>
  <si>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</si>
  <si>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</si>
  <si>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</si>
  <si>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</si>
  <si>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</si>
  <si>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</si>
  <si>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</si>
  <si>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</si>
  <si>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</si>
  <si>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</si>
  <si>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</si>
  <si>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</si>
  <si>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</si>
  <si>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</si>
  <si>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</si>
  <si>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</si>
  <si>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</si>
  <si>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</si>
  <si>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</si>
  <si>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</si>
  <si>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</si>
  <si>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</si>
  <si>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</si>
  <si>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</si>
  <si>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</si>
  <si>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</si>
  <si>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</si>
  <si>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</si>
  <si>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</si>
  <si>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</si>
  <si>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</si>
  <si>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</si>
  <si>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</si>
  <si>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</si>
  <si>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</si>
  <si>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</si>
  <si>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</si>
  <si>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</si>
  <si>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</si>
  <si>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</si>
  <si>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</si>
  <si>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</si>
  <si>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</si>
  <si>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</si>
  <si>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</si>
  <si>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</si>
  <si>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</si>
  <si>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</si>
  <si>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</si>
  <si>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</si>
  <si>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</si>
  <si>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</si>
  <si>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</si>
  <si>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</si>
  <si>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</si>
  <si>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</si>
  <si>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</si>
  <si>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</si>
  <si>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</si>
  <si>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</si>
  <si>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</si>
  <si>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</si>
  <si>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</si>
  <si>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</si>
  <si>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</si>
  <si>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</si>
  <si>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</si>
  <si>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</si>
  <si>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</si>
  <si>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</si>
  <si>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</si>
  <si>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</si>
  <si>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</si>
  <si>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</si>
  <si>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</si>
  <si>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</si>
  <si>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</si>
  <si>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</si>
  <si>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</si>
  <si>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</si>
  <si>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</si>
  <si>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</si>
  <si>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</si>
  <si>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</si>
  <si>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</si>
  <si>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</si>
  <si>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</si>
  <si>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</si>
  <si>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</si>
  <si>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</si>
  <si>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</si>
  <si>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</si>
  <si>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</si>
  <si>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</si>
  <si>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</si>
  <si>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</si>
  <si>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</si>
  <si>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</si>
  <si>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</si>
  <si>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</si>
  <si>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</si>
  <si>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</si>
  <si>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</si>
  <si>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</si>
  <si>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</si>
  <si>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</si>
  <si>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</si>
  <si>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</si>
  <si>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</si>
  <si>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</si>
  <si>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</si>
  <si>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</si>
  <si>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</si>
  <si>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</si>
  <si>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</si>
  <si>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</si>
  <si>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</si>
  <si>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</si>
  <si>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</si>
  <si>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</si>
  <si>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</si>
  <si>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</si>
  <si>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</si>
  <si>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</si>
  <si>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</si>
  <si>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</si>
  <si>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</si>
  <si>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</si>
  <si>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</si>
  <si>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</si>
  <si>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</si>
  <si>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</si>
  <si>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</si>
  <si>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</si>
  <si>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</si>
  <si>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</si>
  <si>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</si>
  <si>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</si>
  <si>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</si>
  <si>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</si>
  <si>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</si>
  <si>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</si>
  <si>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</si>
  <si>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</si>
  <si>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</si>
  <si>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</si>
  <si>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</si>
  <si>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</si>
  <si>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</si>
  <si>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</si>
  <si>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</si>
  <si>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</si>
  <si>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</si>
  <si>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</si>
  <si>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</si>
  <si>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</si>
  <si>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</si>
  <si>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</si>
  <si>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</si>
  <si>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</si>
  <si>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</si>
  <si>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</si>
  <si>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</si>
  <si>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</si>
  <si>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</si>
  <si>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</si>
  <si>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</si>
  <si>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</si>
  <si>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</si>
  <si>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</si>
  <si>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</si>
  <si>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</si>
  <si>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</si>
  <si>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</si>
  <si>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</si>
  <si>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</si>
  <si>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</si>
  <si>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</si>
  <si>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</si>
  <si>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</si>
  <si>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</si>
  <si>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</si>
  <si>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</si>
  <si>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</si>
  <si>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</si>
  <si>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</si>
  <si>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</si>
  <si>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</si>
  <si>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</si>
  <si>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</si>
  <si>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</si>
  <si>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</si>
  <si>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</si>
  <si>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</si>
  <si>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</si>
  <si>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</si>
  <si>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</si>
  <si>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</si>
  <si>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</si>
  <si>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</si>
  <si>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</si>
  <si>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</si>
  <si>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</si>
  <si>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</si>
  <si>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</si>
  <si>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</si>
  <si>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</si>
  <si>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</si>
  <si>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</si>
  <si>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</si>
  <si>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</si>
  <si>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</si>
  <si>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</si>
  <si>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</si>
  <si>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</si>
  <si>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</si>
  <si>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</si>
  <si>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</si>
  <si>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</si>
  <si>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</si>
  <si>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</si>
  <si>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</si>
  <si>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</si>
  <si>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</si>
  <si>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</si>
  <si>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</si>
  <si>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</si>
  <si>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</si>
  <si>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</si>
  <si>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</si>
  <si>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</si>
  <si>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</si>
  <si>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</si>
  <si>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</si>
  <si>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</si>
  <si>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</si>
  <si>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</si>
  <si>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</si>
  <si>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</si>
  <si>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</si>
  <si>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</si>
  <si>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</si>
  <si>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</si>
  <si>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</si>
  <si>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</si>
  <si>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</si>
  <si>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</si>
  <si>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</si>
  <si>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</si>
  <si>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</si>
  <si>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</si>
  <si>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</si>
  <si>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</si>
  <si>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</si>
  <si>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</si>
  <si>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</si>
  <si>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</si>
  <si>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</si>
  <si>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</si>
  <si>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</si>
  <si>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</si>
  <si>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</si>
  <si>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</si>
  <si>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</si>
  <si>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</si>
  <si>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</si>
  <si>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</si>
  <si>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</si>
  <si>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</si>
  <si>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</si>
  <si>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</si>
  <si>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</si>
  <si>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</si>
  <si>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</si>
  <si>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</si>
  <si>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</si>
  <si>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</si>
  <si>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</si>
  <si>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</si>
  <si>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</si>
  <si>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</si>
  <si>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</si>
  <si>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</si>
  <si>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</si>
  <si>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</si>
  <si>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</si>
  <si>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</si>
  <si>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</si>
  <si>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</si>
  <si>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</si>
  <si>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</si>
  <si>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</si>
  <si>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</si>
  <si>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</si>
  <si>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</si>
  <si>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</si>
  <si>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</si>
  <si>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</si>
  <si>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</si>
  <si>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</si>
  <si>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</si>
  <si>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</si>
  <si>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</si>
  <si>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</si>
  <si>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</si>
  <si>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</si>
  <si>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</si>
  <si>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</si>
  <si>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</si>
  <si>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</si>
  <si>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</si>
  <si>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</si>
  <si>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</si>
  <si>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</si>
  <si>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</si>
  <si>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</si>
  <si>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</si>
  <si>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</si>
  <si>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</si>
  <si>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</si>
  <si>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</si>
  <si>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</si>
  <si>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</si>
  <si>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</si>
  <si>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</si>
  <si>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</si>
  <si>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</si>
  <si>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</si>
  <si>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</si>
  <si>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</si>
  <si>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</si>
  <si>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</si>
  <si>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</si>
  <si>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</si>
  <si>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</si>
  <si>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</si>
  <si>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</si>
  <si>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</si>
  <si>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</si>
  <si>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</si>
  <si>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</si>
  <si>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</si>
  <si>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</si>
  <si>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</si>
  <si>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</si>
  <si>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</si>
  <si>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</si>
  <si>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</si>
  <si>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</si>
  <si>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</si>
  <si>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</si>
  <si>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</si>
  <si>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</si>
  <si>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</si>
  <si>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</si>
  <si>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</si>
  <si>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</si>
  <si>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</si>
  <si>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</si>
  <si>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</si>
  <si>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</si>
  <si>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</si>
  <si>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</si>
  <si>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</si>
  <si>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</si>
  <si>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</si>
  <si>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</si>
  <si>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</si>
  <si>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</si>
  <si>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</si>
  <si>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</si>
  <si>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</si>
  <si>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</si>
  <si>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</si>
  <si>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</si>
  <si>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</si>
  <si>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</si>
  <si>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</si>
  <si>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</si>
  <si>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</si>
  <si>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</si>
  <si>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</si>
  <si>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</si>
  <si>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</si>
  <si>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</si>
  <si>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</si>
  <si>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</si>
  <si>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</si>
  <si>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</si>
  <si>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</si>
  <si>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</si>
  <si>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</si>
  <si>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</si>
  <si>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</si>
  <si>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</si>
  <si>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</si>
  <si>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</si>
  <si>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</si>
  <si>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</si>
  <si>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</si>
  <si>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</si>
  <si>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</si>
  <si>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</si>
  <si>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</si>
  <si>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</si>
  <si>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</si>
  <si>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</si>
  <si>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</si>
  <si>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</si>
  <si>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</si>
  <si>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</si>
  <si>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</si>
  <si>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</si>
  <si>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</si>
  <si>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</si>
  <si>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</si>
  <si>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</si>
  <si>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</si>
  <si>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</si>
  <si>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</si>
  <si>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</si>
  <si>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</si>
  <si>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</si>
  <si>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</si>
  <si>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</si>
  <si>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</si>
  <si>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</si>
  <si>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</si>
  <si>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</si>
  <si>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</si>
  <si>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</si>
  <si>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</si>
  <si>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</si>
  <si>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</si>
  <si>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</si>
  <si>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</si>
  <si>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</si>
  <si>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</si>
  <si>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</si>
  <si>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</si>
  <si>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</si>
  <si>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</si>
  <si>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</si>
  <si>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</si>
  <si>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</si>
  <si>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</si>
  <si>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</si>
  <si>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</si>
  <si>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</si>
  <si>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</si>
  <si>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</si>
  <si>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</si>
  <si>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</si>
  <si>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</si>
  <si>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</si>
  <si>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</si>
  <si>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</si>
  <si>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</si>
  <si>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</si>
  <si>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</si>
  <si>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</si>
  <si>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</si>
  <si>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</si>
  <si>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</si>
  <si>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</si>
  <si>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</si>
  <si>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</si>
  <si>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</si>
  <si>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</si>
  <si>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</si>
  <si>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</si>
  <si>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</si>
  <si>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</si>
  <si>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</si>
  <si>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</si>
  <si>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</si>
  <si>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</si>
  <si>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</si>
  <si>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</si>
  <si>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</si>
  <si>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</si>
  <si>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</si>
  <si>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</si>
  <si>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</si>
  <si>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</si>
  <si>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</si>
  <si>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</si>
  <si>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</si>
  <si>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</si>
  <si>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</si>
  <si>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</si>
  <si>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</si>
  <si>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</si>
  <si>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</si>
  <si>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</si>
  <si>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</si>
  <si>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</si>
  <si>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</si>
  <si>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</si>
  <si>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</si>
  <si>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</si>
  <si>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</si>
  <si>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</si>
  <si>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</si>
  <si>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</si>
  <si>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</si>
  <si>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</si>
  <si>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</si>
  <si>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</si>
  <si>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</si>
  <si>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GRAPHIC PACKAGING HLDG CO</t>
  </si>
  <si>
    <t>INNOPHOS HOLDINGS INC</t>
  </si>
  <si>
    <t>DIAMOND RESORTS INTL INC</t>
  </si>
  <si>
    <t>CLUBCORP HLDGS INC</t>
  </si>
  <si>
    <t>FERRO CORP</t>
  </si>
  <si>
    <t>OM GROUP INC</t>
  </si>
  <si>
    <t>FIAT CHRYSLER AUTOMOBILES N V SHS</t>
  </si>
  <si>
    <t>INTERTAPE POLYMER GROUP INC</t>
  </si>
  <si>
    <t>LEVEL 3 COMMUNICATIONS INC</t>
  </si>
  <si>
    <t>YAHOO INC</t>
  </si>
  <si>
    <t>EQ</t>
  </si>
  <si>
    <t>EVEREST RE GROUP LTD</t>
  </si>
  <si>
    <t>DEERE &amp; CO</t>
  </si>
  <si>
    <t>VERITIV CORP</t>
  </si>
  <si>
    <t>MONSTER BEVERAGE CORP</t>
  </si>
  <si>
    <t>MCDONALDS CORP</t>
  </si>
  <si>
    <t>EXXON MOBIL CORP</t>
  </si>
  <si>
    <t>UNITED STATES OIL FUND LP UNITS</t>
  </si>
  <si>
    <t>TRANSOCEAN LTD</t>
  </si>
  <si>
    <t>TARGA RES CORP</t>
  </si>
  <si>
    <t>OCCIDENTAL PETE CORP DEL</t>
  </si>
  <si>
    <t>GENERAL ELECTRIC CO</t>
  </si>
  <si>
    <t>3M CO</t>
  </si>
  <si>
    <t>DU PONT E I DE NEMOURS &amp; CO</t>
  </si>
  <si>
    <t>WHITECAP RESOURCES INC</t>
  </si>
  <si>
    <t>AIR PRODS &amp; CHEMS INC</t>
  </si>
  <si>
    <t>CALIFORNIA RES CORP</t>
  </si>
  <si>
    <t>PACIFIC RUBIALES ENERGY CORP   COM NEW</t>
  </si>
  <si>
    <t>CRESCENT POINT ENERGY CORP</t>
  </si>
  <si>
    <t>PLATFORM SPECIALTY PRODS CORP COM</t>
  </si>
  <si>
    <t>FORD MTR CO DEL</t>
  </si>
  <si>
    <t>SPDR S&amp;P PUT OPT  9/15  204</t>
  </si>
  <si>
    <t>PEUGEOT SA</t>
  </si>
  <si>
    <t>ENERPLUS CORP</t>
  </si>
  <si>
    <t>SYSCO CORP</t>
  </si>
  <si>
    <t>COTY INC</t>
  </si>
  <si>
    <t>APPLE INC</t>
  </si>
  <si>
    <t>CATERPILLAR INC DEL</t>
  </si>
  <si>
    <t>TARGET CORP</t>
  </si>
  <si>
    <t>CONOCOPHILLIPS</t>
  </si>
  <si>
    <t>DISNEY WALT CO</t>
  </si>
  <si>
    <t>HELMERICH &amp; PAYNE INC</t>
  </si>
  <si>
    <t>ALIBABA GROUP HLDG LTD</t>
  </si>
  <si>
    <t>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</si>
</sst>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mm/dd/yyyy\ hh:mm:ss"/>
    <numFmt numFmtId="165" formatCode="0.0%"/>
    <numFmt numFmtId="166" formatCode="0.000%"/>
    <numFmt numFmtId="167" formatCode="m/d/yy;@"/>
  </numFmts>
  <fonts count="21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24"/>
      <color indexed="8"/>
      <name val="Calibri"/>
      <family val="2"/>
      <scheme val="minor"/>
    </font>
    <font>
      <sz val="36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0"/>
      <color rgb="FF000000"/>
      <name val="Lucida Console"/>
      <family val="3"/>
    </font>
    <font>
      <sz val="16"/>
      <color indexed="8"/>
      <name val="Calibri"/>
      <family val="2"/>
      <scheme val="minor"/>
    </font>
    <font>
      <sz val="48"/>
      <color indexed="8"/>
      <name val="Calibri"/>
      <family val="2"/>
      <scheme val="minor"/>
    </font>
    <font>
      <sz val="40"/>
      <color indexed="8"/>
      <name val="Calibri"/>
      <family val="2"/>
      <scheme val="minor"/>
    </font>
    <font>
      <sz val="42"/>
      <color indexed="8"/>
      <name val="Calibri"/>
      <family val="2"/>
      <scheme val="minor"/>
    </font>
    <font>
      <sz val="38"/>
      <color indexed="8"/>
      <name val="Calibri"/>
      <family val="2"/>
      <scheme val="minor"/>
    </font>
    <font>
      <sz val="44"/>
      <name val="Calibri"/>
      <family val="2"/>
      <scheme val="minor"/>
    </font>
    <font>
      <sz val="44"/>
      <color indexed="8"/>
      <name val="Calibri"/>
      <family val="2"/>
      <scheme val="minor"/>
    </font>
    <font>
      <sz val="44"/>
      <name val="Calibri"/>
      <family val="2"/>
    </font>
    <font>
      <b/>
      <sz val="11"/>
      <color theme="1"/>
      <name val="Calibri"/>
      <family val="2"/>
      <scheme val="minor"/>
    </font>
    <font>
      <sz val="42"/>
      <color indexed="8"/>
      <name val="Calibri"/>
      <family val="2"/>
      <scheme val="minor"/>
    </font>
    <font>
      <sz val="44"/>
      <name val="Calibri"/>
      <family val="2"/>
      <scheme val="minor"/>
    </font>
    <font>
      <sz val="10"/>
      <color indexed="8"/>
      <name val="Lucida Console"/>
      <family val="3"/>
    </font>
    <font>
      <sz val="4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0">
    <xf numFmtId="0" fontId="0" fillId="0" borderId="0"/>
    <xf numFmtId="0" fontId="3" fillId="2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164" fontId="3" fillId="0" borderId="0">
      <alignment wrapText="1"/>
    </xf>
    <xf numFmtId="9" fontId="3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0" fontId="3" fillId="0" borderId="0"/>
  </cellStyleXfs>
  <cellXfs count="57641">
    <xf numFmtId="0" fontId="0" fillId="0" borderId="0" xfId="0"/>
    <xf numFmtId="0" fontId="3" fillId="2" borderId="0" xfId="1" applyAlignment="1"/>
    <xf numFmtId="0" fontId="3" fillId="0" borderId="0" xfId="3" applyAlignment="1"/>
    <xf numFmtId="165" fontId="3" fillId="2" borderId="0" xfId="6" applyNumberFormat="1" applyFill="1" applyAlignment="1"/>
    <xf numFmtId="165" fontId="0" fillId="0" borderId="0" xfId="6" applyNumberFormat="1" applyFont="1"/>
    <xf numFmtId="165" fontId="3" fillId="0" borderId="0" xfId="6" applyNumberFormat="1" applyAlignment="1"/>
    <xf numFmtId="0" fontId="4" fillId="0" borderId="0" xfId="0" applyFont="1"/>
    <xf numFmtId="0" fontId="5" fillId="0" borderId="0" xfId="7" applyFont="1" applyAlignment="1">
      <alignment vertical="top"/>
    </xf>
    <xf numFmtId="0" fontId="2" fillId="0" borderId="0" xfId="7"/>
    <xf numFmtId="14" fontId="6" fillId="0" borderId="0" xfId="7" applyNumberFormat="1" applyFont="1" applyAlignment="1">
      <alignment horizontal="left" vertical="center"/>
    </xf>
    <xf numFmtId="165" fontId="3" fillId="0" borderId="0" xfId="6" applyNumberFormat="1" applyAlignment="1">
      <alignment horizontal="left"/>
    </xf>
    <xf numFmtId="165" fontId="0" fillId="0" borderId="0" xfId="6" applyNumberFormat="1" applyFont="1" applyAlignment="1">
      <alignment horizontal="left"/>
    </xf>
    <xf numFmtId="9" fontId="0" fillId="0" borderId="0" xfId="6" applyFont="1"/>
    <xf numFmtId="0" fontId="0" fillId="2" borderId="0" xfId="1" applyFont="1" applyAlignment="1"/>
    <xf numFmtId="165" fontId="0" fillId="2" borderId="0" xfId="6" applyNumberFormat="1" applyFont="1" applyFill="1" applyAlignment="1"/>
    <xf numFmtId="14" fontId="0" fillId="0" borderId="0" xfId="0" applyNumberFormat="1"/>
    <xf numFmtId="0" fontId="7" fillId="0" borderId="0" xfId="0" applyFont="1" applyAlignment="1">
      <alignment vertical="center"/>
    </xf>
    <xf numFmtId="10" fontId="3" fillId="0" borderId="0" xfId="6" applyNumberFormat="1" applyAlignment="1"/>
    <xf numFmtId="10" fontId="0" fillId="0" borderId="0" xfId="0" applyNumberFormat="1"/>
    <xf numFmtId="11" fontId="0" fillId="0" borderId="0" xfId="0" applyNumberFormat="1"/>
    <xf numFmtId="14" fontId="3" fillId="2" borderId="0" xfId="1" applyNumberFormat="1" applyAlignment="1"/>
    <xf numFmtId="165" fontId="3" fillId="2" borderId="0" xfId="8" applyNumberFormat="1" applyFont="1" applyFill="1" applyAlignment="1"/>
    <xf numFmtId="165" fontId="3" fillId="0" borderId="0" xfId="8" applyNumberFormat="1" applyFont="1"/>
    <xf numFmtId="0" fontId="3" fillId="0" borderId="0" xfId="9"/>
    <xf numFmtId="14" fontId="3" fillId="0" borderId="0" xfId="5" applyNumberFormat="1" applyAlignment="1"/>
    <xf numFmtId="165" fontId="3" fillId="0" borderId="0" xfId="8" applyNumberFormat="1" applyFont="1" applyAlignment="1"/>
    <xf numFmtId="14" fontId="3" fillId="0" borderId="0" xfId="9" applyNumberFormat="1"/>
    <xf numFmtId="2" fontId="3" fillId="2" borderId="0" xfId="6" applyNumberFormat="1" applyFill="1" applyAlignment="1"/>
    <xf numFmtId="2" fontId="0" fillId="0" borderId="0" xfId="6" applyNumberFormat="1" applyFont="1"/>
    <xf numFmtId="165" fontId="0" fillId="2" borderId="0" xfId="6" applyNumberFormat="1" applyFont="1" applyFill="1" applyAlignment="1">
      <alignment horizontal="left"/>
    </xf>
    <xf numFmtId="0" fontId="8" fillId="0" borderId="0" xfId="0" applyFont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165" fontId="4" fillId="0" borderId="0" xfId="6" applyNumberFormat="1" applyFont="1" applyAlignment="1">
      <alignment horizontal="center"/>
    </xf>
    <xf numFmtId="0" fontId="9" fillId="0" borderId="0" xfId="0" applyFont="1"/>
    <xf numFmtId="0" fontId="10" fillId="0" borderId="0" xfId="0" applyFont="1" applyAlignment="1">
      <alignment horizontal="center"/>
    </xf>
    <xf numFmtId="0" fontId="10" fillId="0" borderId="0" xfId="0" applyFont="1"/>
    <xf numFmtId="0" fontId="11" fillId="0" borderId="0" xfId="0" applyFont="1" applyAlignment="1">
      <alignment horizontal="right"/>
    </xf>
    <xf numFmtId="165" fontId="12" fillId="0" borderId="0" xfId="6" applyNumberFormat="1" applyFont="1" applyAlignment="1">
      <alignment horizontal="center"/>
    </xf>
    <xf numFmtId="0" fontId="14" fillId="0" borderId="0" xfId="0" applyFont="1"/>
    <xf numFmtId="165" fontId="11" fillId="0" borderId="0" xfId="6" applyNumberFormat="1" applyFont="1" applyAlignment="1">
      <alignment horizontal="center"/>
    </xf>
    <xf numFmtId="166" fontId="0" fillId="0" borderId="0" xfId="6" applyNumberFormat="1" applyFont="1"/>
    <xf numFmtId="2" fontId="11" fillId="0" borderId="0" xfId="6" applyNumberFormat="1" applyFont="1" applyAlignment="1">
      <alignment horizontal="center"/>
    </xf>
    <xf numFmtId="165" fontId="11" fillId="0" borderId="1" xfId="6" applyNumberFormat="1" applyFont="1" applyBorder="1" applyAlignment="1">
      <alignment horizontal="center"/>
    </xf>
    <xf numFmtId="9" fontId="11" fillId="0" borderId="1" xfId="6" applyFont="1" applyBorder="1" applyAlignment="1">
      <alignment horizontal="center"/>
    </xf>
    <xf numFmtId="2" fontId="11" fillId="0" borderId="1" xfId="6" applyNumberFormat="1" applyFont="1" applyBorder="1" applyAlignment="1">
      <alignment horizontal="center"/>
    </xf>
    <xf numFmtId="14" fontId="13" fillId="0" borderId="3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14" fillId="0" borderId="2" xfId="0" applyFont="1" applyBorder="1"/>
    <xf numFmtId="0" fontId="13" fillId="0" borderId="4" xfId="0" applyFont="1" applyBorder="1" applyAlignment="1">
      <alignment horizontal="right"/>
    </xf>
    <xf numFmtId="0" fontId="10" fillId="0" borderId="5" xfId="0" applyFont="1" applyBorder="1"/>
    <xf numFmtId="0" fontId="0" fillId="0" borderId="0" xfId="0" applyAlignment="1">
      <alignment horizontal="center"/>
    </xf>
    <xf numFmtId="165" fontId="0" fillId="0" borderId="0" xfId="6" applyNumberFormat="1" applyFont="1" applyAlignment="1"/>
    <xf numFmtId="0" fontId="3" fillId="0" borderId="0" xfId="3" applyFill="1" applyAlignment="1"/>
    <xf numFmtId="10" fontId="0" fillId="0" borderId="0" xfId="6" applyNumberFormat="1" applyFont="1"/>
    <xf numFmtId="165" fontId="0" fillId="3" borderId="0" xfId="6" applyNumberFormat="1" applyFont="1" applyFill="1"/>
    <xf numFmtId="10" fontId="0" fillId="3" borderId="0" xfId="6" applyNumberFormat="1" applyFont="1" applyFill="1"/>
    <xf numFmtId="14" fontId="0" fillId="3" borderId="0" xfId="0" applyNumberFormat="1" applyFill="1"/>
    <xf numFmtId="0" fontId="0" fillId="3" borderId="0" xfId="0" applyFill="1"/>
    <xf numFmtId="165" fontId="16" fillId="2" borderId="6" xfId="6" applyNumberFormat="1" applyFont="1" applyFill="1" applyBorder="1" applyAlignment="1"/>
    <xf numFmtId="0" fontId="16" fillId="2" borderId="6" xfId="1" applyNumberFormat="1" applyFont="1" applyFill="1" applyBorder="1" applyAlignment="1"/>
    <xf numFmtId="9" fontId="17" fillId="0" borderId="0" xfId="6" applyFont="1" applyAlignment="1">
      <alignment horizontal="center"/>
    </xf>
    <xf numFmtId="0" fontId="18" fillId="0" borderId="2" xfId="0" applyFont="1" applyBorder="1" applyAlignment="1">
      <alignment horizontal="center"/>
    </xf>
    <xf numFmtId="165" fontId="17" fillId="0" borderId="0" xfId="6" applyNumberFormat="1" applyFont="1" applyAlignment="1">
      <alignment horizontal="center"/>
    </xf>
    <xf numFmtId="0" fontId="10" fillId="0" borderId="0" xfId="0" applyFont="1" applyBorder="1"/>
    <xf numFmtId="167" fontId="0" fillId="2" borderId="0" xfId="1" applyNumberFormat="1" applyFont="1" applyAlignment="1">
      <alignment horizontal="left"/>
    </xf>
    <xf numFmtId="167" fontId="3" fillId="0" borderId="0" xfId="5" applyNumberFormat="1" applyAlignment="1">
      <alignment horizontal="left"/>
    </xf>
    <xf numFmtId="167" fontId="3" fillId="0" borderId="0" xfId="5" applyNumberFormat="1" applyFill="1" applyAlignment="1">
      <alignment horizontal="left"/>
    </xf>
    <xf numFmtId="167" fontId="0" fillId="0" borderId="0" xfId="0" applyNumberFormat="1" applyAlignment="1">
      <alignment horizontal="left"/>
    </xf>
    <xf numFmtId="0" fontId="11" fillId="0" borderId="0" xfId="0" applyNumberFormat="1" applyFont="1" applyFill="1" applyBorder="1" applyAlignment="1" applyProtection="1">
      <alignment horizontal="right"/>
    </xf>
    <xf numFmtId="0" fontId="11" fillId="0" borderId="0" xfId="0" applyNumberFormat="1" applyFont="1" applyAlignment="1">
      <alignment horizontal="center"/>
    </xf>
    <xf numFmtId="165" fontId="11" fillId="0" borderId="0" xfId="0" applyNumberFormat="1" applyFont="1" applyAlignment="1">
      <alignment horizontal="center"/>
    </xf>
    <xf numFmtId="0" fontId="0" fillId="4" borderId="0" xfId="0" applyFill="1"/>
    <xf numFmtId="0" fontId="7" fillId="4" borderId="0" xfId="0" applyFont="1" applyFill="1" applyAlignment="1">
      <alignment horizontal="left" vertical="center"/>
    </xf>
    <xf numFmtId="0" fontId="7" fillId="4" borderId="0" xfId="0" applyFont="1" applyFill="1" applyAlignment="1">
      <alignment horizontal="left" vertical="top" wrapText="1"/>
    </xf>
    <xf numFmtId="0" fontId="19" fillId="4" borderId="0" xfId="0" applyFont="1" applyFill="1" applyAlignment="1">
      <alignment horizontal="left" vertical="top" wrapText="1"/>
    </xf>
    <xf numFmtId="165" fontId="3" fillId="0" borderId="0" xfId="6" applyNumberFormat="1" applyFill="1" applyAlignment="1"/>
    <xf numFmtId="2" fontId="3" fillId="2" borderId="0" xfId="1" applyNumberFormat="1" applyAlignment="1"/>
    <xf numFmtId="2" fontId="0" fillId="0" borderId="0" xfId="0" applyNumberFormat="1"/>
    <xf numFmtId="2" fontId="3" fillId="0" borderId="0" xfId="3" applyNumberFormat="1" applyAlignment="1"/>
    <xf numFmtId="2" fontId="3" fillId="0" borderId="0" xfId="3" applyNumberFormat="1" applyFill="1" applyAlignment="1"/>
    <xf numFmtId="10" fontId="11" fillId="0" borderId="0" xfId="0" applyNumberFormat="1" applyFont="1" applyFill="1" applyBorder="1" applyAlignment="1" applyProtection="1">
      <alignment horizontal="right"/>
    </xf>
    <xf numFmtId="165" fontId="11" fillId="0" borderId="0" xfId="0" applyNumberFormat="1" applyFont="1" applyFill="1" applyBorder="1" applyAlignment="1" applyProtection="1">
      <alignment horizontal="right"/>
    </xf>
    <xf numFmtId="165" fontId="11" fillId="0" borderId="0" xfId="0" applyNumberFormat="1" applyFont="1" applyFill="1" applyAlignment="1" applyProtection="1">
      <alignment horizontal="right"/>
    </xf>
    <xf numFmtId="165" fontId="11" fillId="0" borderId="0" xfId="0" applyNumberFormat="1" applyFont="1" applyBorder="1" applyAlignment="1">
      <alignment horizontal="center"/>
    </xf>
    <xf numFmtId="0" fontId="11" fillId="0" borderId="0" xfId="0" applyFont="1" applyBorder="1" applyAlignment="1">
      <alignment horizontal="right"/>
    </xf>
    <xf numFmtId="165" fontId="11" fillId="0" borderId="0" xfId="6" applyNumberFormat="1" applyFont="1" applyBorder="1" applyAlignment="1">
      <alignment horizontal="center"/>
    </xf>
    <xf numFmtId="0" fontId="11" fillId="0" borderId="0" xfId="0" applyNumberFormat="1" applyFont="1" applyBorder="1" applyAlignment="1">
      <alignment horizontal="center"/>
    </xf>
    <xf numFmtId="0" fontId="11" fillId="0" borderId="7" xfId="0" applyFont="1" applyBorder="1" applyAlignment="1">
      <alignment horizontal="right"/>
    </xf>
    <xf numFmtId="0" fontId="11" fillId="0" borderId="7" xfId="0" applyNumberFormat="1" applyFont="1" applyFill="1" applyBorder="1" applyAlignment="1" applyProtection="1">
      <alignment horizontal="right"/>
    </xf>
    <xf numFmtId="165" fontId="11" fillId="0" borderId="7" xfId="6" applyNumberFormat="1" applyFont="1" applyBorder="1" applyAlignment="1">
      <alignment horizontal="center"/>
    </xf>
    <xf numFmtId="165" fontId="17" fillId="0" borderId="7" xfId="6" applyNumberFormat="1" applyFont="1" applyBorder="1" applyAlignment="1">
      <alignment horizontal="center"/>
    </xf>
    <xf numFmtId="165" fontId="11" fillId="0" borderId="7" xfId="0" applyNumberFormat="1" applyFont="1" applyBorder="1" applyAlignment="1">
      <alignment horizontal="center"/>
    </xf>
    <xf numFmtId="0" fontId="10" fillId="0" borderId="2" xfId="0" applyFont="1" applyBorder="1" applyAlignment="1">
      <alignment vertical="center"/>
    </xf>
    <xf numFmtId="0" fontId="14" fillId="0" borderId="2" xfId="0" applyFont="1" applyBorder="1" applyAlignment="1">
      <alignment vertical="center"/>
    </xf>
    <xf numFmtId="0" fontId="13" fillId="0" borderId="8" xfId="0" applyFont="1" applyBorder="1" applyAlignment="1">
      <alignment horizontal="right" vertical="center"/>
    </xf>
    <xf numFmtId="0" fontId="20" fillId="0" borderId="2" xfId="0" applyFont="1" applyBorder="1" applyAlignment="1">
      <alignment horizontal="center" wrapText="1"/>
    </xf>
    <xf numFmtId="0" fontId="13" fillId="0" borderId="2" xfId="0" applyFont="1" applyBorder="1" applyAlignment="1">
      <alignment horizontal="center" wrapText="1"/>
    </xf>
    <xf numFmtId="14" fontId="13" fillId="0" borderId="8" xfId="0" applyNumberFormat="1" applyFont="1" applyBorder="1" applyAlignment="1">
      <alignment horizontal="center" wrapText="1"/>
    </xf>
    <xf numFmtId="0" fontId="10" fillId="0" borderId="9" xfId="0" applyFont="1" applyBorder="1"/>
    <xf numFmtId="0" fontId="11" fillId="0" borderId="9" xfId="0" applyFont="1" applyBorder="1" applyAlignment="1">
      <alignment horizontal="right"/>
    </xf>
    <xf numFmtId="0" fontId="11" fillId="0" borderId="10" xfId="0" applyFont="1" applyBorder="1" applyAlignment="1">
      <alignment horizontal="right"/>
    </xf>
    <xf numFmtId="165" fontId="11" fillId="0" borderId="9" xfId="6" applyNumberFormat="1" applyFont="1" applyBorder="1" applyAlignment="1">
      <alignment horizontal="center"/>
    </xf>
    <xf numFmtId="165" fontId="17" fillId="0" borderId="10" xfId="6" applyNumberFormat="1" applyFont="1" applyBorder="1" applyAlignment="1">
      <alignment horizontal="center"/>
    </xf>
    <xf numFmtId="10" fontId="11" fillId="0" borderId="0" xfId="6" applyNumberFormat="1" applyFont="1" applyBorder="1" applyAlignment="1">
      <alignment horizontal="center"/>
    </xf>
    <xf numFmtId="10" fontId="11" fillId="0" borderId="0" xfId="6" applyNumberFormat="1" applyFont="1" applyBorder="1" applyAlignment="1">
      <alignment horizontal="right"/>
    </xf>
    <xf numFmtId="10" fontId="11" fillId="0" borderId="9" xfId="6" applyNumberFormat="1" applyFont="1" applyBorder="1" applyAlignment="1">
      <alignment horizontal="center"/>
    </xf>
    <xf numFmtId="10" fontId="11" fillId="0" borderId="9" xfId="6" applyNumberFormat="1" applyFont="1" applyBorder="1" applyAlignment="1">
      <alignment horizontal="right"/>
    </xf>
    <xf numFmtId="0" fontId="10" fillId="0" borderId="2" xfId="0" applyFont="1" applyBorder="1"/>
    <xf numFmtId="0" fontId="13" fillId="0" borderId="8" xfId="0" applyFont="1" applyBorder="1" applyAlignment="1">
      <alignment horizontal="right"/>
    </xf>
    <xf numFmtId="10" fontId="11" fillId="0" borderId="7" xfId="6" applyNumberFormat="1" applyFont="1" applyBorder="1" applyAlignment="1">
      <alignment horizontal="center"/>
    </xf>
    <xf numFmtId="10" fontId="11" fillId="0" borderId="10" xfId="6" applyNumberFormat="1" applyFont="1" applyBorder="1" applyAlignment="1">
      <alignment horizontal="center"/>
    </xf>
    <xf numFmtId="2" fontId="3" fillId="0" borderId="0" xfId="6" applyNumberFormat="1" applyAlignment="1"/>
    <xf numFmtId="2" fontId="0" fillId="0" borderId="0" xfId="6" applyNumberFormat="1" applyFont="1" applyAlignment="1"/>
    <xf numFmtId="2" fontId="0" fillId="0" borderId="0" xfId="0" applyNumberFormat="1" applyAlignment="1">
      <alignment horizontal="left"/>
    </xf>
    <xf numFmtId="14" fontId="3" fillId="0" borderId="0" xfId="6" applyNumberFormat="1" applyAlignment="1">
      <alignment horizontal="left"/>
    </xf>
    <xf numFmtId="14" fontId="0" fillId="0" borderId="0" xfId="0" applyNumberFormat="1" applyAlignment="1">
      <alignment horizontal="left"/>
    </xf>
    <xf numFmtId="2" fontId="3" fillId="0" borderId="0" xfId="6" applyNumberFormat="1" applyAlignment="1">
      <alignment horizontal="left"/>
    </xf>
    <xf numFmtId="2" fontId="0" fillId="0" borderId="0" xfId="6" applyNumberFormat="1" applyFont="1" applyAlignment="1">
      <alignment horizontal="left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2">
      <alignment wrapText="1"/>
    </xf>
  </cellXfs>
  <cellStyles count="10">
    <cellStyle name="Normal" xfId="0" builtinId="0"/>
    <cellStyle name="Normal 2" xfId="7"/>
    <cellStyle name="Normal 2 2" xfId="9"/>
    <cellStyle name="Percent" xfId="6" builtinId="5"/>
    <cellStyle name="Percent 2" xfId="8"/>
    <cellStyle name="XLConnect.Boolean" xfId="4"/>
    <cellStyle name="XLConnect.DateTime" xfId="5"/>
    <cellStyle name="XLConnect.Header" xfId="1"/>
    <cellStyle name="XLConnect.Numeric" xfId="3"/>
    <cellStyle name="XLConnect.String" xfId="2"/>
  </cellStyles>
  <dxfs count="19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medium">
          <color auto="1"/>
        </top>
        <bottom style="medium">
          <color auto="1"/>
        </bottom>
        <vertical/>
        <horizontal style="medium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  <protection locked="1" hidden="0"/>
    </dxf>
    <dxf>
      <border diagonalUp="0" diagonalDown="0">
        <left/>
        <right style="thin">
          <color indexed="64"/>
        </right>
        <top style="medium">
          <color auto="1"/>
        </top>
        <bottom style="medium">
          <color auto="1"/>
        </bottom>
        <vertical/>
        <horizontal style="medium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center" vertical="bottom" textRotation="0" wrapText="0" indent="0" justifyLastLine="0" shrinkToFit="0" readingOrder="0"/>
    </dxf>
    <dxf>
      <border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4"/>
        <color auto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center" vertical="bottom" textRotation="0" wrapText="0" indent="0" justifyLastLine="0" shrinkToFit="0" readingOrder="0"/>
    </dxf>
    <dxf>
      <border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4"/>
        <color auto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center" vertical="bottom" textRotation="0" wrapText="0" indent="0" justifyLastLine="0" shrinkToFit="0" readingOrder="0"/>
    </dxf>
    <dxf>
      <border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4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center" vertical="bottom" textRotation="0" wrapText="0" indent="0" justifyLastLine="0" shrinkToFit="0" readingOrder="0"/>
    </dxf>
    <dxf>
      <border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4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numFmt numFmtId="165" formatCode="0.0%"/>
    </dxf>
    <dxf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2" formatCode="0.0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2" formatCode="0.00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2" formatCode="0.00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left" vertical="bottom" textRotation="0" wrapText="0" indent="0" justifyLastLine="0" shrinkToFit="0" readingOrder="0"/>
    </dxf>
    <dxf>
      <numFmt numFmtId="167" formatCode="m/d/yy;@"/>
      <alignment horizontal="left" vertical="bottom" textRotation="0" wrapText="0" indent="0" justifyLastLine="0" shrinkToFit="0" readingOrder="0"/>
    </dxf>
    <dxf>
      <numFmt numFmtId="2" formatCode="0.00"/>
    </dxf>
    <dxf>
      <numFmt numFmtId="19" formatCode="m/d/yyyy"/>
    </dxf>
    <dxf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C6EFCE"/>
      <color rgb="FFFFC7CE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
<Relationships xmlns="http://schemas.openxmlformats.org/package/2006/relationships">
<Relationship Id="rId1" Target="worksheets/sheet1.xml" Type="http://schemas.openxmlformats.org/officeDocument/2006/relationships/worksheet"/>
<Relationship Id="rId10" Target="worksheets/sheet10.xml" Type="http://schemas.openxmlformats.org/officeDocument/2006/relationships/worksheet"/>
<Relationship Id="rId11" Target="worksheets/sheet11.xml" Type="http://schemas.openxmlformats.org/officeDocument/2006/relationships/worksheet"/>
<Relationship Id="rId12" Target="externalLinks/externalLink1.xml" Type="http://schemas.openxmlformats.org/officeDocument/2006/relationships/externalLink"/>
<Relationship Id="rId13" Target="theme/theme1.xml" Type="http://schemas.openxmlformats.org/officeDocument/2006/relationships/theme"/>
<Relationship Id="rId14" Target="styles.xml" Type="http://schemas.openxmlformats.org/officeDocument/2006/relationships/styles"/>
<Relationship Id="rId15" Target="sharedStrings.xml" Type="http://schemas.openxmlformats.org/officeDocument/2006/relationships/sharedStrings"/>
<Relationship Id="rId16" Target="calcChain.xml" Type="http://schemas.openxmlformats.org/officeDocument/2006/relationships/calcChain"/>
<Relationship Id="rId2" Target="worksheets/sheet2.xml" Type="http://schemas.openxmlformats.org/officeDocument/2006/relationships/worksheet"/>
<Relationship Id="rId3" Target="worksheets/sheet3.xml" Type="http://schemas.openxmlformats.org/officeDocument/2006/relationships/worksheet"/>
<Relationship Id="rId4" Target="worksheets/sheet4.xml" Type="http://schemas.openxmlformats.org/officeDocument/2006/relationships/worksheet"/>
<Relationship Id="rId5" Target="worksheets/sheet5.xml" Type="http://schemas.openxmlformats.org/officeDocument/2006/relationships/worksheet"/>
<Relationship Id="rId6" Target="worksheets/sheet6.xml" Type="http://schemas.openxmlformats.org/officeDocument/2006/relationships/worksheet"/>
<Relationship Id="rId7" Target="worksheets/sheet7.xml" Type="http://schemas.openxmlformats.org/officeDocument/2006/relationships/worksheet"/>
<Relationship Id="rId8" Target="worksheets/sheet8.xml" Type="http://schemas.openxmlformats.org/officeDocument/2006/relationships/worksheet"/>
<Relationship Id="rId9" Target="worksheets/sheet9.xml" Type="http://schemas.openxmlformats.org/officeDocument/2006/relationships/worksheet"/>
</Relationships>

</file>

<file path=xl/charts/_rels/chart1.xml.rels><?xml version="1.0" encoding="UTF-8" standalone="no"?>
<Relationships xmlns="http://schemas.openxmlformats.org/package/2006/relationships">
<Relationship Id="rId1" Target="style1.xml" Type="http://schemas.microsoft.com/office/2011/relationships/chartStyle"/>
<Relationship Id="rId2" Target="colors1.xml" Type="http://schemas.microsoft.com/office/2011/relationships/chartColorStyle"/>
</Relationships>

</file>

<file path=xl/charts/_rels/chart2.xml.rels><?xml version="1.0" encoding="UTF-8" standalone="no"?>
<Relationships xmlns="http://schemas.openxmlformats.org/package/2006/relationships">
<Relationship Id="rId1" Target="style2.xml" Type="http://schemas.microsoft.com/office/2011/relationships/chartStyle"/>
<Relationship Id="rId2" Target="colors2.xml" Type="http://schemas.microsoft.com/office/2011/relationships/chartColorStyle"/>
</Relationships>

</file>

<file path=xl/charts/_rels/chart3.xml.rels><?xml version="1.0" encoding="UTF-8" standalone="no"?>
<Relationships xmlns="http://schemas.openxmlformats.org/package/2006/relationships">
<Relationship Id="rId1" Target="style3.xml" Type="http://schemas.microsoft.com/office/2011/relationships/chartStyle"/>
<Relationship Id="rId2" Target="colors3.xml" Type="http://schemas.microsoft.com/office/2011/relationships/chartColorStyle"/>
</Relationships>

</file>

<file path=xl/charts/_rels/chart4.xml.rels><?xml version="1.0" encoding="UTF-8" standalone="no"?>
<Relationships xmlns="http://schemas.openxmlformats.org/package/2006/relationships">
<Relationship Id="rId1" Target="style4.xml" Type="http://schemas.microsoft.com/office/2011/relationships/chartStyle"/>
<Relationship Id="rId2" Target="colors4.xml" Type="http://schemas.microsoft.com/office/2011/relationships/chartColorStyle"/>
</Relationships>

</file>

<file path=xl/charts/_rels/chart5.xml.rels><?xml version="1.0" encoding="UTF-8" standalone="no"?>
<Relationships xmlns="http://schemas.openxmlformats.org/package/2006/relationships">
<Relationship Id="rId1" Target="style5.xml" Type="http://schemas.microsoft.com/office/2011/relationships/chartStyle"/>
<Relationship Id="rId2" Target="colors5.xml" Type="http://schemas.microsoft.com/office/2011/relationships/chartColorStyle"/>
</Relationships>

</file>

<file path=xl/charts/_rels/chart6.xml.rels><?xml version="1.0" encoding="UTF-8" standalone="no"?>
<Relationships xmlns="http://schemas.openxmlformats.org/package/2006/relationships">
<Relationship Id="rId1" Target="style6.xml" Type="http://schemas.microsoft.com/office/2011/relationships/chartStyle"/>
<Relationship Id="rId2" Target="colors6.xml" Type="http://schemas.microsoft.com/office/2011/relationships/chartColorStyle"/>
</Relationships>

</file>

<file path=xl/charts/_rels/chart7.xml.rels><?xml version="1.0" encoding="UTF-8" standalone="no"?>
<Relationships xmlns="http://schemas.openxmlformats.org/package/2006/relationships">
<Relationship Id="rId1" Target="style7.xml" Type="http://schemas.microsoft.com/office/2011/relationships/chartStyle"/>
<Relationship Id="rId2" Target="colors7.xml" Type="http://schemas.microsoft.com/office/2011/relationships/chartColorStyle"/>
</Relationships>

</file>

<file path=xl/charts/_rels/chart8.xml.rels><?xml version="1.0" encoding="UTF-8" standalone="no"?>
<Relationships xmlns="http://schemas.openxmlformats.org/package/2006/relationships">
<Relationship Id="rId1" Target="style8.xml" Type="http://schemas.microsoft.com/office/2011/relationships/chartStyle"/>
<Relationship Id="rId2" Target="colors8.xml" Type="http://schemas.microsoft.com/office/2011/relationships/chartColorStyle"/>
</Relationships>

</file>

<file path=xl/charts/_rels/chart9.xml.rels><?xml version="1.0" encoding="UTF-8" standalone="no"?>
<Relationships xmlns="http://schemas.openxmlformats.org/package/2006/relationships">
<Relationship Id="rId1" Target="style9.xml" Type="http://schemas.microsoft.com/office/2011/relationships/chartStyle"/>
<Relationship Id="rId2" Target="colors9.xml" Type="http://schemas.microsoft.com/office/2011/relationships/chartColorStyle"/>
</Relationships>

</file>

<file path=xl/charts/_rels/chart10.xml.rels><?xml version="1.0" encoding="UTF-8" standalone="no"?>
<Relationships xmlns="http://schemas.openxmlformats.org/package/2006/relationships">
<Relationship Id="rId1" Target="style10.xml" Type="http://schemas.microsoft.com/office/2011/relationships/chartStyle"/>
<Relationship Id="rId2" Target="colors10.xml" Type="http://schemas.microsoft.com/office/2011/relationships/chartColorStyle"/>
</Relationships>

</file>

<file path=xl/charts/_rels/chart11.xml.rels><?xml version="1.0" encoding="UTF-8" standalone="no"?>
<Relationships xmlns="http://schemas.openxmlformats.org/package/2006/relationships">
<Relationship Id="rId1" Target="style11.xml" Type="http://schemas.microsoft.com/office/2011/relationships/chartStyle"/>
<Relationship Id="rId2" Target="colors11.xml" Type="http://schemas.microsoft.com/office/2011/relationships/chartColorStyle"/>
</Relationships>

</file>

<file path=xl/charts/_rels/chart12.xml.rels><?xml version="1.0" encoding="UTF-8" standalone="no"?>
<Relationships xmlns="http://schemas.openxmlformats.org/package/2006/relationships">
<Relationship Id="rId1" Target="style12.xml" Type="http://schemas.microsoft.com/office/2011/relationships/chartStyle"/>
<Relationship Id="rId2" Target="colors12.xml" Type="http://schemas.microsoft.com/office/2011/relationships/chartColorStyle"/>
</Relationships>

</file>

<file path=xl/charts/_rels/chart13.xml.rels><?xml version="1.0" encoding="UTF-8" standalone="no"?>
<Relationships xmlns="http://schemas.openxmlformats.org/package/2006/relationships">
<Relationship Id="rId1" Target="style13.xml" Type="http://schemas.microsoft.com/office/2011/relationships/chartStyle"/>
<Relationship Id="rId2" Target="colors13.xml" Type="http://schemas.microsoft.com/office/2011/relationships/chartColorStyle"/>
</Relationships>

</file>

<file path=xl/charts/_rels/chart14.xml.rels><?xml version="1.0" encoding="UTF-8" standalone="no"?>
<Relationships xmlns="http://schemas.openxmlformats.org/package/2006/relationships">
<Relationship Id="rId1" Target="style14.xml" Type="http://schemas.microsoft.com/office/2011/relationships/chartStyle"/>
<Relationship Id="rId2" Target="colors14.xml" Type="http://schemas.microsoft.com/office/2011/relationships/chartColorStyle"/>
</Relationships>

</file>

<file path=xl/charts/_rels/chart15.xml.rels><?xml version="1.0" encoding="UTF-8" standalone="no"?>
<Relationships xmlns="http://schemas.openxmlformats.org/package/2006/relationships">
<Relationship Id="rId1" Target="style15.xml" Type="http://schemas.microsoft.com/office/2011/relationships/chartStyle"/>
<Relationship Id="rId2" Target="colors15.xml" Type="http://schemas.microsoft.com/office/2011/relationships/chartColorStyle"/>
</Relationships>

</file>

<file path=xl/charts/_rels/chart16.xml.rels><?xml version="1.0" encoding="UTF-8" standalone="no"?>
<Relationships xmlns="http://schemas.openxmlformats.org/package/2006/relationships">
<Relationship Id="rId1" Target="style16.xml" Type="http://schemas.microsoft.com/office/2011/relationships/chartStyle"/>
<Relationship Id="rId2" Target="colors16.xml" Type="http://schemas.microsoft.com/office/2011/relationships/chartColorStyle"/>
</Relationships>

</file>

<file path=xl/charts/_rels/chart17.xml.rels><?xml version="1.0" encoding="UTF-8" standalone="no"?>
<Relationships xmlns="http://schemas.openxmlformats.org/package/2006/relationships">
<Relationship Id="rId1" Target="style17.xml" Type="http://schemas.microsoft.com/office/2011/relationships/chartStyle"/>
<Relationship Id="rId2" Target="colors17.xml" Type="http://schemas.microsoft.com/office/2011/relationships/chartColorStyle"/>
</Relationships>

</file>

<file path=xl/charts/_rels/chart18.xml.rels><?xml version="1.0" encoding="UTF-8" standalone="no"?>
<Relationships xmlns="http://schemas.openxmlformats.org/package/2006/relationships">
<Relationship Id="rId1" Target="style18.xml" Type="http://schemas.microsoft.com/office/2011/relationships/chartStyle"/>
<Relationship Id="rId2" Target="colors18.xml" Type="http://schemas.microsoft.com/office/2011/relationships/chartColorStyle"/>
</Relationships>

</file>

<file path=xl/charts/_rels/chart19.xml.rels><?xml version="1.0" encoding="UTF-8" standalone="no"?>
<Relationships xmlns="http://schemas.openxmlformats.org/package/2006/relationships">
<Relationship Id="rId1" Target="style19.xml" Type="http://schemas.microsoft.com/office/2011/relationships/chartStyle"/>
<Relationship Id="rId2" Target="colors19.xml" Type="http://schemas.microsoft.com/office/2011/relationships/chartColorStyle"/>
</Relationships>

</file>

<file path=xl/charts/_rels/chart20.xml.rels><?xml version="1.0" encoding="UTF-8" standalone="no"?>
<Relationships xmlns="http://schemas.openxmlformats.org/package/2006/relationships">
<Relationship Id="rId1" Target="style20.xml" Type="http://schemas.microsoft.com/office/2011/relationships/chartStyle"/>
<Relationship Id="rId2" Target="colors20.xml" Type="http://schemas.microsoft.com/office/2011/relationships/chartColorStyle"/>
</Relationships>

</file>

<file path=xl/charts/_rels/chart21.xml.rels><?xml version="1.0" encoding="UTF-8" standalone="no"?>
<Relationships xmlns="http://schemas.openxmlformats.org/package/2006/relationships">
<Relationship Id="rId1" Target="style21.xml" Type="http://schemas.microsoft.com/office/2011/relationships/chartStyle"/>
<Relationship Id="rId2" Target="colors21.xml" Type="http://schemas.microsoft.com/office/2011/relationships/chartColorStyle"/>
</Relationships>

</file>

<file path=xl/charts/_rels/chart22.xml.rels><?xml version="1.0" encoding="UTF-8" standalone="no"?>
<Relationships xmlns="http://schemas.openxmlformats.org/package/2006/relationships">
<Relationship Id="rId1" Target="style22.xml" Type="http://schemas.microsoft.com/office/2011/relationships/chartStyle"/>
<Relationship Id="rId2" Target="colors22.xml" Type="http://schemas.microsoft.com/office/2011/relationships/chartColorStyle"/>
</Relationships>

</file>

<file path=xl/charts/_rels/chart23.xml.rels><?xml version="1.0" encoding="UTF-8" standalone="no"?>
<Relationships xmlns="http://schemas.openxmlformats.org/package/2006/relationships">
<Relationship Id="rId1" Target="style23.xml" Type="http://schemas.microsoft.com/office/2011/relationships/chartStyle"/>
<Relationship Id="rId2" Target="colors23.xml" Type="http://schemas.microsoft.com/office/2011/relationships/chartColorStyle"/>
</Relationships>

</file>

<file path=xl/charts/_rels/chart24.xml.rels><?xml version="1.0" encoding="UTF-8" standalone="no"?>
<Relationships xmlns="http://schemas.openxmlformats.org/package/2006/relationships">
<Relationship Id="rId1" Target="style24.xml" Type="http://schemas.microsoft.com/office/2011/relationships/chartStyle"/>
<Relationship Id="rId2" Target="colors24.xml" Type="http://schemas.microsoft.com/office/2011/relationships/chartColorStyle"/>
</Relationships>

</file>

<file path=xl/charts/_rels/chart25.xml.rels><?xml version="1.0" encoding="UTF-8" standalone="no"?>
<Relationships xmlns="http://schemas.openxmlformats.org/package/2006/relationships">
<Relationship Id="rId1" Target="style25.xml" Type="http://schemas.microsoft.com/office/2011/relationships/chartStyle"/>
<Relationship Id="rId2" Target="colors25.xml" Type="http://schemas.microsoft.com/office/2011/relationships/chartColorStyle"/>
</Relationships>

</file>

<file path=xl/charts/_rels/chart26.xml.rels><?xml version="1.0" encoding="UTF-8" standalone="no"?>
<Relationships xmlns="http://schemas.openxmlformats.org/package/2006/relationships">
<Relationship Id="rId1" Target="style26.xml" Type="http://schemas.microsoft.com/office/2011/relationships/chartStyle"/>
<Relationship Id="rId2" Target="colors26.xml" Type="http://schemas.microsoft.com/office/2011/relationships/chartColorStyle"/>
</Relationships>

</file>

<file path=xl/charts/_rels/chart27.xml.rels><?xml version="1.0" encoding="UTF-8" standalone="no"?>
<Relationships xmlns="http://schemas.openxmlformats.org/package/2006/relationships">
<Relationship Id="rId1" Target="style27.xml" Type="http://schemas.microsoft.com/office/2011/relationships/chartStyle"/>
<Relationship Id="rId2" Target="colors27.xml" Type="http://schemas.microsoft.com/office/2011/relationships/chartColorStyle"/>
</Relationships>

</file>

<file path=xl/charts/_rels/chart28.xml.rels><?xml version="1.0" encoding="UTF-8" standalone="no"?>
<Relationships xmlns="http://schemas.openxmlformats.org/package/2006/relationships">
<Relationship Id="rId1" Target="style28.xml" Type="http://schemas.microsoft.com/office/2011/relationships/chartStyle"/>
<Relationship Id="rId2" Target="colors28.xml" Type="http://schemas.microsoft.com/office/2011/relationships/chartColorStyle"/>
</Relationships>

</file>

<file path=xl/charts/_rels/chart29.xml.rels><?xml version="1.0" encoding="UTF-8" standalone="no"?>
<Relationships xmlns="http://schemas.openxmlformats.org/package/2006/relationships">
<Relationship Id="rId1" Target="style29.xml" Type="http://schemas.microsoft.com/office/2011/relationships/chartStyle"/>
<Relationship Id="rId2" Target="colors29.xml" Type="http://schemas.microsoft.com/office/2011/relationships/chartColorStyle"/>
</Relationships>

</file>

<file path=xl/charts/_rels/chart30.xml.rels><?xml version="1.0" encoding="UTF-8" standalone="no"?>
<Relationships xmlns="http://schemas.openxmlformats.org/package/2006/relationships">
<Relationship Id="rId1" Target="style30.xml" Type="http://schemas.microsoft.com/office/2011/relationships/chartStyle"/>
<Relationship Id="rId2" Target="colors30.xml" Type="http://schemas.microsoft.com/office/2011/relationships/chartColorStyle"/>
</Relationships>

</file>

<file path=xl/charts/_rels/chart31.xml.rels><?xml version="1.0" encoding="UTF-8" standalone="no"?>
<Relationships xmlns="http://schemas.openxmlformats.org/package/2006/relationships">
<Relationship Id="rId1" Target="style31.xml" Type="http://schemas.microsoft.com/office/2011/relationships/chartStyle"/>
<Relationship Id="rId2" Target="colors31.xml" Type="http://schemas.microsoft.com/office/2011/relationships/chartColorStyle"/>
</Relationships>

</file>

<file path=xl/charts/_rels/chart32.xml.rels><?xml version="1.0" encoding="UTF-8" standalone="no"?>
<Relationships xmlns="http://schemas.openxmlformats.org/package/2006/relationships">
<Relationship Id="rId1" Target="style32.xml" Type="http://schemas.microsoft.com/office/2011/relationships/chartStyle"/>
<Relationship Id="rId2" Target="colors32.xml" Type="http://schemas.microsoft.com/office/2011/relationships/chartColorStyle"/>
</Relationships>

</file>

<file path=xl/charts/_rels/chart33.xml.rels><?xml version="1.0" encoding="UTF-8" standalone="no"?>
<Relationships xmlns="http://schemas.openxmlformats.org/package/2006/relationships">
<Relationship Id="rId1" Target="style33.xml" Type="http://schemas.microsoft.com/office/2011/relationships/chartStyle"/>
<Relationship Id="rId2" Target="colors33.xml" Type="http://schemas.microsoft.com/office/2011/relationships/chartColorStyle"/>
</Relationships>

</file>

<file path=xl/charts/_rels/chart34.xml.rels><?xml version="1.0" encoding="UTF-8" standalone="no"?>
<Relationships xmlns="http://schemas.openxmlformats.org/package/2006/relationships">
<Relationship Id="rId1" Target="style34.xml" Type="http://schemas.microsoft.com/office/2011/relationships/chartStyle"/>
<Relationship Id="rId2" Target="colors34.xml" Type="http://schemas.microsoft.com/office/2011/relationships/chartColorStyle"/>
</Relationships>

</file>

<file path=xl/charts/_rels/chart35.xml.rels><?xml version="1.0" encoding="UTF-8" standalone="no"?>
<Relationships xmlns="http://schemas.openxmlformats.org/package/2006/relationships">
<Relationship Id="rId1" Target="style35.xml" Type="http://schemas.microsoft.com/office/2011/relationships/chartStyle"/>
<Relationship Id="rId2" Target="colors35.xml" Type="http://schemas.microsoft.com/office/2011/relationships/chartColorStyle"/>
</Relationships>

</file>

<file path=xl/charts/_rels/chart36.xml.rels><?xml version="1.0" encoding="UTF-8" standalone="no"?>
<Relationships xmlns="http://schemas.openxmlformats.org/package/2006/relationships">
<Relationship Id="rId1" Target="style36.xml" Type="http://schemas.microsoft.com/office/2011/relationships/chartStyle"/>
<Relationship Id="rId2" Target="colors36.xml" Type="http://schemas.microsoft.com/office/2011/relationships/chartColorStyle"/>
</Relationships>

</file>

<file path=xl/charts/_rels/chart37.xml.rels><?xml version="1.0" encoding="UTF-8" standalone="no"?>
<Relationships xmlns="http://schemas.openxmlformats.org/package/2006/relationships">
<Relationship Id="rId1" Target="style37.xml" Type="http://schemas.microsoft.com/office/2011/relationships/chartStyle"/>
<Relationship Id="rId2" Target="colors37.xml" Type="http://schemas.microsoft.com/office/2011/relationships/chartColorStyle"/>
</Relationships>

</file>

<file path=xl/charts/_rels/chart38.xml.rels><?xml version="1.0" encoding="UTF-8" standalone="no"?>
<Relationships xmlns="http://schemas.openxmlformats.org/package/2006/relationships">
<Relationship Id="rId1" Target="style38.xml" Type="http://schemas.microsoft.com/office/2011/relationships/chartStyle"/>
<Relationship Id="rId2" Target="colors38.xml" Type="http://schemas.microsoft.com/office/2011/relationships/chartColorStyle"/>
</Relationships>

</file>

<file path=xl/charts/_rels/chart39.xml.rels><?xml version="1.0" encoding="UTF-8" standalone="no"?>
<Relationships xmlns="http://schemas.openxmlformats.org/package/2006/relationships">
<Relationship Id="rId1" Target="style39.xml" Type="http://schemas.microsoft.com/office/2011/relationships/chartStyle"/>
<Relationship Id="rId2" Target="colors39.xml" Type="http://schemas.microsoft.com/office/2011/relationships/chartColorStyle"/>
</Relationships>

</file>

<file path=xl/charts/_rels/chart40.xml.rels><?xml version="1.0" encoding="UTF-8" standalone="no"?>
<Relationships xmlns="http://schemas.openxmlformats.org/package/2006/relationships">
<Relationship Id="rId1" Target="style40.xml" Type="http://schemas.microsoft.com/office/2011/relationships/chartStyle"/>
<Relationship Id="rId2" Target="colors40.xml" Type="http://schemas.microsoft.com/office/2011/relationships/chartColorStyle"/>
</Relationships>

</file>

<file path=xl/charts/_rels/chart41.xml.rels><?xml version="1.0" encoding="UTF-8" standalone="no"?>
<Relationships xmlns="http://schemas.openxmlformats.org/package/2006/relationships">
<Relationship Id="rId1" Target="style41.xml" Type="http://schemas.microsoft.com/office/2011/relationships/chartStyle"/>
<Relationship Id="rId2" Target="colors41.xml" Type="http://schemas.microsoft.com/office/2011/relationships/chartColorStyle"/>
</Relationships>

</file>

<file path=xl/charts/_rels/chart42.xml.rels><?xml version="1.0" encoding="UTF-8" standalone="no"?>
<Relationships xmlns="http://schemas.openxmlformats.org/package/2006/relationships">
<Relationship Id="rId1" Target="style42.xml" Type="http://schemas.microsoft.com/office/2011/relationships/chartStyle"/>
<Relationship Id="rId2" Target="colors42.xml" Type="http://schemas.microsoft.com/office/2011/relationships/chartColorStyle"/>
</Relationships>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BOXPLOTS!$K$7</c:f>
              <c:strCache>
                <c:ptCount val="1"/>
                <c:pt idx="0">
                  <c:v>box lo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BOXPLOTS!$L$10:$N$10</c:f>
                <c:numCache>
                  <c:formatCode>General</c:formatCode>
                  <c:ptCount val="3"/>
                  <c:pt idx="0">
                    <c:v>1.8091829999999996E-2</c:v>
                  </c:pt>
                  <c:pt idx="1">
                    <c:v>9.9838359999999994E-3</c:v>
                  </c:pt>
                  <c:pt idx="2">
                    <c:v>1.6132677200000001E-2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BOXPLOTS!$L$7:$N$7</c:f>
              <c:numCache>
                <c:formatCode>0.00%</c:formatCode>
                <c:ptCount val="3"/>
                <c:pt idx="0">
                  <c:v>-4.5671770000000004E-3</c:v>
                </c:pt>
                <c:pt idx="1">
                  <c:v>-4.220054E-3</c:v>
                </c:pt>
                <c:pt idx="2">
                  <c:v>-8.7194442000000007E-3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8-43AE-A26A-7D14AC120580}"/>
            </c:ext>
          </c:extLst>
        </c:ser>
        <c:ser>
          <c:idx val="1"/>
          <c:order val="1"/>
          <c:tx>
            <c:strRef>
              <c:f>BOXPLOTS!$K$8</c:f>
              <c:strCache>
                <c:ptCount val="1"/>
                <c:pt idx="0">
                  <c:v>box mid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BOXPLOTS!$L$8:$N$8</c:f>
              <c:numCache>
                <c:formatCode>0.00%</c:formatCode>
                <c:ptCount val="3"/>
                <c:pt idx="0">
                  <c:v>5.6788900000000007E-3</c:v>
                </c:pt>
                <c:pt idx="1">
                  <c:v>4.0812050000000001E-3</c:v>
                </c:pt>
                <c:pt idx="2">
                  <c:v>9.2565727E-3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A8-43AE-A26A-7D14AC120580}"/>
            </c:ext>
          </c:extLst>
        </c:ser>
        <c:ser>
          <c:idx val="2"/>
          <c:order val="2"/>
          <c:tx>
            <c:strRef>
              <c:f>BOXPLOTS!$K$9</c:f>
              <c:strCache>
                <c:ptCount val="1"/>
                <c:pt idx="0">
                  <c:v>box hi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BOXPLOTS!$L$11:$N$11</c:f>
                <c:numCache>
                  <c:formatCode>General</c:formatCode>
                  <c:ptCount val="3"/>
                  <c:pt idx="0">
                    <c:v>1.7111873999999999E-2</c:v>
                  </c:pt>
                  <c:pt idx="1">
                    <c:v>7.7202629999999998E-3</c:v>
                  </c:pt>
                  <c:pt idx="2">
                    <c:v>2.4244716699999998E-2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BOXPLOTS!$L$9:$N$9</c:f>
              <c:numCache>
                <c:formatCode>0.00%</c:formatCode>
                <c:ptCount val="3"/>
                <c:pt idx="0">
                  <c:v>3.4508379999999995E-3</c:v>
                </c:pt>
                <c:pt idx="1">
                  <c:v>2.6916800000000001E-3</c:v>
                </c:pt>
                <c:pt idx="2">
                  <c:v>4.9399448000000002E-3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A8-43AE-A26A-7D14AC120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6940096"/>
        <c:axId val="930912288"/>
      </c:barChart>
      <c:catAx>
        <c:axId val="87694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912288"/>
        <c:crosses val="autoZero"/>
        <c:auto val="1"/>
        <c:lblAlgn val="ctr"/>
        <c:lblOffset val="100"/>
        <c:noMultiLvlLbl val="0"/>
      </c:catAx>
      <c:valAx>
        <c:axId val="93091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940096"/>
        <c:crosses val="autoZero"/>
        <c:crossBetween val="between"/>
        <c:majorUnit val="2.0000000000000005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val>
            <c:numRef>
              <c:f>BOXPLOTS!$W$7</c:f>
              <c:numCache>
                <c:formatCode>0.0%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C5-4671-96B5-0D8E6B8CB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8137632"/>
        <c:axId val="1178137216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BOXPLOTS!$W$2</c:f>
              <c:numCache>
                <c:formatCode>0.00%</c:formatCode>
                <c:ptCount val="1"/>
                <c:pt idx="0">
                  <c:v>2.7225999999999986E-4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C5-4671-96B5-0D8E6B8CBA3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0C5-4671-96B5-0D8E6B8CBA30}"/>
              </c:ext>
            </c:extLst>
          </c:dPt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BOXPLOTS!$W$3</c:f>
                <c:numCache>
                  <c:formatCode>General</c:formatCode>
                  <c:ptCount val="1"/>
                  <c:pt idx="0">
                    <c:v>2.5140570999999997E-2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BOXPLOTS!$W$3</c:f>
              <c:numCache>
                <c:formatCode>0.00%</c:formatCode>
                <c:ptCount val="1"/>
                <c:pt idx="0">
                  <c:v>2.5140570999999997E-2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C5-4671-96B5-0D8E6B8CBA30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BOXPLOTS!$W$4</c:f>
              <c:numCache>
                <c:formatCode>0.00%</c:formatCode>
                <c:ptCount val="1"/>
                <c:pt idx="0">
                  <c:v>4.5669789600000024E-3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C5-4671-96B5-0D8E6B8CBA30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BOXPLOTS!$W$6</c:f>
                <c:numCache>
                  <c:formatCode>General</c:formatCode>
                  <c:ptCount val="1"/>
                  <c:pt idx="0">
                    <c:v>1.2564364000000001E-2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BOXPLOTS!$W$5</c:f>
              <c:numCache>
                <c:formatCode>0.00%</c:formatCode>
                <c:ptCount val="1"/>
                <c:pt idx="0">
                  <c:v>6.159006039999998E-3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C5-4671-96B5-0D8E6B8CBA30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val>
            <c:numRef>
              <c:f>BOXPLOTS!$W$6</c:f>
              <c:numCache>
                <c:formatCode>0.00%</c:formatCode>
                <c:ptCount val="1"/>
                <c:pt idx="0">
                  <c:v>1.2564364000000001E-2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C5-4671-96B5-0D8E6B8CB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5324784"/>
        <c:axId val="1776272768"/>
      </c:barChart>
      <c:catAx>
        <c:axId val="117813763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137216"/>
        <c:crosses val="autoZero"/>
        <c:auto val="1"/>
        <c:lblAlgn val="ctr"/>
        <c:lblOffset val="100"/>
        <c:noMultiLvlLbl val="0"/>
      </c:catAx>
      <c:valAx>
        <c:axId val="1178137216"/>
        <c:scaling>
          <c:orientation val="minMax"/>
          <c:max val="2.0000000000000004E-2"/>
          <c:min val="-3.000000000000000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137632"/>
        <c:crosses val="autoZero"/>
        <c:crossBetween val="between"/>
        <c:majorUnit val="5.000000000000001E-3"/>
      </c:valAx>
      <c:valAx>
        <c:axId val="1776272768"/>
        <c:scaling>
          <c:orientation val="minMax"/>
          <c:max val="5.000000000000001E-2"/>
        </c:scaling>
        <c:delete val="0"/>
        <c:axPos val="r"/>
        <c:numFmt formatCode="0.0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324784"/>
        <c:crosses val="max"/>
        <c:crossBetween val="between"/>
      </c:valAx>
      <c:catAx>
        <c:axId val="845324784"/>
        <c:scaling>
          <c:orientation val="minMax"/>
        </c:scaling>
        <c:delete val="1"/>
        <c:axPos val="b"/>
        <c:majorTickMark val="out"/>
        <c:minorTickMark val="none"/>
        <c:tickLblPos val="nextTo"/>
        <c:crossAx val="17762727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893744531933509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BOXPLOTS!$L$26:$N$26</c:f>
              <c:numCache>
                <c:formatCode>0.00%</c:formatCode>
                <c:ptCount val="3"/>
                <c:pt idx="0">
                  <c:v>7.0000000000000007E-2</c:v>
                </c:pt>
                <c:pt idx="1">
                  <c:v>7.0000000000000007E-2</c:v>
                </c:pt>
                <c:pt idx="2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AB8-4318-8BE5-8E1973ABD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258576"/>
        <c:axId val="1552255664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BOXPLOTS!$L$21:$N$21</c:f>
              <c:numCache>
                <c:formatCode>0.00%</c:formatCode>
                <c:ptCount val="3"/>
                <c:pt idx="0">
                  <c:v>4.7340993000000012E-2</c:v>
                </c:pt>
                <c:pt idx="1">
                  <c:v>5.579611000000001E-2</c:v>
                </c:pt>
                <c:pt idx="2">
                  <c:v>4.514787860000001E-2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B8-4318-8BE5-8E1973ABDD8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BOXPLOTS!$L$27:$N$27</c:f>
                <c:numCache>
                  <c:formatCode>General</c:formatCode>
                  <c:ptCount val="3"/>
                  <c:pt idx="0">
                    <c:v>1.8091829999999989E-2</c:v>
                  </c:pt>
                  <c:pt idx="1">
                    <c:v>9.9838359999999959E-3</c:v>
                  </c:pt>
                  <c:pt idx="2">
                    <c:v>1.6132677199999994E-2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BOXPLOTS!$L$22:$N$22</c:f>
              <c:numCache>
                <c:formatCode>0.00%</c:formatCode>
                <c:ptCount val="3"/>
                <c:pt idx="0">
                  <c:v>1.8091829999999989E-2</c:v>
                </c:pt>
                <c:pt idx="1">
                  <c:v>9.9838359999999959E-3</c:v>
                </c:pt>
                <c:pt idx="2">
                  <c:v>1.6132677199999994E-2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B8-4318-8BE5-8E1973ABDD8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BOXPLOTS!$L$23:$N$23</c:f>
              <c:numCache>
                <c:formatCode>0.00%</c:formatCode>
                <c:ptCount val="3"/>
                <c:pt idx="0">
                  <c:v>5.6788900000000059E-3</c:v>
                </c:pt>
                <c:pt idx="1">
                  <c:v>4.0812050000000044E-3</c:v>
                </c:pt>
                <c:pt idx="2">
                  <c:v>9.2565727E-3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B8-4318-8BE5-8E1973ABDD8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BOXPLOTS!$L$28:$N$28</c:f>
                <c:numCache>
                  <c:formatCode>General</c:formatCode>
                  <c:ptCount val="3"/>
                  <c:pt idx="0">
                    <c:v>1.7111873999999999E-2</c:v>
                  </c:pt>
                  <c:pt idx="1">
                    <c:v>7.7202629999999911E-3</c:v>
                  </c:pt>
                  <c:pt idx="2">
                    <c:v>1.9304771900000003E-2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BOXPLOTS!$L$24:$N$24</c:f>
              <c:numCache>
                <c:formatCode>0.00%</c:formatCode>
                <c:ptCount val="3"/>
                <c:pt idx="0">
                  <c:v>3.4508379999999977E-3</c:v>
                </c:pt>
                <c:pt idx="1">
                  <c:v>2.6916800000000018E-3</c:v>
                </c:pt>
                <c:pt idx="2">
                  <c:v>4.9399447999999985E-3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B8-4318-8BE5-8E1973ABDD8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BOXPLOTS!$L$25:$N$25</c:f>
              <c:numCache>
                <c:formatCode>0.00%</c:formatCode>
                <c:ptCount val="3"/>
                <c:pt idx="0">
                  <c:v>1.7111873999999999E-2</c:v>
                </c:pt>
                <c:pt idx="1">
                  <c:v>7.7202629999999911E-3</c:v>
                </c:pt>
                <c:pt idx="2">
                  <c:v>1.9304771900000003E-2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AB8-4318-8BE5-8E1973ABD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9881360"/>
        <c:axId val="699880112"/>
      </c:barChart>
      <c:catAx>
        <c:axId val="155225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5664"/>
        <c:crosses val="autoZero"/>
        <c:auto val="1"/>
        <c:lblAlgn val="ctr"/>
        <c:lblOffset val="100"/>
        <c:noMultiLvlLbl val="0"/>
      </c:catAx>
      <c:valAx>
        <c:axId val="1552255664"/>
        <c:scaling>
          <c:orientation val="minMax"/>
          <c:max val="3.0000000000000006E-2"/>
          <c:min val="-3.000000000000000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8576"/>
        <c:crosses val="autoZero"/>
        <c:crossBetween val="between"/>
      </c:valAx>
      <c:valAx>
        <c:axId val="699880112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81360"/>
        <c:crosses val="max"/>
        <c:crossBetween val="between"/>
      </c:valAx>
      <c:catAx>
        <c:axId val="699881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99880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EWMA!$B$1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EWMA!$A$2:$A$2502</c:f>
              <c:numCache>
                <c:formatCode>m/d/yyyy</c:formatCode>
                <c:ptCount val="2501"/>
                <c:pt idx="0">
                  <c:v>38839</c:v>
                </c:pt>
                <c:pt idx="1">
                  <c:v>38840</c:v>
                </c:pt>
                <c:pt idx="2">
                  <c:v>38841</c:v>
                </c:pt>
                <c:pt idx="3">
                  <c:v>38842</c:v>
                </c:pt>
                <c:pt idx="4">
                  <c:v>38845</c:v>
                </c:pt>
                <c:pt idx="5">
                  <c:v>38846</c:v>
                </c:pt>
                <c:pt idx="6">
                  <c:v>38847</c:v>
                </c:pt>
                <c:pt idx="7">
                  <c:v>38848</c:v>
                </c:pt>
                <c:pt idx="8">
                  <c:v>38849</c:v>
                </c:pt>
                <c:pt idx="9">
                  <c:v>38852</c:v>
                </c:pt>
                <c:pt idx="10">
                  <c:v>38853</c:v>
                </c:pt>
                <c:pt idx="11">
                  <c:v>38854</c:v>
                </c:pt>
                <c:pt idx="12">
                  <c:v>38855</c:v>
                </c:pt>
                <c:pt idx="13">
                  <c:v>38856</c:v>
                </c:pt>
                <c:pt idx="14">
                  <c:v>38859</c:v>
                </c:pt>
                <c:pt idx="15">
                  <c:v>38860</c:v>
                </c:pt>
                <c:pt idx="16">
                  <c:v>38861</c:v>
                </c:pt>
                <c:pt idx="17">
                  <c:v>38862</c:v>
                </c:pt>
                <c:pt idx="18">
                  <c:v>38863</c:v>
                </c:pt>
                <c:pt idx="19">
                  <c:v>38867</c:v>
                </c:pt>
                <c:pt idx="20">
                  <c:v>38868</c:v>
                </c:pt>
                <c:pt idx="21">
                  <c:v>38869</c:v>
                </c:pt>
                <c:pt idx="22">
                  <c:v>38870</c:v>
                </c:pt>
                <c:pt idx="23">
                  <c:v>38873</c:v>
                </c:pt>
                <c:pt idx="24">
                  <c:v>38874</c:v>
                </c:pt>
                <c:pt idx="25">
                  <c:v>38875</c:v>
                </c:pt>
                <c:pt idx="26">
                  <c:v>38876</c:v>
                </c:pt>
                <c:pt idx="27">
                  <c:v>38877</c:v>
                </c:pt>
                <c:pt idx="28">
                  <c:v>38880</c:v>
                </c:pt>
                <c:pt idx="29">
                  <c:v>38881</c:v>
                </c:pt>
                <c:pt idx="30">
                  <c:v>38882</c:v>
                </c:pt>
                <c:pt idx="31">
                  <c:v>38883</c:v>
                </c:pt>
                <c:pt idx="32">
                  <c:v>38884</c:v>
                </c:pt>
                <c:pt idx="33">
                  <c:v>38887</c:v>
                </c:pt>
                <c:pt idx="34">
                  <c:v>38888</c:v>
                </c:pt>
                <c:pt idx="35">
                  <c:v>38889</c:v>
                </c:pt>
                <c:pt idx="36">
                  <c:v>38890</c:v>
                </c:pt>
                <c:pt idx="37">
                  <c:v>38891</c:v>
                </c:pt>
                <c:pt idx="38">
                  <c:v>38894</c:v>
                </c:pt>
                <c:pt idx="39">
                  <c:v>38895</c:v>
                </c:pt>
                <c:pt idx="40">
                  <c:v>38896</c:v>
                </c:pt>
                <c:pt idx="41">
                  <c:v>38897</c:v>
                </c:pt>
                <c:pt idx="42">
                  <c:v>38898</c:v>
                </c:pt>
                <c:pt idx="43">
                  <c:v>38901</c:v>
                </c:pt>
                <c:pt idx="44">
                  <c:v>38903</c:v>
                </c:pt>
                <c:pt idx="45">
                  <c:v>38904</c:v>
                </c:pt>
                <c:pt idx="46">
                  <c:v>38905</c:v>
                </c:pt>
                <c:pt idx="47">
                  <c:v>38908</c:v>
                </c:pt>
                <c:pt idx="48">
                  <c:v>38909</c:v>
                </c:pt>
                <c:pt idx="49">
                  <c:v>38910</c:v>
                </c:pt>
                <c:pt idx="50">
                  <c:v>38911</c:v>
                </c:pt>
                <c:pt idx="51">
                  <c:v>38912</c:v>
                </c:pt>
                <c:pt idx="52">
                  <c:v>38915</c:v>
                </c:pt>
                <c:pt idx="53">
                  <c:v>38916</c:v>
                </c:pt>
                <c:pt idx="54">
                  <c:v>38917</c:v>
                </c:pt>
                <c:pt idx="55">
                  <c:v>38918</c:v>
                </c:pt>
                <c:pt idx="56">
                  <c:v>38919</c:v>
                </c:pt>
                <c:pt idx="57">
                  <c:v>38922</c:v>
                </c:pt>
                <c:pt idx="58">
                  <c:v>38923</c:v>
                </c:pt>
                <c:pt idx="59">
                  <c:v>38924</c:v>
                </c:pt>
                <c:pt idx="60">
                  <c:v>38925</c:v>
                </c:pt>
                <c:pt idx="61">
                  <c:v>38926</c:v>
                </c:pt>
                <c:pt idx="62">
                  <c:v>38929</c:v>
                </c:pt>
                <c:pt idx="63">
                  <c:v>38930</c:v>
                </c:pt>
                <c:pt idx="64">
                  <c:v>38931</c:v>
                </c:pt>
                <c:pt idx="65">
                  <c:v>38932</c:v>
                </c:pt>
                <c:pt idx="66">
                  <c:v>38933</c:v>
                </c:pt>
                <c:pt idx="67">
                  <c:v>38936</c:v>
                </c:pt>
                <c:pt idx="68">
                  <c:v>38937</c:v>
                </c:pt>
                <c:pt idx="69">
                  <c:v>38938</c:v>
                </c:pt>
                <c:pt idx="70">
                  <c:v>38939</c:v>
                </c:pt>
                <c:pt idx="71">
                  <c:v>38940</c:v>
                </c:pt>
                <c:pt idx="72">
                  <c:v>38943</c:v>
                </c:pt>
                <c:pt idx="73">
                  <c:v>38944</c:v>
                </c:pt>
                <c:pt idx="74">
                  <c:v>38945</c:v>
                </c:pt>
                <c:pt idx="75">
                  <c:v>38946</c:v>
                </c:pt>
                <c:pt idx="76">
                  <c:v>38947</c:v>
                </c:pt>
                <c:pt idx="77">
                  <c:v>38950</c:v>
                </c:pt>
                <c:pt idx="78">
                  <c:v>38951</c:v>
                </c:pt>
                <c:pt idx="79">
                  <c:v>38952</c:v>
                </c:pt>
                <c:pt idx="80">
                  <c:v>38953</c:v>
                </c:pt>
                <c:pt idx="81">
                  <c:v>38954</c:v>
                </c:pt>
                <c:pt idx="82">
                  <c:v>38957</c:v>
                </c:pt>
                <c:pt idx="83">
                  <c:v>38958</c:v>
                </c:pt>
                <c:pt idx="84">
                  <c:v>38959</c:v>
                </c:pt>
                <c:pt idx="85">
                  <c:v>38960</c:v>
                </c:pt>
                <c:pt idx="86">
                  <c:v>38961</c:v>
                </c:pt>
                <c:pt idx="87">
                  <c:v>38965</c:v>
                </c:pt>
                <c:pt idx="88">
                  <c:v>38966</c:v>
                </c:pt>
                <c:pt idx="89">
                  <c:v>38967</c:v>
                </c:pt>
                <c:pt idx="90">
                  <c:v>38968</c:v>
                </c:pt>
                <c:pt idx="91">
                  <c:v>38971</c:v>
                </c:pt>
                <c:pt idx="92">
                  <c:v>38972</c:v>
                </c:pt>
                <c:pt idx="93">
                  <c:v>38973</c:v>
                </c:pt>
                <c:pt idx="94">
                  <c:v>38974</c:v>
                </c:pt>
                <c:pt idx="95">
                  <c:v>38975</c:v>
                </c:pt>
                <c:pt idx="96">
                  <c:v>38978</c:v>
                </c:pt>
                <c:pt idx="97">
                  <c:v>38979</c:v>
                </c:pt>
                <c:pt idx="98">
                  <c:v>38980</c:v>
                </c:pt>
                <c:pt idx="99">
                  <c:v>38981</c:v>
                </c:pt>
                <c:pt idx="100">
                  <c:v>38982</c:v>
                </c:pt>
                <c:pt idx="101">
                  <c:v>38985</c:v>
                </c:pt>
                <c:pt idx="102">
                  <c:v>38986</c:v>
                </c:pt>
                <c:pt idx="103">
                  <c:v>38987</c:v>
                </c:pt>
                <c:pt idx="104">
                  <c:v>38988</c:v>
                </c:pt>
                <c:pt idx="105">
                  <c:v>38989</c:v>
                </c:pt>
                <c:pt idx="106">
                  <c:v>38992</c:v>
                </c:pt>
                <c:pt idx="107">
                  <c:v>38993</c:v>
                </c:pt>
                <c:pt idx="108">
                  <c:v>38994</c:v>
                </c:pt>
                <c:pt idx="109">
                  <c:v>38995</c:v>
                </c:pt>
                <c:pt idx="110">
                  <c:v>38996</c:v>
                </c:pt>
                <c:pt idx="111">
                  <c:v>38999</c:v>
                </c:pt>
                <c:pt idx="112">
                  <c:v>39000</c:v>
                </c:pt>
                <c:pt idx="113">
                  <c:v>39001</c:v>
                </c:pt>
                <c:pt idx="114">
                  <c:v>39002</c:v>
                </c:pt>
                <c:pt idx="115">
                  <c:v>39003</c:v>
                </c:pt>
                <c:pt idx="116">
                  <c:v>39006</c:v>
                </c:pt>
                <c:pt idx="117">
                  <c:v>39007</c:v>
                </c:pt>
                <c:pt idx="118">
                  <c:v>39008</c:v>
                </c:pt>
                <c:pt idx="119">
                  <c:v>39009</c:v>
                </c:pt>
                <c:pt idx="120">
                  <c:v>39010</c:v>
                </c:pt>
                <c:pt idx="121">
                  <c:v>39013</c:v>
                </c:pt>
                <c:pt idx="122">
                  <c:v>39014</c:v>
                </c:pt>
                <c:pt idx="123">
                  <c:v>39015</c:v>
                </c:pt>
                <c:pt idx="124">
                  <c:v>39016</c:v>
                </c:pt>
                <c:pt idx="125">
                  <c:v>39017</c:v>
                </c:pt>
                <c:pt idx="126">
                  <c:v>39020</c:v>
                </c:pt>
                <c:pt idx="127">
                  <c:v>39021</c:v>
                </c:pt>
                <c:pt idx="128">
                  <c:v>39022</c:v>
                </c:pt>
                <c:pt idx="129">
                  <c:v>39023</c:v>
                </c:pt>
                <c:pt idx="130">
                  <c:v>39024</c:v>
                </c:pt>
                <c:pt idx="131">
                  <c:v>39027</c:v>
                </c:pt>
                <c:pt idx="132">
                  <c:v>39028</c:v>
                </c:pt>
                <c:pt idx="133">
                  <c:v>39029</c:v>
                </c:pt>
                <c:pt idx="134">
                  <c:v>39030</c:v>
                </c:pt>
                <c:pt idx="135">
                  <c:v>39031</c:v>
                </c:pt>
                <c:pt idx="136">
                  <c:v>39034</c:v>
                </c:pt>
                <c:pt idx="137">
                  <c:v>39035</c:v>
                </c:pt>
                <c:pt idx="138">
                  <c:v>39036</c:v>
                </c:pt>
                <c:pt idx="139">
                  <c:v>39037</c:v>
                </c:pt>
                <c:pt idx="140">
                  <c:v>39038</c:v>
                </c:pt>
                <c:pt idx="141">
                  <c:v>39041</c:v>
                </c:pt>
                <c:pt idx="142">
                  <c:v>39042</c:v>
                </c:pt>
                <c:pt idx="143">
                  <c:v>39043</c:v>
                </c:pt>
                <c:pt idx="144">
                  <c:v>39045</c:v>
                </c:pt>
                <c:pt idx="145">
                  <c:v>39048</c:v>
                </c:pt>
                <c:pt idx="146">
                  <c:v>39049</c:v>
                </c:pt>
                <c:pt idx="147">
                  <c:v>39050</c:v>
                </c:pt>
                <c:pt idx="148">
                  <c:v>39051</c:v>
                </c:pt>
                <c:pt idx="149">
                  <c:v>39052</c:v>
                </c:pt>
                <c:pt idx="150">
                  <c:v>39055</c:v>
                </c:pt>
                <c:pt idx="151">
                  <c:v>39056</c:v>
                </c:pt>
                <c:pt idx="152">
                  <c:v>39057</c:v>
                </c:pt>
                <c:pt idx="153">
                  <c:v>39058</c:v>
                </c:pt>
                <c:pt idx="154">
                  <c:v>39059</c:v>
                </c:pt>
                <c:pt idx="155">
                  <c:v>39062</c:v>
                </c:pt>
                <c:pt idx="156">
                  <c:v>39063</c:v>
                </c:pt>
                <c:pt idx="157">
                  <c:v>39064</c:v>
                </c:pt>
                <c:pt idx="158">
                  <c:v>39065</c:v>
                </c:pt>
                <c:pt idx="159">
                  <c:v>39066</c:v>
                </c:pt>
                <c:pt idx="160">
                  <c:v>39069</c:v>
                </c:pt>
                <c:pt idx="161">
                  <c:v>39070</c:v>
                </c:pt>
                <c:pt idx="162">
                  <c:v>39071</c:v>
                </c:pt>
                <c:pt idx="163">
                  <c:v>39072</c:v>
                </c:pt>
                <c:pt idx="164">
                  <c:v>39073</c:v>
                </c:pt>
                <c:pt idx="165">
                  <c:v>39077</c:v>
                </c:pt>
                <c:pt idx="166">
                  <c:v>39078</c:v>
                </c:pt>
                <c:pt idx="167">
                  <c:v>39079</c:v>
                </c:pt>
                <c:pt idx="168">
                  <c:v>39080</c:v>
                </c:pt>
                <c:pt idx="169">
                  <c:v>39084</c:v>
                </c:pt>
                <c:pt idx="170">
                  <c:v>39085</c:v>
                </c:pt>
                <c:pt idx="171">
                  <c:v>39086</c:v>
                </c:pt>
                <c:pt idx="172">
                  <c:v>39087</c:v>
                </c:pt>
                <c:pt idx="173">
                  <c:v>39090</c:v>
                </c:pt>
                <c:pt idx="174">
                  <c:v>39091</c:v>
                </c:pt>
                <c:pt idx="175">
                  <c:v>39092</c:v>
                </c:pt>
                <c:pt idx="176">
                  <c:v>39093</c:v>
                </c:pt>
                <c:pt idx="177">
                  <c:v>39094</c:v>
                </c:pt>
                <c:pt idx="178">
                  <c:v>39098</c:v>
                </c:pt>
                <c:pt idx="179">
                  <c:v>39099</c:v>
                </c:pt>
                <c:pt idx="180">
                  <c:v>39100</c:v>
                </c:pt>
                <c:pt idx="181">
                  <c:v>39101</c:v>
                </c:pt>
                <c:pt idx="182">
                  <c:v>39104</c:v>
                </c:pt>
                <c:pt idx="183">
                  <c:v>39105</c:v>
                </c:pt>
                <c:pt idx="184">
                  <c:v>39106</c:v>
                </c:pt>
                <c:pt idx="185">
                  <c:v>39107</c:v>
                </c:pt>
                <c:pt idx="186">
                  <c:v>39108</c:v>
                </c:pt>
                <c:pt idx="187">
                  <c:v>39111</c:v>
                </c:pt>
                <c:pt idx="188">
                  <c:v>39112</c:v>
                </c:pt>
                <c:pt idx="189">
                  <c:v>39113</c:v>
                </c:pt>
                <c:pt idx="190">
                  <c:v>39114</c:v>
                </c:pt>
                <c:pt idx="191">
                  <c:v>39115</c:v>
                </c:pt>
                <c:pt idx="192">
                  <c:v>39118</c:v>
                </c:pt>
                <c:pt idx="193">
                  <c:v>39119</c:v>
                </c:pt>
                <c:pt idx="194">
                  <c:v>39120</c:v>
                </c:pt>
                <c:pt idx="195">
                  <c:v>39121</c:v>
                </c:pt>
                <c:pt idx="196">
                  <c:v>39122</c:v>
                </c:pt>
                <c:pt idx="197">
                  <c:v>39125</c:v>
                </c:pt>
                <c:pt idx="198">
                  <c:v>39126</c:v>
                </c:pt>
                <c:pt idx="199">
                  <c:v>39127</c:v>
                </c:pt>
                <c:pt idx="200">
                  <c:v>39128</c:v>
                </c:pt>
                <c:pt idx="201">
                  <c:v>39129</c:v>
                </c:pt>
                <c:pt idx="202">
                  <c:v>39133</c:v>
                </c:pt>
                <c:pt idx="203">
                  <c:v>39134</c:v>
                </c:pt>
                <c:pt idx="204">
                  <c:v>39135</c:v>
                </c:pt>
                <c:pt idx="205">
                  <c:v>39136</c:v>
                </c:pt>
                <c:pt idx="206">
                  <c:v>39139</c:v>
                </c:pt>
                <c:pt idx="207">
                  <c:v>39140</c:v>
                </c:pt>
                <c:pt idx="208">
                  <c:v>39141</c:v>
                </c:pt>
                <c:pt idx="209">
                  <c:v>39142</c:v>
                </c:pt>
                <c:pt idx="210">
                  <c:v>39143</c:v>
                </c:pt>
                <c:pt idx="211">
                  <c:v>39146</c:v>
                </c:pt>
                <c:pt idx="212">
                  <c:v>39147</c:v>
                </c:pt>
                <c:pt idx="213">
                  <c:v>39148</c:v>
                </c:pt>
                <c:pt idx="214">
                  <c:v>39149</c:v>
                </c:pt>
                <c:pt idx="215">
                  <c:v>39150</c:v>
                </c:pt>
                <c:pt idx="216">
                  <c:v>39153</c:v>
                </c:pt>
                <c:pt idx="217">
                  <c:v>39154</c:v>
                </c:pt>
                <c:pt idx="218">
                  <c:v>39155</c:v>
                </c:pt>
                <c:pt idx="219">
                  <c:v>39156</c:v>
                </c:pt>
                <c:pt idx="220">
                  <c:v>39157</c:v>
                </c:pt>
                <c:pt idx="221">
                  <c:v>39160</c:v>
                </c:pt>
                <c:pt idx="222">
                  <c:v>39161</c:v>
                </c:pt>
                <c:pt idx="223">
                  <c:v>39162</c:v>
                </c:pt>
                <c:pt idx="224">
                  <c:v>39163</c:v>
                </c:pt>
                <c:pt idx="225">
                  <c:v>39164</c:v>
                </c:pt>
                <c:pt idx="226">
                  <c:v>39167</c:v>
                </c:pt>
                <c:pt idx="227">
                  <c:v>39168</c:v>
                </c:pt>
                <c:pt idx="228">
                  <c:v>39169</c:v>
                </c:pt>
                <c:pt idx="229">
                  <c:v>39170</c:v>
                </c:pt>
                <c:pt idx="230">
                  <c:v>39171</c:v>
                </c:pt>
                <c:pt idx="231">
                  <c:v>39174</c:v>
                </c:pt>
                <c:pt idx="232">
                  <c:v>39175</c:v>
                </c:pt>
                <c:pt idx="233">
                  <c:v>39176</c:v>
                </c:pt>
                <c:pt idx="234">
                  <c:v>39177</c:v>
                </c:pt>
                <c:pt idx="235">
                  <c:v>39178</c:v>
                </c:pt>
                <c:pt idx="236">
                  <c:v>39181</c:v>
                </c:pt>
                <c:pt idx="237">
                  <c:v>39182</c:v>
                </c:pt>
                <c:pt idx="238">
                  <c:v>39183</c:v>
                </c:pt>
                <c:pt idx="239">
                  <c:v>39184</c:v>
                </c:pt>
                <c:pt idx="240">
                  <c:v>39185</c:v>
                </c:pt>
                <c:pt idx="241">
                  <c:v>39188</c:v>
                </c:pt>
                <c:pt idx="242">
                  <c:v>39189</c:v>
                </c:pt>
                <c:pt idx="243">
                  <c:v>39190</c:v>
                </c:pt>
                <c:pt idx="244">
                  <c:v>39191</c:v>
                </c:pt>
                <c:pt idx="245">
                  <c:v>39192</c:v>
                </c:pt>
                <c:pt idx="246">
                  <c:v>39195</c:v>
                </c:pt>
                <c:pt idx="247">
                  <c:v>39196</c:v>
                </c:pt>
                <c:pt idx="248">
                  <c:v>39197</c:v>
                </c:pt>
                <c:pt idx="249">
                  <c:v>39198</c:v>
                </c:pt>
                <c:pt idx="250">
                  <c:v>39199</c:v>
                </c:pt>
                <c:pt idx="251">
                  <c:v>39202</c:v>
                </c:pt>
                <c:pt idx="252">
                  <c:v>39203</c:v>
                </c:pt>
                <c:pt idx="253">
                  <c:v>39204</c:v>
                </c:pt>
                <c:pt idx="254">
                  <c:v>39205</c:v>
                </c:pt>
                <c:pt idx="255">
                  <c:v>39206</c:v>
                </c:pt>
                <c:pt idx="256">
                  <c:v>39209</c:v>
                </c:pt>
                <c:pt idx="257">
                  <c:v>39210</c:v>
                </c:pt>
                <c:pt idx="258">
                  <c:v>39211</c:v>
                </c:pt>
                <c:pt idx="259">
                  <c:v>39212</c:v>
                </c:pt>
                <c:pt idx="260">
                  <c:v>39213</c:v>
                </c:pt>
                <c:pt idx="261">
                  <c:v>39216</c:v>
                </c:pt>
                <c:pt idx="262">
                  <c:v>39217</c:v>
                </c:pt>
                <c:pt idx="263">
                  <c:v>39218</c:v>
                </c:pt>
                <c:pt idx="264">
                  <c:v>39219</c:v>
                </c:pt>
                <c:pt idx="265">
                  <c:v>39220</c:v>
                </c:pt>
                <c:pt idx="266">
                  <c:v>39223</c:v>
                </c:pt>
                <c:pt idx="267">
                  <c:v>39224</c:v>
                </c:pt>
                <c:pt idx="268">
                  <c:v>39225</c:v>
                </c:pt>
                <c:pt idx="269">
                  <c:v>39226</c:v>
                </c:pt>
                <c:pt idx="270">
                  <c:v>39227</c:v>
                </c:pt>
                <c:pt idx="271">
                  <c:v>39231</c:v>
                </c:pt>
                <c:pt idx="272">
                  <c:v>39232</c:v>
                </c:pt>
                <c:pt idx="273">
                  <c:v>39233</c:v>
                </c:pt>
                <c:pt idx="274">
                  <c:v>39234</c:v>
                </c:pt>
                <c:pt idx="275">
                  <c:v>39237</c:v>
                </c:pt>
                <c:pt idx="276">
                  <c:v>39238</c:v>
                </c:pt>
                <c:pt idx="277">
                  <c:v>39239</c:v>
                </c:pt>
                <c:pt idx="278">
                  <c:v>39240</c:v>
                </c:pt>
                <c:pt idx="279">
                  <c:v>39241</c:v>
                </c:pt>
                <c:pt idx="280">
                  <c:v>39244</c:v>
                </c:pt>
                <c:pt idx="281">
                  <c:v>39245</c:v>
                </c:pt>
                <c:pt idx="282">
                  <c:v>39246</c:v>
                </c:pt>
                <c:pt idx="283">
                  <c:v>39247</c:v>
                </c:pt>
                <c:pt idx="284">
                  <c:v>39248</c:v>
                </c:pt>
                <c:pt idx="285">
                  <c:v>39251</c:v>
                </c:pt>
                <c:pt idx="286">
                  <c:v>39252</c:v>
                </c:pt>
                <c:pt idx="287">
                  <c:v>39253</c:v>
                </c:pt>
                <c:pt idx="288">
                  <c:v>39254</c:v>
                </c:pt>
                <c:pt idx="289">
                  <c:v>39255</c:v>
                </c:pt>
                <c:pt idx="290">
                  <c:v>39258</c:v>
                </c:pt>
                <c:pt idx="291">
                  <c:v>39259</c:v>
                </c:pt>
                <c:pt idx="292">
                  <c:v>39260</c:v>
                </c:pt>
                <c:pt idx="293">
                  <c:v>39261</c:v>
                </c:pt>
                <c:pt idx="294">
                  <c:v>39262</c:v>
                </c:pt>
                <c:pt idx="295">
                  <c:v>39265</c:v>
                </c:pt>
                <c:pt idx="296">
                  <c:v>39266</c:v>
                </c:pt>
                <c:pt idx="297">
                  <c:v>39268</c:v>
                </c:pt>
                <c:pt idx="298">
                  <c:v>39269</c:v>
                </c:pt>
                <c:pt idx="299">
                  <c:v>39272</c:v>
                </c:pt>
                <c:pt idx="300">
                  <c:v>39273</c:v>
                </c:pt>
                <c:pt idx="301">
                  <c:v>39274</c:v>
                </c:pt>
                <c:pt idx="302">
                  <c:v>39275</c:v>
                </c:pt>
                <c:pt idx="303">
                  <c:v>39276</c:v>
                </c:pt>
                <c:pt idx="304">
                  <c:v>39279</c:v>
                </c:pt>
                <c:pt idx="305">
                  <c:v>39280</c:v>
                </c:pt>
                <c:pt idx="306">
                  <c:v>39281</c:v>
                </c:pt>
                <c:pt idx="307">
                  <c:v>39282</c:v>
                </c:pt>
                <c:pt idx="308">
                  <c:v>39283</c:v>
                </c:pt>
                <c:pt idx="309">
                  <c:v>39286</c:v>
                </c:pt>
                <c:pt idx="310">
                  <c:v>39287</c:v>
                </c:pt>
                <c:pt idx="311">
                  <c:v>39288</c:v>
                </c:pt>
                <c:pt idx="312">
                  <c:v>39289</c:v>
                </c:pt>
                <c:pt idx="313">
                  <c:v>39290</c:v>
                </c:pt>
                <c:pt idx="314">
                  <c:v>39293</c:v>
                </c:pt>
                <c:pt idx="315">
                  <c:v>39294</c:v>
                </c:pt>
                <c:pt idx="316">
                  <c:v>39295</c:v>
                </c:pt>
                <c:pt idx="317">
                  <c:v>39296</c:v>
                </c:pt>
                <c:pt idx="318">
                  <c:v>39297</c:v>
                </c:pt>
                <c:pt idx="319">
                  <c:v>39300</c:v>
                </c:pt>
                <c:pt idx="320">
                  <c:v>39301</c:v>
                </c:pt>
                <c:pt idx="321">
                  <c:v>39302</c:v>
                </c:pt>
                <c:pt idx="322">
                  <c:v>39303</c:v>
                </c:pt>
                <c:pt idx="323">
                  <c:v>39304</c:v>
                </c:pt>
                <c:pt idx="324">
                  <c:v>39307</c:v>
                </c:pt>
                <c:pt idx="325">
                  <c:v>39308</c:v>
                </c:pt>
                <c:pt idx="326">
                  <c:v>39309</c:v>
                </c:pt>
                <c:pt idx="327">
                  <c:v>39310</c:v>
                </c:pt>
                <c:pt idx="328">
                  <c:v>39311</c:v>
                </c:pt>
                <c:pt idx="329">
                  <c:v>39314</c:v>
                </c:pt>
                <c:pt idx="330">
                  <c:v>39315</c:v>
                </c:pt>
                <c:pt idx="331">
                  <c:v>39316</c:v>
                </c:pt>
                <c:pt idx="332">
                  <c:v>39317</c:v>
                </c:pt>
                <c:pt idx="333">
                  <c:v>39318</c:v>
                </c:pt>
                <c:pt idx="334">
                  <c:v>39321</c:v>
                </c:pt>
                <c:pt idx="335">
                  <c:v>39322</c:v>
                </c:pt>
                <c:pt idx="336">
                  <c:v>39323</c:v>
                </c:pt>
                <c:pt idx="337">
                  <c:v>39324</c:v>
                </c:pt>
                <c:pt idx="338">
                  <c:v>39325</c:v>
                </c:pt>
                <c:pt idx="339">
                  <c:v>39329</c:v>
                </c:pt>
                <c:pt idx="340">
                  <c:v>39330</c:v>
                </c:pt>
                <c:pt idx="341">
                  <c:v>39331</c:v>
                </c:pt>
                <c:pt idx="342">
                  <c:v>39332</c:v>
                </c:pt>
                <c:pt idx="343">
                  <c:v>39335</c:v>
                </c:pt>
                <c:pt idx="344">
                  <c:v>39336</c:v>
                </c:pt>
                <c:pt idx="345">
                  <c:v>39337</c:v>
                </c:pt>
                <c:pt idx="346">
                  <c:v>39338</c:v>
                </c:pt>
                <c:pt idx="347">
                  <c:v>39339</c:v>
                </c:pt>
                <c:pt idx="348">
                  <c:v>39342</c:v>
                </c:pt>
                <c:pt idx="349">
                  <c:v>39343</c:v>
                </c:pt>
                <c:pt idx="350">
                  <c:v>39344</c:v>
                </c:pt>
                <c:pt idx="351">
                  <c:v>39345</c:v>
                </c:pt>
                <c:pt idx="352">
                  <c:v>39346</c:v>
                </c:pt>
                <c:pt idx="353">
                  <c:v>39349</c:v>
                </c:pt>
                <c:pt idx="354">
                  <c:v>39350</c:v>
                </c:pt>
                <c:pt idx="355">
                  <c:v>39351</c:v>
                </c:pt>
                <c:pt idx="356">
                  <c:v>39352</c:v>
                </c:pt>
                <c:pt idx="357">
                  <c:v>39353</c:v>
                </c:pt>
                <c:pt idx="358">
                  <c:v>39356</c:v>
                </c:pt>
                <c:pt idx="359">
                  <c:v>39357</c:v>
                </c:pt>
                <c:pt idx="360">
                  <c:v>39358</c:v>
                </c:pt>
                <c:pt idx="361">
                  <c:v>39359</c:v>
                </c:pt>
                <c:pt idx="362">
                  <c:v>39360</c:v>
                </c:pt>
                <c:pt idx="363">
                  <c:v>39363</c:v>
                </c:pt>
                <c:pt idx="364">
                  <c:v>39364</c:v>
                </c:pt>
                <c:pt idx="365">
                  <c:v>39365</c:v>
                </c:pt>
                <c:pt idx="366">
                  <c:v>39366</c:v>
                </c:pt>
                <c:pt idx="367">
                  <c:v>39367</c:v>
                </c:pt>
                <c:pt idx="368">
                  <c:v>39370</c:v>
                </c:pt>
                <c:pt idx="369">
                  <c:v>39371</c:v>
                </c:pt>
                <c:pt idx="370">
                  <c:v>39372</c:v>
                </c:pt>
                <c:pt idx="371">
                  <c:v>39373</c:v>
                </c:pt>
                <c:pt idx="372">
                  <c:v>39374</c:v>
                </c:pt>
                <c:pt idx="373">
                  <c:v>39377</c:v>
                </c:pt>
                <c:pt idx="374">
                  <c:v>39378</c:v>
                </c:pt>
                <c:pt idx="375">
                  <c:v>39379</c:v>
                </c:pt>
                <c:pt idx="376">
                  <c:v>39380</c:v>
                </c:pt>
                <c:pt idx="377">
                  <c:v>39381</c:v>
                </c:pt>
                <c:pt idx="378">
                  <c:v>39384</c:v>
                </c:pt>
                <c:pt idx="379">
                  <c:v>39385</c:v>
                </c:pt>
                <c:pt idx="380">
                  <c:v>39386</c:v>
                </c:pt>
                <c:pt idx="381">
                  <c:v>39387</c:v>
                </c:pt>
                <c:pt idx="382">
                  <c:v>39388</c:v>
                </c:pt>
                <c:pt idx="383">
                  <c:v>39391</c:v>
                </c:pt>
                <c:pt idx="384">
                  <c:v>39392</c:v>
                </c:pt>
                <c:pt idx="385">
                  <c:v>39393</c:v>
                </c:pt>
                <c:pt idx="386">
                  <c:v>39394</c:v>
                </c:pt>
                <c:pt idx="387">
                  <c:v>39395</c:v>
                </c:pt>
                <c:pt idx="388">
                  <c:v>39398</c:v>
                </c:pt>
                <c:pt idx="389">
                  <c:v>39399</c:v>
                </c:pt>
                <c:pt idx="390">
                  <c:v>39400</c:v>
                </c:pt>
                <c:pt idx="391">
                  <c:v>39401</c:v>
                </c:pt>
                <c:pt idx="392">
                  <c:v>39402</c:v>
                </c:pt>
                <c:pt idx="393">
                  <c:v>39405</c:v>
                </c:pt>
                <c:pt idx="394">
                  <c:v>39406</c:v>
                </c:pt>
                <c:pt idx="395">
                  <c:v>39407</c:v>
                </c:pt>
                <c:pt idx="396">
                  <c:v>39409</c:v>
                </c:pt>
                <c:pt idx="397">
                  <c:v>39412</c:v>
                </c:pt>
                <c:pt idx="398">
                  <c:v>39413</c:v>
                </c:pt>
                <c:pt idx="399">
                  <c:v>39414</c:v>
                </c:pt>
                <c:pt idx="400">
                  <c:v>39415</c:v>
                </c:pt>
                <c:pt idx="401">
                  <c:v>39416</c:v>
                </c:pt>
                <c:pt idx="402">
                  <c:v>39419</c:v>
                </c:pt>
                <c:pt idx="403">
                  <c:v>39420</c:v>
                </c:pt>
                <c:pt idx="404">
                  <c:v>39421</c:v>
                </c:pt>
                <c:pt idx="405">
                  <c:v>39422</c:v>
                </c:pt>
                <c:pt idx="406">
                  <c:v>39423</c:v>
                </c:pt>
                <c:pt idx="407">
                  <c:v>39426</c:v>
                </c:pt>
                <c:pt idx="408">
                  <c:v>39427</c:v>
                </c:pt>
                <c:pt idx="409">
                  <c:v>39428</c:v>
                </c:pt>
                <c:pt idx="410">
                  <c:v>39429</c:v>
                </c:pt>
                <c:pt idx="411">
                  <c:v>39430</c:v>
                </c:pt>
                <c:pt idx="412">
                  <c:v>39433</c:v>
                </c:pt>
                <c:pt idx="413">
                  <c:v>39434</c:v>
                </c:pt>
                <c:pt idx="414">
                  <c:v>39435</c:v>
                </c:pt>
                <c:pt idx="415">
                  <c:v>39436</c:v>
                </c:pt>
                <c:pt idx="416">
                  <c:v>39437</c:v>
                </c:pt>
                <c:pt idx="417">
                  <c:v>39440</c:v>
                </c:pt>
                <c:pt idx="418">
                  <c:v>39442</c:v>
                </c:pt>
                <c:pt idx="419">
                  <c:v>39443</c:v>
                </c:pt>
                <c:pt idx="420">
                  <c:v>39444</c:v>
                </c:pt>
                <c:pt idx="421">
                  <c:v>39447</c:v>
                </c:pt>
                <c:pt idx="422">
                  <c:v>39449</c:v>
                </c:pt>
                <c:pt idx="423">
                  <c:v>39450</c:v>
                </c:pt>
                <c:pt idx="424">
                  <c:v>39451</c:v>
                </c:pt>
                <c:pt idx="425">
                  <c:v>39454</c:v>
                </c:pt>
                <c:pt idx="426">
                  <c:v>39455</c:v>
                </c:pt>
                <c:pt idx="427">
                  <c:v>39456</c:v>
                </c:pt>
                <c:pt idx="428">
                  <c:v>39457</c:v>
                </c:pt>
                <c:pt idx="429">
                  <c:v>39458</c:v>
                </c:pt>
                <c:pt idx="430">
                  <c:v>39461</c:v>
                </c:pt>
                <c:pt idx="431">
                  <c:v>39462</c:v>
                </c:pt>
                <c:pt idx="432">
                  <c:v>39463</c:v>
                </c:pt>
                <c:pt idx="433">
                  <c:v>39464</c:v>
                </c:pt>
                <c:pt idx="434">
                  <c:v>39465</c:v>
                </c:pt>
                <c:pt idx="435">
                  <c:v>39469</c:v>
                </c:pt>
                <c:pt idx="436">
                  <c:v>39470</c:v>
                </c:pt>
                <c:pt idx="437">
                  <c:v>39471</c:v>
                </c:pt>
                <c:pt idx="438">
                  <c:v>39472</c:v>
                </c:pt>
                <c:pt idx="439">
                  <c:v>39475</c:v>
                </c:pt>
                <c:pt idx="440">
                  <c:v>39476</c:v>
                </c:pt>
                <c:pt idx="441">
                  <c:v>39477</c:v>
                </c:pt>
                <c:pt idx="442">
                  <c:v>39478</c:v>
                </c:pt>
                <c:pt idx="443">
                  <c:v>39479</c:v>
                </c:pt>
                <c:pt idx="444">
                  <c:v>39482</c:v>
                </c:pt>
                <c:pt idx="445">
                  <c:v>39483</c:v>
                </c:pt>
                <c:pt idx="446">
                  <c:v>39484</c:v>
                </c:pt>
                <c:pt idx="447">
                  <c:v>39485</c:v>
                </c:pt>
                <c:pt idx="448">
                  <c:v>39486</c:v>
                </c:pt>
                <c:pt idx="449">
                  <c:v>39489</c:v>
                </c:pt>
                <c:pt idx="450">
                  <c:v>39490</c:v>
                </c:pt>
                <c:pt idx="451">
                  <c:v>39491</c:v>
                </c:pt>
                <c:pt idx="452">
                  <c:v>39492</c:v>
                </c:pt>
                <c:pt idx="453">
                  <c:v>39493</c:v>
                </c:pt>
                <c:pt idx="454">
                  <c:v>39497</c:v>
                </c:pt>
                <c:pt idx="455">
                  <c:v>39498</c:v>
                </c:pt>
                <c:pt idx="456">
                  <c:v>39499</c:v>
                </c:pt>
                <c:pt idx="457">
                  <c:v>39500</c:v>
                </c:pt>
                <c:pt idx="458">
                  <c:v>39503</c:v>
                </c:pt>
                <c:pt idx="459">
                  <c:v>39504</c:v>
                </c:pt>
                <c:pt idx="460">
                  <c:v>39505</c:v>
                </c:pt>
                <c:pt idx="461">
                  <c:v>39506</c:v>
                </c:pt>
                <c:pt idx="462">
                  <c:v>39507</c:v>
                </c:pt>
                <c:pt idx="463">
                  <c:v>39510</c:v>
                </c:pt>
                <c:pt idx="464">
                  <c:v>39511</c:v>
                </c:pt>
                <c:pt idx="465">
                  <c:v>39512</c:v>
                </c:pt>
                <c:pt idx="466">
                  <c:v>39513</c:v>
                </c:pt>
                <c:pt idx="467">
                  <c:v>39514</c:v>
                </c:pt>
                <c:pt idx="468">
                  <c:v>39517</c:v>
                </c:pt>
                <c:pt idx="469">
                  <c:v>39518</c:v>
                </c:pt>
                <c:pt idx="470">
                  <c:v>39519</c:v>
                </c:pt>
                <c:pt idx="471">
                  <c:v>39520</c:v>
                </c:pt>
                <c:pt idx="472">
                  <c:v>39521</c:v>
                </c:pt>
                <c:pt idx="473">
                  <c:v>39524</c:v>
                </c:pt>
                <c:pt idx="474">
                  <c:v>39525</c:v>
                </c:pt>
                <c:pt idx="475">
                  <c:v>39526</c:v>
                </c:pt>
                <c:pt idx="476">
                  <c:v>39527</c:v>
                </c:pt>
                <c:pt idx="477">
                  <c:v>39531</c:v>
                </c:pt>
                <c:pt idx="478">
                  <c:v>39532</c:v>
                </c:pt>
                <c:pt idx="479">
                  <c:v>39533</c:v>
                </c:pt>
                <c:pt idx="480">
                  <c:v>39534</c:v>
                </c:pt>
                <c:pt idx="481">
                  <c:v>39535</c:v>
                </c:pt>
                <c:pt idx="482">
                  <c:v>39538</c:v>
                </c:pt>
                <c:pt idx="483">
                  <c:v>39539</c:v>
                </c:pt>
                <c:pt idx="484">
                  <c:v>39540</c:v>
                </c:pt>
                <c:pt idx="485">
                  <c:v>39541</c:v>
                </c:pt>
                <c:pt idx="486">
                  <c:v>39542</c:v>
                </c:pt>
                <c:pt idx="487">
                  <c:v>39545</c:v>
                </c:pt>
                <c:pt idx="488">
                  <c:v>39546</c:v>
                </c:pt>
                <c:pt idx="489">
                  <c:v>39547</c:v>
                </c:pt>
                <c:pt idx="490">
                  <c:v>39548</c:v>
                </c:pt>
                <c:pt idx="491">
                  <c:v>39549</c:v>
                </c:pt>
                <c:pt idx="492">
                  <c:v>39552</c:v>
                </c:pt>
                <c:pt idx="493">
                  <c:v>39553</c:v>
                </c:pt>
                <c:pt idx="494">
                  <c:v>39554</c:v>
                </c:pt>
                <c:pt idx="495">
                  <c:v>39555</c:v>
                </c:pt>
                <c:pt idx="496">
                  <c:v>39556</c:v>
                </c:pt>
                <c:pt idx="497">
                  <c:v>39559</c:v>
                </c:pt>
                <c:pt idx="498">
                  <c:v>39560</c:v>
                </c:pt>
                <c:pt idx="499">
                  <c:v>39561</c:v>
                </c:pt>
                <c:pt idx="500">
                  <c:v>39562</c:v>
                </c:pt>
                <c:pt idx="501">
                  <c:v>39563</c:v>
                </c:pt>
                <c:pt idx="502">
                  <c:v>39566</c:v>
                </c:pt>
                <c:pt idx="503">
                  <c:v>39567</c:v>
                </c:pt>
                <c:pt idx="504">
                  <c:v>39568</c:v>
                </c:pt>
                <c:pt idx="505">
                  <c:v>39569</c:v>
                </c:pt>
                <c:pt idx="506">
                  <c:v>39570</c:v>
                </c:pt>
                <c:pt idx="507">
                  <c:v>39573</c:v>
                </c:pt>
                <c:pt idx="508">
                  <c:v>39574</c:v>
                </c:pt>
                <c:pt idx="509">
                  <c:v>39575</c:v>
                </c:pt>
                <c:pt idx="510">
                  <c:v>39576</c:v>
                </c:pt>
                <c:pt idx="511">
                  <c:v>39577</c:v>
                </c:pt>
                <c:pt idx="512">
                  <c:v>39580</c:v>
                </c:pt>
                <c:pt idx="513">
                  <c:v>39581</c:v>
                </c:pt>
                <c:pt idx="514">
                  <c:v>39582</c:v>
                </c:pt>
                <c:pt idx="515">
                  <c:v>39583</c:v>
                </c:pt>
                <c:pt idx="516">
                  <c:v>39584</c:v>
                </c:pt>
                <c:pt idx="517">
                  <c:v>39587</c:v>
                </c:pt>
                <c:pt idx="518">
                  <c:v>39588</c:v>
                </c:pt>
                <c:pt idx="519">
                  <c:v>39589</c:v>
                </c:pt>
                <c:pt idx="520">
                  <c:v>39590</c:v>
                </c:pt>
                <c:pt idx="521">
                  <c:v>39591</c:v>
                </c:pt>
                <c:pt idx="522">
                  <c:v>39595</c:v>
                </c:pt>
                <c:pt idx="523">
                  <c:v>39596</c:v>
                </c:pt>
                <c:pt idx="524">
                  <c:v>39597</c:v>
                </c:pt>
                <c:pt idx="525">
                  <c:v>39598</c:v>
                </c:pt>
                <c:pt idx="526">
                  <c:v>39601</c:v>
                </c:pt>
                <c:pt idx="527">
                  <c:v>39602</c:v>
                </c:pt>
                <c:pt idx="528">
                  <c:v>39603</c:v>
                </c:pt>
                <c:pt idx="529">
                  <c:v>39604</c:v>
                </c:pt>
                <c:pt idx="530">
                  <c:v>39605</c:v>
                </c:pt>
                <c:pt idx="531">
                  <c:v>39608</c:v>
                </c:pt>
                <c:pt idx="532">
                  <c:v>39609</c:v>
                </c:pt>
                <c:pt idx="533">
                  <c:v>39610</c:v>
                </c:pt>
                <c:pt idx="534">
                  <c:v>39611</c:v>
                </c:pt>
                <c:pt idx="535">
                  <c:v>39612</c:v>
                </c:pt>
                <c:pt idx="536">
                  <c:v>39615</c:v>
                </c:pt>
                <c:pt idx="537">
                  <c:v>39616</c:v>
                </c:pt>
                <c:pt idx="538">
                  <c:v>39617</c:v>
                </c:pt>
                <c:pt idx="539">
                  <c:v>39618</c:v>
                </c:pt>
                <c:pt idx="540">
                  <c:v>39619</c:v>
                </c:pt>
                <c:pt idx="541">
                  <c:v>39622</c:v>
                </c:pt>
                <c:pt idx="542">
                  <c:v>39623</c:v>
                </c:pt>
                <c:pt idx="543">
                  <c:v>39624</c:v>
                </c:pt>
                <c:pt idx="544">
                  <c:v>39625</c:v>
                </c:pt>
                <c:pt idx="545">
                  <c:v>39626</c:v>
                </c:pt>
                <c:pt idx="546">
                  <c:v>39629</c:v>
                </c:pt>
                <c:pt idx="547">
                  <c:v>39630</c:v>
                </c:pt>
                <c:pt idx="548">
                  <c:v>39631</c:v>
                </c:pt>
                <c:pt idx="549">
                  <c:v>39632</c:v>
                </c:pt>
                <c:pt idx="550">
                  <c:v>39636</c:v>
                </c:pt>
                <c:pt idx="551">
                  <c:v>39637</c:v>
                </c:pt>
                <c:pt idx="552">
                  <c:v>39638</c:v>
                </c:pt>
                <c:pt idx="553">
                  <c:v>39639</c:v>
                </c:pt>
                <c:pt idx="554">
                  <c:v>39640</c:v>
                </c:pt>
                <c:pt idx="555">
                  <c:v>39643</c:v>
                </c:pt>
                <c:pt idx="556">
                  <c:v>39644</c:v>
                </c:pt>
                <c:pt idx="557">
                  <c:v>39645</c:v>
                </c:pt>
                <c:pt idx="558">
                  <c:v>39646</c:v>
                </c:pt>
                <c:pt idx="559">
                  <c:v>39647</c:v>
                </c:pt>
                <c:pt idx="560">
                  <c:v>39650</c:v>
                </c:pt>
                <c:pt idx="561">
                  <c:v>39651</c:v>
                </c:pt>
                <c:pt idx="562">
                  <c:v>39652</c:v>
                </c:pt>
                <c:pt idx="563">
                  <c:v>39653</c:v>
                </c:pt>
                <c:pt idx="564">
                  <c:v>39654</c:v>
                </c:pt>
                <c:pt idx="565">
                  <c:v>39657</c:v>
                </c:pt>
                <c:pt idx="566">
                  <c:v>39658</c:v>
                </c:pt>
                <c:pt idx="567">
                  <c:v>39659</c:v>
                </c:pt>
                <c:pt idx="568">
                  <c:v>39660</c:v>
                </c:pt>
                <c:pt idx="569">
                  <c:v>39661</c:v>
                </c:pt>
                <c:pt idx="570">
                  <c:v>39664</c:v>
                </c:pt>
                <c:pt idx="571">
                  <c:v>39665</c:v>
                </c:pt>
                <c:pt idx="572">
                  <c:v>39666</c:v>
                </c:pt>
                <c:pt idx="573">
                  <c:v>39667</c:v>
                </c:pt>
                <c:pt idx="574">
                  <c:v>39668</c:v>
                </c:pt>
                <c:pt idx="575">
                  <c:v>39671</c:v>
                </c:pt>
                <c:pt idx="576">
                  <c:v>39672</c:v>
                </c:pt>
                <c:pt idx="577">
                  <c:v>39673</c:v>
                </c:pt>
                <c:pt idx="578">
                  <c:v>39674</c:v>
                </c:pt>
                <c:pt idx="579">
                  <c:v>39675</c:v>
                </c:pt>
                <c:pt idx="580">
                  <c:v>39678</c:v>
                </c:pt>
                <c:pt idx="581">
                  <c:v>39679</c:v>
                </c:pt>
                <c:pt idx="582">
                  <c:v>39680</c:v>
                </c:pt>
                <c:pt idx="583">
                  <c:v>39681</c:v>
                </c:pt>
                <c:pt idx="584">
                  <c:v>39682</c:v>
                </c:pt>
                <c:pt idx="585">
                  <c:v>39685</c:v>
                </c:pt>
                <c:pt idx="586">
                  <c:v>39686</c:v>
                </c:pt>
                <c:pt idx="587">
                  <c:v>39687</c:v>
                </c:pt>
                <c:pt idx="588">
                  <c:v>39688</c:v>
                </c:pt>
                <c:pt idx="589">
                  <c:v>39689</c:v>
                </c:pt>
                <c:pt idx="590">
                  <c:v>39693</c:v>
                </c:pt>
                <c:pt idx="591">
                  <c:v>39694</c:v>
                </c:pt>
                <c:pt idx="592">
                  <c:v>39695</c:v>
                </c:pt>
                <c:pt idx="593">
                  <c:v>39696</c:v>
                </c:pt>
                <c:pt idx="594">
                  <c:v>39699</c:v>
                </c:pt>
                <c:pt idx="595">
                  <c:v>39700</c:v>
                </c:pt>
                <c:pt idx="596">
                  <c:v>39701</c:v>
                </c:pt>
                <c:pt idx="597">
                  <c:v>39702</c:v>
                </c:pt>
                <c:pt idx="598">
                  <c:v>39703</c:v>
                </c:pt>
                <c:pt idx="599">
                  <c:v>39706</c:v>
                </c:pt>
                <c:pt idx="600">
                  <c:v>39707</c:v>
                </c:pt>
                <c:pt idx="601">
                  <c:v>39708</c:v>
                </c:pt>
                <c:pt idx="602">
                  <c:v>39709</c:v>
                </c:pt>
                <c:pt idx="603">
                  <c:v>39710</c:v>
                </c:pt>
                <c:pt idx="604">
                  <c:v>39713</c:v>
                </c:pt>
                <c:pt idx="605">
                  <c:v>39714</c:v>
                </c:pt>
                <c:pt idx="606">
                  <c:v>39715</c:v>
                </c:pt>
                <c:pt idx="607">
                  <c:v>39716</c:v>
                </c:pt>
                <c:pt idx="608">
                  <c:v>39717</c:v>
                </c:pt>
                <c:pt idx="609">
                  <c:v>39720</c:v>
                </c:pt>
                <c:pt idx="610">
                  <c:v>39721</c:v>
                </c:pt>
                <c:pt idx="611">
                  <c:v>39722</c:v>
                </c:pt>
                <c:pt idx="612">
                  <c:v>39723</c:v>
                </c:pt>
                <c:pt idx="613">
                  <c:v>39724</c:v>
                </c:pt>
                <c:pt idx="614">
                  <c:v>39727</c:v>
                </c:pt>
                <c:pt idx="615">
                  <c:v>39728</c:v>
                </c:pt>
                <c:pt idx="616">
                  <c:v>39729</c:v>
                </c:pt>
                <c:pt idx="617">
                  <c:v>39730</c:v>
                </c:pt>
                <c:pt idx="618">
                  <c:v>39731</c:v>
                </c:pt>
                <c:pt idx="619">
                  <c:v>39734</c:v>
                </c:pt>
                <c:pt idx="620">
                  <c:v>39735</c:v>
                </c:pt>
                <c:pt idx="621">
                  <c:v>39736</c:v>
                </c:pt>
                <c:pt idx="622">
                  <c:v>39737</c:v>
                </c:pt>
                <c:pt idx="623">
                  <c:v>39738</c:v>
                </c:pt>
                <c:pt idx="624">
                  <c:v>39741</c:v>
                </c:pt>
                <c:pt idx="625">
                  <c:v>39742</c:v>
                </c:pt>
                <c:pt idx="626">
                  <c:v>39743</c:v>
                </c:pt>
                <c:pt idx="627">
                  <c:v>39744</c:v>
                </c:pt>
                <c:pt idx="628">
                  <c:v>39745</c:v>
                </c:pt>
                <c:pt idx="629">
                  <c:v>39748</c:v>
                </c:pt>
                <c:pt idx="630">
                  <c:v>39749</c:v>
                </c:pt>
                <c:pt idx="631">
                  <c:v>39750</c:v>
                </c:pt>
                <c:pt idx="632">
                  <c:v>39751</c:v>
                </c:pt>
                <c:pt idx="633">
                  <c:v>39752</c:v>
                </c:pt>
                <c:pt idx="634">
                  <c:v>39755</c:v>
                </c:pt>
                <c:pt idx="635">
                  <c:v>39756</c:v>
                </c:pt>
                <c:pt idx="636">
                  <c:v>39757</c:v>
                </c:pt>
                <c:pt idx="637">
                  <c:v>39758</c:v>
                </c:pt>
                <c:pt idx="638">
                  <c:v>39759</c:v>
                </c:pt>
                <c:pt idx="639">
                  <c:v>39762</c:v>
                </c:pt>
                <c:pt idx="640">
                  <c:v>39763</c:v>
                </c:pt>
                <c:pt idx="641">
                  <c:v>39764</c:v>
                </c:pt>
                <c:pt idx="642">
                  <c:v>39765</c:v>
                </c:pt>
                <c:pt idx="643">
                  <c:v>39766</c:v>
                </c:pt>
                <c:pt idx="644">
                  <c:v>39769</c:v>
                </c:pt>
                <c:pt idx="645">
                  <c:v>39770</c:v>
                </c:pt>
                <c:pt idx="646">
                  <c:v>39771</c:v>
                </c:pt>
                <c:pt idx="647">
                  <c:v>39772</c:v>
                </c:pt>
                <c:pt idx="648">
                  <c:v>39773</c:v>
                </c:pt>
                <c:pt idx="649">
                  <c:v>39776</c:v>
                </c:pt>
                <c:pt idx="650">
                  <c:v>39777</c:v>
                </c:pt>
                <c:pt idx="651">
                  <c:v>39778</c:v>
                </c:pt>
                <c:pt idx="652">
                  <c:v>39780</c:v>
                </c:pt>
                <c:pt idx="653">
                  <c:v>39783</c:v>
                </c:pt>
                <c:pt idx="654">
                  <c:v>39784</c:v>
                </c:pt>
                <c:pt idx="655">
                  <c:v>39785</c:v>
                </c:pt>
                <c:pt idx="656">
                  <c:v>39786</c:v>
                </c:pt>
                <c:pt idx="657">
                  <c:v>39787</c:v>
                </c:pt>
                <c:pt idx="658">
                  <c:v>39790</c:v>
                </c:pt>
                <c:pt idx="659">
                  <c:v>39791</c:v>
                </c:pt>
                <c:pt idx="660">
                  <c:v>39792</c:v>
                </c:pt>
                <c:pt idx="661">
                  <c:v>39793</c:v>
                </c:pt>
                <c:pt idx="662">
                  <c:v>39794</c:v>
                </c:pt>
                <c:pt idx="663">
                  <c:v>39797</c:v>
                </c:pt>
                <c:pt idx="664">
                  <c:v>39798</c:v>
                </c:pt>
                <c:pt idx="665">
                  <c:v>39799</c:v>
                </c:pt>
                <c:pt idx="666">
                  <c:v>39800</c:v>
                </c:pt>
                <c:pt idx="667">
                  <c:v>39801</c:v>
                </c:pt>
                <c:pt idx="668">
                  <c:v>39804</c:v>
                </c:pt>
                <c:pt idx="669">
                  <c:v>39805</c:v>
                </c:pt>
                <c:pt idx="670">
                  <c:v>39806</c:v>
                </c:pt>
                <c:pt idx="671">
                  <c:v>39808</c:v>
                </c:pt>
                <c:pt idx="672">
                  <c:v>39811</c:v>
                </c:pt>
                <c:pt idx="673">
                  <c:v>39812</c:v>
                </c:pt>
                <c:pt idx="674">
                  <c:v>39813</c:v>
                </c:pt>
                <c:pt idx="675">
                  <c:v>39815</c:v>
                </c:pt>
                <c:pt idx="676">
                  <c:v>39818</c:v>
                </c:pt>
                <c:pt idx="677">
                  <c:v>39819</c:v>
                </c:pt>
                <c:pt idx="678">
                  <c:v>39820</c:v>
                </c:pt>
                <c:pt idx="679">
                  <c:v>39821</c:v>
                </c:pt>
                <c:pt idx="680">
                  <c:v>39822</c:v>
                </c:pt>
                <c:pt idx="681">
                  <c:v>39825</c:v>
                </c:pt>
                <c:pt idx="682">
                  <c:v>39826</c:v>
                </c:pt>
                <c:pt idx="683">
                  <c:v>39827</c:v>
                </c:pt>
                <c:pt idx="684">
                  <c:v>39828</c:v>
                </c:pt>
                <c:pt idx="685">
                  <c:v>39829</c:v>
                </c:pt>
                <c:pt idx="686">
                  <c:v>39833</c:v>
                </c:pt>
                <c:pt idx="687">
                  <c:v>39834</c:v>
                </c:pt>
                <c:pt idx="688">
                  <c:v>39835</c:v>
                </c:pt>
                <c:pt idx="689">
                  <c:v>39836</c:v>
                </c:pt>
                <c:pt idx="690">
                  <c:v>39839</c:v>
                </c:pt>
                <c:pt idx="691">
                  <c:v>39840</c:v>
                </c:pt>
                <c:pt idx="692">
                  <c:v>39841</c:v>
                </c:pt>
                <c:pt idx="693">
                  <c:v>39842</c:v>
                </c:pt>
                <c:pt idx="694">
                  <c:v>39843</c:v>
                </c:pt>
                <c:pt idx="695">
                  <c:v>39846</c:v>
                </c:pt>
                <c:pt idx="696">
                  <c:v>39847</c:v>
                </c:pt>
                <c:pt idx="697">
                  <c:v>39848</c:v>
                </c:pt>
                <c:pt idx="698">
                  <c:v>39849</c:v>
                </c:pt>
                <c:pt idx="699">
                  <c:v>39850</c:v>
                </c:pt>
                <c:pt idx="700">
                  <c:v>39853</c:v>
                </c:pt>
                <c:pt idx="701">
                  <c:v>39854</c:v>
                </c:pt>
                <c:pt idx="702">
                  <c:v>39855</c:v>
                </c:pt>
                <c:pt idx="703">
                  <c:v>39856</c:v>
                </c:pt>
                <c:pt idx="704">
                  <c:v>39857</c:v>
                </c:pt>
                <c:pt idx="705">
                  <c:v>39861</c:v>
                </c:pt>
                <c:pt idx="706">
                  <c:v>39862</c:v>
                </c:pt>
                <c:pt idx="707">
                  <c:v>39863</c:v>
                </c:pt>
                <c:pt idx="708">
                  <c:v>39864</c:v>
                </c:pt>
                <c:pt idx="709">
                  <c:v>39867</c:v>
                </c:pt>
                <c:pt idx="710">
                  <c:v>39868</c:v>
                </c:pt>
                <c:pt idx="711">
                  <c:v>39869</c:v>
                </c:pt>
                <c:pt idx="712">
                  <c:v>39870</c:v>
                </c:pt>
                <c:pt idx="713">
                  <c:v>39871</c:v>
                </c:pt>
                <c:pt idx="714">
                  <c:v>39874</c:v>
                </c:pt>
                <c:pt idx="715">
                  <c:v>39875</c:v>
                </c:pt>
                <c:pt idx="716">
                  <c:v>39876</c:v>
                </c:pt>
                <c:pt idx="717">
                  <c:v>39877</c:v>
                </c:pt>
                <c:pt idx="718">
                  <c:v>39878</c:v>
                </c:pt>
                <c:pt idx="719">
                  <c:v>39881</c:v>
                </c:pt>
                <c:pt idx="720">
                  <c:v>39882</c:v>
                </c:pt>
                <c:pt idx="721">
                  <c:v>39883</c:v>
                </c:pt>
                <c:pt idx="722">
                  <c:v>39884</c:v>
                </c:pt>
                <c:pt idx="723">
                  <c:v>39885</c:v>
                </c:pt>
                <c:pt idx="724">
                  <c:v>39888</c:v>
                </c:pt>
                <c:pt idx="725">
                  <c:v>39889</c:v>
                </c:pt>
                <c:pt idx="726">
                  <c:v>39890</c:v>
                </c:pt>
                <c:pt idx="727">
                  <c:v>39891</c:v>
                </c:pt>
                <c:pt idx="728">
                  <c:v>39892</c:v>
                </c:pt>
                <c:pt idx="729">
                  <c:v>39895</c:v>
                </c:pt>
                <c:pt idx="730">
                  <c:v>39896</c:v>
                </c:pt>
                <c:pt idx="731">
                  <c:v>39897</c:v>
                </c:pt>
                <c:pt idx="732">
                  <c:v>39898</c:v>
                </c:pt>
                <c:pt idx="733">
                  <c:v>39899</c:v>
                </c:pt>
                <c:pt idx="734">
                  <c:v>39902</c:v>
                </c:pt>
                <c:pt idx="735">
                  <c:v>39903</c:v>
                </c:pt>
                <c:pt idx="736">
                  <c:v>39904</c:v>
                </c:pt>
                <c:pt idx="737">
                  <c:v>39905</c:v>
                </c:pt>
                <c:pt idx="738">
                  <c:v>39906</c:v>
                </c:pt>
                <c:pt idx="739">
                  <c:v>39909</c:v>
                </c:pt>
                <c:pt idx="740">
                  <c:v>39910</c:v>
                </c:pt>
                <c:pt idx="741">
                  <c:v>39911</c:v>
                </c:pt>
                <c:pt idx="742">
                  <c:v>39912</c:v>
                </c:pt>
                <c:pt idx="743">
                  <c:v>39913</c:v>
                </c:pt>
                <c:pt idx="744">
                  <c:v>39916</c:v>
                </c:pt>
                <c:pt idx="745">
                  <c:v>39917</c:v>
                </c:pt>
                <c:pt idx="746">
                  <c:v>39918</c:v>
                </c:pt>
                <c:pt idx="747">
                  <c:v>39919</c:v>
                </c:pt>
                <c:pt idx="748">
                  <c:v>39920</c:v>
                </c:pt>
                <c:pt idx="749">
                  <c:v>39923</c:v>
                </c:pt>
                <c:pt idx="750">
                  <c:v>39924</c:v>
                </c:pt>
                <c:pt idx="751">
                  <c:v>39925</c:v>
                </c:pt>
                <c:pt idx="752">
                  <c:v>39926</c:v>
                </c:pt>
                <c:pt idx="753">
                  <c:v>39927</c:v>
                </c:pt>
                <c:pt idx="754">
                  <c:v>39930</c:v>
                </c:pt>
                <c:pt idx="755">
                  <c:v>39931</c:v>
                </c:pt>
                <c:pt idx="756">
                  <c:v>39932</c:v>
                </c:pt>
                <c:pt idx="757">
                  <c:v>39933</c:v>
                </c:pt>
                <c:pt idx="758">
                  <c:v>39934</c:v>
                </c:pt>
                <c:pt idx="759">
                  <c:v>39937</c:v>
                </c:pt>
                <c:pt idx="760">
                  <c:v>39938</c:v>
                </c:pt>
                <c:pt idx="761">
                  <c:v>39939</c:v>
                </c:pt>
                <c:pt idx="762">
                  <c:v>39940</c:v>
                </c:pt>
                <c:pt idx="763">
                  <c:v>39941</c:v>
                </c:pt>
                <c:pt idx="764">
                  <c:v>39944</c:v>
                </c:pt>
                <c:pt idx="765">
                  <c:v>39945</c:v>
                </c:pt>
                <c:pt idx="766">
                  <c:v>39946</c:v>
                </c:pt>
                <c:pt idx="767">
                  <c:v>39947</c:v>
                </c:pt>
                <c:pt idx="768">
                  <c:v>39948</c:v>
                </c:pt>
                <c:pt idx="769">
                  <c:v>39951</c:v>
                </c:pt>
                <c:pt idx="770">
                  <c:v>39952</c:v>
                </c:pt>
                <c:pt idx="771">
                  <c:v>39953</c:v>
                </c:pt>
                <c:pt idx="772">
                  <c:v>39954</c:v>
                </c:pt>
                <c:pt idx="773">
                  <c:v>39955</c:v>
                </c:pt>
                <c:pt idx="774">
                  <c:v>39959</c:v>
                </c:pt>
                <c:pt idx="775">
                  <c:v>39960</c:v>
                </c:pt>
                <c:pt idx="776">
                  <c:v>39961</c:v>
                </c:pt>
                <c:pt idx="777">
                  <c:v>39962</c:v>
                </c:pt>
                <c:pt idx="778">
                  <c:v>39965</c:v>
                </c:pt>
                <c:pt idx="779">
                  <c:v>39966</c:v>
                </c:pt>
                <c:pt idx="780">
                  <c:v>39967</c:v>
                </c:pt>
                <c:pt idx="781">
                  <c:v>39968</c:v>
                </c:pt>
                <c:pt idx="782">
                  <c:v>39969</c:v>
                </c:pt>
                <c:pt idx="783">
                  <c:v>39972</c:v>
                </c:pt>
                <c:pt idx="784">
                  <c:v>39973</c:v>
                </c:pt>
                <c:pt idx="785">
                  <c:v>39974</c:v>
                </c:pt>
                <c:pt idx="786">
                  <c:v>39975</c:v>
                </c:pt>
                <c:pt idx="787">
                  <c:v>39976</c:v>
                </c:pt>
                <c:pt idx="788">
                  <c:v>39979</c:v>
                </c:pt>
                <c:pt idx="789">
                  <c:v>39980</c:v>
                </c:pt>
                <c:pt idx="790">
                  <c:v>39981</c:v>
                </c:pt>
                <c:pt idx="791">
                  <c:v>39982</c:v>
                </c:pt>
                <c:pt idx="792">
                  <c:v>39983</c:v>
                </c:pt>
                <c:pt idx="793">
                  <c:v>39986</c:v>
                </c:pt>
                <c:pt idx="794">
                  <c:v>39987</c:v>
                </c:pt>
                <c:pt idx="795">
                  <c:v>39988</c:v>
                </c:pt>
                <c:pt idx="796">
                  <c:v>39989</c:v>
                </c:pt>
                <c:pt idx="797">
                  <c:v>39990</c:v>
                </c:pt>
                <c:pt idx="798">
                  <c:v>39993</c:v>
                </c:pt>
                <c:pt idx="799">
                  <c:v>39994</c:v>
                </c:pt>
                <c:pt idx="800">
                  <c:v>39995</c:v>
                </c:pt>
                <c:pt idx="801">
                  <c:v>39996</c:v>
                </c:pt>
                <c:pt idx="802">
                  <c:v>40000</c:v>
                </c:pt>
                <c:pt idx="803">
                  <c:v>40001</c:v>
                </c:pt>
                <c:pt idx="804">
                  <c:v>40002</c:v>
                </c:pt>
                <c:pt idx="805">
                  <c:v>40003</c:v>
                </c:pt>
                <c:pt idx="806">
                  <c:v>40004</c:v>
                </c:pt>
                <c:pt idx="807">
                  <c:v>40007</c:v>
                </c:pt>
                <c:pt idx="808">
                  <c:v>40008</c:v>
                </c:pt>
                <c:pt idx="809">
                  <c:v>40009</c:v>
                </c:pt>
                <c:pt idx="810">
                  <c:v>40010</c:v>
                </c:pt>
                <c:pt idx="811">
                  <c:v>40011</c:v>
                </c:pt>
                <c:pt idx="812">
                  <c:v>40014</c:v>
                </c:pt>
                <c:pt idx="813">
                  <c:v>40015</c:v>
                </c:pt>
                <c:pt idx="814">
                  <c:v>40016</c:v>
                </c:pt>
                <c:pt idx="815">
                  <c:v>40017</c:v>
                </c:pt>
                <c:pt idx="816">
                  <c:v>40018</c:v>
                </c:pt>
                <c:pt idx="817">
                  <c:v>40021</c:v>
                </c:pt>
                <c:pt idx="818">
                  <c:v>40022</c:v>
                </c:pt>
                <c:pt idx="819">
                  <c:v>40023</c:v>
                </c:pt>
                <c:pt idx="820">
                  <c:v>40024</c:v>
                </c:pt>
                <c:pt idx="821">
                  <c:v>40025</c:v>
                </c:pt>
                <c:pt idx="822">
                  <c:v>40028</c:v>
                </c:pt>
                <c:pt idx="823">
                  <c:v>40029</c:v>
                </c:pt>
                <c:pt idx="824">
                  <c:v>40030</c:v>
                </c:pt>
                <c:pt idx="825">
                  <c:v>40031</c:v>
                </c:pt>
                <c:pt idx="826">
                  <c:v>40032</c:v>
                </c:pt>
                <c:pt idx="827">
                  <c:v>40035</c:v>
                </c:pt>
                <c:pt idx="828">
                  <c:v>40036</c:v>
                </c:pt>
                <c:pt idx="829">
                  <c:v>40037</c:v>
                </c:pt>
                <c:pt idx="830">
                  <c:v>40038</c:v>
                </c:pt>
                <c:pt idx="831">
                  <c:v>40039</c:v>
                </c:pt>
                <c:pt idx="832">
                  <c:v>40042</c:v>
                </c:pt>
                <c:pt idx="833">
                  <c:v>40043</c:v>
                </c:pt>
                <c:pt idx="834">
                  <c:v>40044</c:v>
                </c:pt>
                <c:pt idx="835">
                  <c:v>40045</c:v>
                </c:pt>
                <c:pt idx="836">
                  <c:v>40046</c:v>
                </c:pt>
                <c:pt idx="837">
                  <c:v>40049</c:v>
                </c:pt>
                <c:pt idx="838">
                  <c:v>40050</c:v>
                </c:pt>
                <c:pt idx="839">
                  <c:v>40051</c:v>
                </c:pt>
                <c:pt idx="840">
                  <c:v>40052</c:v>
                </c:pt>
                <c:pt idx="841">
                  <c:v>40053</c:v>
                </c:pt>
                <c:pt idx="842">
                  <c:v>40056</c:v>
                </c:pt>
                <c:pt idx="843">
                  <c:v>40057</c:v>
                </c:pt>
                <c:pt idx="844">
                  <c:v>40058</c:v>
                </c:pt>
                <c:pt idx="845">
                  <c:v>40059</c:v>
                </c:pt>
                <c:pt idx="846">
                  <c:v>40060</c:v>
                </c:pt>
                <c:pt idx="847">
                  <c:v>40064</c:v>
                </c:pt>
                <c:pt idx="848">
                  <c:v>40065</c:v>
                </c:pt>
                <c:pt idx="849">
                  <c:v>40066</c:v>
                </c:pt>
                <c:pt idx="850">
                  <c:v>40067</c:v>
                </c:pt>
                <c:pt idx="851">
                  <c:v>40070</c:v>
                </c:pt>
                <c:pt idx="852">
                  <c:v>40071</c:v>
                </c:pt>
                <c:pt idx="853">
                  <c:v>40072</c:v>
                </c:pt>
                <c:pt idx="854">
                  <c:v>40073</c:v>
                </c:pt>
                <c:pt idx="855">
                  <c:v>40074</c:v>
                </c:pt>
                <c:pt idx="856">
                  <c:v>40077</c:v>
                </c:pt>
                <c:pt idx="857">
                  <c:v>40078</c:v>
                </c:pt>
                <c:pt idx="858">
                  <c:v>40079</c:v>
                </c:pt>
                <c:pt idx="859">
                  <c:v>40080</c:v>
                </c:pt>
                <c:pt idx="860">
                  <c:v>40081</c:v>
                </c:pt>
                <c:pt idx="861">
                  <c:v>40084</c:v>
                </c:pt>
                <c:pt idx="862">
                  <c:v>40085</c:v>
                </c:pt>
                <c:pt idx="863">
                  <c:v>40086</c:v>
                </c:pt>
                <c:pt idx="864">
                  <c:v>40087</c:v>
                </c:pt>
                <c:pt idx="865">
                  <c:v>40088</c:v>
                </c:pt>
                <c:pt idx="866">
                  <c:v>40091</c:v>
                </c:pt>
                <c:pt idx="867">
                  <c:v>40092</c:v>
                </c:pt>
                <c:pt idx="868">
                  <c:v>40093</c:v>
                </c:pt>
                <c:pt idx="869">
                  <c:v>40094</c:v>
                </c:pt>
                <c:pt idx="870">
                  <c:v>40095</c:v>
                </c:pt>
                <c:pt idx="871">
                  <c:v>40098</c:v>
                </c:pt>
                <c:pt idx="872">
                  <c:v>40099</c:v>
                </c:pt>
                <c:pt idx="873">
                  <c:v>40100</c:v>
                </c:pt>
                <c:pt idx="874">
                  <c:v>40101</c:v>
                </c:pt>
                <c:pt idx="875">
                  <c:v>40102</c:v>
                </c:pt>
                <c:pt idx="876">
                  <c:v>40105</c:v>
                </c:pt>
                <c:pt idx="877">
                  <c:v>40106</c:v>
                </c:pt>
                <c:pt idx="878">
                  <c:v>40107</c:v>
                </c:pt>
                <c:pt idx="879">
                  <c:v>40108</c:v>
                </c:pt>
                <c:pt idx="880">
                  <c:v>40109</c:v>
                </c:pt>
                <c:pt idx="881">
                  <c:v>40112</c:v>
                </c:pt>
                <c:pt idx="882">
                  <c:v>40113</c:v>
                </c:pt>
                <c:pt idx="883">
                  <c:v>40114</c:v>
                </c:pt>
                <c:pt idx="884">
                  <c:v>40115</c:v>
                </c:pt>
                <c:pt idx="885">
                  <c:v>40116</c:v>
                </c:pt>
                <c:pt idx="886">
                  <c:v>40119</c:v>
                </c:pt>
                <c:pt idx="887">
                  <c:v>40120</c:v>
                </c:pt>
                <c:pt idx="888">
                  <c:v>40121</c:v>
                </c:pt>
                <c:pt idx="889">
                  <c:v>40122</c:v>
                </c:pt>
                <c:pt idx="890">
                  <c:v>40123</c:v>
                </c:pt>
                <c:pt idx="891">
                  <c:v>40126</c:v>
                </c:pt>
                <c:pt idx="892">
                  <c:v>40127</c:v>
                </c:pt>
                <c:pt idx="893">
                  <c:v>40128</c:v>
                </c:pt>
                <c:pt idx="894">
                  <c:v>40129</c:v>
                </c:pt>
                <c:pt idx="895">
                  <c:v>40130</c:v>
                </c:pt>
                <c:pt idx="896">
                  <c:v>40133</c:v>
                </c:pt>
                <c:pt idx="897">
                  <c:v>40134</c:v>
                </c:pt>
                <c:pt idx="898">
                  <c:v>40135</c:v>
                </c:pt>
                <c:pt idx="899">
                  <c:v>40136</c:v>
                </c:pt>
                <c:pt idx="900">
                  <c:v>40137</c:v>
                </c:pt>
                <c:pt idx="901">
                  <c:v>40140</c:v>
                </c:pt>
                <c:pt idx="902">
                  <c:v>40141</c:v>
                </c:pt>
                <c:pt idx="903">
                  <c:v>40142</c:v>
                </c:pt>
                <c:pt idx="904">
                  <c:v>40144</c:v>
                </c:pt>
                <c:pt idx="905">
                  <c:v>40147</c:v>
                </c:pt>
                <c:pt idx="906">
                  <c:v>40148</c:v>
                </c:pt>
                <c:pt idx="907">
                  <c:v>40149</c:v>
                </c:pt>
                <c:pt idx="908">
                  <c:v>40150</c:v>
                </c:pt>
                <c:pt idx="909">
                  <c:v>40151</c:v>
                </c:pt>
                <c:pt idx="910">
                  <c:v>40154</c:v>
                </c:pt>
                <c:pt idx="911">
                  <c:v>40155</c:v>
                </c:pt>
                <c:pt idx="912">
                  <c:v>40156</c:v>
                </c:pt>
                <c:pt idx="913">
                  <c:v>40157</c:v>
                </c:pt>
                <c:pt idx="914">
                  <c:v>40158</c:v>
                </c:pt>
                <c:pt idx="915">
                  <c:v>40161</c:v>
                </c:pt>
                <c:pt idx="916">
                  <c:v>40162</c:v>
                </c:pt>
                <c:pt idx="917">
                  <c:v>40163</c:v>
                </c:pt>
                <c:pt idx="918">
                  <c:v>40164</c:v>
                </c:pt>
                <c:pt idx="919">
                  <c:v>40165</c:v>
                </c:pt>
                <c:pt idx="920">
                  <c:v>40168</c:v>
                </c:pt>
                <c:pt idx="921">
                  <c:v>40169</c:v>
                </c:pt>
                <c:pt idx="922">
                  <c:v>40170</c:v>
                </c:pt>
                <c:pt idx="923">
                  <c:v>40171</c:v>
                </c:pt>
                <c:pt idx="924">
                  <c:v>40175</c:v>
                </c:pt>
                <c:pt idx="925">
                  <c:v>40176</c:v>
                </c:pt>
                <c:pt idx="926">
                  <c:v>40177</c:v>
                </c:pt>
                <c:pt idx="927">
                  <c:v>40178</c:v>
                </c:pt>
                <c:pt idx="928">
                  <c:v>40182</c:v>
                </c:pt>
                <c:pt idx="929">
                  <c:v>40183</c:v>
                </c:pt>
                <c:pt idx="930">
                  <c:v>40184</c:v>
                </c:pt>
                <c:pt idx="931">
                  <c:v>40185</c:v>
                </c:pt>
                <c:pt idx="932">
                  <c:v>40186</c:v>
                </c:pt>
                <c:pt idx="933">
                  <c:v>40189</c:v>
                </c:pt>
                <c:pt idx="934">
                  <c:v>40190</c:v>
                </c:pt>
                <c:pt idx="935">
                  <c:v>40191</c:v>
                </c:pt>
                <c:pt idx="936">
                  <c:v>40192</c:v>
                </c:pt>
                <c:pt idx="937">
                  <c:v>40193</c:v>
                </c:pt>
                <c:pt idx="938">
                  <c:v>40197</c:v>
                </c:pt>
                <c:pt idx="939">
                  <c:v>40198</c:v>
                </c:pt>
                <c:pt idx="940">
                  <c:v>40199</c:v>
                </c:pt>
                <c:pt idx="941">
                  <c:v>40200</c:v>
                </c:pt>
                <c:pt idx="942">
                  <c:v>40203</c:v>
                </c:pt>
                <c:pt idx="943">
                  <c:v>40204</c:v>
                </c:pt>
                <c:pt idx="944">
                  <c:v>40205</c:v>
                </c:pt>
                <c:pt idx="945">
                  <c:v>40206</c:v>
                </c:pt>
                <c:pt idx="946">
                  <c:v>40207</c:v>
                </c:pt>
                <c:pt idx="947">
                  <c:v>40210</c:v>
                </c:pt>
                <c:pt idx="948">
                  <c:v>40211</c:v>
                </c:pt>
                <c:pt idx="949">
                  <c:v>40212</c:v>
                </c:pt>
                <c:pt idx="950">
                  <c:v>40213</c:v>
                </c:pt>
                <c:pt idx="951">
                  <c:v>40214</c:v>
                </c:pt>
                <c:pt idx="952">
                  <c:v>40217</c:v>
                </c:pt>
                <c:pt idx="953">
                  <c:v>40218</c:v>
                </c:pt>
                <c:pt idx="954">
                  <c:v>40219</c:v>
                </c:pt>
                <c:pt idx="955">
                  <c:v>40220</c:v>
                </c:pt>
                <c:pt idx="956">
                  <c:v>40221</c:v>
                </c:pt>
                <c:pt idx="957">
                  <c:v>40225</c:v>
                </c:pt>
                <c:pt idx="958">
                  <c:v>40226</c:v>
                </c:pt>
                <c:pt idx="959">
                  <c:v>40227</c:v>
                </c:pt>
                <c:pt idx="960">
                  <c:v>40228</c:v>
                </c:pt>
                <c:pt idx="961">
                  <c:v>40231</c:v>
                </c:pt>
                <c:pt idx="962">
                  <c:v>40232</c:v>
                </c:pt>
                <c:pt idx="963">
                  <c:v>40233</c:v>
                </c:pt>
                <c:pt idx="964">
                  <c:v>40234</c:v>
                </c:pt>
                <c:pt idx="965">
                  <c:v>40235</c:v>
                </c:pt>
                <c:pt idx="966">
                  <c:v>40238</c:v>
                </c:pt>
                <c:pt idx="967">
                  <c:v>40239</c:v>
                </c:pt>
                <c:pt idx="968">
                  <c:v>40240</c:v>
                </c:pt>
                <c:pt idx="969">
                  <c:v>40241</c:v>
                </c:pt>
                <c:pt idx="970">
                  <c:v>40242</c:v>
                </c:pt>
                <c:pt idx="971">
                  <c:v>40245</c:v>
                </c:pt>
                <c:pt idx="972">
                  <c:v>40246</c:v>
                </c:pt>
                <c:pt idx="973">
                  <c:v>40247</c:v>
                </c:pt>
                <c:pt idx="974">
                  <c:v>40248</c:v>
                </c:pt>
                <c:pt idx="975">
                  <c:v>40249</c:v>
                </c:pt>
                <c:pt idx="976">
                  <c:v>40252</c:v>
                </c:pt>
                <c:pt idx="977">
                  <c:v>40253</c:v>
                </c:pt>
                <c:pt idx="978">
                  <c:v>40254</c:v>
                </c:pt>
                <c:pt idx="979">
                  <c:v>40255</c:v>
                </c:pt>
                <c:pt idx="980">
                  <c:v>40256</c:v>
                </c:pt>
                <c:pt idx="981">
                  <c:v>40259</c:v>
                </c:pt>
                <c:pt idx="982">
                  <c:v>40260</c:v>
                </c:pt>
                <c:pt idx="983">
                  <c:v>40261</c:v>
                </c:pt>
                <c:pt idx="984">
                  <c:v>40262</c:v>
                </c:pt>
                <c:pt idx="985">
                  <c:v>40263</c:v>
                </c:pt>
                <c:pt idx="986">
                  <c:v>40266</c:v>
                </c:pt>
                <c:pt idx="987">
                  <c:v>40267</c:v>
                </c:pt>
                <c:pt idx="988">
                  <c:v>40268</c:v>
                </c:pt>
                <c:pt idx="989">
                  <c:v>40269</c:v>
                </c:pt>
                <c:pt idx="990">
                  <c:v>40270</c:v>
                </c:pt>
                <c:pt idx="991">
                  <c:v>40273</c:v>
                </c:pt>
                <c:pt idx="992">
                  <c:v>40274</c:v>
                </c:pt>
                <c:pt idx="993">
                  <c:v>40275</c:v>
                </c:pt>
                <c:pt idx="994">
                  <c:v>40276</c:v>
                </c:pt>
                <c:pt idx="995">
                  <c:v>40277</c:v>
                </c:pt>
                <c:pt idx="996">
                  <c:v>40280</c:v>
                </c:pt>
                <c:pt idx="997">
                  <c:v>40281</c:v>
                </c:pt>
                <c:pt idx="998">
                  <c:v>40282</c:v>
                </c:pt>
                <c:pt idx="999">
                  <c:v>40283</c:v>
                </c:pt>
                <c:pt idx="1000">
                  <c:v>40284</c:v>
                </c:pt>
                <c:pt idx="1001">
                  <c:v>40287</c:v>
                </c:pt>
                <c:pt idx="1002">
                  <c:v>40288</c:v>
                </c:pt>
                <c:pt idx="1003">
                  <c:v>40289</c:v>
                </c:pt>
                <c:pt idx="1004">
                  <c:v>40290</c:v>
                </c:pt>
                <c:pt idx="1005">
                  <c:v>40291</c:v>
                </c:pt>
                <c:pt idx="1006">
                  <c:v>40294</c:v>
                </c:pt>
                <c:pt idx="1007">
                  <c:v>40295</c:v>
                </c:pt>
                <c:pt idx="1008">
                  <c:v>40296</c:v>
                </c:pt>
                <c:pt idx="1009">
                  <c:v>40297</c:v>
                </c:pt>
                <c:pt idx="1010">
                  <c:v>40298</c:v>
                </c:pt>
                <c:pt idx="1011">
                  <c:v>40301</c:v>
                </c:pt>
                <c:pt idx="1012">
                  <c:v>40302</c:v>
                </c:pt>
                <c:pt idx="1013">
                  <c:v>40303</c:v>
                </c:pt>
                <c:pt idx="1014">
                  <c:v>40304</c:v>
                </c:pt>
                <c:pt idx="1015">
                  <c:v>40305</c:v>
                </c:pt>
                <c:pt idx="1016">
                  <c:v>40308</c:v>
                </c:pt>
                <c:pt idx="1017">
                  <c:v>40309</c:v>
                </c:pt>
                <c:pt idx="1018">
                  <c:v>40310</c:v>
                </c:pt>
                <c:pt idx="1019">
                  <c:v>40311</c:v>
                </c:pt>
                <c:pt idx="1020">
                  <c:v>40312</c:v>
                </c:pt>
                <c:pt idx="1021">
                  <c:v>40315</c:v>
                </c:pt>
                <c:pt idx="1022">
                  <c:v>40316</c:v>
                </c:pt>
                <c:pt idx="1023">
                  <c:v>40317</c:v>
                </c:pt>
                <c:pt idx="1024">
                  <c:v>40318</c:v>
                </c:pt>
                <c:pt idx="1025">
                  <c:v>40319</c:v>
                </c:pt>
                <c:pt idx="1026">
                  <c:v>40322</c:v>
                </c:pt>
                <c:pt idx="1027">
                  <c:v>40323</c:v>
                </c:pt>
                <c:pt idx="1028">
                  <c:v>40324</c:v>
                </c:pt>
                <c:pt idx="1029">
                  <c:v>40325</c:v>
                </c:pt>
                <c:pt idx="1030">
                  <c:v>40326</c:v>
                </c:pt>
                <c:pt idx="1031">
                  <c:v>40330</c:v>
                </c:pt>
                <c:pt idx="1032">
                  <c:v>40331</c:v>
                </c:pt>
                <c:pt idx="1033">
                  <c:v>40332</c:v>
                </c:pt>
                <c:pt idx="1034">
                  <c:v>40333</c:v>
                </c:pt>
                <c:pt idx="1035">
                  <c:v>40336</c:v>
                </c:pt>
                <c:pt idx="1036">
                  <c:v>40337</c:v>
                </c:pt>
                <c:pt idx="1037">
                  <c:v>40338</c:v>
                </c:pt>
                <c:pt idx="1038">
                  <c:v>40339</c:v>
                </c:pt>
                <c:pt idx="1039">
                  <c:v>40340</c:v>
                </c:pt>
                <c:pt idx="1040">
                  <c:v>40343</c:v>
                </c:pt>
                <c:pt idx="1041">
                  <c:v>40344</c:v>
                </c:pt>
                <c:pt idx="1042">
                  <c:v>40345</c:v>
                </c:pt>
                <c:pt idx="1043">
                  <c:v>40346</c:v>
                </c:pt>
                <c:pt idx="1044">
                  <c:v>40347</c:v>
                </c:pt>
                <c:pt idx="1045">
                  <c:v>40350</c:v>
                </c:pt>
                <c:pt idx="1046">
                  <c:v>40351</c:v>
                </c:pt>
                <c:pt idx="1047">
                  <c:v>40352</c:v>
                </c:pt>
                <c:pt idx="1048">
                  <c:v>40353</c:v>
                </c:pt>
                <c:pt idx="1049">
                  <c:v>40354</c:v>
                </c:pt>
                <c:pt idx="1050">
                  <c:v>40357</c:v>
                </c:pt>
                <c:pt idx="1051">
                  <c:v>40358</c:v>
                </c:pt>
                <c:pt idx="1052">
                  <c:v>40359</c:v>
                </c:pt>
                <c:pt idx="1053">
                  <c:v>40360</c:v>
                </c:pt>
                <c:pt idx="1054">
                  <c:v>40361</c:v>
                </c:pt>
                <c:pt idx="1055">
                  <c:v>40365</c:v>
                </c:pt>
                <c:pt idx="1056">
                  <c:v>40366</c:v>
                </c:pt>
                <c:pt idx="1057">
                  <c:v>40367</c:v>
                </c:pt>
                <c:pt idx="1058">
                  <c:v>40368</c:v>
                </c:pt>
                <c:pt idx="1059">
                  <c:v>40371</c:v>
                </c:pt>
                <c:pt idx="1060">
                  <c:v>40372</c:v>
                </c:pt>
                <c:pt idx="1061">
                  <c:v>40373</c:v>
                </c:pt>
                <c:pt idx="1062">
                  <c:v>40374</c:v>
                </c:pt>
                <c:pt idx="1063">
                  <c:v>40375</c:v>
                </c:pt>
                <c:pt idx="1064">
                  <c:v>40378</c:v>
                </c:pt>
                <c:pt idx="1065">
                  <c:v>40379</c:v>
                </c:pt>
                <c:pt idx="1066">
                  <c:v>40380</c:v>
                </c:pt>
                <c:pt idx="1067">
                  <c:v>40381</c:v>
                </c:pt>
                <c:pt idx="1068">
                  <c:v>40382</c:v>
                </c:pt>
                <c:pt idx="1069">
                  <c:v>40385</c:v>
                </c:pt>
                <c:pt idx="1070">
                  <c:v>40386</c:v>
                </c:pt>
                <c:pt idx="1071">
                  <c:v>40387</c:v>
                </c:pt>
                <c:pt idx="1072">
                  <c:v>40388</c:v>
                </c:pt>
                <c:pt idx="1073">
                  <c:v>40389</c:v>
                </c:pt>
                <c:pt idx="1074">
                  <c:v>40392</c:v>
                </c:pt>
                <c:pt idx="1075">
                  <c:v>40393</c:v>
                </c:pt>
                <c:pt idx="1076">
                  <c:v>40394</c:v>
                </c:pt>
                <c:pt idx="1077">
                  <c:v>40395</c:v>
                </c:pt>
                <c:pt idx="1078">
                  <c:v>40396</c:v>
                </c:pt>
                <c:pt idx="1079">
                  <c:v>40399</c:v>
                </c:pt>
                <c:pt idx="1080">
                  <c:v>40400</c:v>
                </c:pt>
                <c:pt idx="1081">
                  <c:v>40401</c:v>
                </c:pt>
                <c:pt idx="1082">
                  <c:v>40402</c:v>
                </c:pt>
                <c:pt idx="1083">
                  <c:v>40403</c:v>
                </c:pt>
                <c:pt idx="1084">
                  <c:v>40406</c:v>
                </c:pt>
                <c:pt idx="1085">
                  <c:v>40407</c:v>
                </c:pt>
                <c:pt idx="1086">
                  <c:v>40408</c:v>
                </c:pt>
                <c:pt idx="1087">
                  <c:v>40409</c:v>
                </c:pt>
                <c:pt idx="1088">
                  <c:v>40410</c:v>
                </c:pt>
                <c:pt idx="1089">
                  <c:v>40413</c:v>
                </c:pt>
                <c:pt idx="1090">
                  <c:v>40414</c:v>
                </c:pt>
                <c:pt idx="1091">
                  <c:v>40415</c:v>
                </c:pt>
                <c:pt idx="1092">
                  <c:v>40416</c:v>
                </c:pt>
                <c:pt idx="1093">
                  <c:v>40417</c:v>
                </c:pt>
                <c:pt idx="1094">
                  <c:v>40420</c:v>
                </c:pt>
                <c:pt idx="1095">
                  <c:v>40421</c:v>
                </c:pt>
                <c:pt idx="1096">
                  <c:v>40422</c:v>
                </c:pt>
                <c:pt idx="1097">
                  <c:v>40423</c:v>
                </c:pt>
                <c:pt idx="1098">
                  <c:v>40424</c:v>
                </c:pt>
                <c:pt idx="1099">
                  <c:v>40428</c:v>
                </c:pt>
                <c:pt idx="1100">
                  <c:v>40429</c:v>
                </c:pt>
                <c:pt idx="1101">
                  <c:v>40430</c:v>
                </c:pt>
                <c:pt idx="1102">
                  <c:v>40431</c:v>
                </c:pt>
                <c:pt idx="1103">
                  <c:v>40434</c:v>
                </c:pt>
                <c:pt idx="1104">
                  <c:v>40435</c:v>
                </c:pt>
                <c:pt idx="1105">
                  <c:v>40436</c:v>
                </c:pt>
                <c:pt idx="1106">
                  <c:v>40437</c:v>
                </c:pt>
                <c:pt idx="1107">
                  <c:v>40438</c:v>
                </c:pt>
                <c:pt idx="1108">
                  <c:v>40441</c:v>
                </c:pt>
                <c:pt idx="1109">
                  <c:v>40442</c:v>
                </c:pt>
                <c:pt idx="1110">
                  <c:v>40443</c:v>
                </c:pt>
                <c:pt idx="1111">
                  <c:v>40444</c:v>
                </c:pt>
                <c:pt idx="1112">
                  <c:v>40445</c:v>
                </c:pt>
                <c:pt idx="1113">
                  <c:v>40448</c:v>
                </c:pt>
                <c:pt idx="1114">
                  <c:v>40449</c:v>
                </c:pt>
                <c:pt idx="1115">
                  <c:v>40450</c:v>
                </c:pt>
                <c:pt idx="1116">
                  <c:v>40451</c:v>
                </c:pt>
                <c:pt idx="1117">
                  <c:v>40452</c:v>
                </c:pt>
                <c:pt idx="1118">
                  <c:v>40455</c:v>
                </c:pt>
                <c:pt idx="1119">
                  <c:v>40456</c:v>
                </c:pt>
                <c:pt idx="1120">
                  <c:v>40457</c:v>
                </c:pt>
                <c:pt idx="1121">
                  <c:v>40458</c:v>
                </c:pt>
                <c:pt idx="1122">
                  <c:v>40459</c:v>
                </c:pt>
                <c:pt idx="1123">
                  <c:v>40462</c:v>
                </c:pt>
                <c:pt idx="1124">
                  <c:v>40463</c:v>
                </c:pt>
                <c:pt idx="1125">
                  <c:v>40464</c:v>
                </c:pt>
                <c:pt idx="1126">
                  <c:v>40465</c:v>
                </c:pt>
                <c:pt idx="1127">
                  <c:v>40466</c:v>
                </c:pt>
                <c:pt idx="1128">
                  <c:v>40469</c:v>
                </c:pt>
                <c:pt idx="1129">
                  <c:v>40470</c:v>
                </c:pt>
                <c:pt idx="1130">
                  <c:v>40471</c:v>
                </c:pt>
                <c:pt idx="1131">
                  <c:v>40472</c:v>
                </c:pt>
                <c:pt idx="1132">
                  <c:v>40473</c:v>
                </c:pt>
                <c:pt idx="1133">
                  <c:v>40476</c:v>
                </c:pt>
                <c:pt idx="1134">
                  <c:v>40477</c:v>
                </c:pt>
                <c:pt idx="1135">
                  <c:v>40478</c:v>
                </c:pt>
                <c:pt idx="1136">
                  <c:v>40479</c:v>
                </c:pt>
                <c:pt idx="1137">
                  <c:v>40480</c:v>
                </c:pt>
                <c:pt idx="1138">
                  <c:v>40483</c:v>
                </c:pt>
                <c:pt idx="1139">
                  <c:v>40484</c:v>
                </c:pt>
                <c:pt idx="1140">
                  <c:v>40485</c:v>
                </c:pt>
                <c:pt idx="1141">
                  <c:v>40486</c:v>
                </c:pt>
                <c:pt idx="1142">
                  <c:v>40487</c:v>
                </c:pt>
                <c:pt idx="1143">
                  <c:v>40490</c:v>
                </c:pt>
                <c:pt idx="1144">
                  <c:v>40491</c:v>
                </c:pt>
                <c:pt idx="1145">
                  <c:v>40492</c:v>
                </c:pt>
                <c:pt idx="1146">
                  <c:v>40493</c:v>
                </c:pt>
                <c:pt idx="1147">
                  <c:v>40494</c:v>
                </c:pt>
                <c:pt idx="1148">
                  <c:v>40497</c:v>
                </c:pt>
                <c:pt idx="1149">
                  <c:v>40498</c:v>
                </c:pt>
                <c:pt idx="1150">
                  <c:v>40499</c:v>
                </c:pt>
                <c:pt idx="1151">
                  <c:v>40500</c:v>
                </c:pt>
                <c:pt idx="1152">
                  <c:v>40501</c:v>
                </c:pt>
                <c:pt idx="1153">
                  <c:v>40504</c:v>
                </c:pt>
                <c:pt idx="1154">
                  <c:v>40505</c:v>
                </c:pt>
                <c:pt idx="1155">
                  <c:v>40506</c:v>
                </c:pt>
                <c:pt idx="1156">
                  <c:v>40508</c:v>
                </c:pt>
                <c:pt idx="1157">
                  <c:v>40511</c:v>
                </c:pt>
                <c:pt idx="1158">
                  <c:v>40512</c:v>
                </c:pt>
                <c:pt idx="1159">
                  <c:v>40513</c:v>
                </c:pt>
                <c:pt idx="1160">
                  <c:v>40514</c:v>
                </c:pt>
                <c:pt idx="1161">
                  <c:v>40515</c:v>
                </c:pt>
                <c:pt idx="1162">
                  <c:v>40518</c:v>
                </c:pt>
                <c:pt idx="1163">
                  <c:v>40519</c:v>
                </c:pt>
                <c:pt idx="1164">
                  <c:v>40520</c:v>
                </c:pt>
                <c:pt idx="1165">
                  <c:v>40521</c:v>
                </c:pt>
                <c:pt idx="1166">
                  <c:v>40522</c:v>
                </c:pt>
                <c:pt idx="1167">
                  <c:v>40525</c:v>
                </c:pt>
                <c:pt idx="1168">
                  <c:v>40526</c:v>
                </c:pt>
                <c:pt idx="1169">
                  <c:v>40527</c:v>
                </c:pt>
                <c:pt idx="1170">
                  <c:v>40528</c:v>
                </c:pt>
                <c:pt idx="1171">
                  <c:v>40529</c:v>
                </c:pt>
                <c:pt idx="1172">
                  <c:v>40532</c:v>
                </c:pt>
                <c:pt idx="1173">
                  <c:v>40533</c:v>
                </c:pt>
                <c:pt idx="1174">
                  <c:v>40534</c:v>
                </c:pt>
                <c:pt idx="1175">
                  <c:v>40535</c:v>
                </c:pt>
                <c:pt idx="1176">
                  <c:v>40539</c:v>
                </c:pt>
                <c:pt idx="1177">
                  <c:v>40540</c:v>
                </c:pt>
                <c:pt idx="1178">
                  <c:v>40541</c:v>
                </c:pt>
                <c:pt idx="1179">
                  <c:v>40542</c:v>
                </c:pt>
                <c:pt idx="1180">
                  <c:v>40543</c:v>
                </c:pt>
                <c:pt idx="1181">
                  <c:v>40546</c:v>
                </c:pt>
                <c:pt idx="1182">
                  <c:v>40547</c:v>
                </c:pt>
                <c:pt idx="1183">
                  <c:v>40548</c:v>
                </c:pt>
                <c:pt idx="1184">
                  <c:v>40549</c:v>
                </c:pt>
                <c:pt idx="1185">
                  <c:v>40550</c:v>
                </c:pt>
                <c:pt idx="1186">
                  <c:v>40553</c:v>
                </c:pt>
                <c:pt idx="1187">
                  <c:v>40554</c:v>
                </c:pt>
                <c:pt idx="1188">
                  <c:v>40555</c:v>
                </c:pt>
                <c:pt idx="1189">
                  <c:v>40556</c:v>
                </c:pt>
                <c:pt idx="1190">
                  <c:v>40557</c:v>
                </c:pt>
                <c:pt idx="1191">
                  <c:v>40561</c:v>
                </c:pt>
                <c:pt idx="1192">
                  <c:v>40562</c:v>
                </c:pt>
                <c:pt idx="1193">
                  <c:v>40563</c:v>
                </c:pt>
                <c:pt idx="1194">
                  <c:v>40564</c:v>
                </c:pt>
                <c:pt idx="1195">
                  <c:v>40567</c:v>
                </c:pt>
                <c:pt idx="1196">
                  <c:v>40568</c:v>
                </c:pt>
                <c:pt idx="1197">
                  <c:v>40569</c:v>
                </c:pt>
                <c:pt idx="1198">
                  <c:v>40570</c:v>
                </c:pt>
                <c:pt idx="1199">
                  <c:v>40571</c:v>
                </c:pt>
                <c:pt idx="1200">
                  <c:v>40574</c:v>
                </c:pt>
                <c:pt idx="1201">
                  <c:v>40575</c:v>
                </c:pt>
                <c:pt idx="1202">
                  <c:v>40576</c:v>
                </c:pt>
                <c:pt idx="1203">
                  <c:v>40577</c:v>
                </c:pt>
                <c:pt idx="1204">
                  <c:v>40578</c:v>
                </c:pt>
                <c:pt idx="1205">
                  <c:v>40581</c:v>
                </c:pt>
                <c:pt idx="1206">
                  <c:v>40582</c:v>
                </c:pt>
                <c:pt idx="1207">
                  <c:v>40583</c:v>
                </c:pt>
                <c:pt idx="1208">
                  <c:v>40584</c:v>
                </c:pt>
                <c:pt idx="1209">
                  <c:v>40585</c:v>
                </c:pt>
                <c:pt idx="1210">
                  <c:v>40588</c:v>
                </c:pt>
                <c:pt idx="1211">
                  <c:v>40589</c:v>
                </c:pt>
                <c:pt idx="1212">
                  <c:v>40590</c:v>
                </c:pt>
                <c:pt idx="1213">
                  <c:v>40591</c:v>
                </c:pt>
                <c:pt idx="1214">
                  <c:v>40592</c:v>
                </c:pt>
                <c:pt idx="1215">
                  <c:v>40596</c:v>
                </c:pt>
                <c:pt idx="1216">
                  <c:v>40597</c:v>
                </c:pt>
                <c:pt idx="1217">
                  <c:v>40598</c:v>
                </c:pt>
                <c:pt idx="1218">
                  <c:v>40599</c:v>
                </c:pt>
                <c:pt idx="1219">
                  <c:v>40602</c:v>
                </c:pt>
                <c:pt idx="1220">
                  <c:v>40603</c:v>
                </c:pt>
                <c:pt idx="1221">
                  <c:v>40604</c:v>
                </c:pt>
                <c:pt idx="1222">
                  <c:v>40605</c:v>
                </c:pt>
                <c:pt idx="1223">
                  <c:v>40606</c:v>
                </c:pt>
                <c:pt idx="1224">
                  <c:v>40609</c:v>
                </c:pt>
                <c:pt idx="1225">
                  <c:v>40610</c:v>
                </c:pt>
                <c:pt idx="1226">
                  <c:v>40611</c:v>
                </c:pt>
                <c:pt idx="1227">
                  <c:v>40612</c:v>
                </c:pt>
                <c:pt idx="1228">
                  <c:v>40613</c:v>
                </c:pt>
                <c:pt idx="1229">
                  <c:v>40616</c:v>
                </c:pt>
                <c:pt idx="1230">
                  <c:v>40617</c:v>
                </c:pt>
                <c:pt idx="1231">
                  <c:v>40618</c:v>
                </c:pt>
                <c:pt idx="1232">
                  <c:v>40619</c:v>
                </c:pt>
                <c:pt idx="1233">
                  <c:v>40620</c:v>
                </c:pt>
                <c:pt idx="1234">
                  <c:v>40623</c:v>
                </c:pt>
                <c:pt idx="1235">
                  <c:v>40624</c:v>
                </c:pt>
                <c:pt idx="1236">
                  <c:v>40625</c:v>
                </c:pt>
                <c:pt idx="1237">
                  <c:v>40626</c:v>
                </c:pt>
                <c:pt idx="1238">
                  <c:v>40627</c:v>
                </c:pt>
                <c:pt idx="1239">
                  <c:v>40630</c:v>
                </c:pt>
                <c:pt idx="1240">
                  <c:v>40631</c:v>
                </c:pt>
                <c:pt idx="1241">
                  <c:v>40632</c:v>
                </c:pt>
                <c:pt idx="1242">
                  <c:v>40633</c:v>
                </c:pt>
                <c:pt idx="1243">
                  <c:v>40634</c:v>
                </c:pt>
                <c:pt idx="1244">
                  <c:v>40637</c:v>
                </c:pt>
                <c:pt idx="1245">
                  <c:v>40638</c:v>
                </c:pt>
                <c:pt idx="1246">
                  <c:v>40639</c:v>
                </c:pt>
                <c:pt idx="1247">
                  <c:v>40640</c:v>
                </c:pt>
                <c:pt idx="1248">
                  <c:v>40641</c:v>
                </c:pt>
                <c:pt idx="1249">
                  <c:v>40644</c:v>
                </c:pt>
                <c:pt idx="1250">
                  <c:v>40645</c:v>
                </c:pt>
                <c:pt idx="1251">
                  <c:v>40646</c:v>
                </c:pt>
                <c:pt idx="1252">
                  <c:v>40647</c:v>
                </c:pt>
                <c:pt idx="1253">
                  <c:v>40648</c:v>
                </c:pt>
                <c:pt idx="1254">
                  <c:v>40651</c:v>
                </c:pt>
                <c:pt idx="1255">
                  <c:v>40652</c:v>
                </c:pt>
                <c:pt idx="1256">
                  <c:v>40653</c:v>
                </c:pt>
                <c:pt idx="1257">
                  <c:v>40654</c:v>
                </c:pt>
                <c:pt idx="1258">
                  <c:v>40658</c:v>
                </c:pt>
                <c:pt idx="1259">
                  <c:v>40659</c:v>
                </c:pt>
                <c:pt idx="1260">
                  <c:v>40660</c:v>
                </c:pt>
                <c:pt idx="1261">
                  <c:v>40661</c:v>
                </c:pt>
                <c:pt idx="1262">
                  <c:v>40662</c:v>
                </c:pt>
                <c:pt idx="1263">
                  <c:v>40665</c:v>
                </c:pt>
                <c:pt idx="1264">
                  <c:v>40666</c:v>
                </c:pt>
                <c:pt idx="1265">
                  <c:v>40667</c:v>
                </c:pt>
                <c:pt idx="1266">
                  <c:v>40668</c:v>
                </c:pt>
                <c:pt idx="1267">
                  <c:v>40669</c:v>
                </c:pt>
                <c:pt idx="1268">
                  <c:v>40672</c:v>
                </c:pt>
                <c:pt idx="1269">
                  <c:v>40673</c:v>
                </c:pt>
                <c:pt idx="1270">
                  <c:v>40674</c:v>
                </c:pt>
                <c:pt idx="1271">
                  <c:v>40675</c:v>
                </c:pt>
                <c:pt idx="1272">
                  <c:v>40676</c:v>
                </c:pt>
                <c:pt idx="1273">
                  <c:v>40679</c:v>
                </c:pt>
                <c:pt idx="1274">
                  <c:v>40680</c:v>
                </c:pt>
                <c:pt idx="1275">
                  <c:v>40681</c:v>
                </c:pt>
                <c:pt idx="1276">
                  <c:v>40682</c:v>
                </c:pt>
                <c:pt idx="1277">
                  <c:v>40683</c:v>
                </c:pt>
                <c:pt idx="1278">
                  <c:v>40686</c:v>
                </c:pt>
                <c:pt idx="1279">
                  <c:v>40687</c:v>
                </c:pt>
                <c:pt idx="1280">
                  <c:v>40688</c:v>
                </c:pt>
                <c:pt idx="1281">
                  <c:v>40689</c:v>
                </c:pt>
                <c:pt idx="1282">
                  <c:v>40690</c:v>
                </c:pt>
                <c:pt idx="1283">
                  <c:v>40694</c:v>
                </c:pt>
                <c:pt idx="1284">
                  <c:v>40695</c:v>
                </c:pt>
                <c:pt idx="1285">
                  <c:v>40696</c:v>
                </c:pt>
                <c:pt idx="1286">
                  <c:v>40697</c:v>
                </c:pt>
                <c:pt idx="1287">
                  <c:v>40700</c:v>
                </c:pt>
                <c:pt idx="1288">
                  <c:v>40701</c:v>
                </c:pt>
                <c:pt idx="1289">
                  <c:v>40702</c:v>
                </c:pt>
                <c:pt idx="1290">
                  <c:v>40703</c:v>
                </c:pt>
                <c:pt idx="1291">
                  <c:v>40704</c:v>
                </c:pt>
                <c:pt idx="1292">
                  <c:v>40707</c:v>
                </c:pt>
                <c:pt idx="1293">
                  <c:v>40708</c:v>
                </c:pt>
                <c:pt idx="1294">
                  <c:v>40709</c:v>
                </c:pt>
                <c:pt idx="1295">
                  <c:v>40710</c:v>
                </c:pt>
                <c:pt idx="1296">
                  <c:v>40711</c:v>
                </c:pt>
                <c:pt idx="1297">
                  <c:v>40714</c:v>
                </c:pt>
                <c:pt idx="1298">
                  <c:v>40715</c:v>
                </c:pt>
                <c:pt idx="1299">
                  <c:v>40716</c:v>
                </c:pt>
                <c:pt idx="1300">
                  <c:v>40717</c:v>
                </c:pt>
                <c:pt idx="1301">
                  <c:v>40718</c:v>
                </c:pt>
                <c:pt idx="1302">
                  <c:v>40721</c:v>
                </c:pt>
                <c:pt idx="1303">
                  <c:v>40722</c:v>
                </c:pt>
                <c:pt idx="1304">
                  <c:v>40723</c:v>
                </c:pt>
                <c:pt idx="1305">
                  <c:v>40724</c:v>
                </c:pt>
                <c:pt idx="1306">
                  <c:v>40725</c:v>
                </c:pt>
                <c:pt idx="1307">
                  <c:v>40729</c:v>
                </c:pt>
                <c:pt idx="1308">
                  <c:v>40730</c:v>
                </c:pt>
                <c:pt idx="1309">
                  <c:v>40731</c:v>
                </c:pt>
                <c:pt idx="1310">
                  <c:v>40732</c:v>
                </c:pt>
                <c:pt idx="1311">
                  <c:v>40735</c:v>
                </c:pt>
                <c:pt idx="1312">
                  <c:v>40736</c:v>
                </c:pt>
                <c:pt idx="1313">
                  <c:v>40737</c:v>
                </c:pt>
                <c:pt idx="1314">
                  <c:v>40738</c:v>
                </c:pt>
                <c:pt idx="1315">
                  <c:v>40739</c:v>
                </c:pt>
                <c:pt idx="1316">
                  <c:v>40742</c:v>
                </c:pt>
                <c:pt idx="1317">
                  <c:v>40743</c:v>
                </c:pt>
                <c:pt idx="1318">
                  <c:v>40744</c:v>
                </c:pt>
                <c:pt idx="1319">
                  <c:v>40745</c:v>
                </c:pt>
                <c:pt idx="1320">
                  <c:v>40746</c:v>
                </c:pt>
                <c:pt idx="1321">
                  <c:v>40749</c:v>
                </c:pt>
                <c:pt idx="1322">
                  <c:v>40750</c:v>
                </c:pt>
                <c:pt idx="1323">
                  <c:v>40751</c:v>
                </c:pt>
                <c:pt idx="1324">
                  <c:v>40752</c:v>
                </c:pt>
                <c:pt idx="1325">
                  <c:v>40753</c:v>
                </c:pt>
                <c:pt idx="1326">
                  <c:v>40756</c:v>
                </c:pt>
                <c:pt idx="1327">
                  <c:v>40757</c:v>
                </c:pt>
                <c:pt idx="1328">
                  <c:v>40758</c:v>
                </c:pt>
                <c:pt idx="1329">
                  <c:v>40759</c:v>
                </c:pt>
                <c:pt idx="1330">
                  <c:v>40760</c:v>
                </c:pt>
                <c:pt idx="1331">
                  <c:v>40763</c:v>
                </c:pt>
                <c:pt idx="1332">
                  <c:v>40764</c:v>
                </c:pt>
                <c:pt idx="1333">
                  <c:v>40765</c:v>
                </c:pt>
                <c:pt idx="1334">
                  <c:v>40766</c:v>
                </c:pt>
                <c:pt idx="1335">
                  <c:v>40767</c:v>
                </c:pt>
                <c:pt idx="1336">
                  <c:v>40770</c:v>
                </c:pt>
                <c:pt idx="1337">
                  <c:v>40771</c:v>
                </c:pt>
                <c:pt idx="1338">
                  <c:v>40772</c:v>
                </c:pt>
                <c:pt idx="1339">
                  <c:v>40773</c:v>
                </c:pt>
                <c:pt idx="1340">
                  <c:v>40774</c:v>
                </c:pt>
                <c:pt idx="1341">
                  <c:v>40777</c:v>
                </c:pt>
                <c:pt idx="1342">
                  <c:v>40778</c:v>
                </c:pt>
                <c:pt idx="1343">
                  <c:v>40779</c:v>
                </c:pt>
                <c:pt idx="1344">
                  <c:v>40780</c:v>
                </c:pt>
                <c:pt idx="1345">
                  <c:v>40781</c:v>
                </c:pt>
                <c:pt idx="1346">
                  <c:v>40784</c:v>
                </c:pt>
                <c:pt idx="1347">
                  <c:v>40785</c:v>
                </c:pt>
                <c:pt idx="1348">
                  <c:v>40786</c:v>
                </c:pt>
                <c:pt idx="1349">
                  <c:v>40787</c:v>
                </c:pt>
                <c:pt idx="1350">
                  <c:v>40788</c:v>
                </c:pt>
                <c:pt idx="1351">
                  <c:v>40792</c:v>
                </c:pt>
                <c:pt idx="1352">
                  <c:v>40793</c:v>
                </c:pt>
                <c:pt idx="1353">
                  <c:v>40794</c:v>
                </c:pt>
                <c:pt idx="1354">
                  <c:v>40795</c:v>
                </c:pt>
                <c:pt idx="1355">
                  <c:v>40798</c:v>
                </c:pt>
                <c:pt idx="1356">
                  <c:v>40799</c:v>
                </c:pt>
                <c:pt idx="1357">
                  <c:v>40800</c:v>
                </c:pt>
                <c:pt idx="1358">
                  <c:v>40801</c:v>
                </c:pt>
                <c:pt idx="1359">
                  <c:v>40802</c:v>
                </c:pt>
                <c:pt idx="1360">
                  <c:v>40805</c:v>
                </c:pt>
                <c:pt idx="1361">
                  <c:v>40806</c:v>
                </c:pt>
                <c:pt idx="1362">
                  <c:v>40807</c:v>
                </c:pt>
                <c:pt idx="1363">
                  <c:v>40808</c:v>
                </c:pt>
                <c:pt idx="1364">
                  <c:v>40809</c:v>
                </c:pt>
                <c:pt idx="1365">
                  <c:v>40812</c:v>
                </c:pt>
                <c:pt idx="1366">
                  <c:v>40813</c:v>
                </c:pt>
                <c:pt idx="1367">
                  <c:v>40814</c:v>
                </c:pt>
                <c:pt idx="1368">
                  <c:v>40815</c:v>
                </c:pt>
                <c:pt idx="1369">
                  <c:v>40816</c:v>
                </c:pt>
                <c:pt idx="1370">
                  <c:v>40819</c:v>
                </c:pt>
                <c:pt idx="1371">
                  <c:v>40820</c:v>
                </c:pt>
                <c:pt idx="1372">
                  <c:v>40821</c:v>
                </c:pt>
                <c:pt idx="1373">
                  <c:v>40822</c:v>
                </c:pt>
                <c:pt idx="1374">
                  <c:v>40823</c:v>
                </c:pt>
                <c:pt idx="1375">
                  <c:v>40826</c:v>
                </c:pt>
                <c:pt idx="1376">
                  <c:v>40827</c:v>
                </c:pt>
                <c:pt idx="1377">
                  <c:v>40828</c:v>
                </c:pt>
                <c:pt idx="1378">
                  <c:v>40829</c:v>
                </c:pt>
                <c:pt idx="1379">
                  <c:v>40830</c:v>
                </c:pt>
                <c:pt idx="1380">
                  <c:v>40833</c:v>
                </c:pt>
                <c:pt idx="1381">
                  <c:v>40834</c:v>
                </c:pt>
                <c:pt idx="1382">
                  <c:v>40835</c:v>
                </c:pt>
                <c:pt idx="1383">
                  <c:v>40836</c:v>
                </c:pt>
                <c:pt idx="1384">
                  <c:v>40837</c:v>
                </c:pt>
                <c:pt idx="1385">
                  <c:v>40840</c:v>
                </c:pt>
                <c:pt idx="1386">
                  <c:v>40841</c:v>
                </c:pt>
                <c:pt idx="1387">
                  <c:v>40842</c:v>
                </c:pt>
                <c:pt idx="1388">
                  <c:v>40843</c:v>
                </c:pt>
                <c:pt idx="1389">
                  <c:v>40844</c:v>
                </c:pt>
                <c:pt idx="1390">
                  <c:v>40847</c:v>
                </c:pt>
                <c:pt idx="1391">
                  <c:v>40848</c:v>
                </c:pt>
                <c:pt idx="1392">
                  <c:v>40849</c:v>
                </c:pt>
                <c:pt idx="1393">
                  <c:v>40850</c:v>
                </c:pt>
                <c:pt idx="1394">
                  <c:v>40851</c:v>
                </c:pt>
                <c:pt idx="1395">
                  <c:v>40854</c:v>
                </c:pt>
                <c:pt idx="1396">
                  <c:v>40855</c:v>
                </c:pt>
                <c:pt idx="1397">
                  <c:v>40856</c:v>
                </c:pt>
                <c:pt idx="1398">
                  <c:v>40857</c:v>
                </c:pt>
                <c:pt idx="1399">
                  <c:v>40858</c:v>
                </c:pt>
                <c:pt idx="1400">
                  <c:v>40861</c:v>
                </c:pt>
                <c:pt idx="1401">
                  <c:v>40862</c:v>
                </c:pt>
                <c:pt idx="1402">
                  <c:v>40863</c:v>
                </c:pt>
                <c:pt idx="1403">
                  <c:v>40864</c:v>
                </c:pt>
                <c:pt idx="1404">
                  <c:v>40865</c:v>
                </c:pt>
                <c:pt idx="1405">
                  <c:v>40868</c:v>
                </c:pt>
                <c:pt idx="1406">
                  <c:v>40869</c:v>
                </c:pt>
                <c:pt idx="1407">
                  <c:v>40870</c:v>
                </c:pt>
                <c:pt idx="1408">
                  <c:v>40872</c:v>
                </c:pt>
                <c:pt idx="1409">
                  <c:v>40875</c:v>
                </c:pt>
                <c:pt idx="1410">
                  <c:v>40876</c:v>
                </c:pt>
                <c:pt idx="1411">
                  <c:v>40877</c:v>
                </c:pt>
                <c:pt idx="1412">
                  <c:v>40878</c:v>
                </c:pt>
                <c:pt idx="1413">
                  <c:v>40879</c:v>
                </c:pt>
                <c:pt idx="1414">
                  <c:v>40882</c:v>
                </c:pt>
                <c:pt idx="1415">
                  <c:v>40883</c:v>
                </c:pt>
                <c:pt idx="1416">
                  <c:v>40884</c:v>
                </c:pt>
                <c:pt idx="1417">
                  <c:v>40885</c:v>
                </c:pt>
                <c:pt idx="1418">
                  <c:v>40886</c:v>
                </c:pt>
                <c:pt idx="1419">
                  <c:v>40889</c:v>
                </c:pt>
                <c:pt idx="1420">
                  <c:v>40890</c:v>
                </c:pt>
                <c:pt idx="1421">
                  <c:v>40891</c:v>
                </c:pt>
                <c:pt idx="1422">
                  <c:v>40892</c:v>
                </c:pt>
                <c:pt idx="1423">
                  <c:v>40893</c:v>
                </c:pt>
                <c:pt idx="1424">
                  <c:v>40896</c:v>
                </c:pt>
                <c:pt idx="1425">
                  <c:v>40897</c:v>
                </c:pt>
                <c:pt idx="1426">
                  <c:v>40898</c:v>
                </c:pt>
                <c:pt idx="1427">
                  <c:v>40899</c:v>
                </c:pt>
                <c:pt idx="1428">
                  <c:v>40900</c:v>
                </c:pt>
                <c:pt idx="1429">
                  <c:v>40904</c:v>
                </c:pt>
                <c:pt idx="1430">
                  <c:v>40905</c:v>
                </c:pt>
                <c:pt idx="1431">
                  <c:v>40906</c:v>
                </c:pt>
                <c:pt idx="1432">
                  <c:v>40907</c:v>
                </c:pt>
                <c:pt idx="1433">
                  <c:v>40911</c:v>
                </c:pt>
                <c:pt idx="1434">
                  <c:v>40912</c:v>
                </c:pt>
                <c:pt idx="1435">
                  <c:v>40913</c:v>
                </c:pt>
                <c:pt idx="1436">
                  <c:v>40914</c:v>
                </c:pt>
                <c:pt idx="1437">
                  <c:v>40917</c:v>
                </c:pt>
                <c:pt idx="1438">
                  <c:v>40918</c:v>
                </c:pt>
                <c:pt idx="1439">
                  <c:v>40919</c:v>
                </c:pt>
                <c:pt idx="1440">
                  <c:v>40920</c:v>
                </c:pt>
                <c:pt idx="1441">
                  <c:v>40921</c:v>
                </c:pt>
                <c:pt idx="1442">
                  <c:v>40925</c:v>
                </c:pt>
                <c:pt idx="1443">
                  <c:v>40926</c:v>
                </c:pt>
                <c:pt idx="1444">
                  <c:v>40927</c:v>
                </c:pt>
                <c:pt idx="1445">
                  <c:v>40928</c:v>
                </c:pt>
                <c:pt idx="1446">
                  <c:v>40931</c:v>
                </c:pt>
                <c:pt idx="1447">
                  <c:v>40932</c:v>
                </c:pt>
                <c:pt idx="1448">
                  <c:v>40933</c:v>
                </c:pt>
                <c:pt idx="1449">
                  <c:v>40934</c:v>
                </c:pt>
                <c:pt idx="1450">
                  <c:v>40935</c:v>
                </c:pt>
                <c:pt idx="1451">
                  <c:v>40938</c:v>
                </c:pt>
                <c:pt idx="1452">
                  <c:v>40939</c:v>
                </c:pt>
                <c:pt idx="1453">
                  <c:v>40940</c:v>
                </c:pt>
                <c:pt idx="1454">
                  <c:v>40941</c:v>
                </c:pt>
                <c:pt idx="1455">
                  <c:v>40942</c:v>
                </c:pt>
                <c:pt idx="1456">
                  <c:v>40945</c:v>
                </c:pt>
                <c:pt idx="1457">
                  <c:v>40946</c:v>
                </c:pt>
                <c:pt idx="1458">
                  <c:v>40947</c:v>
                </c:pt>
                <c:pt idx="1459">
                  <c:v>40948</c:v>
                </c:pt>
                <c:pt idx="1460">
                  <c:v>40949</c:v>
                </c:pt>
                <c:pt idx="1461">
                  <c:v>40952</c:v>
                </c:pt>
                <c:pt idx="1462">
                  <c:v>40953</c:v>
                </c:pt>
                <c:pt idx="1463">
                  <c:v>40954</c:v>
                </c:pt>
                <c:pt idx="1464">
                  <c:v>40955</c:v>
                </c:pt>
                <c:pt idx="1465">
                  <c:v>40956</c:v>
                </c:pt>
                <c:pt idx="1466">
                  <c:v>40960</c:v>
                </c:pt>
                <c:pt idx="1467">
                  <c:v>40961</c:v>
                </c:pt>
                <c:pt idx="1468">
                  <c:v>40962</c:v>
                </c:pt>
                <c:pt idx="1469">
                  <c:v>40963</c:v>
                </c:pt>
                <c:pt idx="1470">
                  <c:v>40966</c:v>
                </c:pt>
                <c:pt idx="1471">
                  <c:v>40967</c:v>
                </c:pt>
                <c:pt idx="1472">
                  <c:v>40968</c:v>
                </c:pt>
                <c:pt idx="1473">
                  <c:v>40969</c:v>
                </c:pt>
                <c:pt idx="1474">
                  <c:v>40970</c:v>
                </c:pt>
                <c:pt idx="1475">
                  <c:v>40973</c:v>
                </c:pt>
                <c:pt idx="1476">
                  <c:v>40974</c:v>
                </c:pt>
                <c:pt idx="1477">
                  <c:v>40975</c:v>
                </c:pt>
                <c:pt idx="1478">
                  <c:v>40976</c:v>
                </c:pt>
                <c:pt idx="1479">
                  <c:v>40977</c:v>
                </c:pt>
                <c:pt idx="1480">
                  <c:v>40980</c:v>
                </c:pt>
                <c:pt idx="1481">
                  <c:v>40981</c:v>
                </c:pt>
                <c:pt idx="1482">
                  <c:v>40982</c:v>
                </c:pt>
                <c:pt idx="1483">
                  <c:v>40983</c:v>
                </c:pt>
                <c:pt idx="1484">
                  <c:v>40984</c:v>
                </c:pt>
                <c:pt idx="1485">
                  <c:v>40987</c:v>
                </c:pt>
                <c:pt idx="1486">
                  <c:v>40988</c:v>
                </c:pt>
                <c:pt idx="1487">
                  <c:v>40989</c:v>
                </c:pt>
                <c:pt idx="1488">
                  <c:v>40990</c:v>
                </c:pt>
                <c:pt idx="1489">
                  <c:v>40991</c:v>
                </c:pt>
                <c:pt idx="1490">
                  <c:v>40994</c:v>
                </c:pt>
                <c:pt idx="1491">
                  <c:v>40995</c:v>
                </c:pt>
                <c:pt idx="1492">
                  <c:v>40996</c:v>
                </c:pt>
                <c:pt idx="1493">
                  <c:v>40997</c:v>
                </c:pt>
                <c:pt idx="1494">
                  <c:v>40998</c:v>
                </c:pt>
                <c:pt idx="1495">
                  <c:v>41001</c:v>
                </c:pt>
                <c:pt idx="1496">
                  <c:v>41002</c:v>
                </c:pt>
                <c:pt idx="1497">
                  <c:v>41003</c:v>
                </c:pt>
                <c:pt idx="1498">
                  <c:v>41004</c:v>
                </c:pt>
                <c:pt idx="1499">
                  <c:v>41008</c:v>
                </c:pt>
                <c:pt idx="1500">
                  <c:v>41009</c:v>
                </c:pt>
                <c:pt idx="1501">
                  <c:v>41010</c:v>
                </c:pt>
                <c:pt idx="1502">
                  <c:v>41011</c:v>
                </c:pt>
                <c:pt idx="1503">
                  <c:v>41012</c:v>
                </c:pt>
                <c:pt idx="1504">
                  <c:v>41015</c:v>
                </c:pt>
                <c:pt idx="1505">
                  <c:v>41016</c:v>
                </c:pt>
                <c:pt idx="1506">
                  <c:v>41017</c:v>
                </c:pt>
                <c:pt idx="1507">
                  <c:v>41018</c:v>
                </c:pt>
                <c:pt idx="1508">
                  <c:v>41019</c:v>
                </c:pt>
                <c:pt idx="1509">
                  <c:v>41022</c:v>
                </c:pt>
                <c:pt idx="1510">
                  <c:v>41023</c:v>
                </c:pt>
                <c:pt idx="1511">
                  <c:v>41024</c:v>
                </c:pt>
                <c:pt idx="1512">
                  <c:v>41025</c:v>
                </c:pt>
                <c:pt idx="1513">
                  <c:v>41026</c:v>
                </c:pt>
                <c:pt idx="1514">
                  <c:v>41029</c:v>
                </c:pt>
                <c:pt idx="1515">
                  <c:v>41030</c:v>
                </c:pt>
                <c:pt idx="1516">
                  <c:v>41031</c:v>
                </c:pt>
                <c:pt idx="1517">
                  <c:v>41032</c:v>
                </c:pt>
                <c:pt idx="1518">
                  <c:v>41033</c:v>
                </c:pt>
                <c:pt idx="1519">
                  <c:v>41036</c:v>
                </c:pt>
                <c:pt idx="1520">
                  <c:v>41037</c:v>
                </c:pt>
                <c:pt idx="1521">
                  <c:v>41038</c:v>
                </c:pt>
                <c:pt idx="1522">
                  <c:v>41039</c:v>
                </c:pt>
                <c:pt idx="1523">
                  <c:v>41040</c:v>
                </c:pt>
                <c:pt idx="1524">
                  <c:v>41043</c:v>
                </c:pt>
                <c:pt idx="1525">
                  <c:v>41044</c:v>
                </c:pt>
                <c:pt idx="1526">
                  <c:v>41045</c:v>
                </c:pt>
                <c:pt idx="1527">
                  <c:v>41046</c:v>
                </c:pt>
                <c:pt idx="1528">
                  <c:v>41047</c:v>
                </c:pt>
                <c:pt idx="1529">
                  <c:v>41050</c:v>
                </c:pt>
                <c:pt idx="1530">
                  <c:v>41051</c:v>
                </c:pt>
                <c:pt idx="1531">
                  <c:v>41052</c:v>
                </c:pt>
                <c:pt idx="1532">
                  <c:v>41053</c:v>
                </c:pt>
                <c:pt idx="1533">
                  <c:v>41054</c:v>
                </c:pt>
                <c:pt idx="1534">
                  <c:v>41058</c:v>
                </c:pt>
                <c:pt idx="1535">
                  <c:v>41059</c:v>
                </c:pt>
                <c:pt idx="1536">
                  <c:v>41060</c:v>
                </c:pt>
                <c:pt idx="1537">
                  <c:v>41061</c:v>
                </c:pt>
                <c:pt idx="1538">
                  <c:v>41064</c:v>
                </c:pt>
                <c:pt idx="1539">
                  <c:v>41065</c:v>
                </c:pt>
                <c:pt idx="1540">
                  <c:v>41066</c:v>
                </c:pt>
                <c:pt idx="1541">
                  <c:v>41067</c:v>
                </c:pt>
                <c:pt idx="1542">
                  <c:v>41068</c:v>
                </c:pt>
                <c:pt idx="1543">
                  <c:v>41071</c:v>
                </c:pt>
                <c:pt idx="1544">
                  <c:v>41072</c:v>
                </c:pt>
                <c:pt idx="1545">
                  <c:v>41073</c:v>
                </c:pt>
                <c:pt idx="1546">
                  <c:v>41074</c:v>
                </c:pt>
                <c:pt idx="1547">
                  <c:v>41075</c:v>
                </c:pt>
                <c:pt idx="1548">
                  <c:v>41078</c:v>
                </c:pt>
                <c:pt idx="1549">
                  <c:v>41079</c:v>
                </c:pt>
                <c:pt idx="1550">
                  <c:v>41080</c:v>
                </c:pt>
                <c:pt idx="1551">
                  <c:v>41081</c:v>
                </c:pt>
                <c:pt idx="1552">
                  <c:v>41082</c:v>
                </c:pt>
                <c:pt idx="1553">
                  <c:v>41085</c:v>
                </c:pt>
                <c:pt idx="1554">
                  <c:v>41086</c:v>
                </c:pt>
                <c:pt idx="1555">
                  <c:v>41087</c:v>
                </c:pt>
                <c:pt idx="1556">
                  <c:v>41088</c:v>
                </c:pt>
                <c:pt idx="1557">
                  <c:v>41089</c:v>
                </c:pt>
                <c:pt idx="1558">
                  <c:v>41092</c:v>
                </c:pt>
                <c:pt idx="1559">
                  <c:v>41093</c:v>
                </c:pt>
                <c:pt idx="1560">
                  <c:v>41095</c:v>
                </c:pt>
                <c:pt idx="1561">
                  <c:v>41096</c:v>
                </c:pt>
                <c:pt idx="1562">
                  <c:v>41099</c:v>
                </c:pt>
                <c:pt idx="1563">
                  <c:v>41100</c:v>
                </c:pt>
                <c:pt idx="1564">
                  <c:v>41101</c:v>
                </c:pt>
                <c:pt idx="1565">
                  <c:v>41102</c:v>
                </c:pt>
                <c:pt idx="1566">
                  <c:v>41103</c:v>
                </c:pt>
                <c:pt idx="1567">
                  <c:v>41106</c:v>
                </c:pt>
                <c:pt idx="1568">
                  <c:v>41107</c:v>
                </c:pt>
                <c:pt idx="1569">
                  <c:v>41108</c:v>
                </c:pt>
                <c:pt idx="1570">
                  <c:v>41109</c:v>
                </c:pt>
                <c:pt idx="1571">
                  <c:v>41110</c:v>
                </c:pt>
                <c:pt idx="1572">
                  <c:v>41113</c:v>
                </c:pt>
                <c:pt idx="1573">
                  <c:v>41114</c:v>
                </c:pt>
                <c:pt idx="1574">
                  <c:v>41115</c:v>
                </c:pt>
                <c:pt idx="1575">
                  <c:v>41116</c:v>
                </c:pt>
                <c:pt idx="1576">
                  <c:v>41117</c:v>
                </c:pt>
                <c:pt idx="1577">
                  <c:v>41120</c:v>
                </c:pt>
                <c:pt idx="1578">
                  <c:v>41121</c:v>
                </c:pt>
                <c:pt idx="1579">
                  <c:v>41122</c:v>
                </c:pt>
                <c:pt idx="1580">
                  <c:v>41123</c:v>
                </c:pt>
                <c:pt idx="1581">
                  <c:v>41124</c:v>
                </c:pt>
                <c:pt idx="1582">
                  <c:v>41127</c:v>
                </c:pt>
                <c:pt idx="1583">
                  <c:v>41128</c:v>
                </c:pt>
                <c:pt idx="1584">
                  <c:v>41129</c:v>
                </c:pt>
                <c:pt idx="1585">
                  <c:v>41130</c:v>
                </c:pt>
                <c:pt idx="1586">
                  <c:v>41131</c:v>
                </c:pt>
                <c:pt idx="1587">
                  <c:v>41134</c:v>
                </c:pt>
                <c:pt idx="1588">
                  <c:v>41135</c:v>
                </c:pt>
                <c:pt idx="1589">
                  <c:v>41136</c:v>
                </c:pt>
                <c:pt idx="1590">
                  <c:v>41137</c:v>
                </c:pt>
                <c:pt idx="1591">
                  <c:v>41138</c:v>
                </c:pt>
                <c:pt idx="1592">
                  <c:v>41141</c:v>
                </c:pt>
                <c:pt idx="1593">
                  <c:v>41142</c:v>
                </c:pt>
                <c:pt idx="1594">
                  <c:v>41143</c:v>
                </c:pt>
                <c:pt idx="1595">
                  <c:v>41144</c:v>
                </c:pt>
                <c:pt idx="1596">
                  <c:v>41145</c:v>
                </c:pt>
                <c:pt idx="1597">
                  <c:v>41148</c:v>
                </c:pt>
                <c:pt idx="1598">
                  <c:v>41149</c:v>
                </c:pt>
                <c:pt idx="1599">
                  <c:v>41150</c:v>
                </c:pt>
                <c:pt idx="1600">
                  <c:v>41151</c:v>
                </c:pt>
                <c:pt idx="1601">
                  <c:v>41152</c:v>
                </c:pt>
                <c:pt idx="1602">
                  <c:v>41156</c:v>
                </c:pt>
                <c:pt idx="1603">
                  <c:v>41157</c:v>
                </c:pt>
                <c:pt idx="1604">
                  <c:v>41158</c:v>
                </c:pt>
                <c:pt idx="1605">
                  <c:v>41159</c:v>
                </c:pt>
                <c:pt idx="1606">
                  <c:v>41162</c:v>
                </c:pt>
                <c:pt idx="1607">
                  <c:v>41163</c:v>
                </c:pt>
                <c:pt idx="1608">
                  <c:v>41164</c:v>
                </c:pt>
                <c:pt idx="1609">
                  <c:v>41165</c:v>
                </c:pt>
                <c:pt idx="1610">
                  <c:v>41166</c:v>
                </c:pt>
                <c:pt idx="1611">
                  <c:v>41169</c:v>
                </c:pt>
                <c:pt idx="1612">
                  <c:v>41170</c:v>
                </c:pt>
                <c:pt idx="1613">
                  <c:v>41171</c:v>
                </c:pt>
                <c:pt idx="1614">
                  <c:v>41172</c:v>
                </c:pt>
                <c:pt idx="1615">
                  <c:v>41173</c:v>
                </c:pt>
                <c:pt idx="1616">
                  <c:v>41176</c:v>
                </c:pt>
                <c:pt idx="1617">
                  <c:v>41177</c:v>
                </c:pt>
                <c:pt idx="1618">
                  <c:v>41178</c:v>
                </c:pt>
                <c:pt idx="1619">
                  <c:v>41179</c:v>
                </c:pt>
                <c:pt idx="1620">
                  <c:v>41180</c:v>
                </c:pt>
                <c:pt idx="1621">
                  <c:v>41183</c:v>
                </c:pt>
                <c:pt idx="1622">
                  <c:v>41184</c:v>
                </c:pt>
                <c:pt idx="1623">
                  <c:v>41185</c:v>
                </c:pt>
                <c:pt idx="1624">
                  <c:v>41186</c:v>
                </c:pt>
                <c:pt idx="1625">
                  <c:v>41187</c:v>
                </c:pt>
                <c:pt idx="1626">
                  <c:v>41190</c:v>
                </c:pt>
                <c:pt idx="1627">
                  <c:v>41191</c:v>
                </c:pt>
                <c:pt idx="1628">
                  <c:v>41192</c:v>
                </c:pt>
                <c:pt idx="1629">
                  <c:v>41193</c:v>
                </c:pt>
                <c:pt idx="1630">
                  <c:v>41194</c:v>
                </c:pt>
                <c:pt idx="1631">
                  <c:v>41197</c:v>
                </c:pt>
                <c:pt idx="1632">
                  <c:v>41198</c:v>
                </c:pt>
                <c:pt idx="1633">
                  <c:v>41199</c:v>
                </c:pt>
                <c:pt idx="1634">
                  <c:v>41200</c:v>
                </c:pt>
                <c:pt idx="1635">
                  <c:v>41201</c:v>
                </c:pt>
                <c:pt idx="1636">
                  <c:v>41204</c:v>
                </c:pt>
                <c:pt idx="1637">
                  <c:v>41205</c:v>
                </c:pt>
                <c:pt idx="1638">
                  <c:v>41206</c:v>
                </c:pt>
                <c:pt idx="1639">
                  <c:v>41207</c:v>
                </c:pt>
                <c:pt idx="1640">
                  <c:v>41208</c:v>
                </c:pt>
                <c:pt idx="1641">
                  <c:v>41213</c:v>
                </c:pt>
                <c:pt idx="1642">
                  <c:v>41214</c:v>
                </c:pt>
                <c:pt idx="1643">
                  <c:v>41215</c:v>
                </c:pt>
                <c:pt idx="1644">
                  <c:v>41218</c:v>
                </c:pt>
                <c:pt idx="1645">
                  <c:v>41219</c:v>
                </c:pt>
                <c:pt idx="1646">
                  <c:v>41220</c:v>
                </c:pt>
                <c:pt idx="1647">
                  <c:v>41221</c:v>
                </c:pt>
                <c:pt idx="1648">
                  <c:v>41222</c:v>
                </c:pt>
                <c:pt idx="1649">
                  <c:v>41225</c:v>
                </c:pt>
                <c:pt idx="1650">
                  <c:v>41226</c:v>
                </c:pt>
                <c:pt idx="1651">
                  <c:v>41227</c:v>
                </c:pt>
                <c:pt idx="1652">
                  <c:v>41228</c:v>
                </c:pt>
                <c:pt idx="1653">
                  <c:v>41229</c:v>
                </c:pt>
                <c:pt idx="1654">
                  <c:v>41232</c:v>
                </c:pt>
                <c:pt idx="1655">
                  <c:v>41233</c:v>
                </c:pt>
                <c:pt idx="1656">
                  <c:v>41234</c:v>
                </c:pt>
                <c:pt idx="1657">
                  <c:v>41236</c:v>
                </c:pt>
                <c:pt idx="1658">
                  <c:v>41239</c:v>
                </c:pt>
                <c:pt idx="1659">
                  <c:v>41240</c:v>
                </c:pt>
                <c:pt idx="1660">
                  <c:v>41241</c:v>
                </c:pt>
                <c:pt idx="1661">
                  <c:v>41242</c:v>
                </c:pt>
                <c:pt idx="1662">
                  <c:v>41243</c:v>
                </c:pt>
                <c:pt idx="1663">
                  <c:v>41246</c:v>
                </c:pt>
                <c:pt idx="1664">
                  <c:v>41247</c:v>
                </c:pt>
                <c:pt idx="1665">
                  <c:v>41248</c:v>
                </c:pt>
                <c:pt idx="1666">
                  <c:v>41249</c:v>
                </c:pt>
                <c:pt idx="1667">
                  <c:v>41250</c:v>
                </c:pt>
                <c:pt idx="1668">
                  <c:v>41253</c:v>
                </c:pt>
                <c:pt idx="1669">
                  <c:v>41254</c:v>
                </c:pt>
                <c:pt idx="1670">
                  <c:v>41255</c:v>
                </c:pt>
                <c:pt idx="1671">
                  <c:v>41256</c:v>
                </c:pt>
                <c:pt idx="1672">
                  <c:v>41257</c:v>
                </c:pt>
                <c:pt idx="1673">
                  <c:v>41260</c:v>
                </c:pt>
                <c:pt idx="1674">
                  <c:v>41261</c:v>
                </c:pt>
                <c:pt idx="1675">
                  <c:v>41262</c:v>
                </c:pt>
                <c:pt idx="1676">
                  <c:v>41263</c:v>
                </c:pt>
                <c:pt idx="1677">
                  <c:v>41264</c:v>
                </c:pt>
                <c:pt idx="1678">
                  <c:v>41267</c:v>
                </c:pt>
                <c:pt idx="1679">
                  <c:v>41269</c:v>
                </c:pt>
                <c:pt idx="1680">
                  <c:v>41270</c:v>
                </c:pt>
                <c:pt idx="1681">
                  <c:v>41271</c:v>
                </c:pt>
                <c:pt idx="1682">
                  <c:v>41274</c:v>
                </c:pt>
                <c:pt idx="1683">
                  <c:v>41276</c:v>
                </c:pt>
                <c:pt idx="1684">
                  <c:v>41277</c:v>
                </c:pt>
                <c:pt idx="1685">
                  <c:v>41278</c:v>
                </c:pt>
                <c:pt idx="1686">
                  <c:v>41281</c:v>
                </c:pt>
                <c:pt idx="1687">
                  <c:v>41282</c:v>
                </c:pt>
                <c:pt idx="1688">
                  <c:v>41283</c:v>
                </c:pt>
                <c:pt idx="1689">
                  <c:v>41284</c:v>
                </c:pt>
                <c:pt idx="1690">
                  <c:v>41285</c:v>
                </c:pt>
                <c:pt idx="1691">
                  <c:v>41288</c:v>
                </c:pt>
                <c:pt idx="1692">
                  <c:v>41289</c:v>
                </c:pt>
                <c:pt idx="1693">
                  <c:v>41290</c:v>
                </c:pt>
                <c:pt idx="1694">
                  <c:v>41291</c:v>
                </c:pt>
                <c:pt idx="1695">
                  <c:v>41292</c:v>
                </c:pt>
                <c:pt idx="1696">
                  <c:v>41296</c:v>
                </c:pt>
                <c:pt idx="1697">
                  <c:v>41297</c:v>
                </c:pt>
                <c:pt idx="1698">
                  <c:v>41298</c:v>
                </c:pt>
                <c:pt idx="1699">
                  <c:v>41299</c:v>
                </c:pt>
                <c:pt idx="1700">
                  <c:v>41302</c:v>
                </c:pt>
                <c:pt idx="1701">
                  <c:v>41303</c:v>
                </c:pt>
                <c:pt idx="1702">
                  <c:v>41304</c:v>
                </c:pt>
                <c:pt idx="1703">
                  <c:v>41305</c:v>
                </c:pt>
                <c:pt idx="1704">
                  <c:v>41306</c:v>
                </c:pt>
                <c:pt idx="1705">
                  <c:v>41309</c:v>
                </c:pt>
                <c:pt idx="1706">
                  <c:v>41310</c:v>
                </c:pt>
                <c:pt idx="1707">
                  <c:v>41311</c:v>
                </c:pt>
                <c:pt idx="1708">
                  <c:v>41312</c:v>
                </c:pt>
                <c:pt idx="1709">
                  <c:v>41313</c:v>
                </c:pt>
                <c:pt idx="1710">
                  <c:v>41316</c:v>
                </c:pt>
                <c:pt idx="1711">
                  <c:v>41317</c:v>
                </c:pt>
                <c:pt idx="1712">
                  <c:v>41318</c:v>
                </c:pt>
                <c:pt idx="1713">
                  <c:v>41319</c:v>
                </c:pt>
                <c:pt idx="1714">
                  <c:v>41320</c:v>
                </c:pt>
                <c:pt idx="1715">
                  <c:v>41324</c:v>
                </c:pt>
                <c:pt idx="1716">
                  <c:v>41325</c:v>
                </c:pt>
                <c:pt idx="1717">
                  <c:v>41326</c:v>
                </c:pt>
                <c:pt idx="1718">
                  <c:v>41327</c:v>
                </c:pt>
                <c:pt idx="1719">
                  <c:v>41330</c:v>
                </c:pt>
                <c:pt idx="1720">
                  <c:v>41331</c:v>
                </c:pt>
                <c:pt idx="1721">
                  <c:v>41332</c:v>
                </c:pt>
                <c:pt idx="1722">
                  <c:v>41333</c:v>
                </c:pt>
                <c:pt idx="1723">
                  <c:v>41334</c:v>
                </c:pt>
                <c:pt idx="1724">
                  <c:v>41337</c:v>
                </c:pt>
                <c:pt idx="1725">
                  <c:v>41338</c:v>
                </c:pt>
                <c:pt idx="1726">
                  <c:v>41339</c:v>
                </c:pt>
                <c:pt idx="1727">
                  <c:v>41340</c:v>
                </c:pt>
                <c:pt idx="1728">
                  <c:v>41341</c:v>
                </c:pt>
                <c:pt idx="1729">
                  <c:v>41344</c:v>
                </c:pt>
                <c:pt idx="1730">
                  <c:v>41345</c:v>
                </c:pt>
                <c:pt idx="1731">
                  <c:v>41346</c:v>
                </c:pt>
                <c:pt idx="1732">
                  <c:v>41347</c:v>
                </c:pt>
                <c:pt idx="1733">
                  <c:v>41348</c:v>
                </c:pt>
                <c:pt idx="1734">
                  <c:v>41351</c:v>
                </c:pt>
                <c:pt idx="1735">
                  <c:v>41352</c:v>
                </c:pt>
                <c:pt idx="1736">
                  <c:v>41353</c:v>
                </c:pt>
                <c:pt idx="1737">
                  <c:v>41354</c:v>
                </c:pt>
                <c:pt idx="1738">
                  <c:v>41355</c:v>
                </c:pt>
                <c:pt idx="1739">
                  <c:v>41358</c:v>
                </c:pt>
                <c:pt idx="1740">
                  <c:v>41359</c:v>
                </c:pt>
                <c:pt idx="1741">
                  <c:v>41360</c:v>
                </c:pt>
                <c:pt idx="1742">
                  <c:v>41361</c:v>
                </c:pt>
                <c:pt idx="1743">
                  <c:v>41365</c:v>
                </c:pt>
                <c:pt idx="1744">
                  <c:v>41366</c:v>
                </c:pt>
                <c:pt idx="1745">
                  <c:v>41367</c:v>
                </c:pt>
                <c:pt idx="1746">
                  <c:v>41368</c:v>
                </c:pt>
                <c:pt idx="1747">
                  <c:v>41369</c:v>
                </c:pt>
                <c:pt idx="1748">
                  <c:v>41372</c:v>
                </c:pt>
                <c:pt idx="1749">
                  <c:v>41373</c:v>
                </c:pt>
                <c:pt idx="1750">
                  <c:v>41374</c:v>
                </c:pt>
                <c:pt idx="1751">
                  <c:v>41375</c:v>
                </c:pt>
                <c:pt idx="1752">
                  <c:v>41376</c:v>
                </c:pt>
                <c:pt idx="1753">
                  <c:v>41379</c:v>
                </c:pt>
                <c:pt idx="1754">
                  <c:v>41380</c:v>
                </c:pt>
                <c:pt idx="1755">
                  <c:v>41381</c:v>
                </c:pt>
                <c:pt idx="1756">
                  <c:v>41382</c:v>
                </c:pt>
                <c:pt idx="1757">
                  <c:v>41383</c:v>
                </c:pt>
                <c:pt idx="1758">
                  <c:v>41386</c:v>
                </c:pt>
                <c:pt idx="1759">
                  <c:v>41387</c:v>
                </c:pt>
                <c:pt idx="1760">
                  <c:v>41388</c:v>
                </c:pt>
                <c:pt idx="1761">
                  <c:v>41389</c:v>
                </c:pt>
                <c:pt idx="1762">
                  <c:v>41390</c:v>
                </c:pt>
                <c:pt idx="1763">
                  <c:v>41393</c:v>
                </c:pt>
                <c:pt idx="1764">
                  <c:v>41394</c:v>
                </c:pt>
                <c:pt idx="1765">
                  <c:v>41395</c:v>
                </c:pt>
                <c:pt idx="1766">
                  <c:v>41396</c:v>
                </c:pt>
                <c:pt idx="1767">
                  <c:v>41397</c:v>
                </c:pt>
                <c:pt idx="1768">
                  <c:v>41400</c:v>
                </c:pt>
                <c:pt idx="1769">
                  <c:v>41401</c:v>
                </c:pt>
                <c:pt idx="1770">
                  <c:v>41402</c:v>
                </c:pt>
                <c:pt idx="1771">
                  <c:v>41403</c:v>
                </c:pt>
                <c:pt idx="1772">
                  <c:v>41404</c:v>
                </c:pt>
                <c:pt idx="1773">
                  <c:v>41407</c:v>
                </c:pt>
                <c:pt idx="1774">
                  <c:v>41408</c:v>
                </c:pt>
                <c:pt idx="1775">
                  <c:v>41409</c:v>
                </c:pt>
                <c:pt idx="1776">
                  <c:v>41410</c:v>
                </c:pt>
                <c:pt idx="1777">
                  <c:v>41411</c:v>
                </c:pt>
                <c:pt idx="1778">
                  <c:v>41414</c:v>
                </c:pt>
                <c:pt idx="1779">
                  <c:v>41415</c:v>
                </c:pt>
                <c:pt idx="1780">
                  <c:v>41416</c:v>
                </c:pt>
                <c:pt idx="1781">
                  <c:v>41417</c:v>
                </c:pt>
                <c:pt idx="1782">
                  <c:v>41418</c:v>
                </c:pt>
                <c:pt idx="1783">
                  <c:v>41422</c:v>
                </c:pt>
                <c:pt idx="1784">
                  <c:v>41423</c:v>
                </c:pt>
                <c:pt idx="1785">
                  <c:v>41424</c:v>
                </c:pt>
                <c:pt idx="1786">
                  <c:v>41425</c:v>
                </c:pt>
                <c:pt idx="1787">
                  <c:v>41428</c:v>
                </c:pt>
                <c:pt idx="1788">
                  <c:v>41429</c:v>
                </c:pt>
                <c:pt idx="1789">
                  <c:v>41430</c:v>
                </c:pt>
                <c:pt idx="1790">
                  <c:v>41431</c:v>
                </c:pt>
                <c:pt idx="1791">
                  <c:v>41432</c:v>
                </c:pt>
                <c:pt idx="1792">
                  <c:v>41435</c:v>
                </c:pt>
                <c:pt idx="1793">
                  <c:v>41436</c:v>
                </c:pt>
                <c:pt idx="1794">
                  <c:v>41437</c:v>
                </c:pt>
                <c:pt idx="1795">
                  <c:v>41438</c:v>
                </c:pt>
                <c:pt idx="1796">
                  <c:v>41439</c:v>
                </c:pt>
                <c:pt idx="1797">
                  <c:v>41442</c:v>
                </c:pt>
                <c:pt idx="1798">
                  <c:v>41443</c:v>
                </c:pt>
                <c:pt idx="1799">
                  <c:v>41444</c:v>
                </c:pt>
                <c:pt idx="1800">
                  <c:v>41445</c:v>
                </c:pt>
                <c:pt idx="1801">
                  <c:v>41446</c:v>
                </c:pt>
                <c:pt idx="1802">
                  <c:v>41449</c:v>
                </c:pt>
                <c:pt idx="1803">
                  <c:v>41450</c:v>
                </c:pt>
                <c:pt idx="1804">
                  <c:v>41451</c:v>
                </c:pt>
                <c:pt idx="1805">
                  <c:v>41452</c:v>
                </c:pt>
                <c:pt idx="1806">
                  <c:v>41453</c:v>
                </c:pt>
                <c:pt idx="1807">
                  <c:v>41456</c:v>
                </c:pt>
                <c:pt idx="1808">
                  <c:v>41457</c:v>
                </c:pt>
                <c:pt idx="1809">
                  <c:v>41458</c:v>
                </c:pt>
                <c:pt idx="1810">
                  <c:v>41460</c:v>
                </c:pt>
                <c:pt idx="1811">
                  <c:v>41463</c:v>
                </c:pt>
                <c:pt idx="1812">
                  <c:v>41464</c:v>
                </c:pt>
                <c:pt idx="1813">
                  <c:v>41465</c:v>
                </c:pt>
                <c:pt idx="1814">
                  <c:v>41466</c:v>
                </c:pt>
                <c:pt idx="1815">
                  <c:v>41467</c:v>
                </c:pt>
                <c:pt idx="1816">
                  <c:v>41470</c:v>
                </c:pt>
                <c:pt idx="1817">
                  <c:v>41471</c:v>
                </c:pt>
                <c:pt idx="1818">
                  <c:v>41472</c:v>
                </c:pt>
                <c:pt idx="1819">
                  <c:v>41473</c:v>
                </c:pt>
                <c:pt idx="1820">
                  <c:v>41474</c:v>
                </c:pt>
                <c:pt idx="1821">
                  <c:v>41477</c:v>
                </c:pt>
                <c:pt idx="1822">
                  <c:v>41478</c:v>
                </c:pt>
                <c:pt idx="1823">
                  <c:v>41479</c:v>
                </c:pt>
                <c:pt idx="1824">
                  <c:v>41480</c:v>
                </c:pt>
                <c:pt idx="1825">
                  <c:v>41481</c:v>
                </c:pt>
                <c:pt idx="1826">
                  <c:v>41484</c:v>
                </c:pt>
                <c:pt idx="1827">
                  <c:v>41485</c:v>
                </c:pt>
                <c:pt idx="1828">
                  <c:v>41486</c:v>
                </c:pt>
                <c:pt idx="1829">
                  <c:v>41487</c:v>
                </c:pt>
                <c:pt idx="1830">
                  <c:v>41488</c:v>
                </c:pt>
                <c:pt idx="1831">
                  <c:v>41491</c:v>
                </c:pt>
                <c:pt idx="1832">
                  <c:v>41492</c:v>
                </c:pt>
                <c:pt idx="1833">
                  <c:v>41493</c:v>
                </c:pt>
                <c:pt idx="1834">
                  <c:v>41494</c:v>
                </c:pt>
                <c:pt idx="1835">
                  <c:v>41495</c:v>
                </c:pt>
                <c:pt idx="1836">
                  <c:v>41498</c:v>
                </c:pt>
                <c:pt idx="1837">
                  <c:v>41499</c:v>
                </c:pt>
                <c:pt idx="1838">
                  <c:v>41500</c:v>
                </c:pt>
                <c:pt idx="1839">
                  <c:v>41501</c:v>
                </c:pt>
                <c:pt idx="1840">
                  <c:v>41502</c:v>
                </c:pt>
                <c:pt idx="1841">
                  <c:v>41505</c:v>
                </c:pt>
                <c:pt idx="1842">
                  <c:v>41506</c:v>
                </c:pt>
                <c:pt idx="1843">
                  <c:v>41507</c:v>
                </c:pt>
                <c:pt idx="1844">
                  <c:v>41508</c:v>
                </c:pt>
                <c:pt idx="1845">
                  <c:v>41509</c:v>
                </c:pt>
                <c:pt idx="1846">
                  <c:v>41512</c:v>
                </c:pt>
                <c:pt idx="1847">
                  <c:v>41513</c:v>
                </c:pt>
                <c:pt idx="1848">
                  <c:v>41514</c:v>
                </c:pt>
                <c:pt idx="1849">
                  <c:v>41515</c:v>
                </c:pt>
                <c:pt idx="1850">
                  <c:v>41516</c:v>
                </c:pt>
                <c:pt idx="1851">
                  <c:v>41520</c:v>
                </c:pt>
                <c:pt idx="1852">
                  <c:v>41521</c:v>
                </c:pt>
                <c:pt idx="1853">
                  <c:v>41522</c:v>
                </c:pt>
                <c:pt idx="1854">
                  <c:v>41523</c:v>
                </c:pt>
                <c:pt idx="1855">
                  <c:v>41526</c:v>
                </c:pt>
                <c:pt idx="1856">
                  <c:v>41527</c:v>
                </c:pt>
                <c:pt idx="1857">
                  <c:v>41528</c:v>
                </c:pt>
                <c:pt idx="1858">
                  <c:v>41529</c:v>
                </c:pt>
                <c:pt idx="1859">
                  <c:v>41530</c:v>
                </c:pt>
                <c:pt idx="1860">
                  <c:v>41533</c:v>
                </c:pt>
                <c:pt idx="1861">
                  <c:v>41534</c:v>
                </c:pt>
                <c:pt idx="1862">
                  <c:v>41535</c:v>
                </c:pt>
                <c:pt idx="1863">
                  <c:v>41536</c:v>
                </c:pt>
                <c:pt idx="1864">
                  <c:v>41537</c:v>
                </c:pt>
                <c:pt idx="1865">
                  <c:v>41540</c:v>
                </c:pt>
                <c:pt idx="1866">
                  <c:v>41541</c:v>
                </c:pt>
                <c:pt idx="1867">
                  <c:v>41542</c:v>
                </c:pt>
                <c:pt idx="1868">
                  <c:v>41543</c:v>
                </c:pt>
                <c:pt idx="1869">
                  <c:v>41544</c:v>
                </c:pt>
                <c:pt idx="1870">
                  <c:v>41547</c:v>
                </c:pt>
                <c:pt idx="1871">
                  <c:v>41548</c:v>
                </c:pt>
                <c:pt idx="1872">
                  <c:v>41549</c:v>
                </c:pt>
                <c:pt idx="1873">
                  <c:v>41550</c:v>
                </c:pt>
                <c:pt idx="1874">
                  <c:v>41551</c:v>
                </c:pt>
                <c:pt idx="1875">
                  <c:v>41554</c:v>
                </c:pt>
                <c:pt idx="1876">
                  <c:v>41555</c:v>
                </c:pt>
                <c:pt idx="1877">
                  <c:v>41556</c:v>
                </c:pt>
                <c:pt idx="1878">
                  <c:v>41557</c:v>
                </c:pt>
                <c:pt idx="1879">
                  <c:v>41558</c:v>
                </c:pt>
                <c:pt idx="1880">
                  <c:v>41561</c:v>
                </c:pt>
                <c:pt idx="1881">
                  <c:v>41562</c:v>
                </c:pt>
                <c:pt idx="1882">
                  <c:v>41563</c:v>
                </c:pt>
                <c:pt idx="1883">
                  <c:v>41564</c:v>
                </c:pt>
                <c:pt idx="1884">
                  <c:v>41565</c:v>
                </c:pt>
                <c:pt idx="1885">
                  <c:v>41568</c:v>
                </c:pt>
                <c:pt idx="1886">
                  <c:v>41569</c:v>
                </c:pt>
                <c:pt idx="1887">
                  <c:v>41570</c:v>
                </c:pt>
                <c:pt idx="1888">
                  <c:v>41571</c:v>
                </c:pt>
                <c:pt idx="1889">
                  <c:v>41572</c:v>
                </c:pt>
                <c:pt idx="1890">
                  <c:v>41575</c:v>
                </c:pt>
                <c:pt idx="1891">
                  <c:v>41576</c:v>
                </c:pt>
                <c:pt idx="1892">
                  <c:v>41577</c:v>
                </c:pt>
                <c:pt idx="1893">
                  <c:v>41578</c:v>
                </c:pt>
                <c:pt idx="1894">
                  <c:v>41579</c:v>
                </c:pt>
                <c:pt idx="1895">
                  <c:v>41582</c:v>
                </c:pt>
                <c:pt idx="1896">
                  <c:v>41583</c:v>
                </c:pt>
                <c:pt idx="1897">
                  <c:v>41584</c:v>
                </c:pt>
                <c:pt idx="1898">
                  <c:v>41585</c:v>
                </c:pt>
                <c:pt idx="1899">
                  <c:v>41586</c:v>
                </c:pt>
                <c:pt idx="1900">
                  <c:v>41589</c:v>
                </c:pt>
                <c:pt idx="1901">
                  <c:v>41590</c:v>
                </c:pt>
                <c:pt idx="1902">
                  <c:v>41591</c:v>
                </c:pt>
                <c:pt idx="1903">
                  <c:v>41592</c:v>
                </c:pt>
                <c:pt idx="1904">
                  <c:v>41593</c:v>
                </c:pt>
                <c:pt idx="1905">
                  <c:v>41596</c:v>
                </c:pt>
                <c:pt idx="1906">
                  <c:v>41597</c:v>
                </c:pt>
                <c:pt idx="1907">
                  <c:v>41598</c:v>
                </c:pt>
                <c:pt idx="1908">
                  <c:v>41599</c:v>
                </c:pt>
                <c:pt idx="1909">
                  <c:v>41600</c:v>
                </c:pt>
                <c:pt idx="1910">
                  <c:v>41603</c:v>
                </c:pt>
                <c:pt idx="1911">
                  <c:v>41604</c:v>
                </c:pt>
                <c:pt idx="1912">
                  <c:v>41605</c:v>
                </c:pt>
                <c:pt idx="1913">
                  <c:v>41607</c:v>
                </c:pt>
                <c:pt idx="1914">
                  <c:v>41610</c:v>
                </c:pt>
                <c:pt idx="1915">
                  <c:v>41611</c:v>
                </c:pt>
                <c:pt idx="1916">
                  <c:v>41612</c:v>
                </c:pt>
                <c:pt idx="1917">
                  <c:v>41613</c:v>
                </c:pt>
                <c:pt idx="1918">
                  <c:v>41614</c:v>
                </c:pt>
                <c:pt idx="1919">
                  <c:v>41617</c:v>
                </c:pt>
                <c:pt idx="1920">
                  <c:v>41618</c:v>
                </c:pt>
                <c:pt idx="1921">
                  <c:v>41619</c:v>
                </c:pt>
                <c:pt idx="1922">
                  <c:v>41620</c:v>
                </c:pt>
                <c:pt idx="1923">
                  <c:v>41621</c:v>
                </c:pt>
                <c:pt idx="1924">
                  <c:v>41624</c:v>
                </c:pt>
                <c:pt idx="1925">
                  <c:v>41625</c:v>
                </c:pt>
                <c:pt idx="1926">
                  <c:v>41626</c:v>
                </c:pt>
                <c:pt idx="1927">
                  <c:v>41627</c:v>
                </c:pt>
                <c:pt idx="1928">
                  <c:v>41628</c:v>
                </c:pt>
                <c:pt idx="1929">
                  <c:v>41631</c:v>
                </c:pt>
                <c:pt idx="1930">
                  <c:v>41632</c:v>
                </c:pt>
                <c:pt idx="1931">
                  <c:v>41634</c:v>
                </c:pt>
                <c:pt idx="1932">
                  <c:v>41635</c:v>
                </c:pt>
                <c:pt idx="1933">
                  <c:v>41638</c:v>
                </c:pt>
                <c:pt idx="1934">
                  <c:v>41639</c:v>
                </c:pt>
                <c:pt idx="1935">
                  <c:v>41641</c:v>
                </c:pt>
                <c:pt idx="1936">
                  <c:v>41642</c:v>
                </c:pt>
                <c:pt idx="1937">
                  <c:v>41645</c:v>
                </c:pt>
                <c:pt idx="1938">
                  <c:v>41646</c:v>
                </c:pt>
                <c:pt idx="1939">
                  <c:v>41647</c:v>
                </c:pt>
                <c:pt idx="1940">
                  <c:v>41648</c:v>
                </c:pt>
                <c:pt idx="1941">
                  <c:v>41649</c:v>
                </c:pt>
                <c:pt idx="1942">
                  <c:v>41652</c:v>
                </c:pt>
                <c:pt idx="1943">
                  <c:v>41653</c:v>
                </c:pt>
                <c:pt idx="1944">
                  <c:v>41654</c:v>
                </c:pt>
                <c:pt idx="1945">
                  <c:v>41655</c:v>
                </c:pt>
                <c:pt idx="1946">
                  <c:v>41656</c:v>
                </c:pt>
                <c:pt idx="1947">
                  <c:v>41660</c:v>
                </c:pt>
                <c:pt idx="1948">
                  <c:v>41661</c:v>
                </c:pt>
                <c:pt idx="1949">
                  <c:v>41662</c:v>
                </c:pt>
                <c:pt idx="1950">
                  <c:v>41663</c:v>
                </c:pt>
                <c:pt idx="1951">
                  <c:v>41666</c:v>
                </c:pt>
                <c:pt idx="1952">
                  <c:v>41667</c:v>
                </c:pt>
                <c:pt idx="1953">
                  <c:v>41668</c:v>
                </c:pt>
                <c:pt idx="1954">
                  <c:v>41669</c:v>
                </c:pt>
                <c:pt idx="1955">
                  <c:v>41670</c:v>
                </c:pt>
                <c:pt idx="1956">
                  <c:v>41673</c:v>
                </c:pt>
                <c:pt idx="1957">
                  <c:v>41674</c:v>
                </c:pt>
                <c:pt idx="1958">
                  <c:v>41675</c:v>
                </c:pt>
                <c:pt idx="1959">
                  <c:v>41676</c:v>
                </c:pt>
                <c:pt idx="1960">
                  <c:v>41677</c:v>
                </c:pt>
                <c:pt idx="1961">
                  <c:v>41680</c:v>
                </c:pt>
                <c:pt idx="1962">
                  <c:v>41681</c:v>
                </c:pt>
                <c:pt idx="1963">
                  <c:v>41682</c:v>
                </c:pt>
                <c:pt idx="1964">
                  <c:v>41683</c:v>
                </c:pt>
                <c:pt idx="1965">
                  <c:v>41684</c:v>
                </c:pt>
                <c:pt idx="1966">
                  <c:v>41688</c:v>
                </c:pt>
                <c:pt idx="1967">
                  <c:v>41689</c:v>
                </c:pt>
                <c:pt idx="1968">
                  <c:v>41690</c:v>
                </c:pt>
                <c:pt idx="1969">
                  <c:v>41691</c:v>
                </c:pt>
                <c:pt idx="1970">
                  <c:v>41694</c:v>
                </c:pt>
                <c:pt idx="1971">
                  <c:v>41695</c:v>
                </c:pt>
                <c:pt idx="1972">
                  <c:v>41696</c:v>
                </c:pt>
                <c:pt idx="1973">
                  <c:v>41697</c:v>
                </c:pt>
                <c:pt idx="1974">
                  <c:v>41698</c:v>
                </c:pt>
                <c:pt idx="1975">
                  <c:v>41701</c:v>
                </c:pt>
                <c:pt idx="1976">
                  <c:v>41702</c:v>
                </c:pt>
                <c:pt idx="1977">
                  <c:v>41703</c:v>
                </c:pt>
                <c:pt idx="1978">
                  <c:v>41704</c:v>
                </c:pt>
                <c:pt idx="1979">
                  <c:v>41705</c:v>
                </c:pt>
                <c:pt idx="1980">
                  <c:v>41708</c:v>
                </c:pt>
                <c:pt idx="1981">
                  <c:v>41709</c:v>
                </c:pt>
                <c:pt idx="1982">
                  <c:v>41710</c:v>
                </c:pt>
                <c:pt idx="1983">
                  <c:v>41711</c:v>
                </c:pt>
                <c:pt idx="1984">
                  <c:v>41712</c:v>
                </c:pt>
                <c:pt idx="1985">
                  <c:v>41715</c:v>
                </c:pt>
                <c:pt idx="1986">
                  <c:v>41716</c:v>
                </c:pt>
                <c:pt idx="1987">
                  <c:v>41717</c:v>
                </c:pt>
                <c:pt idx="1988">
                  <c:v>41718</c:v>
                </c:pt>
                <c:pt idx="1989">
                  <c:v>41719</c:v>
                </c:pt>
                <c:pt idx="1990">
                  <c:v>41722</c:v>
                </c:pt>
                <c:pt idx="1991">
                  <c:v>41723</c:v>
                </c:pt>
                <c:pt idx="1992">
                  <c:v>41724</c:v>
                </c:pt>
                <c:pt idx="1993">
                  <c:v>41725</c:v>
                </c:pt>
                <c:pt idx="1994">
                  <c:v>41726</c:v>
                </c:pt>
                <c:pt idx="1995">
                  <c:v>41729</c:v>
                </c:pt>
                <c:pt idx="1996">
                  <c:v>41730</c:v>
                </c:pt>
                <c:pt idx="1997">
                  <c:v>41731</c:v>
                </c:pt>
                <c:pt idx="1998">
                  <c:v>41732</c:v>
                </c:pt>
                <c:pt idx="1999">
                  <c:v>41733</c:v>
                </c:pt>
                <c:pt idx="2000">
                  <c:v>41736</c:v>
                </c:pt>
                <c:pt idx="2001">
                  <c:v>41737</c:v>
                </c:pt>
                <c:pt idx="2002">
                  <c:v>41738</c:v>
                </c:pt>
                <c:pt idx="2003">
                  <c:v>41739</c:v>
                </c:pt>
                <c:pt idx="2004">
                  <c:v>41740</c:v>
                </c:pt>
                <c:pt idx="2005">
                  <c:v>41743</c:v>
                </c:pt>
                <c:pt idx="2006">
                  <c:v>41744</c:v>
                </c:pt>
                <c:pt idx="2007">
                  <c:v>41745</c:v>
                </c:pt>
                <c:pt idx="2008">
                  <c:v>41746</c:v>
                </c:pt>
                <c:pt idx="2009">
                  <c:v>41750</c:v>
                </c:pt>
                <c:pt idx="2010">
                  <c:v>41751</c:v>
                </c:pt>
                <c:pt idx="2011">
                  <c:v>41752</c:v>
                </c:pt>
                <c:pt idx="2012">
                  <c:v>41753</c:v>
                </c:pt>
                <c:pt idx="2013">
                  <c:v>41754</c:v>
                </c:pt>
                <c:pt idx="2014">
                  <c:v>41757</c:v>
                </c:pt>
                <c:pt idx="2015">
                  <c:v>41758</c:v>
                </c:pt>
                <c:pt idx="2016">
                  <c:v>41759</c:v>
                </c:pt>
                <c:pt idx="2017">
                  <c:v>41760</c:v>
                </c:pt>
                <c:pt idx="2018">
                  <c:v>41761</c:v>
                </c:pt>
                <c:pt idx="2019">
                  <c:v>41764</c:v>
                </c:pt>
                <c:pt idx="2020">
                  <c:v>41765</c:v>
                </c:pt>
                <c:pt idx="2021">
                  <c:v>41766</c:v>
                </c:pt>
                <c:pt idx="2022">
                  <c:v>41767</c:v>
                </c:pt>
                <c:pt idx="2023">
                  <c:v>41768</c:v>
                </c:pt>
                <c:pt idx="2024">
                  <c:v>41771</c:v>
                </c:pt>
                <c:pt idx="2025">
                  <c:v>41772</c:v>
                </c:pt>
                <c:pt idx="2026">
                  <c:v>41773</c:v>
                </c:pt>
                <c:pt idx="2027">
                  <c:v>41774</c:v>
                </c:pt>
                <c:pt idx="2028">
                  <c:v>41775</c:v>
                </c:pt>
                <c:pt idx="2029">
                  <c:v>41778</c:v>
                </c:pt>
                <c:pt idx="2030">
                  <c:v>41779</c:v>
                </c:pt>
                <c:pt idx="2031">
                  <c:v>41780</c:v>
                </c:pt>
                <c:pt idx="2032">
                  <c:v>41781</c:v>
                </c:pt>
                <c:pt idx="2033">
                  <c:v>41782</c:v>
                </c:pt>
                <c:pt idx="2034">
                  <c:v>41786</c:v>
                </c:pt>
                <c:pt idx="2035">
                  <c:v>41787</c:v>
                </c:pt>
                <c:pt idx="2036">
                  <c:v>41788</c:v>
                </c:pt>
                <c:pt idx="2037">
                  <c:v>41789</c:v>
                </c:pt>
                <c:pt idx="2038">
                  <c:v>41792</c:v>
                </c:pt>
                <c:pt idx="2039">
                  <c:v>41793</c:v>
                </c:pt>
                <c:pt idx="2040">
                  <c:v>41794</c:v>
                </c:pt>
                <c:pt idx="2041">
                  <c:v>41795</c:v>
                </c:pt>
                <c:pt idx="2042">
                  <c:v>41796</c:v>
                </c:pt>
                <c:pt idx="2043">
                  <c:v>41799</c:v>
                </c:pt>
                <c:pt idx="2044">
                  <c:v>41800</c:v>
                </c:pt>
                <c:pt idx="2045">
                  <c:v>41801</c:v>
                </c:pt>
                <c:pt idx="2046">
                  <c:v>41802</c:v>
                </c:pt>
                <c:pt idx="2047">
                  <c:v>41803</c:v>
                </c:pt>
                <c:pt idx="2048">
                  <c:v>41806</c:v>
                </c:pt>
                <c:pt idx="2049">
                  <c:v>41807</c:v>
                </c:pt>
                <c:pt idx="2050">
                  <c:v>41808</c:v>
                </c:pt>
                <c:pt idx="2051">
                  <c:v>41809</c:v>
                </c:pt>
                <c:pt idx="2052">
                  <c:v>41810</c:v>
                </c:pt>
                <c:pt idx="2053">
                  <c:v>41813</c:v>
                </c:pt>
                <c:pt idx="2054">
                  <c:v>41814</c:v>
                </c:pt>
                <c:pt idx="2055">
                  <c:v>41815</c:v>
                </c:pt>
                <c:pt idx="2056">
                  <c:v>41816</c:v>
                </c:pt>
                <c:pt idx="2057">
                  <c:v>41817</c:v>
                </c:pt>
                <c:pt idx="2058">
                  <c:v>41820</c:v>
                </c:pt>
                <c:pt idx="2059">
                  <c:v>41821</c:v>
                </c:pt>
                <c:pt idx="2060">
                  <c:v>41822</c:v>
                </c:pt>
                <c:pt idx="2061">
                  <c:v>41823</c:v>
                </c:pt>
                <c:pt idx="2062">
                  <c:v>41827</c:v>
                </c:pt>
                <c:pt idx="2063">
                  <c:v>41828</c:v>
                </c:pt>
                <c:pt idx="2064">
                  <c:v>41829</c:v>
                </c:pt>
                <c:pt idx="2065">
                  <c:v>41830</c:v>
                </c:pt>
                <c:pt idx="2066">
                  <c:v>41831</c:v>
                </c:pt>
                <c:pt idx="2067">
                  <c:v>41834</c:v>
                </c:pt>
                <c:pt idx="2068">
                  <c:v>41835</c:v>
                </c:pt>
                <c:pt idx="2069">
                  <c:v>41836</c:v>
                </c:pt>
                <c:pt idx="2070">
                  <c:v>41837</c:v>
                </c:pt>
                <c:pt idx="2071">
                  <c:v>41838</c:v>
                </c:pt>
                <c:pt idx="2072">
                  <c:v>41841</c:v>
                </c:pt>
                <c:pt idx="2073">
                  <c:v>41842</c:v>
                </c:pt>
                <c:pt idx="2074">
                  <c:v>41843</c:v>
                </c:pt>
                <c:pt idx="2075">
                  <c:v>41844</c:v>
                </c:pt>
                <c:pt idx="2076">
                  <c:v>41845</c:v>
                </c:pt>
                <c:pt idx="2077">
                  <c:v>41848</c:v>
                </c:pt>
                <c:pt idx="2078">
                  <c:v>41849</c:v>
                </c:pt>
                <c:pt idx="2079">
                  <c:v>41850</c:v>
                </c:pt>
                <c:pt idx="2080">
                  <c:v>41851</c:v>
                </c:pt>
                <c:pt idx="2081">
                  <c:v>41852</c:v>
                </c:pt>
                <c:pt idx="2082">
                  <c:v>41855</c:v>
                </c:pt>
                <c:pt idx="2083">
                  <c:v>41856</c:v>
                </c:pt>
                <c:pt idx="2084">
                  <c:v>41857</c:v>
                </c:pt>
                <c:pt idx="2085">
                  <c:v>41858</c:v>
                </c:pt>
                <c:pt idx="2086">
                  <c:v>41859</c:v>
                </c:pt>
                <c:pt idx="2087">
                  <c:v>41862</c:v>
                </c:pt>
                <c:pt idx="2088">
                  <c:v>41863</c:v>
                </c:pt>
                <c:pt idx="2089">
                  <c:v>41864</c:v>
                </c:pt>
                <c:pt idx="2090">
                  <c:v>41865</c:v>
                </c:pt>
                <c:pt idx="2091">
                  <c:v>41866</c:v>
                </c:pt>
                <c:pt idx="2092">
                  <c:v>41869</c:v>
                </c:pt>
                <c:pt idx="2093">
                  <c:v>41870</c:v>
                </c:pt>
                <c:pt idx="2094">
                  <c:v>41871</c:v>
                </c:pt>
                <c:pt idx="2095">
                  <c:v>41872</c:v>
                </c:pt>
                <c:pt idx="2096">
                  <c:v>41873</c:v>
                </c:pt>
                <c:pt idx="2097">
                  <c:v>41876</c:v>
                </c:pt>
                <c:pt idx="2098">
                  <c:v>41877</c:v>
                </c:pt>
                <c:pt idx="2099">
                  <c:v>41878</c:v>
                </c:pt>
                <c:pt idx="2100">
                  <c:v>41879</c:v>
                </c:pt>
                <c:pt idx="2101">
                  <c:v>41880</c:v>
                </c:pt>
                <c:pt idx="2102">
                  <c:v>41884</c:v>
                </c:pt>
                <c:pt idx="2103">
                  <c:v>41885</c:v>
                </c:pt>
                <c:pt idx="2104">
                  <c:v>41886</c:v>
                </c:pt>
                <c:pt idx="2105">
                  <c:v>41887</c:v>
                </c:pt>
                <c:pt idx="2106">
                  <c:v>41890</c:v>
                </c:pt>
                <c:pt idx="2107">
                  <c:v>41891</c:v>
                </c:pt>
                <c:pt idx="2108">
                  <c:v>41892</c:v>
                </c:pt>
                <c:pt idx="2109">
                  <c:v>41893</c:v>
                </c:pt>
                <c:pt idx="2110">
                  <c:v>41894</c:v>
                </c:pt>
                <c:pt idx="2111">
                  <c:v>41897</c:v>
                </c:pt>
                <c:pt idx="2112">
                  <c:v>41898</c:v>
                </c:pt>
                <c:pt idx="2113">
                  <c:v>41899</c:v>
                </c:pt>
                <c:pt idx="2114">
                  <c:v>41900</c:v>
                </c:pt>
                <c:pt idx="2115">
                  <c:v>41901</c:v>
                </c:pt>
                <c:pt idx="2116">
                  <c:v>41904</c:v>
                </c:pt>
                <c:pt idx="2117">
                  <c:v>41905</c:v>
                </c:pt>
                <c:pt idx="2118">
                  <c:v>41906</c:v>
                </c:pt>
                <c:pt idx="2119">
                  <c:v>41907</c:v>
                </c:pt>
                <c:pt idx="2120">
                  <c:v>41908</c:v>
                </c:pt>
                <c:pt idx="2121">
                  <c:v>41911</c:v>
                </c:pt>
                <c:pt idx="2122">
                  <c:v>41912</c:v>
                </c:pt>
                <c:pt idx="2123">
                  <c:v>41913</c:v>
                </c:pt>
                <c:pt idx="2124">
                  <c:v>41914</c:v>
                </c:pt>
                <c:pt idx="2125">
                  <c:v>41915</c:v>
                </c:pt>
                <c:pt idx="2126">
                  <c:v>41918</c:v>
                </c:pt>
                <c:pt idx="2127">
                  <c:v>41919</c:v>
                </c:pt>
                <c:pt idx="2128">
                  <c:v>41920</c:v>
                </c:pt>
                <c:pt idx="2129">
                  <c:v>41921</c:v>
                </c:pt>
                <c:pt idx="2130">
                  <c:v>41922</c:v>
                </c:pt>
                <c:pt idx="2131">
                  <c:v>41925</c:v>
                </c:pt>
                <c:pt idx="2132">
                  <c:v>41926</c:v>
                </c:pt>
                <c:pt idx="2133">
                  <c:v>41927</c:v>
                </c:pt>
                <c:pt idx="2134">
                  <c:v>41928</c:v>
                </c:pt>
                <c:pt idx="2135">
                  <c:v>41929</c:v>
                </c:pt>
                <c:pt idx="2136">
                  <c:v>41932</c:v>
                </c:pt>
                <c:pt idx="2137">
                  <c:v>41933</c:v>
                </c:pt>
                <c:pt idx="2138">
                  <c:v>41934</c:v>
                </c:pt>
                <c:pt idx="2139">
                  <c:v>41935</c:v>
                </c:pt>
                <c:pt idx="2140">
                  <c:v>41936</c:v>
                </c:pt>
                <c:pt idx="2141">
                  <c:v>41939</c:v>
                </c:pt>
                <c:pt idx="2142">
                  <c:v>41940</c:v>
                </c:pt>
                <c:pt idx="2143">
                  <c:v>41941</c:v>
                </c:pt>
                <c:pt idx="2144">
                  <c:v>41942</c:v>
                </c:pt>
                <c:pt idx="2145">
                  <c:v>41943</c:v>
                </c:pt>
                <c:pt idx="2146">
                  <c:v>41946</c:v>
                </c:pt>
                <c:pt idx="2147">
                  <c:v>41947</c:v>
                </c:pt>
                <c:pt idx="2148">
                  <c:v>41948</c:v>
                </c:pt>
                <c:pt idx="2149">
                  <c:v>41949</c:v>
                </c:pt>
                <c:pt idx="2150">
                  <c:v>41950</c:v>
                </c:pt>
                <c:pt idx="2151">
                  <c:v>41953</c:v>
                </c:pt>
                <c:pt idx="2152">
                  <c:v>41954</c:v>
                </c:pt>
                <c:pt idx="2153">
                  <c:v>41955</c:v>
                </c:pt>
                <c:pt idx="2154">
                  <c:v>41956</c:v>
                </c:pt>
                <c:pt idx="2155">
                  <c:v>41957</c:v>
                </c:pt>
                <c:pt idx="2156">
                  <c:v>41960</c:v>
                </c:pt>
                <c:pt idx="2157">
                  <c:v>41961</c:v>
                </c:pt>
                <c:pt idx="2158">
                  <c:v>41962</c:v>
                </c:pt>
                <c:pt idx="2159">
                  <c:v>41963</c:v>
                </c:pt>
                <c:pt idx="2160">
                  <c:v>41964</c:v>
                </c:pt>
                <c:pt idx="2161">
                  <c:v>41967</c:v>
                </c:pt>
                <c:pt idx="2162">
                  <c:v>41968</c:v>
                </c:pt>
                <c:pt idx="2163">
                  <c:v>41969</c:v>
                </c:pt>
                <c:pt idx="2164">
                  <c:v>41971</c:v>
                </c:pt>
                <c:pt idx="2165">
                  <c:v>41974</c:v>
                </c:pt>
                <c:pt idx="2166">
                  <c:v>41975</c:v>
                </c:pt>
                <c:pt idx="2167">
                  <c:v>41976</c:v>
                </c:pt>
                <c:pt idx="2168">
                  <c:v>41977</c:v>
                </c:pt>
                <c:pt idx="2169">
                  <c:v>41978</c:v>
                </c:pt>
                <c:pt idx="2170">
                  <c:v>41981</c:v>
                </c:pt>
                <c:pt idx="2171">
                  <c:v>41982</c:v>
                </c:pt>
                <c:pt idx="2172">
                  <c:v>41983</c:v>
                </c:pt>
                <c:pt idx="2173">
                  <c:v>41984</c:v>
                </c:pt>
                <c:pt idx="2174">
                  <c:v>41985</c:v>
                </c:pt>
                <c:pt idx="2175">
                  <c:v>41988</c:v>
                </c:pt>
                <c:pt idx="2176">
                  <c:v>41989</c:v>
                </c:pt>
                <c:pt idx="2177">
                  <c:v>41990</c:v>
                </c:pt>
                <c:pt idx="2178">
                  <c:v>41991</c:v>
                </c:pt>
                <c:pt idx="2179">
                  <c:v>41992</c:v>
                </c:pt>
                <c:pt idx="2180">
                  <c:v>41995</c:v>
                </c:pt>
                <c:pt idx="2181">
                  <c:v>41996</c:v>
                </c:pt>
                <c:pt idx="2182">
                  <c:v>41997</c:v>
                </c:pt>
                <c:pt idx="2183">
                  <c:v>41999</c:v>
                </c:pt>
                <c:pt idx="2184">
                  <c:v>42002</c:v>
                </c:pt>
                <c:pt idx="2185">
                  <c:v>42003</c:v>
                </c:pt>
                <c:pt idx="2186">
                  <c:v>42004</c:v>
                </c:pt>
                <c:pt idx="2187">
                  <c:v>42006</c:v>
                </c:pt>
                <c:pt idx="2188">
                  <c:v>42009</c:v>
                </c:pt>
                <c:pt idx="2189">
                  <c:v>42010</c:v>
                </c:pt>
                <c:pt idx="2190">
                  <c:v>42011</c:v>
                </c:pt>
                <c:pt idx="2191">
                  <c:v>42012</c:v>
                </c:pt>
                <c:pt idx="2192">
                  <c:v>42013</c:v>
                </c:pt>
                <c:pt idx="2193">
                  <c:v>42016</c:v>
                </c:pt>
                <c:pt idx="2194">
                  <c:v>42017</c:v>
                </c:pt>
                <c:pt idx="2195">
                  <c:v>42018</c:v>
                </c:pt>
                <c:pt idx="2196">
                  <c:v>42019</c:v>
                </c:pt>
                <c:pt idx="2197">
                  <c:v>42020</c:v>
                </c:pt>
                <c:pt idx="2198">
                  <c:v>42024</c:v>
                </c:pt>
                <c:pt idx="2199">
                  <c:v>42025</c:v>
                </c:pt>
                <c:pt idx="2200">
                  <c:v>42026</c:v>
                </c:pt>
                <c:pt idx="2201">
                  <c:v>42027</c:v>
                </c:pt>
                <c:pt idx="2202">
                  <c:v>42030</c:v>
                </c:pt>
                <c:pt idx="2203">
                  <c:v>42031</c:v>
                </c:pt>
                <c:pt idx="2204">
                  <c:v>42032</c:v>
                </c:pt>
                <c:pt idx="2205">
                  <c:v>42033</c:v>
                </c:pt>
                <c:pt idx="2206">
                  <c:v>42034</c:v>
                </c:pt>
                <c:pt idx="2207">
                  <c:v>42037</c:v>
                </c:pt>
                <c:pt idx="2208">
                  <c:v>42038</c:v>
                </c:pt>
                <c:pt idx="2209">
                  <c:v>42039</c:v>
                </c:pt>
                <c:pt idx="2210">
                  <c:v>42040</c:v>
                </c:pt>
                <c:pt idx="2211">
                  <c:v>42041</c:v>
                </c:pt>
                <c:pt idx="2212">
                  <c:v>42044</c:v>
                </c:pt>
                <c:pt idx="2213">
                  <c:v>42045</c:v>
                </c:pt>
                <c:pt idx="2214">
                  <c:v>42046</c:v>
                </c:pt>
                <c:pt idx="2215">
                  <c:v>42047</c:v>
                </c:pt>
                <c:pt idx="2216">
                  <c:v>42048</c:v>
                </c:pt>
                <c:pt idx="2217">
                  <c:v>42052</c:v>
                </c:pt>
                <c:pt idx="2218">
                  <c:v>42053</c:v>
                </c:pt>
                <c:pt idx="2219">
                  <c:v>42054</c:v>
                </c:pt>
                <c:pt idx="2220">
                  <c:v>42055</c:v>
                </c:pt>
                <c:pt idx="2221">
                  <c:v>42058</c:v>
                </c:pt>
                <c:pt idx="2222">
                  <c:v>42059</c:v>
                </c:pt>
                <c:pt idx="2223">
                  <c:v>42060</c:v>
                </c:pt>
                <c:pt idx="2224">
                  <c:v>42061</c:v>
                </c:pt>
                <c:pt idx="2225">
                  <c:v>42062</c:v>
                </c:pt>
                <c:pt idx="2226">
                  <c:v>42065</c:v>
                </c:pt>
                <c:pt idx="2227">
                  <c:v>42066</c:v>
                </c:pt>
                <c:pt idx="2228">
                  <c:v>42067</c:v>
                </c:pt>
                <c:pt idx="2229">
                  <c:v>42068</c:v>
                </c:pt>
                <c:pt idx="2230">
                  <c:v>42069</c:v>
                </c:pt>
                <c:pt idx="2231">
                  <c:v>42072</c:v>
                </c:pt>
                <c:pt idx="2232">
                  <c:v>42073</c:v>
                </c:pt>
                <c:pt idx="2233">
                  <c:v>42074</c:v>
                </c:pt>
                <c:pt idx="2234">
                  <c:v>42075</c:v>
                </c:pt>
                <c:pt idx="2235">
                  <c:v>42076</c:v>
                </c:pt>
                <c:pt idx="2236">
                  <c:v>42079</c:v>
                </c:pt>
                <c:pt idx="2237">
                  <c:v>42080</c:v>
                </c:pt>
                <c:pt idx="2238">
                  <c:v>42081</c:v>
                </c:pt>
                <c:pt idx="2239">
                  <c:v>42082</c:v>
                </c:pt>
                <c:pt idx="2240">
                  <c:v>42083</c:v>
                </c:pt>
                <c:pt idx="2241">
                  <c:v>42086</c:v>
                </c:pt>
                <c:pt idx="2242">
                  <c:v>42087</c:v>
                </c:pt>
                <c:pt idx="2243">
                  <c:v>42088</c:v>
                </c:pt>
                <c:pt idx="2244">
                  <c:v>42089</c:v>
                </c:pt>
                <c:pt idx="2245">
                  <c:v>42090</c:v>
                </c:pt>
                <c:pt idx="2246">
                  <c:v>42093</c:v>
                </c:pt>
                <c:pt idx="2247">
                  <c:v>42094</c:v>
                </c:pt>
                <c:pt idx="2248">
                  <c:v>42095</c:v>
                </c:pt>
                <c:pt idx="2249">
                  <c:v>42096</c:v>
                </c:pt>
                <c:pt idx="2250">
                  <c:v>42100</c:v>
                </c:pt>
                <c:pt idx="2251">
                  <c:v>42101</c:v>
                </c:pt>
                <c:pt idx="2252">
                  <c:v>42102</c:v>
                </c:pt>
                <c:pt idx="2253">
                  <c:v>42103</c:v>
                </c:pt>
                <c:pt idx="2254">
                  <c:v>42104</c:v>
                </c:pt>
                <c:pt idx="2255">
                  <c:v>42107</c:v>
                </c:pt>
                <c:pt idx="2256">
                  <c:v>42108</c:v>
                </c:pt>
                <c:pt idx="2257">
                  <c:v>42109</c:v>
                </c:pt>
                <c:pt idx="2258">
                  <c:v>42110</c:v>
                </c:pt>
                <c:pt idx="2259">
                  <c:v>42111</c:v>
                </c:pt>
                <c:pt idx="2260">
                  <c:v>42114</c:v>
                </c:pt>
                <c:pt idx="2261">
                  <c:v>42115</c:v>
                </c:pt>
                <c:pt idx="2262">
                  <c:v>42116</c:v>
                </c:pt>
                <c:pt idx="2263">
                  <c:v>42117</c:v>
                </c:pt>
                <c:pt idx="2264">
                  <c:v>42118</c:v>
                </c:pt>
                <c:pt idx="2265">
                  <c:v>42121</c:v>
                </c:pt>
                <c:pt idx="2266">
                  <c:v>42122</c:v>
                </c:pt>
                <c:pt idx="2267">
                  <c:v>42123</c:v>
                </c:pt>
                <c:pt idx="2268">
                  <c:v>42124</c:v>
                </c:pt>
                <c:pt idx="2269">
                  <c:v>42125</c:v>
                </c:pt>
                <c:pt idx="2270">
                  <c:v>42128</c:v>
                </c:pt>
                <c:pt idx="2271">
                  <c:v>42129</c:v>
                </c:pt>
                <c:pt idx="2272">
                  <c:v>42130</c:v>
                </c:pt>
                <c:pt idx="2273">
                  <c:v>42131</c:v>
                </c:pt>
                <c:pt idx="2274">
                  <c:v>42132</c:v>
                </c:pt>
                <c:pt idx="2275">
                  <c:v>42135</c:v>
                </c:pt>
                <c:pt idx="2276">
                  <c:v>42136</c:v>
                </c:pt>
                <c:pt idx="2277">
                  <c:v>42137</c:v>
                </c:pt>
                <c:pt idx="2278">
                  <c:v>42138</c:v>
                </c:pt>
                <c:pt idx="2279">
                  <c:v>42139</c:v>
                </c:pt>
                <c:pt idx="2280">
                  <c:v>42142</c:v>
                </c:pt>
                <c:pt idx="2281">
                  <c:v>42143</c:v>
                </c:pt>
                <c:pt idx="2282">
                  <c:v>42144</c:v>
                </c:pt>
                <c:pt idx="2283">
                  <c:v>42145</c:v>
                </c:pt>
                <c:pt idx="2284">
                  <c:v>42146</c:v>
                </c:pt>
                <c:pt idx="2285">
                  <c:v>42150</c:v>
                </c:pt>
                <c:pt idx="2286">
                  <c:v>42151</c:v>
                </c:pt>
                <c:pt idx="2287">
                  <c:v>42152</c:v>
                </c:pt>
                <c:pt idx="2288">
                  <c:v>42153</c:v>
                </c:pt>
                <c:pt idx="2289">
                  <c:v>42156</c:v>
                </c:pt>
                <c:pt idx="2290">
                  <c:v>42157</c:v>
                </c:pt>
                <c:pt idx="2291">
                  <c:v>42158</c:v>
                </c:pt>
                <c:pt idx="2292">
                  <c:v>42159</c:v>
                </c:pt>
                <c:pt idx="2293">
                  <c:v>42160</c:v>
                </c:pt>
                <c:pt idx="2294">
                  <c:v>42163</c:v>
                </c:pt>
                <c:pt idx="2295">
                  <c:v>42164</c:v>
                </c:pt>
                <c:pt idx="2296">
                  <c:v>42165</c:v>
                </c:pt>
                <c:pt idx="2297">
                  <c:v>42166</c:v>
                </c:pt>
                <c:pt idx="2298">
                  <c:v>42167</c:v>
                </c:pt>
                <c:pt idx="2299">
                  <c:v>42170</c:v>
                </c:pt>
                <c:pt idx="2300">
                  <c:v>42171</c:v>
                </c:pt>
                <c:pt idx="2301">
                  <c:v>42172</c:v>
                </c:pt>
                <c:pt idx="2302">
                  <c:v>42173</c:v>
                </c:pt>
                <c:pt idx="2303">
                  <c:v>42174</c:v>
                </c:pt>
                <c:pt idx="2304">
                  <c:v>42177</c:v>
                </c:pt>
                <c:pt idx="2305">
                  <c:v>42178</c:v>
                </c:pt>
                <c:pt idx="2306">
                  <c:v>42179</c:v>
                </c:pt>
                <c:pt idx="2307">
                  <c:v>42180</c:v>
                </c:pt>
                <c:pt idx="2308">
                  <c:v>42181</c:v>
                </c:pt>
                <c:pt idx="2309">
                  <c:v>42184</c:v>
                </c:pt>
                <c:pt idx="2310">
                  <c:v>42185</c:v>
                </c:pt>
                <c:pt idx="2311">
                  <c:v>42186</c:v>
                </c:pt>
                <c:pt idx="2312">
                  <c:v>42187</c:v>
                </c:pt>
                <c:pt idx="2313">
                  <c:v>42191</c:v>
                </c:pt>
                <c:pt idx="2314">
                  <c:v>42192</c:v>
                </c:pt>
                <c:pt idx="2315">
                  <c:v>42193</c:v>
                </c:pt>
                <c:pt idx="2316">
                  <c:v>42194</c:v>
                </c:pt>
                <c:pt idx="2317">
                  <c:v>42195</c:v>
                </c:pt>
                <c:pt idx="2318">
                  <c:v>42198</c:v>
                </c:pt>
                <c:pt idx="2319">
                  <c:v>42199</c:v>
                </c:pt>
                <c:pt idx="2320">
                  <c:v>42200</c:v>
                </c:pt>
                <c:pt idx="2321">
                  <c:v>42201</c:v>
                </c:pt>
                <c:pt idx="2322">
                  <c:v>42202</c:v>
                </c:pt>
                <c:pt idx="2323">
                  <c:v>42205</c:v>
                </c:pt>
                <c:pt idx="2324">
                  <c:v>42206</c:v>
                </c:pt>
                <c:pt idx="2325">
                  <c:v>42207</c:v>
                </c:pt>
                <c:pt idx="2326">
                  <c:v>42208</c:v>
                </c:pt>
                <c:pt idx="2327">
                  <c:v>42209</c:v>
                </c:pt>
                <c:pt idx="2328">
                  <c:v>42212</c:v>
                </c:pt>
                <c:pt idx="2329">
                  <c:v>42213</c:v>
                </c:pt>
                <c:pt idx="2330">
                  <c:v>42214</c:v>
                </c:pt>
                <c:pt idx="2331">
                  <c:v>42215</c:v>
                </c:pt>
                <c:pt idx="2332">
                  <c:v>42216</c:v>
                </c:pt>
                <c:pt idx="2333">
                  <c:v>42219</c:v>
                </c:pt>
                <c:pt idx="2334">
                  <c:v>42220</c:v>
                </c:pt>
                <c:pt idx="2335">
                  <c:v>42221</c:v>
                </c:pt>
                <c:pt idx="2336">
                  <c:v>42222</c:v>
                </c:pt>
                <c:pt idx="2337">
                  <c:v>42223</c:v>
                </c:pt>
                <c:pt idx="2338">
                  <c:v>42226</c:v>
                </c:pt>
                <c:pt idx="2339">
                  <c:v>42227</c:v>
                </c:pt>
                <c:pt idx="2340">
                  <c:v>42228</c:v>
                </c:pt>
                <c:pt idx="2341">
                  <c:v>42229</c:v>
                </c:pt>
                <c:pt idx="2342">
                  <c:v>42230</c:v>
                </c:pt>
                <c:pt idx="2343">
                  <c:v>42233</c:v>
                </c:pt>
                <c:pt idx="2344">
                  <c:v>42234</c:v>
                </c:pt>
                <c:pt idx="2345">
                  <c:v>42235</c:v>
                </c:pt>
                <c:pt idx="2346">
                  <c:v>42236</c:v>
                </c:pt>
                <c:pt idx="2347">
                  <c:v>42237</c:v>
                </c:pt>
                <c:pt idx="2348">
                  <c:v>42240</c:v>
                </c:pt>
                <c:pt idx="2349">
                  <c:v>42241</c:v>
                </c:pt>
                <c:pt idx="2350">
                  <c:v>42242</c:v>
                </c:pt>
                <c:pt idx="2351">
                  <c:v>42243</c:v>
                </c:pt>
                <c:pt idx="2352">
                  <c:v>42244</c:v>
                </c:pt>
                <c:pt idx="2353">
                  <c:v>42247</c:v>
                </c:pt>
                <c:pt idx="2354">
                  <c:v>42248</c:v>
                </c:pt>
                <c:pt idx="2355">
                  <c:v>42249</c:v>
                </c:pt>
                <c:pt idx="2356">
                  <c:v>42250</c:v>
                </c:pt>
                <c:pt idx="2357">
                  <c:v>42251</c:v>
                </c:pt>
                <c:pt idx="2358">
                  <c:v>42255</c:v>
                </c:pt>
                <c:pt idx="2359">
                  <c:v>42256</c:v>
                </c:pt>
                <c:pt idx="2360">
                  <c:v>42257</c:v>
                </c:pt>
                <c:pt idx="2361">
                  <c:v>42258</c:v>
                </c:pt>
                <c:pt idx="2362">
                  <c:v>42261</c:v>
                </c:pt>
                <c:pt idx="2363">
                  <c:v>42262</c:v>
                </c:pt>
                <c:pt idx="2364">
                  <c:v>42263</c:v>
                </c:pt>
                <c:pt idx="2365">
                  <c:v>42264</c:v>
                </c:pt>
                <c:pt idx="2366">
                  <c:v>42265</c:v>
                </c:pt>
                <c:pt idx="2367">
                  <c:v>42268</c:v>
                </c:pt>
                <c:pt idx="2368">
                  <c:v>42269</c:v>
                </c:pt>
                <c:pt idx="2369">
                  <c:v>42270</c:v>
                </c:pt>
                <c:pt idx="2370">
                  <c:v>42271</c:v>
                </c:pt>
                <c:pt idx="2371">
                  <c:v>42272</c:v>
                </c:pt>
                <c:pt idx="2372">
                  <c:v>42275</c:v>
                </c:pt>
                <c:pt idx="2373">
                  <c:v>42276</c:v>
                </c:pt>
                <c:pt idx="2374">
                  <c:v>42277</c:v>
                </c:pt>
                <c:pt idx="2375">
                  <c:v>42278</c:v>
                </c:pt>
                <c:pt idx="2376">
                  <c:v>42279</c:v>
                </c:pt>
                <c:pt idx="2377">
                  <c:v>42282</c:v>
                </c:pt>
                <c:pt idx="2378">
                  <c:v>42283</c:v>
                </c:pt>
                <c:pt idx="2379">
                  <c:v>42284</c:v>
                </c:pt>
                <c:pt idx="2380">
                  <c:v>42285</c:v>
                </c:pt>
                <c:pt idx="2381">
                  <c:v>42286</c:v>
                </c:pt>
                <c:pt idx="2382">
                  <c:v>42289</c:v>
                </c:pt>
                <c:pt idx="2383">
                  <c:v>42290</c:v>
                </c:pt>
                <c:pt idx="2384">
                  <c:v>42291</c:v>
                </c:pt>
                <c:pt idx="2385">
                  <c:v>42292</c:v>
                </c:pt>
                <c:pt idx="2386">
                  <c:v>42293</c:v>
                </c:pt>
                <c:pt idx="2387">
                  <c:v>42296</c:v>
                </c:pt>
                <c:pt idx="2388">
                  <c:v>42297</c:v>
                </c:pt>
                <c:pt idx="2389">
                  <c:v>42298</c:v>
                </c:pt>
                <c:pt idx="2390">
                  <c:v>42299</c:v>
                </c:pt>
                <c:pt idx="2391">
                  <c:v>42300</c:v>
                </c:pt>
                <c:pt idx="2392">
                  <c:v>42303</c:v>
                </c:pt>
                <c:pt idx="2393">
                  <c:v>42304</c:v>
                </c:pt>
                <c:pt idx="2394">
                  <c:v>42305</c:v>
                </c:pt>
                <c:pt idx="2395">
                  <c:v>42306</c:v>
                </c:pt>
                <c:pt idx="2396">
                  <c:v>42307</c:v>
                </c:pt>
                <c:pt idx="2397">
                  <c:v>42310</c:v>
                </c:pt>
                <c:pt idx="2398">
                  <c:v>42311</c:v>
                </c:pt>
                <c:pt idx="2399">
                  <c:v>42312</c:v>
                </c:pt>
                <c:pt idx="2400">
                  <c:v>42313</c:v>
                </c:pt>
                <c:pt idx="2401">
                  <c:v>42314</c:v>
                </c:pt>
                <c:pt idx="2402">
                  <c:v>42317</c:v>
                </c:pt>
                <c:pt idx="2403">
                  <c:v>42318</c:v>
                </c:pt>
                <c:pt idx="2404">
                  <c:v>42319</c:v>
                </c:pt>
                <c:pt idx="2405">
                  <c:v>42320</c:v>
                </c:pt>
                <c:pt idx="2406">
                  <c:v>42321</c:v>
                </c:pt>
                <c:pt idx="2407">
                  <c:v>42324</c:v>
                </c:pt>
                <c:pt idx="2408">
                  <c:v>42325</c:v>
                </c:pt>
                <c:pt idx="2409">
                  <c:v>42326</c:v>
                </c:pt>
                <c:pt idx="2410">
                  <c:v>42327</c:v>
                </c:pt>
                <c:pt idx="2411">
                  <c:v>42328</c:v>
                </c:pt>
                <c:pt idx="2412">
                  <c:v>42331</c:v>
                </c:pt>
                <c:pt idx="2413">
                  <c:v>42332</c:v>
                </c:pt>
                <c:pt idx="2414">
                  <c:v>42333</c:v>
                </c:pt>
                <c:pt idx="2415">
                  <c:v>42335</c:v>
                </c:pt>
                <c:pt idx="2416">
                  <c:v>42338</c:v>
                </c:pt>
                <c:pt idx="2417">
                  <c:v>42339</c:v>
                </c:pt>
                <c:pt idx="2418">
                  <c:v>42340</c:v>
                </c:pt>
                <c:pt idx="2419">
                  <c:v>42341</c:v>
                </c:pt>
                <c:pt idx="2420">
                  <c:v>42342</c:v>
                </c:pt>
                <c:pt idx="2421">
                  <c:v>42345</c:v>
                </c:pt>
                <c:pt idx="2422">
                  <c:v>42346</c:v>
                </c:pt>
                <c:pt idx="2423">
                  <c:v>42347</c:v>
                </c:pt>
                <c:pt idx="2424">
                  <c:v>42348</c:v>
                </c:pt>
                <c:pt idx="2425">
                  <c:v>42349</c:v>
                </c:pt>
                <c:pt idx="2426">
                  <c:v>42352</c:v>
                </c:pt>
                <c:pt idx="2427">
                  <c:v>42353</c:v>
                </c:pt>
                <c:pt idx="2428">
                  <c:v>42354</c:v>
                </c:pt>
                <c:pt idx="2429">
                  <c:v>42355</c:v>
                </c:pt>
                <c:pt idx="2430">
                  <c:v>42356</c:v>
                </c:pt>
                <c:pt idx="2431">
                  <c:v>42359</c:v>
                </c:pt>
                <c:pt idx="2432">
                  <c:v>42360</c:v>
                </c:pt>
                <c:pt idx="2433">
                  <c:v>42361</c:v>
                </c:pt>
                <c:pt idx="2434">
                  <c:v>42362</c:v>
                </c:pt>
                <c:pt idx="2435">
                  <c:v>42366</c:v>
                </c:pt>
                <c:pt idx="2436">
                  <c:v>42367</c:v>
                </c:pt>
                <c:pt idx="2437">
                  <c:v>42368</c:v>
                </c:pt>
                <c:pt idx="2438">
                  <c:v>42369</c:v>
                </c:pt>
                <c:pt idx="2439">
                  <c:v>42373</c:v>
                </c:pt>
                <c:pt idx="2440">
                  <c:v>42374</c:v>
                </c:pt>
                <c:pt idx="2441">
                  <c:v>42375</c:v>
                </c:pt>
                <c:pt idx="2442">
                  <c:v>42376</c:v>
                </c:pt>
                <c:pt idx="2443">
                  <c:v>42377</c:v>
                </c:pt>
                <c:pt idx="2444">
                  <c:v>42380</c:v>
                </c:pt>
                <c:pt idx="2445">
                  <c:v>42381</c:v>
                </c:pt>
                <c:pt idx="2446">
                  <c:v>42382</c:v>
                </c:pt>
                <c:pt idx="2447">
                  <c:v>42383</c:v>
                </c:pt>
                <c:pt idx="2448">
                  <c:v>42384</c:v>
                </c:pt>
                <c:pt idx="2449">
                  <c:v>42388</c:v>
                </c:pt>
                <c:pt idx="2450">
                  <c:v>42389</c:v>
                </c:pt>
                <c:pt idx="2451">
                  <c:v>42390</c:v>
                </c:pt>
                <c:pt idx="2452">
                  <c:v>42391</c:v>
                </c:pt>
                <c:pt idx="2453">
                  <c:v>42394</c:v>
                </c:pt>
                <c:pt idx="2454">
                  <c:v>42395</c:v>
                </c:pt>
                <c:pt idx="2455">
                  <c:v>42396</c:v>
                </c:pt>
                <c:pt idx="2456">
                  <c:v>42397</c:v>
                </c:pt>
                <c:pt idx="2457">
                  <c:v>42398</c:v>
                </c:pt>
                <c:pt idx="2458">
                  <c:v>42401</c:v>
                </c:pt>
                <c:pt idx="2459">
                  <c:v>42402</c:v>
                </c:pt>
                <c:pt idx="2460">
                  <c:v>42403</c:v>
                </c:pt>
                <c:pt idx="2461">
                  <c:v>42404</c:v>
                </c:pt>
                <c:pt idx="2462">
                  <c:v>42405</c:v>
                </c:pt>
                <c:pt idx="2463">
                  <c:v>42408</c:v>
                </c:pt>
                <c:pt idx="2464">
                  <c:v>42409</c:v>
                </c:pt>
                <c:pt idx="2465">
                  <c:v>42410</c:v>
                </c:pt>
                <c:pt idx="2466">
                  <c:v>42411</c:v>
                </c:pt>
                <c:pt idx="2467">
                  <c:v>42412</c:v>
                </c:pt>
                <c:pt idx="2468">
                  <c:v>42416</c:v>
                </c:pt>
                <c:pt idx="2469">
                  <c:v>42417</c:v>
                </c:pt>
                <c:pt idx="2470">
                  <c:v>42418</c:v>
                </c:pt>
                <c:pt idx="2471">
                  <c:v>42419</c:v>
                </c:pt>
                <c:pt idx="2472">
                  <c:v>42422</c:v>
                </c:pt>
                <c:pt idx="2473">
                  <c:v>42423</c:v>
                </c:pt>
                <c:pt idx="2474">
                  <c:v>42424</c:v>
                </c:pt>
                <c:pt idx="2475">
                  <c:v>42425</c:v>
                </c:pt>
                <c:pt idx="2476">
                  <c:v>42426</c:v>
                </c:pt>
                <c:pt idx="2477">
                  <c:v>42429</c:v>
                </c:pt>
                <c:pt idx="2478">
                  <c:v>42430</c:v>
                </c:pt>
                <c:pt idx="2479">
                  <c:v>42431</c:v>
                </c:pt>
                <c:pt idx="2480">
                  <c:v>42432</c:v>
                </c:pt>
                <c:pt idx="2481">
                  <c:v>42433</c:v>
                </c:pt>
                <c:pt idx="2482">
                  <c:v>42436</c:v>
                </c:pt>
                <c:pt idx="2483">
                  <c:v>42437</c:v>
                </c:pt>
                <c:pt idx="2484">
                  <c:v>42438</c:v>
                </c:pt>
                <c:pt idx="2485">
                  <c:v>42439</c:v>
                </c:pt>
                <c:pt idx="2486">
                  <c:v>42440</c:v>
                </c:pt>
                <c:pt idx="2487">
                  <c:v>42443</c:v>
                </c:pt>
                <c:pt idx="2488">
                  <c:v>42444</c:v>
                </c:pt>
                <c:pt idx="2489">
                  <c:v>42445</c:v>
                </c:pt>
                <c:pt idx="2490">
                  <c:v>42446</c:v>
                </c:pt>
                <c:pt idx="2491">
                  <c:v>42447</c:v>
                </c:pt>
                <c:pt idx="2492">
                  <c:v>42450</c:v>
                </c:pt>
                <c:pt idx="2493">
                  <c:v>42451</c:v>
                </c:pt>
                <c:pt idx="2494">
                  <c:v>42452</c:v>
                </c:pt>
                <c:pt idx="2495">
                  <c:v>42453</c:v>
                </c:pt>
                <c:pt idx="2496">
                  <c:v>42457</c:v>
                </c:pt>
                <c:pt idx="2497">
                  <c:v>42458</c:v>
                </c:pt>
                <c:pt idx="2498">
                  <c:v>42459</c:v>
                </c:pt>
                <c:pt idx="2499">
                  <c:v>42460</c:v>
                </c:pt>
                <c:pt idx="2500">
                  <c:v>42461</c:v>
                </c:pt>
              </c:numCache>
            </c:numRef>
          </c:cat>
          <c:val>
            <c:numRef>
              <c:f>EWMA!$B$2:$B$2502</c:f>
              <c:numCache>
                <c:formatCode>0.0%</c:formatCode>
                <c:ptCount val="2501"/>
                <c:pt idx="0">
                  <c:v>0.12143352961227585</c:v>
                </c:pt>
                <c:pt idx="1">
                  <c:v>0.16839798385807406</c:v>
                </c:pt>
                <c:pt idx="2">
                  <c:v>0.16382193796191896</c:v>
                </c:pt>
                <c:pt idx="3">
                  <c:v>0.15836970839232323</c:v>
                </c:pt>
                <c:pt idx="4">
                  <c:v>0.15578361533460383</c:v>
                </c:pt>
                <c:pt idx="5">
                  <c:v>0.1507548722869621</c:v>
                </c:pt>
                <c:pt idx="6">
                  <c:v>0.14527461071603384</c:v>
                </c:pt>
                <c:pt idx="7">
                  <c:v>0.14103990850208423</c:v>
                </c:pt>
                <c:pt idx="8">
                  <c:v>0.14175980986305017</c:v>
                </c:pt>
                <c:pt idx="9">
                  <c:v>0.14860246224563048</c:v>
                </c:pt>
                <c:pt idx="10">
                  <c:v>0.14901598847028302</c:v>
                </c:pt>
                <c:pt idx="11">
                  <c:v>0.14802115927463991</c:v>
                </c:pt>
                <c:pt idx="12">
                  <c:v>0.1428905360442525</c:v>
                </c:pt>
                <c:pt idx="13">
                  <c:v>0.1377889417647824</c:v>
                </c:pt>
                <c:pt idx="14">
                  <c:v>0.14731760170665437</c:v>
                </c:pt>
                <c:pt idx="15">
                  <c:v>0.14205486065939177</c:v>
                </c:pt>
                <c:pt idx="16">
                  <c:v>0.14074276776026626</c:v>
                </c:pt>
                <c:pt idx="17">
                  <c:v>0.16192377670241537</c:v>
                </c:pt>
                <c:pt idx="18">
                  <c:v>0.17742399461639563</c:v>
                </c:pt>
                <c:pt idx="19">
                  <c:v>0.17149098861068066</c:v>
                </c:pt>
                <c:pt idx="20">
                  <c:v>0.16693937418225305</c:v>
                </c:pt>
                <c:pt idx="21">
                  <c:v>0.16087054113779137</c:v>
                </c:pt>
                <c:pt idx="22">
                  <c:v>0.16786565839029469</c:v>
                </c:pt>
                <c:pt idx="23">
                  <c:v>0.16181154037559975</c:v>
                </c:pt>
                <c:pt idx="24">
                  <c:v>0.18831445716694339</c:v>
                </c:pt>
                <c:pt idx="25">
                  <c:v>0.18205520794398292</c:v>
                </c:pt>
                <c:pt idx="26">
                  <c:v>0.17777691383486924</c:v>
                </c:pt>
                <c:pt idx="27">
                  <c:v>0.17241782157363572</c:v>
                </c:pt>
                <c:pt idx="28">
                  <c:v>0.17296332783165991</c:v>
                </c:pt>
                <c:pt idx="29">
                  <c:v>0.19030394327518177</c:v>
                </c:pt>
                <c:pt idx="30">
                  <c:v>0.22661054364674232</c:v>
                </c:pt>
                <c:pt idx="31">
                  <c:v>0.21844389393463604</c:v>
                </c:pt>
                <c:pt idx="32">
                  <c:v>0.21057706440427815</c:v>
                </c:pt>
                <c:pt idx="33">
                  <c:v>0.20353567787052465</c:v>
                </c:pt>
                <c:pt idx="34">
                  <c:v>0.21264191335652546</c:v>
                </c:pt>
                <c:pt idx="35">
                  <c:v>0.20920208299572027</c:v>
                </c:pt>
                <c:pt idx="36">
                  <c:v>0.20692821551274984</c:v>
                </c:pt>
                <c:pt idx="37">
                  <c:v>0.19970513307027249</c:v>
                </c:pt>
                <c:pt idx="38">
                  <c:v>0.19244478276026347</c:v>
                </c:pt>
                <c:pt idx="39">
                  <c:v>0.18667712991723076</c:v>
                </c:pt>
                <c:pt idx="40">
                  <c:v>0.20579010446677545</c:v>
                </c:pt>
                <c:pt idx="41">
                  <c:v>0.1986284140963831</c:v>
                </c:pt>
                <c:pt idx="42">
                  <c:v>0.20014349774631698</c:v>
                </c:pt>
                <c:pt idx="43">
                  <c:v>0.19734232638525623</c:v>
                </c:pt>
                <c:pt idx="44">
                  <c:v>0.19138359956347126</c:v>
                </c:pt>
                <c:pt idx="45">
                  <c:v>0.20301994689377748</c:v>
                </c:pt>
                <c:pt idx="46">
                  <c:v>0.19590289167542066</c:v>
                </c:pt>
                <c:pt idx="47">
                  <c:v>0.19471054001982038</c:v>
                </c:pt>
                <c:pt idx="48">
                  <c:v>0.18941534282653957</c:v>
                </c:pt>
                <c:pt idx="49">
                  <c:v>0.18873287682048309</c:v>
                </c:pt>
                <c:pt idx="50">
                  <c:v>0.18215003957861056</c:v>
                </c:pt>
                <c:pt idx="51">
                  <c:v>0.18208077011359089</c:v>
                </c:pt>
                <c:pt idx="52">
                  <c:v>0.18051919041235501</c:v>
                </c:pt>
                <c:pt idx="53">
                  <c:v>0.18550665828423457</c:v>
                </c:pt>
                <c:pt idx="54">
                  <c:v>0.17944441657832036</c:v>
                </c:pt>
                <c:pt idx="55">
                  <c:v>0.17418547124508652</c:v>
                </c:pt>
                <c:pt idx="56">
                  <c:v>0.17100893257424959</c:v>
                </c:pt>
                <c:pt idx="57">
                  <c:v>0.17049845726681903</c:v>
                </c:pt>
                <c:pt idx="58">
                  <c:v>0.16984415932688127</c:v>
                </c:pt>
                <c:pt idx="59">
                  <c:v>0.16941385197051079</c:v>
                </c:pt>
                <c:pt idx="60">
                  <c:v>0.16912873121116193</c:v>
                </c:pt>
                <c:pt idx="61">
                  <c:v>0.16387372973268274</c:v>
                </c:pt>
                <c:pt idx="62">
                  <c:v>0.15872570476407505</c:v>
                </c:pt>
                <c:pt idx="63">
                  <c:v>0.15901920527771141</c:v>
                </c:pt>
                <c:pt idx="64">
                  <c:v>0.15554399117565471</c:v>
                </c:pt>
                <c:pt idx="65">
                  <c:v>0.15136587289465825</c:v>
                </c:pt>
                <c:pt idx="66">
                  <c:v>0.15226495843383778</c:v>
                </c:pt>
                <c:pt idx="67">
                  <c:v>0.15670617325505545</c:v>
                </c:pt>
                <c:pt idx="68">
                  <c:v>0.15913860626371604</c:v>
                </c:pt>
                <c:pt idx="69">
                  <c:v>0.15420268234896944</c:v>
                </c:pt>
                <c:pt idx="70">
                  <c:v>0.1485970345425961</c:v>
                </c:pt>
                <c:pt idx="71">
                  <c:v>0.14332531778861232</c:v>
                </c:pt>
                <c:pt idx="72">
                  <c:v>0.13998960355753126</c:v>
                </c:pt>
                <c:pt idx="73">
                  <c:v>0.13531698931043654</c:v>
                </c:pt>
                <c:pt idx="74">
                  <c:v>0.13448698163136208</c:v>
                </c:pt>
                <c:pt idx="75">
                  <c:v>0.13240330898309885</c:v>
                </c:pt>
                <c:pt idx="76">
                  <c:v>0.12773366466220992</c:v>
                </c:pt>
                <c:pt idx="77">
                  <c:v>0.12353170442451354</c:v>
                </c:pt>
                <c:pt idx="78">
                  <c:v>0.11904151504414455</c:v>
                </c:pt>
                <c:pt idx="79">
                  <c:v>0.1147146390871556</c:v>
                </c:pt>
                <c:pt idx="80">
                  <c:v>0.11168286795938298</c:v>
                </c:pt>
                <c:pt idx="81">
                  <c:v>0.11235509283675967</c:v>
                </c:pt>
                <c:pt idx="82">
                  <c:v>0.10887203566328515</c:v>
                </c:pt>
                <c:pt idx="83">
                  <c:v>0.10541963479622862</c:v>
                </c:pt>
                <c:pt idx="84">
                  <c:v>0.10210643993909413</c:v>
                </c:pt>
                <c:pt idx="85">
                  <c:v>9.8395553467358482E-2</c:v>
                </c:pt>
                <c:pt idx="86">
                  <c:v>0.10005021575508159</c:v>
                </c:pt>
                <c:pt idx="87">
                  <c:v>9.6948368170742691E-2</c:v>
                </c:pt>
                <c:pt idx="88">
                  <c:v>9.3425115719439761E-2</c:v>
                </c:pt>
                <c:pt idx="89">
                  <c:v>9.2682536123765369E-2</c:v>
                </c:pt>
                <c:pt idx="90">
                  <c:v>9.003114774767737E-2</c:v>
                </c:pt>
                <c:pt idx="91">
                  <c:v>8.8155772278354264E-2</c:v>
                </c:pt>
                <c:pt idx="92">
                  <c:v>8.6580420015183346E-2</c:v>
                </c:pt>
                <c:pt idx="93">
                  <c:v>8.6044817953165834E-2</c:v>
                </c:pt>
                <c:pt idx="94">
                  <c:v>8.3538830136052164E-2</c:v>
                </c:pt>
                <c:pt idx="95">
                  <c:v>8.071985324927182E-2</c:v>
                </c:pt>
                <c:pt idx="96">
                  <c:v>7.8602960738160865E-2</c:v>
                </c:pt>
                <c:pt idx="97">
                  <c:v>7.574714921108483E-2</c:v>
                </c:pt>
                <c:pt idx="98">
                  <c:v>7.2995255377164295E-2</c:v>
                </c:pt>
                <c:pt idx="99">
                  <c:v>7.2045159510576648E-2</c:v>
                </c:pt>
                <c:pt idx="100">
                  <c:v>6.9590686465103857E-2</c:v>
                </c:pt>
                <c:pt idx="101">
                  <c:v>7.0575333167161886E-2</c:v>
                </c:pt>
                <c:pt idx="102">
                  <c:v>6.9770200361010948E-2</c:v>
                </c:pt>
                <c:pt idx="103">
                  <c:v>6.9000344021300217E-2</c:v>
                </c:pt>
                <c:pt idx="104">
                  <c:v>6.6493980727171456E-2</c:v>
                </c:pt>
                <c:pt idx="105">
                  <c:v>6.4253582156107339E-2</c:v>
                </c:pt>
                <c:pt idx="106">
                  <c:v>6.2100291864669102E-2</c:v>
                </c:pt>
                <c:pt idx="107">
                  <c:v>6.0132594388214597E-2</c:v>
                </c:pt>
                <c:pt idx="108">
                  <c:v>6.0271177921218472E-2</c:v>
                </c:pt>
                <c:pt idx="109">
                  <c:v>6.041625245651832E-2</c:v>
                </c:pt>
                <c:pt idx="110">
                  <c:v>6.3887618262477339E-2</c:v>
                </c:pt>
                <c:pt idx="111">
                  <c:v>6.1567348744866919E-2</c:v>
                </c:pt>
                <c:pt idx="112">
                  <c:v>6.1308578889808701E-2</c:v>
                </c:pt>
                <c:pt idx="113">
                  <c:v>5.9931812705903809E-2</c:v>
                </c:pt>
                <c:pt idx="114">
                  <c:v>5.8826758960438298E-2</c:v>
                </c:pt>
                <c:pt idx="115">
                  <c:v>5.8740851133373961E-2</c:v>
                </c:pt>
                <c:pt idx="116">
                  <c:v>5.748716333209182E-2</c:v>
                </c:pt>
                <c:pt idx="117">
                  <c:v>5.5597385483435569E-2</c:v>
                </c:pt>
                <c:pt idx="118">
                  <c:v>5.7804266153040983E-2</c:v>
                </c:pt>
                <c:pt idx="119">
                  <c:v>5.9411483197803115E-2</c:v>
                </c:pt>
                <c:pt idx="120">
                  <c:v>5.8324458832175997E-2</c:v>
                </c:pt>
                <c:pt idx="121">
                  <c:v>5.7089786030250049E-2</c:v>
                </c:pt>
                <c:pt idx="122">
                  <c:v>5.5215284472850928E-2</c:v>
                </c:pt>
                <c:pt idx="123">
                  <c:v>5.4358027120071019E-2</c:v>
                </c:pt>
                <c:pt idx="124">
                  <c:v>5.4568787343251407E-2</c:v>
                </c:pt>
                <c:pt idx="125">
                  <c:v>5.3520778078872906E-2</c:v>
                </c:pt>
                <c:pt idx="126">
                  <c:v>5.2523925160872224E-2</c:v>
                </c:pt>
                <c:pt idx="127">
                  <c:v>5.0617410466562984E-2</c:v>
                </c:pt>
                <c:pt idx="128">
                  <c:v>5.1077732217302045E-2</c:v>
                </c:pt>
                <c:pt idx="129">
                  <c:v>6.8462519421458326E-2</c:v>
                </c:pt>
                <c:pt idx="130">
                  <c:v>6.6725690371640625E-2</c:v>
                </c:pt>
                <c:pt idx="131">
                  <c:v>6.4302116541380669E-2</c:v>
                </c:pt>
                <c:pt idx="132">
                  <c:v>8.445737518658207E-2</c:v>
                </c:pt>
                <c:pt idx="133">
                  <c:v>8.2976700727992569E-2</c:v>
                </c:pt>
                <c:pt idx="134">
                  <c:v>7.9961747775866718E-2</c:v>
                </c:pt>
                <c:pt idx="135">
                  <c:v>7.7056494548300727E-2</c:v>
                </c:pt>
                <c:pt idx="136">
                  <c:v>7.4256955312335504E-2</c:v>
                </c:pt>
                <c:pt idx="137">
                  <c:v>8.0079658325222985E-2</c:v>
                </c:pt>
                <c:pt idx="138">
                  <c:v>7.7381554038282549E-2</c:v>
                </c:pt>
                <c:pt idx="139">
                  <c:v>7.5207388949658838E-2</c:v>
                </c:pt>
                <c:pt idx="140">
                  <c:v>7.2618353482262629E-2</c:v>
                </c:pt>
                <c:pt idx="141">
                  <c:v>7.0653698329905548E-2</c:v>
                </c:pt>
                <c:pt idx="142">
                  <c:v>7.0966734561155237E-2</c:v>
                </c:pt>
                <c:pt idx="143">
                  <c:v>6.9968783700054923E-2</c:v>
                </c:pt>
                <c:pt idx="144">
                  <c:v>6.7576891339667974E-2</c:v>
                </c:pt>
                <c:pt idx="145">
                  <c:v>6.5122336099668818E-2</c:v>
                </c:pt>
                <c:pt idx="146">
                  <c:v>7.8078805817324293E-2</c:v>
                </c:pt>
                <c:pt idx="147">
                  <c:v>7.5242066870547714E-2</c:v>
                </c:pt>
                <c:pt idx="148">
                  <c:v>7.4019348003473678E-2</c:v>
                </c:pt>
                <c:pt idx="149">
                  <c:v>7.2854102837461257E-2</c:v>
                </c:pt>
                <c:pt idx="150">
                  <c:v>7.0207488118011363E-2</c:v>
                </c:pt>
                <c:pt idx="151">
                  <c:v>8.1519239394165527E-2</c:v>
                </c:pt>
                <c:pt idx="152">
                  <c:v>7.8757004908505152E-2</c:v>
                </c:pt>
                <c:pt idx="153">
                  <c:v>7.7515672090184617E-2</c:v>
                </c:pt>
                <c:pt idx="154">
                  <c:v>7.6127171543484431E-2</c:v>
                </c:pt>
                <c:pt idx="155">
                  <c:v>7.9193802083886877E-2</c:v>
                </c:pt>
                <c:pt idx="156">
                  <c:v>7.7683918582851647E-2</c:v>
                </c:pt>
                <c:pt idx="157">
                  <c:v>7.7649354590827946E-2</c:v>
                </c:pt>
                <c:pt idx="158">
                  <c:v>7.7345017201058686E-2</c:v>
                </c:pt>
                <c:pt idx="159">
                  <c:v>8.6833429511847943E-2</c:v>
                </c:pt>
                <c:pt idx="160">
                  <c:v>8.3791217313991265E-2</c:v>
                </c:pt>
                <c:pt idx="161">
                  <c:v>8.4630026564151292E-2</c:v>
                </c:pt>
                <c:pt idx="162">
                  <c:v>8.155491932407942E-2</c:v>
                </c:pt>
                <c:pt idx="163">
                  <c:v>7.9149364855678986E-2</c:v>
                </c:pt>
                <c:pt idx="164">
                  <c:v>7.8968861022244402E-2</c:v>
                </c:pt>
                <c:pt idx="165">
                  <c:v>7.6827409375139613E-2</c:v>
                </c:pt>
                <c:pt idx="166">
                  <c:v>7.4633865102440355E-2</c:v>
                </c:pt>
                <c:pt idx="167">
                  <c:v>7.2534491974913962E-2</c:v>
                </c:pt>
                <c:pt idx="168">
                  <c:v>7.0687528890960652E-2</c:v>
                </c:pt>
                <c:pt idx="169">
                  <c:v>6.9626137581832878E-2</c:v>
                </c:pt>
                <c:pt idx="170">
                  <c:v>6.7096998545442349E-2</c:v>
                </c:pt>
                <c:pt idx="171">
                  <c:v>6.4807343957518429E-2</c:v>
                </c:pt>
                <c:pt idx="172">
                  <c:v>6.4343411406484308E-2</c:v>
                </c:pt>
                <c:pt idx="173">
                  <c:v>7.4055832096759242E-2</c:v>
                </c:pt>
                <c:pt idx="174">
                  <c:v>7.2153140353626868E-2</c:v>
                </c:pt>
                <c:pt idx="175">
                  <c:v>7.0179350828150855E-2</c:v>
                </c:pt>
                <c:pt idx="176">
                  <c:v>7.0404639570597713E-2</c:v>
                </c:pt>
                <c:pt idx="177">
                  <c:v>6.8500480907812911E-2</c:v>
                </c:pt>
                <c:pt idx="178">
                  <c:v>7.6896793773914812E-2</c:v>
                </c:pt>
                <c:pt idx="179">
                  <c:v>7.4103065775359273E-2</c:v>
                </c:pt>
                <c:pt idx="180">
                  <c:v>7.9639242890238188E-2</c:v>
                </c:pt>
                <c:pt idx="181">
                  <c:v>7.6745724419763045E-2</c:v>
                </c:pt>
                <c:pt idx="182">
                  <c:v>7.7879085338133938E-2</c:v>
                </c:pt>
                <c:pt idx="183">
                  <c:v>7.5629059730628181E-2</c:v>
                </c:pt>
                <c:pt idx="184">
                  <c:v>8.0468551633947685E-2</c:v>
                </c:pt>
                <c:pt idx="185">
                  <c:v>7.9041143736629405E-2</c:v>
                </c:pt>
                <c:pt idx="186">
                  <c:v>8.3864788747833874E-2</c:v>
                </c:pt>
                <c:pt idx="187">
                  <c:v>8.1357239682766355E-2</c:v>
                </c:pt>
                <c:pt idx="188">
                  <c:v>7.8521869781991147E-2</c:v>
                </c:pt>
                <c:pt idx="189">
                  <c:v>7.5868470854149828E-2</c:v>
                </c:pt>
                <c:pt idx="190">
                  <c:v>7.5607347260875438E-2</c:v>
                </c:pt>
                <c:pt idx="191">
                  <c:v>7.5340479943624833E-2</c:v>
                </c:pt>
                <c:pt idx="192">
                  <c:v>7.4199385951801658E-2</c:v>
                </c:pt>
                <c:pt idx="193">
                  <c:v>7.1503814977908128E-2</c:v>
                </c:pt>
                <c:pt idx="194">
                  <c:v>6.9123479522403913E-2</c:v>
                </c:pt>
                <c:pt idx="195">
                  <c:v>6.8115635869042498E-2</c:v>
                </c:pt>
                <c:pt idx="196">
                  <c:v>6.715529603118435E-2</c:v>
                </c:pt>
                <c:pt idx="197">
                  <c:v>7.1326816114625824E-2</c:v>
                </c:pt>
                <c:pt idx="198">
                  <c:v>7.3228763709744071E-2</c:v>
                </c:pt>
                <c:pt idx="199">
                  <c:v>7.2006179857731528E-2</c:v>
                </c:pt>
                <c:pt idx="200">
                  <c:v>7.0012077970818098E-2</c:v>
                </c:pt>
                <c:pt idx="201">
                  <c:v>6.7607569763935185E-2</c:v>
                </c:pt>
                <c:pt idx="202">
                  <c:v>6.5151897927463356E-2</c:v>
                </c:pt>
                <c:pt idx="203">
                  <c:v>6.5640548663099027E-2</c:v>
                </c:pt>
                <c:pt idx="204">
                  <c:v>6.3490960915499994E-2</c:v>
                </c:pt>
                <c:pt idx="205">
                  <c:v>6.1428034375318748E-2</c:v>
                </c:pt>
                <c:pt idx="206">
                  <c:v>5.9354045003767474E-2</c:v>
                </c:pt>
                <c:pt idx="207">
                  <c:v>5.7940365756834332E-2</c:v>
                </c:pt>
                <c:pt idx="208">
                  <c:v>7.8032510306553726E-2</c:v>
                </c:pt>
                <c:pt idx="209">
                  <c:v>7.5197455937604074E-2</c:v>
                </c:pt>
                <c:pt idx="210">
                  <c:v>7.5290859464097221E-2</c:v>
                </c:pt>
                <c:pt idx="211">
                  <c:v>8.563188295625411E-2</c:v>
                </c:pt>
                <c:pt idx="212">
                  <c:v>9.7011175250820675E-2</c:v>
                </c:pt>
                <c:pt idx="213">
                  <c:v>0.12375782483609844</c:v>
                </c:pt>
                <c:pt idx="214">
                  <c:v>0.12027350188692393</c:v>
                </c:pt>
                <c:pt idx="215">
                  <c:v>0.11961606577525334</c:v>
                </c:pt>
                <c:pt idx="216">
                  <c:v>0.11535150843928237</c:v>
                </c:pt>
                <c:pt idx="217">
                  <c:v>0.11155382531346521</c:v>
                </c:pt>
                <c:pt idx="218">
                  <c:v>0.11317064155008359</c:v>
                </c:pt>
                <c:pt idx="219">
                  <c:v>0.10919877335947652</c:v>
                </c:pt>
                <c:pt idx="220">
                  <c:v>0.10532229480908416</c:v>
                </c:pt>
                <c:pt idx="221">
                  <c:v>0.10204484504572364</c:v>
                </c:pt>
                <c:pt idx="222">
                  <c:v>0.10135430627214349</c:v>
                </c:pt>
                <c:pt idx="223">
                  <c:v>9.767077943703005E-2</c:v>
                </c:pt>
                <c:pt idx="224">
                  <c:v>9.6100557083035332E-2</c:v>
                </c:pt>
                <c:pt idx="225">
                  <c:v>9.5739255398703427E-2</c:v>
                </c:pt>
                <c:pt idx="226">
                  <c:v>9.4235441795903804E-2</c:v>
                </c:pt>
                <c:pt idx="227">
                  <c:v>9.0975062003884513E-2</c:v>
                </c:pt>
                <c:pt idx="228">
                  <c:v>9.1218544123943673E-2</c:v>
                </c:pt>
                <c:pt idx="229">
                  <c:v>8.9247256102744879E-2</c:v>
                </c:pt>
                <c:pt idx="230">
                  <c:v>8.6114764992640078E-2</c:v>
                </c:pt>
                <c:pt idx="231">
                  <c:v>8.4211584192023237E-2</c:v>
                </c:pt>
                <c:pt idx="232">
                  <c:v>8.1683896338263812E-2</c:v>
                </c:pt>
                <c:pt idx="233">
                  <c:v>7.8834876526472836E-2</c:v>
                </c:pt>
                <c:pt idx="234">
                  <c:v>7.60934816083529E-2</c:v>
                </c:pt>
                <c:pt idx="235">
                  <c:v>7.4690413367668809E-2</c:v>
                </c:pt>
                <c:pt idx="236">
                  <c:v>7.1976973773829292E-2</c:v>
                </c:pt>
                <c:pt idx="237">
                  <c:v>6.9495389185528431E-2</c:v>
                </c:pt>
                <c:pt idx="238">
                  <c:v>6.8444842823208882E-2</c:v>
                </c:pt>
                <c:pt idx="239">
                  <c:v>6.6762693616737936E-2</c:v>
                </c:pt>
                <c:pt idx="240">
                  <c:v>7.5032780773332253E-2</c:v>
                </c:pt>
                <c:pt idx="241">
                  <c:v>8.1800276614645201E-2</c:v>
                </c:pt>
                <c:pt idx="242">
                  <c:v>7.8828127434893661E-2</c:v>
                </c:pt>
                <c:pt idx="243">
                  <c:v>8.1056423377542736E-2</c:v>
                </c:pt>
                <c:pt idx="244">
                  <c:v>8.0550100558480817E-2</c:v>
                </c:pt>
                <c:pt idx="245">
                  <c:v>8.1415304929995588E-2</c:v>
                </c:pt>
                <c:pt idx="246">
                  <c:v>8.3430825547705034E-2</c:v>
                </c:pt>
                <c:pt idx="247">
                  <c:v>8.1036495154439128E-2</c:v>
                </c:pt>
                <c:pt idx="248">
                  <c:v>7.8274872195361472E-2</c:v>
                </c:pt>
                <c:pt idx="249">
                  <c:v>8.4415738386270339E-2</c:v>
                </c:pt>
                <c:pt idx="250">
                  <c:v>8.1838347531699815E-2</c:v>
                </c:pt>
                <c:pt idx="251">
                  <c:v>8.2535978345663466E-2</c:v>
                </c:pt>
                <c:pt idx="252">
                  <c:v>8.1938572499833329E-2</c:v>
                </c:pt>
                <c:pt idx="253">
                  <c:v>7.8961391429695896E-2</c:v>
                </c:pt>
                <c:pt idx="254">
                  <c:v>7.8340912978942912E-2</c:v>
                </c:pt>
                <c:pt idx="255">
                  <c:v>7.8020675336999676E-2</c:v>
                </c:pt>
                <c:pt idx="256">
                  <c:v>7.5724834614118067E-2</c:v>
                </c:pt>
                <c:pt idx="257">
                  <c:v>7.8225577988667652E-2</c:v>
                </c:pt>
                <c:pt idx="258">
                  <c:v>7.5910662504922635E-2</c:v>
                </c:pt>
                <c:pt idx="259">
                  <c:v>7.5723662668520028E-2</c:v>
                </c:pt>
                <c:pt idx="260">
                  <c:v>0.15693691840041979</c:v>
                </c:pt>
                <c:pt idx="261">
                  <c:v>0.15189823738172276</c:v>
                </c:pt>
                <c:pt idx="262">
                  <c:v>0.14674444246808296</c:v>
                </c:pt>
                <c:pt idx="263">
                  <c:v>0.14141002937049393</c:v>
                </c:pt>
                <c:pt idx="264">
                  <c:v>0.13658408810501049</c:v>
                </c:pt>
                <c:pt idx="265">
                  <c:v>0.13237883631597891</c:v>
                </c:pt>
                <c:pt idx="266">
                  <c:v>0.12897572927147127</c:v>
                </c:pt>
                <c:pt idx="267">
                  <c:v>0.12436069777028856</c:v>
                </c:pt>
                <c:pt idx="268">
                  <c:v>0.11991602833681247</c:v>
                </c:pt>
                <c:pt idx="269">
                  <c:v>0.11640341490599966</c:v>
                </c:pt>
                <c:pt idx="270">
                  <c:v>0.11488213752626535</c:v>
                </c:pt>
                <c:pt idx="271">
                  <c:v>0.1115936213153549</c:v>
                </c:pt>
                <c:pt idx="272">
                  <c:v>0.11012144379186535</c:v>
                </c:pt>
                <c:pt idx="273">
                  <c:v>0.10611901377780626</c:v>
                </c:pt>
                <c:pt idx="274">
                  <c:v>0.10234921369433436</c:v>
                </c:pt>
                <c:pt idx="275">
                  <c:v>0.10263017943474635</c:v>
                </c:pt>
                <c:pt idx="276">
                  <c:v>9.8988606086827968E-2</c:v>
                </c:pt>
                <c:pt idx="277">
                  <c:v>9.5391135255263479E-2</c:v>
                </c:pt>
                <c:pt idx="278">
                  <c:v>9.1924531798198331E-2</c:v>
                </c:pt>
                <c:pt idx="279">
                  <c:v>9.1910434432231861E-2</c:v>
                </c:pt>
                <c:pt idx="280">
                  <c:v>9.1633486318986448E-2</c:v>
                </c:pt>
                <c:pt idx="281">
                  <c:v>8.8882850596038829E-2</c:v>
                </c:pt>
                <c:pt idx="282">
                  <c:v>8.9103831047422075E-2</c:v>
                </c:pt>
                <c:pt idx="283">
                  <c:v>8.90365675405171E-2</c:v>
                </c:pt>
                <c:pt idx="284">
                  <c:v>9.0320225061387122E-2</c:v>
                </c:pt>
                <c:pt idx="285">
                  <c:v>8.7496165245253388E-2</c:v>
                </c:pt>
                <c:pt idx="286">
                  <c:v>8.7449553946308614E-2</c:v>
                </c:pt>
                <c:pt idx="287">
                  <c:v>8.4372367927473227E-2</c:v>
                </c:pt>
                <c:pt idx="288">
                  <c:v>8.243393998321337E-2</c:v>
                </c:pt>
                <c:pt idx="289">
                  <c:v>7.992740019315682E-2</c:v>
                </c:pt>
                <c:pt idx="290">
                  <c:v>7.8404834017102215E-2</c:v>
                </c:pt>
                <c:pt idx="291">
                  <c:v>8.0874946323895441E-2</c:v>
                </c:pt>
                <c:pt idx="292">
                  <c:v>7.8442837089116701E-2</c:v>
                </c:pt>
                <c:pt idx="293">
                  <c:v>7.6112338020869835E-2</c:v>
                </c:pt>
                <c:pt idx="294">
                  <c:v>7.3535860225246164E-2</c:v>
                </c:pt>
                <c:pt idx="295">
                  <c:v>7.3197681709864348E-2</c:v>
                </c:pt>
                <c:pt idx="296">
                  <c:v>7.0657371255144444E-2</c:v>
                </c:pt>
                <c:pt idx="297">
                  <c:v>6.8090701348128169E-2</c:v>
                </c:pt>
                <c:pt idx="298">
                  <c:v>6.7237057601534103E-2</c:v>
                </c:pt>
                <c:pt idx="299">
                  <c:v>6.5395893842921091E-2</c:v>
                </c:pt>
                <c:pt idx="300">
                  <c:v>6.4458638240220786E-2</c:v>
                </c:pt>
                <c:pt idx="301">
                  <c:v>6.6602200237352804E-2</c:v>
                </c:pt>
                <c:pt idx="302">
                  <c:v>6.41831211815964E-2</c:v>
                </c:pt>
                <c:pt idx="303">
                  <c:v>6.3323287656943436E-2</c:v>
                </c:pt>
                <c:pt idx="304">
                  <c:v>6.1656849699000905E-2</c:v>
                </c:pt>
                <c:pt idx="305">
                  <c:v>5.964779799713172E-2</c:v>
                </c:pt>
                <c:pt idx="306">
                  <c:v>5.7720076695107168E-2</c:v>
                </c:pt>
                <c:pt idx="307">
                  <c:v>5.5870953212793235E-2</c:v>
                </c:pt>
                <c:pt idx="308">
                  <c:v>5.4097792960722355E-2</c:v>
                </c:pt>
                <c:pt idx="309">
                  <c:v>6.7570003337780918E-2</c:v>
                </c:pt>
                <c:pt idx="310">
                  <c:v>7.2886380935618389E-2</c:v>
                </c:pt>
                <c:pt idx="311">
                  <c:v>7.5954660725841228E-2</c:v>
                </c:pt>
                <c:pt idx="312">
                  <c:v>7.8767064470578393E-2</c:v>
                </c:pt>
                <c:pt idx="313">
                  <c:v>8.3204841953739075E-2</c:v>
                </c:pt>
                <c:pt idx="314">
                  <c:v>8.5443185619108755E-2</c:v>
                </c:pt>
                <c:pt idx="315">
                  <c:v>9.2961291141664223E-2</c:v>
                </c:pt>
                <c:pt idx="316">
                  <c:v>9.42908993686606E-2</c:v>
                </c:pt>
                <c:pt idx="317">
                  <c:v>9.1439561642089232E-2</c:v>
                </c:pt>
                <c:pt idx="318">
                  <c:v>8.9404707360842287E-2</c:v>
                </c:pt>
                <c:pt idx="319">
                  <c:v>0.10175366825097103</c:v>
                </c:pt>
                <c:pt idx="320">
                  <c:v>9.8055614189915957E-2</c:v>
                </c:pt>
                <c:pt idx="321">
                  <c:v>9.5732071794071061E-2</c:v>
                </c:pt>
                <c:pt idx="322">
                  <c:v>9.2843670101985812E-2</c:v>
                </c:pt>
                <c:pt idx="323">
                  <c:v>0.11673789580585633</c:v>
                </c:pt>
                <c:pt idx="324">
                  <c:v>0.11933475242095141</c:v>
                </c:pt>
                <c:pt idx="325">
                  <c:v>0.1187044037499161</c:v>
                </c:pt>
                <c:pt idx="326">
                  <c:v>0.12925050407271546</c:v>
                </c:pt>
                <c:pt idx="327">
                  <c:v>0.14098622856358364</c:v>
                </c:pt>
                <c:pt idx="328">
                  <c:v>0.14537830579425248</c:v>
                </c:pt>
                <c:pt idx="329">
                  <c:v>0.14337464086409835</c:v>
                </c:pt>
                <c:pt idx="330">
                  <c:v>0.13823712947100741</c:v>
                </c:pt>
                <c:pt idx="331">
                  <c:v>0.13356344778643267</c:v>
                </c:pt>
                <c:pt idx="332">
                  <c:v>0.13112064900354053</c:v>
                </c:pt>
                <c:pt idx="333">
                  <c:v>0.12648005374348548</c:v>
                </c:pt>
                <c:pt idx="334">
                  <c:v>0.13189465287075991</c:v>
                </c:pt>
                <c:pt idx="335">
                  <c:v>0.12968332614784756</c:v>
                </c:pt>
                <c:pt idx="336">
                  <c:v>0.13322838600048564</c:v>
                </c:pt>
                <c:pt idx="337">
                  <c:v>0.13314552952350986</c:v>
                </c:pt>
                <c:pt idx="338">
                  <c:v>0.12981516881040636</c:v>
                </c:pt>
                <c:pt idx="339">
                  <c:v>0.12751151317124557</c:v>
                </c:pt>
                <c:pt idx="340">
                  <c:v>0.12287657656066361</c:v>
                </c:pt>
                <c:pt idx="341">
                  <c:v>0.1223305931315142</c:v>
                </c:pt>
                <c:pt idx="342">
                  <c:v>0.12806566070965825</c:v>
                </c:pt>
                <c:pt idx="343">
                  <c:v>0.12714260925297435</c:v>
                </c:pt>
                <c:pt idx="344">
                  <c:v>0.12633138657910001</c:v>
                </c:pt>
                <c:pt idx="345">
                  <c:v>0.12423779456232566</c:v>
                </c:pt>
                <c:pt idx="346">
                  <c:v>0.12019416621920945</c:v>
                </c:pt>
                <c:pt idx="347">
                  <c:v>0.11673986191508565</c:v>
                </c:pt>
                <c:pt idx="348">
                  <c:v>0.11515698043097787</c:v>
                </c:pt>
                <c:pt idx="349">
                  <c:v>0.11654893874586773</c:v>
                </c:pt>
                <c:pt idx="350">
                  <c:v>0.12290750437133335</c:v>
                </c:pt>
                <c:pt idx="351">
                  <c:v>0.12202566049750067</c:v>
                </c:pt>
                <c:pt idx="352">
                  <c:v>0.12029002270057011</c:v>
                </c:pt>
                <c:pt idx="353">
                  <c:v>0.11680498460289843</c:v>
                </c:pt>
                <c:pt idx="354">
                  <c:v>0.11439880409426026</c:v>
                </c:pt>
                <c:pt idx="355">
                  <c:v>0.11074324059132394</c:v>
                </c:pt>
                <c:pt idx="356">
                  <c:v>0.10847209881694284</c:v>
                </c:pt>
                <c:pt idx="357">
                  <c:v>0.1155337563586855</c:v>
                </c:pt>
                <c:pt idx="358">
                  <c:v>0.1113344644808027</c:v>
                </c:pt>
                <c:pt idx="359">
                  <c:v>0.10994493213338763</c:v>
                </c:pt>
                <c:pt idx="360">
                  <c:v>0.10645240750028022</c:v>
                </c:pt>
                <c:pt idx="361">
                  <c:v>0.10258343540038606</c:v>
                </c:pt>
                <c:pt idx="362">
                  <c:v>9.8855197821404034E-2</c:v>
                </c:pt>
                <c:pt idx="363">
                  <c:v>0.10106406550244884</c:v>
                </c:pt>
                <c:pt idx="364">
                  <c:v>0.10052068511747114</c:v>
                </c:pt>
                <c:pt idx="365">
                  <c:v>9.7019812501481534E-2</c:v>
                </c:pt>
                <c:pt idx="366">
                  <c:v>9.3946115609426617E-2</c:v>
                </c:pt>
                <c:pt idx="367">
                  <c:v>9.1619882115196852E-2</c:v>
                </c:pt>
                <c:pt idx="368">
                  <c:v>8.8290473274374878E-2</c:v>
                </c:pt>
                <c:pt idx="369">
                  <c:v>8.5702924207533365E-2</c:v>
                </c:pt>
                <c:pt idx="370">
                  <c:v>8.78188124781413E-2</c:v>
                </c:pt>
                <c:pt idx="371">
                  <c:v>8.4737113899990696E-2</c:v>
                </c:pt>
                <c:pt idx="372">
                  <c:v>8.165811046879716E-2</c:v>
                </c:pt>
                <c:pt idx="373">
                  <c:v>8.2601089857600118E-2</c:v>
                </c:pt>
                <c:pt idx="374">
                  <c:v>8.2151506463406077E-2</c:v>
                </c:pt>
                <c:pt idx="375">
                  <c:v>8.0447639015077635E-2</c:v>
                </c:pt>
                <c:pt idx="376">
                  <c:v>7.7524706137039212E-2</c:v>
                </c:pt>
                <c:pt idx="377">
                  <c:v>7.7134413466644847E-2</c:v>
                </c:pt>
                <c:pt idx="378">
                  <c:v>9.457532269565265E-2</c:v>
                </c:pt>
                <c:pt idx="379">
                  <c:v>9.3063679733684262E-2</c:v>
                </c:pt>
                <c:pt idx="380">
                  <c:v>8.9842553065363664E-2</c:v>
                </c:pt>
                <c:pt idx="381">
                  <c:v>9.6647374905309141E-2</c:v>
                </c:pt>
                <c:pt idx="382">
                  <c:v>0.12095174786682826</c:v>
                </c:pt>
                <c:pt idx="383">
                  <c:v>0.11663340271619675</c:v>
                </c:pt>
                <c:pt idx="384">
                  <c:v>0.12475339272018117</c:v>
                </c:pt>
                <c:pt idx="385">
                  <c:v>0.12492017872973087</c:v>
                </c:pt>
                <c:pt idx="386">
                  <c:v>0.14390383389150582</c:v>
                </c:pt>
                <c:pt idx="387">
                  <c:v>0.14285500367691797</c:v>
                </c:pt>
                <c:pt idx="388">
                  <c:v>0.14646314066841573</c:v>
                </c:pt>
                <c:pt idx="389">
                  <c:v>0.16253295718083466</c:v>
                </c:pt>
                <c:pt idx="390">
                  <c:v>0.16616861126590204</c:v>
                </c:pt>
                <c:pt idx="391">
                  <c:v>0.16022481498665531</c:v>
                </c:pt>
                <c:pt idx="392">
                  <c:v>0.15578357073870516</c:v>
                </c:pt>
                <c:pt idx="393">
                  <c:v>0.15012043126245483</c:v>
                </c:pt>
                <c:pt idx="394">
                  <c:v>0.16606951376906459</c:v>
                </c:pt>
                <c:pt idx="395">
                  <c:v>0.16032791909625405</c:v>
                </c:pt>
                <c:pt idx="396">
                  <c:v>0.15766866979742714</c:v>
                </c:pt>
                <c:pt idx="397">
                  <c:v>0.16396843592829566</c:v>
                </c:pt>
                <c:pt idx="398">
                  <c:v>0.16335453345597906</c:v>
                </c:pt>
                <c:pt idx="399">
                  <c:v>0.15823143563354894</c:v>
                </c:pt>
                <c:pt idx="400">
                  <c:v>0.15927736200928524</c:v>
                </c:pt>
                <c:pt idx="401">
                  <c:v>0.15477323124070561</c:v>
                </c:pt>
                <c:pt idx="402">
                  <c:v>0.1498706078741095</c:v>
                </c:pt>
                <c:pt idx="403">
                  <c:v>0.15018625042474901</c:v>
                </c:pt>
                <c:pt idx="404">
                  <c:v>0.14548182234310458</c:v>
                </c:pt>
                <c:pt idx="405">
                  <c:v>0.14096693419478004</c:v>
                </c:pt>
                <c:pt idx="406">
                  <c:v>0.14671934904972952</c:v>
                </c:pt>
                <c:pt idx="407">
                  <c:v>0.14444628840163465</c:v>
                </c:pt>
                <c:pt idx="408">
                  <c:v>0.13926437295158622</c:v>
                </c:pt>
                <c:pt idx="409">
                  <c:v>0.14016359069407738</c:v>
                </c:pt>
                <c:pt idx="410">
                  <c:v>0.14227585263718015</c:v>
                </c:pt>
                <c:pt idx="411">
                  <c:v>0.1386248814340659</c:v>
                </c:pt>
                <c:pt idx="412">
                  <c:v>0.13704097818786132</c:v>
                </c:pt>
                <c:pt idx="413">
                  <c:v>0.14154560407869926</c:v>
                </c:pt>
                <c:pt idx="414">
                  <c:v>0.14084665985999642</c:v>
                </c:pt>
                <c:pt idx="415">
                  <c:v>0.1357995603144804</c:v>
                </c:pt>
                <c:pt idx="416">
                  <c:v>0.13098264534337425</c:v>
                </c:pt>
                <c:pt idx="417">
                  <c:v>0.14443190894217336</c:v>
                </c:pt>
                <c:pt idx="418">
                  <c:v>0.14128429950559923</c:v>
                </c:pt>
                <c:pt idx="419">
                  <c:v>0.13765929220573703</c:v>
                </c:pt>
                <c:pt idx="420">
                  <c:v>0.15004097511730424</c:v>
                </c:pt>
                <c:pt idx="421">
                  <c:v>0.14497883112541993</c:v>
                </c:pt>
                <c:pt idx="422">
                  <c:v>0.14003356124794664</c:v>
                </c:pt>
                <c:pt idx="423">
                  <c:v>0.15260532109447675</c:v>
                </c:pt>
                <c:pt idx="424">
                  <c:v>0.14792212174792635</c:v>
                </c:pt>
                <c:pt idx="425">
                  <c:v>0.16243234270484122</c:v>
                </c:pt>
                <c:pt idx="426">
                  <c:v>0.15977795106474108</c:v>
                </c:pt>
                <c:pt idx="427">
                  <c:v>0.1759672154581258</c:v>
                </c:pt>
                <c:pt idx="428">
                  <c:v>0.16963772923634624</c:v>
                </c:pt>
                <c:pt idx="429">
                  <c:v>0.16481141765445795</c:v>
                </c:pt>
                <c:pt idx="430">
                  <c:v>0.16615732338456574</c:v>
                </c:pt>
                <c:pt idx="431">
                  <c:v>0.16230198664326637</c:v>
                </c:pt>
                <c:pt idx="432">
                  <c:v>0.17390083162560022</c:v>
                </c:pt>
                <c:pt idx="433">
                  <c:v>0.16797521261793741</c:v>
                </c:pt>
                <c:pt idx="434">
                  <c:v>0.17719621801450469</c:v>
                </c:pt>
                <c:pt idx="435">
                  <c:v>0.17228960984073657</c:v>
                </c:pt>
                <c:pt idx="436">
                  <c:v>0.17374146026239709</c:v>
                </c:pt>
                <c:pt idx="437">
                  <c:v>0.17665709719176945</c:v>
                </c:pt>
                <c:pt idx="438">
                  <c:v>0.18090989567438712</c:v>
                </c:pt>
                <c:pt idx="439">
                  <c:v>0.17472072645658177</c:v>
                </c:pt>
                <c:pt idx="440">
                  <c:v>0.17152156634150909</c:v>
                </c:pt>
                <c:pt idx="441">
                  <c:v>0.16959455108283272</c:v>
                </c:pt>
                <c:pt idx="442">
                  <c:v>0.16578712353363362</c:v>
                </c:pt>
                <c:pt idx="443">
                  <c:v>0.17706581950594388</c:v>
                </c:pt>
                <c:pt idx="444">
                  <c:v>0.18427063102819266</c:v>
                </c:pt>
                <c:pt idx="445">
                  <c:v>0.18550126221883276</c:v>
                </c:pt>
                <c:pt idx="446">
                  <c:v>0.19862419757964256</c:v>
                </c:pt>
                <c:pt idx="447">
                  <c:v>0.19533192218218931</c:v>
                </c:pt>
                <c:pt idx="448">
                  <c:v>0.18891193363852291</c:v>
                </c:pt>
                <c:pt idx="449">
                  <c:v>0.18241263178213732</c:v>
                </c:pt>
                <c:pt idx="450">
                  <c:v>0.17709608062951848</c:v>
                </c:pt>
                <c:pt idx="451">
                  <c:v>0.17638478808545888</c:v>
                </c:pt>
                <c:pt idx="452">
                  <c:v>0.17134665008971378</c:v>
                </c:pt>
                <c:pt idx="453">
                  <c:v>0.17816794999444699</c:v>
                </c:pt>
                <c:pt idx="454">
                  <c:v>0.17507883594525273</c:v>
                </c:pt>
                <c:pt idx="455">
                  <c:v>0.17030409549714992</c:v>
                </c:pt>
                <c:pt idx="456">
                  <c:v>0.16751402740483012</c:v>
                </c:pt>
                <c:pt idx="457">
                  <c:v>0.16397452581450975</c:v>
                </c:pt>
                <c:pt idx="458">
                  <c:v>0.16153358910408505</c:v>
                </c:pt>
                <c:pt idx="459">
                  <c:v>0.15809356829235546</c:v>
                </c:pt>
                <c:pt idx="460">
                  <c:v>0.15320824930490753</c:v>
                </c:pt>
                <c:pt idx="461">
                  <c:v>0.14940264985829299</c:v>
                </c:pt>
                <c:pt idx="462">
                  <c:v>0.14501861277226499</c:v>
                </c:pt>
                <c:pt idx="463">
                  <c:v>0.14391050431477526</c:v>
                </c:pt>
                <c:pt idx="464">
                  <c:v>0.13979125460263214</c:v>
                </c:pt>
                <c:pt idx="465">
                  <c:v>0.1358632310974395</c:v>
                </c:pt>
                <c:pt idx="466">
                  <c:v>0.13137429286085681</c:v>
                </c:pt>
                <c:pt idx="467">
                  <c:v>0.13684293054407884</c:v>
                </c:pt>
                <c:pt idx="468">
                  <c:v>0.13242410027338564</c:v>
                </c:pt>
                <c:pt idx="469">
                  <c:v>0.13596510481354618</c:v>
                </c:pt>
                <c:pt idx="470">
                  <c:v>0.15744647450304802</c:v>
                </c:pt>
                <c:pt idx="471">
                  <c:v>0.1521996908675276</c:v>
                </c:pt>
                <c:pt idx="472">
                  <c:v>0.15952040339195608</c:v>
                </c:pt>
                <c:pt idx="473">
                  <c:v>0.16215241413803666</c:v>
                </c:pt>
                <c:pt idx="474">
                  <c:v>0.16302609273589086</c:v>
                </c:pt>
                <c:pt idx="475">
                  <c:v>0.17659750443844116</c:v>
                </c:pt>
                <c:pt idx="476">
                  <c:v>0.18359348734740538</c:v>
                </c:pt>
                <c:pt idx="477">
                  <c:v>0.1920247746753386</c:v>
                </c:pt>
                <c:pt idx="478">
                  <c:v>0.19514483939585925</c:v>
                </c:pt>
                <c:pt idx="479">
                  <c:v>0.18841798513150704</c:v>
                </c:pt>
                <c:pt idx="480">
                  <c:v>0.18163728190301542</c:v>
                </c:pt>
                <c:pt idx="481">
                  <c:v>0.17834994670427345</c:v>
                </c:pt>
                <c:pt idx="482">
                  <c:v>0.17275783776664325</c:v>
                </c:pt>
                <c:pt idx="483">
                  <c:v>0.16878483198962962</c:v>
                </c:pt>
                <c:pt idx="484">
                  <c:v>0.16497813034945544</c:v>
                </c:pt>
                <c:pt idx="485">
                  <c:v>0.15909948921322289</c:v>
                </c:pt>
                <c:pt idx="486">
                  <c:v>0.15417451345229774</c:v>
                </c:pt>
                <c:pt idx="487">
                  <c:v>0.14869646998702599</c:v>
                </c:pt>
                <c:pt idx="488">
                  <c:v>0.14730265868763681</c:v>
                </c:pt>
                <c:pt idx="489">
                  <c:v>0.14244084510825467</c:v>
                </c:pt>
                <c:pt idx="490">
                  <c:v>0.13837777213225316</c:v>
                </c:pt>
                <c:pt idx="491">
                  <c:v>0.14260019904751844</c:v>
                </c:pt>
                <c:pt idx="492">
                  <c:v>0.14473908488770054</c:v>
                </c:pt>
                <c:pt idx="493">
                  <c:v>0.14221631883956046</c:v>
                </c:pt>
                <c:pt idx="494">
                  <c:v>0.13746198857247804</c:v>
                </c:pt>
                <c:pt idx="495">
                  <c:v>0.13529213285504224</c:v>
                </c:pt>
                <c:pt idx="496">
                  <c:v>0.13090000521061398</c:v>
                </c:pt>
                <c:pt idx="497">
                  <c:v>0.13191411050931032</c:v>
                </c:pt>
                <c:pt idx="498">
                  <c:v>0.12726485515440497</c:v>
                </c:pt>
                <c:pt idx="499">
                  <c:v>0.13485652405788784</c:v>
                </c:pt>
                <c:pt idx="500">
                  <c:v>0.12995445312735679</c:v>
                </c:pt>
                <c:pt idx="501">
                  <c:v>0.12523066711931186</c:v>
                </c:pt>
                <c:pt idx="502">
                  <c:v>0.12378343803605837</c:v>
                </c:pt>
                <c:pt idx="503">
                  <c:v>0.1214660003965433</c:v>
                </c:pt>
                <c:pt idx="504">
                  <c:v>0.11705094260391652</c:v>
                </c:pt>
                <c:pt idx="505">
                  <c:v>0.11413328249090741</c:v>
                </c:pt>
                <c:pt idx="506">
                  <c:v>0.12599767142785681</c:v>
                </c:pt>
                <c:pt idx="507">
                  <c:v>0.12141779352521639</c:v>
                </c:pt>
                <c:pt idx="508">
                  <c:v>0.12039308584727247</c:v>
                </c:pt>
                <c:pt idx="509">
                  <c:v>0.11612435585376389</c:v>
                </c:pt>
                <c:pt idx="510">
                  <c:v>0.11422655650356621</c:v>
                </c:pt>
                <c:pt idx="511">
                  <c:v>0.11223084799426587</c:v>
                </c:pt>
                <c:pt idx="512">
                  <c:v>0.110553529481645</c:v>
                </c:pt>
                <c:pt idx="513">
                  <c:v>0.111568369548599</c:v>
                </c:pt>
                <c:pt idx="514">
                  <c:v>0.10871791688215705</c:v>
                </c:pt>
                <c:pt idx="515">
                  <c:v>0.10476653848047209</c:v>
                </c:pt>
                <c:pt idx="516">
                  <c:v>0.11006646651305838</c:v>
                </c:pt>
                <c:pt idx="517">
                  <c:v>0.11124088386875999</c:v>
                </c:pt>
                <c:pt idx="518">
                  <c:v>0.1077094891002006</c:v>
                </c:pt>
                <c:pt idx="519">
                  <c:v>0.10501872665139289</c:v>
                </c:pt>
                <c:pt idx="520">
                  <c:v>0.10502375607623521</c:v>
                </c:pt>
                <c:pt idx="521">
                  <c:v>0.10347982766980071</c:v>
                </c:pt>
                <c:pt idx="522">
                  <c:v>0.10117263950547588</c:v>
                </c:pt>
                <c:pt idx="523">
                  <c:v>9.7684843980210018E-2</c:v>
                </c:pt>
                <c:pt idx="524">
                  <c:v>9.9635471542419696E-2</c:v>
                </c:pt>
                <c:pt idx="525">
                  <c:v>0.10133039145543052</c:v>
                </c:pt>
                <c:pt idx="526">
                  <c:v>0.1027995258786948</c:v>
                </c:pt>
                <c:pt idx="527">
                  <c:v>0.11063592795679114</c:v>
                </c:pt>
                <c:pt idx="528">
                  <c:v>0.10672583489718035</c:v>
                </c:pt>
                <c:pt idx="529">
                  <c:v>0.10348678224652076</c:v>
                </c:pt>
                <c:pt idx="530">
                  <c:v>0.11914155345936044</c:v>
                </c:pt>
                <c:pt idx="531">
                  <c:v>0.14399963037370295</c:v>
                </c:pt>
                <c:pt idx="532">
                  <c:v>0.13876503964871262</c:v>
                </c:pt>
                <c:pt idx="533">
                  <c:v>0.13480832823552938</c:v>
                </c:pt>
                <c:pt idx="534">
                  <c:v>0.1374193843355476</c:v>
                </c:pt>
                <c:pt idx="535">
                  <c:v>0.13522189323969658</c:v>
                </c:pt>
                <c:pt idx="536">
                  <c:v>0.14366506968706166</c:v>
                </c:pt>
                <c:pt idx="537">
                  <c:v>0.13844264620654442</c:v>
                </c:pt>
                <c:pt idx="538">
                  <c:v>0.1339052626137178</c:v>
                </c:pt>
                <c:pt idx="539">
                  <c:v>0.12945514138570927</c:v>
                </c:pt>
                <c:pt idx="540">
                  <c:v>0.13599765965988511</c:v>
                </c:pt>
                <c:pt idx="541">
                  <c:v>0.14413906925734055</c:v>
                </c:pt>
                <c:pt idx="542">
                  <c:v>0.13903003481672854</c:v>
                </c:pt>
                <c:pt idx="543">
                  <c:v>0.13687143029249785</c:v>
                </c:pt>
                <c:pt idx="544">
                  <c:v>0.13363890960434338</c:v>
                </c:pt>
                <c:pt idx="545">
                  <c:v>0.15320379558492112</c:v>
                </c:pt>
                <c:pt idx="546">
                  <c:v>0.14810250642061548</c:v>
                </c:pt>
                <c:pt idx="547">
                  <c:v>0.14377757684121864</c:v>
                </c:pt>
                <c:pt idx="548">
                  <c:v>0.138551061718791</c:v>
                </c:pt>
                <c:pt idx="549">
                  <c:v>0.14516306254317118</c:v>
                </c:pt>
                <c:pt idx="550">
                  <c:v>0.14289099220547224</c:v>
                </c:pt>
                <c:pt idx="551">
                  <c:v>0.13970226781615572</c:v>
                </c:pt>
                <c:pt idx="552">
                  <c:v>0.1486696449716374</c:v>
                </c:pt>
                <c:pt idx="553">
                  <c:v>0.14435038244832998</c:v>
                </c:pt>
                <c:pt idx="554">
                  <c:v>0.14088197609969627</c:v>
                </c:pt>
                <c:pt idx="555">
                  <c:v>0.13859589847545725</c:v>
                </c:pt>
                <c:pt idx="556">
                  <c:v>0.13398765784104349</c:v>
                </c:pt>
                <c:pt idx="557">
                  <c:v>0.1296588726749533</c:v>
                </c:pt>
                <c:pt idx="558">
                  <c:v>0.14468220490316069</c:v>
                </c:pt>
                <c:pt idx="559">
                  <c:v>0.14617028424738757</c:v>
                </c:pt>
                <c:pt idx="560">
                  <c:v>0.14133041637710239</c:v>
                </c:pt>
                <c:pt idx="561">
                  <c:v>0.14140415603508411</c:v>
                </c:pt>
                <c:pt idx="562">
                  <c:v>0.14002126677737056</c:v>
                </c:pt>
                <c:pt idx="563">
                  <c:v>0.13506332571808746</c:v>
                </c:pt>
                <c:pt idx="564">
                  <c:v>0.13923075983838601</c:v>
                </c:pt>
                <c:pt idx="565">
                  <c:v>0.13510853968069522</c:v>
                </c:pt>
                <c:pt idx="566">
                  <c:v>0.1436832355602885</c:v>
                </c:pt>
                <c:pt idx="567">
                  <c:v>0.14896346584326417</c:v>
                </c:pt>
                <c:pt idx="568">
                  <c:v>0.1436310917380694</c:v>
                </c:pt>
                <c:pt idx="569">
                  <c:v>0.14097826758003051</c:v>
                </c:pt>
                <c:pt idx="570">
                  <c:v>0.13598524118503091</c:v>
                </c:pt>
                <c:pt idx="571">
                  <c:v>0.14668416336311252</c:v>
                </c:pt>
                <c:pt idx="572">
                  <c:v>0.1464058428487576</c:v>
                </c:pt>
                <c:pt idx="573">
                  <c:v>0.14197219479156323</c:v>
                </c:pt>
                <c:pt idx="574">
                  <c:v>0.14220181506003518</c:v>
                </c:pt>
                <c:pt idx="575">
                  <c:v>0.17208434752463797</c:v>
                </c:pt>
                <c:pt idx="576">
                  <c:v>0.17414859545688277</c:v>
                </c:pt>
                <c:pt idx="577">
                  <c:v>0.17787560400732055</c:v>
                </c:pt>
                <c:pt idx="578">
                  <c:v>0.17178269021264633</c:v>
                </c:pt>
                <c:pt idx="579">
                  <c:v>0.18172612682291286</c:v>
                </c:pt>
                <c:pt idx="580">
                  <c:v>0.17521713628875771</c:v>
                </c:pt>
                <c:pt idx="581">
                  <c:v>0.1806673045798286</c:v>
                </c:pt>
                <c:pt idx="582">
                  <c:v>0.17490139142795494</c:v>
                </c:pt>
                <c:pt idx="583">
                  <c:v>0.16864819072403345</c:v>
                </c:pt>
                <c:pt idx="584">
                  <c:v>0.16251721546065659</c:v>
                </c:pt>
                <c:pt idx="585">
                  <c:v>0.15739110683631291</c:v>
                </c:pt>
                <c:pt idx="586">
                  <c:v>0.1578509564676629</c:v>
                </c:pt>
                <c:pt idx="587">
                  <c:v>0.15246204011886444</c:v>
                </c:pt>
                <c:pt idx="588">
                  <c:v>0.14775953478511514</c:v>
                </c:pt>
                <c:pt idx="589">
                  <c:v>0.14483461817435442</c:v>
                </c:pt>
                <c:pt idx="590">
                  <c:v>0.14130795873067606</c:v>
                </c:pt>
                <c:pt idx="591">
                  <c:v>0.13664583107905515</c:v>
                </c:pt>
                <c:pt idx="592">
                  <c:v>0.13432713670082705</c:v>
                </c:pt>
                <c:pt idx="593">
                  <c:v>0.15011931618748398</c:v>
                </c:pt>
                <c:pt idx="594">
                  <c:v>0.153044576035611</c:v>
                </c:pt>
                <c:pt idx="595">
                  <c:v>0.15553214879248203</c:v>
                </c:pt>
                <c:pt idx="596">
                  <c:v>0.18610050461300545</c:v>
                </c:pt>
                <c:pt idx="597">
                  <c:v>0.18477078451052978</c:v>
                </c:pt>
                <c:pt idx="598">
                  <c:v>0.18341310301577307</c:v>
                </c:pt>
                <c:pt idx="599">
                  <c:v>0.17746478841232308</c:v>
                </c:pt>
                <c:pt idx="600">
                  <c:v>0.19254735097384235</c:v>
                </c:pt>
                <c:pt idx="601">
                  <c:v>0.18847428399995275</c:v>
                </c:pt>
                <c:pt idx="602">
                  <c:v>0.23259224820103255</c:v>
                </c:pt>
                <c:pt idx="603">
                  <c:v>0.23614494592151508</c:v>
                </c:pt>
                <c:pt idx="604">
                  <c:v>0.2407874472933963</c:v>
                </c:pt>
                <c:pt idx="605">
                  <c:v>0.25075725591698034</c:v>
                </c:pt>
                <c:pt idx="606">
                  <c:v>0.24337402168127062</c:v>
                </c:pt>
                <c:pt idx="607">
                  <c:v>0.23483290613850769</c:v>
                </c:pt>
                <c:pt idx="608">
                  <c:v>0.23810053458421074</c:v>
                </c:pt>
                <c:pt idx="609">
                  <c:v>0.22969306570896683</c:v>
                </c:pt>
                <c:pt idx="610">
                  <c:v>0.29290916930813454</c:v>
                </c:pt>
                <c:pt idx="611">
                  <c:v>0.28607313096810921</c:v>
                </c:pt>
                <c:pt idx="612">
                  <c:v>0.27626203473408106</c:v>
                </c:pt>
                <c:pt idx="613">
                  <c:v>0.32245072739853053</c:v>
                </c:pt>
                <c:pt idx="614">
                  <c:v>0.31130130732516176</c:v>
                </c:pt>
                <c:pt idx="615">
                  <c:v>0.31056288094563761</c:v>
                </c:pt>
                <c:pt idx="616">
                  <c:v>0.32706969442281869</c:v>
                </c:pt>
                <c:pt idx="617">
                  <c:v>0.31688519624823402</c:v>
                </c:pt>
                <c:pt idx="618">
                  <c:v>0.36271486752494281</c:v>
                </c:pt>
                <c:pt idx="619">
                  <c:v>0.35367093280163214</c:v>
                </c:pt>
                <c:pt idx="620">
                  <c:v>0.40652754743488811</c:v>
                </c:pt>
                <c:pt idx="621">
                  <c:v>0.40504455075858642</c:v>
                </c:pt>
                <c:pt idx="622">
                  <c:v>0.47054980037403049</c:v>
                </c:pt>
                <c:pt idx="623">
                  <c:v>0.47641980595608452</c:v>
                </c:pt>
                <c:pt idx="624">
                  <c:v>0.45992561658476716</c:v>
                </c:pt>
                <c:pt idx="625">
                  <c:v>0.45181530395985636</c:v>
                </c:pt>
                <c:pt idx="626">
                  <c:v>0.44276302816219498</c:v>
                </c:pt>
                <c:pt idx="627">
                  <c:v>0.45002028183768822</c:v>
                </c:pt>
                <c:pt idx="628">
                  <c:v>0.43503116481496651</c:v>
                </c:pt>
                <c:pt idx="629">
                  <c:v>0.43053487466391421</c:v>
                </c:pt>
                <c:pt idx="630">
                  <c:v>0.41886065831264779</c:v>
                </c:pt>
                <c:pt idx="631">
                  <c:v>0.45789174756690543</c:v>
                </c:pt>
                <c:pt idx="632">
                  <c:v>0.45031682924522576</c:v>
                </c:pt>
                <c:pt idx="633">
                  <c:v>0.43592947597341575</c:v>
                </c:pt>
                <c:pt idx="634">
                  <c:v>0.42817544628554538</c:v>
                </c:pt>
                <c:pt idx="635">
                  <c:v>0.41354599750358151</c:v>
                </c:pt>
                <c:pt idx="636">
                  <c:v>0.41145104879301853</c:v>
                </c:pt>
                <c:pt idx="637">
                  <c:v>0.42559997933458166</c:v>
                </c:pt>
                <c:pt idx="638">
                  <c:v>0.41607449087054715</c:v>
                </c:pt>
                <c:pt idx="639">
                  <c:v>0.40830933316384466</c:v>
                </c:pt>
                <c:pt idx="640">
                  <c:v>0.39368849944873519</c:v>
                </c:pt>
                <c:pt idx="641">
                  <c:v>0.38100089224749195</c:v>
                </c:pt>
                <c:pt idx="642">
                  <c:v>0.38006481566556932</c:v>
                </c:pt>
                <c:pt idx="643">
                  <c:v>0.42401020506218873</c:v>
                </c:pt>
                <c:pt idx="644">
                  <c:v>0.42668504787991279</c:v>
                </c:pt>
                <c:pt idx="645">
                  <c:v>0.41142905653290396</c:v>
                </c:pt>
                <c:pt idx="646">
                  <c:v>0.39797146250982646</c:v>
                </c:pt>
                <c:pt idx="647">
                  <c:v>0.40153337227784613</c:v>
                </c:pt>
                <c:pt idx="648">
                  <c:v>0.39812157415156751</c:v>
                </c:pt>
                <c:pt idx="649">
                  <c:v>0.38917392273044504</c:v>
                </c:pt>
                <c:pt idx="650">
                  <c:v>0.37744796934538388</c:v>
                </c:pt>
                <c:pt idx="651">
                  <c:v>0.36617244322504394</c:v>
                </c:pt>
                <c:pt idx="652">
                  <c:v>0.35844788970697972</c:v>
                </c:pt>
                <c:pt idx="653">
                  <c:v>0.34601220647512065</c:v>
                </c:pt>
                <c:pt idx="654">
                  <c:v>0.38962317738902219</c:v>
                </c:pt>
                <c:pt idx="655">
                  <c:v>0.3837728130415225</c:v>
                </c:pt>
                <c:pt idx="656">
                  <c:v>0.37654210861501186</c:v>
                </c:pt>
                <c:pt idx="657">
                  <c:v>0.37799270104944921</c:v>
                </c:pt>
                <c:pt idx="658">
                  <c:v>0.37976710525399715</c:v>
                </c:pt>
                <c:pt idx="659">
                  <c:v>0.37127981656681891</c:v>
                </c:pt>
                <c:pt idx="660">
                  <c:v>0.36590668274161708</c:v>
                </c:pt>
                <c:pt idx="661">
                  <c:v>0.35430165507618944</c:v>
                </c:pt>
                <c:pt idx="662">
                  <c:v>0.35170342851402936</c:v>
                </c:pt>
                <c:pt idx="663">
                  <c:v>0.34072551117078281</c:v>
                </c:pt>
                <c:pt idx="664">
                  <c:v>0.32866627123839748</c:v>
                </c:pt>
                <c:pt idx="665">
                  <c:v>0.33392819997447315</c:v>
                </c:pt>
                <c:pt idx="666">
                  <c:v>0.32241925529745624</c:v>
                </c:pt>
                <c:pt idx="667">
                  <c:v>0.31076035932898999</c:v>
                </c:pt>
                <c:pt idx="668">
                  <c:v>0.30136284664011204</c:v>
                </c:pt>
                <c:pt idx="669">
                  <c:v>0.29335412748174661</c:v>
                </c:pt>
                <c:pt idx="670">
                  <c:v>0.28305157071504738</c:v>
                </c:pt>
                <c:pt idx="671">
                  <c:v>0.27283350740700474</c:v>
                </c:pt>
                <c:pt idx="672">
                  <c:v>0.26324564274464113</c:v>
                </c:pt>
                <c:pt idx="673">
                  <c:v>0.25455815647352614</c:v>
                </c:pt>
                <c:pt idx="674">
                  <c:v>0.25132607335012985</c:v>
                </c:pt>
                <c:pt idx="675">
                  <c:v>0.24970383599891427</c:v>
                </c:pt>
                <c:pt idx="676">
                  <c:v>0.24507331795229068</c:v>
                </c:pt>
                <c:pt idx="677">
                  <c:v>0.23627290819679539</c:v>
                </c:pt>
                <c:pt idx="678">
                  <c:v>0.2277634595867222</c:v>
                </c:pt>
                <c:pt idx="679">
                  <c:v>0.24415184540803517</c:v>
                </c:pt>
                <c:pt idx="680">
                  <c:v>0.23611350393843042</c:v>
                </c:pt>
                <c:pt idx="681">
                  <c:v>0.23964186258198183</c:v>
                </c:pt>
                <c:pt idx="682">
                  <c:v>0.23605550424605026</c:v>
                </c:pt>
                <c:pt idx="683">
                  <c:v>0.2278671801095902</c:v>
                </c:pt>
                <c:pt idx="684">
                  <c:v>0.22668285157896018</c:v>
                </c:pt>
                <c:pt idx="685">
                  <c:v>0.2211822731575368</c:v>
                </c:pt>
                <c:pt idx="686">
                  <c:v>0.21411671333468815</c:v>
                </c:pt>
                <c:pt idx="687">
                  <c:v>0.22845771729500736</c:v>
                </c:pt>
                <c:pt idx="688">
                  <c:v>0.23350906585331949</c:v>
                </c:pt>
                <c:pt idx="689">
                  <c:v>0.23041380147487031</c:v>
                </c:pt>
                <c:pt idx="690">
                  <c:v>0.2247519441810574</c:v>
                </c:pt>
                <c:pt idx="691">
                  <c:v>0.21699871898072673</c:v>
                </c:pt>
                <c:pt idx="692">
                  <c:v>0.21021836407328312</c:v>
                </c:pt>
                <c:pt idx="693">
                  <c:v>0.21425361304681995</c:v>
                </c:pt>
                <c:pt idx="694">
                  <c:v>0.21390465121219723</c:v>
                </c:pt>
                <c:pt idx="695">
                  <c:v>0.21202244308762158</c:v>
                </c:pt>
                <c:pt idx="696">
                  <c:v>0.20536005060584892</c:v>
                </c:pt>
                <c:pt idx="697">
                  <c:v>0.19981676859615521</c:v>
                </c:pt>
                <c:pt idx="698">
                  <c:v>0.19270077946846367</c:v>
                </c:pt>
                <c:pt idx="699">
                  <c:v>0.18772220429469336</c:v>
                </c:pt>
                <c:pt idx="700">
                  <c:v>0.1855483999169816</c:v>
                </c:pt>
                <c:pt idx="701">
                  <c:v>0.1808381335944404</c:v>
                </c:pt>
                <c:pt idx="702">
                  <c:v>0.21394541413334708</c:v>
                </c:pt>
                <c:pt idx="703">
                  <c:v>0.20669064678286003</c:v>
                </c:pt>
                <c:pt idx="704">
                  <c:v>0.20220885608211314</c:v>
                </c:pt>
                <c:pt idx="705">
                  <c:v>0.20297951441950271</c:v>
                </c:pt>
                <c:pt idx="706">
                  <c:v>0.20603245616325971</c:v>
                </c:pt>
                <c:pt idx="707">
                  <c:v>0.19865307512070146</c:v>
                </c:pt>
                <c:pt idx="708">
                  <c:v>0.19491684808376125</c:v>
                </c:pt>
                <c:pt idx="709">
                  <c:v>0.18843962695175304</c:v>
                </c:pt>
                <c:pt idx="710">
                  <c:v>0.205236905287392</c:v>
                </c:pt>
                <c:pt idx="711">
                  <c:v>0.20646637885110614</c:v>
                </c:pt>
                <c:pt idx="712">
                  <c:v>0.20025044662694227</c:v>
                </c:pt>
                <c:pt idx="713">
                  <c:v>0.20972544698086307</c:v>
                </c:pt>
                <c:pt idx="714">
                  <c:v>0.20906106175339184</c:v>
                </c:pt>
                <c:pt idx="715">
                  <c:v>0.21310465989212193</c:v>
                </c:pt>
                <c:pt idx="716">
                  <c:v>0.20778917098919758</c:v>
                </c:pt>
                <c:pt idx="717">
                  <c:v>0.2121145481172142</c:v>
                </c:pt>
                <c:pt idx="718">
                  <c:v>0.22152763912099052</c:v>
                </c:pt>
                <c:pt idx="719">
                  <c:v>0.21363983214649163</c:v>
                </c:pt>
                <c:pt idx="720">
                  <c:v>0.20729233979238409</c:v>
                </c:pt>
                <c:pt idx="721">
                  <c:v>0.24516482841999027</c:v>
                </c:pt>
                <c:pt idx="722">
                  <c:v>0.23678604299718553</c:v>
                </c:pt>
                <c:pt idx="723">
                  <c:v>0.25902715449971137</c:v>
                </c:pt>
                <c:pt idx="724">
                  <c:v>0.25056534544528364</c:v>
                </c:pt>
                <c:pt idx="725">
                  <c:v>0.245653159906222</c:v>
                </c:pt>
                <c:pt idx="726">
                  <c:v>0.26198207214593006</c:v>
                </c:pt>
                <c:pt idx="727">
                  <c:v>0.25904123914005167</c:v>
                </c:pt>
                <c:pt idx="728">
                  <c:v>0.25481023709242984</c:v>
                </c:pt>
                <c:pt idx="729">
                  <c:v>0.24735018961512564</c:v>
                </c:pt>
                <c:pt idx="730">
                  <c:v>0.32460444917477416</c:v>
                </c:pt>
                <c:pt idx="731">
                  <c:v>0.32403171900285282</c:v>
                </c:pt>
                <c:pt idx="732">
                  <c:v>0.31733039430111787</c:v>
                </c:pt>
                <c:pt idx="733">
                  <c:v>0.31367709450742748</c:v>
                </c:pt>
                <c:pt idx="734">
                  <c:v>0.30875727486060028</c:v>
                </c:pt>
                <c:pt idx="735">
                  <c:v>0.30291296583527261</c:v>
                </c:pt>
                <c:pt idx="736">
                  <c:v>0.29323362742688841</c:v>
                </c:pt>
                <c:pt idx="737">
                  <c:v>0.28289839493521546</c:v>
                </c:pt>
                <c:pt idx="738">
                  <c:v>0.28329522810256391</c:v>
                </c:pt>
                <c:pt idx="739">
                  <c:v>0.27331800367907327</c:v>
                </c:pt>
                <c:pt idx="740">
                  <c:v>0.26571064660475718</c:v>
                </c:pt>
                <c:pt idx="741">
                  <c:v>0.26550437146663391</c:v>
                </c:pt>
                <c:pt idx="742">
                  <c:v>0.26050010014399966</c:v>
                </c:pt>
                <c:pt idx="743">
                  <c:v>0.27755803943175333</c:v>
                </c:pt>
                <c:pt idx="744">
                  <c:v>0.2674667490202382</c:v>
                </c:pt>
                <c:pt idx="745">
                  <c:v>0.25859567656571752</c:v>
                </c:pt>
                <c:pt idx="746">
                  <c:v>0.25856616851965303</c:v>
                </c:pt>
                <c:pt idx="747">
                  <c:v>0.25150040911889426</c:v>
                </c:pt>
                <c:pt idx="748">
                  <c:v>0.25182291386519223</c:v>
                </c:pt>
                <c:pt idx="749">
                  <c:v>0.24510773256516988</c:v>
                </c:pt>
                <c:pt idx="750">
                  <c:v>0.26663592199635372</c:v>
                </c:pt>
                <c:pt idx="751">
                  <c:v>0.27502163029268373</c:v>
                </c:pt>
                <c:pt idx="752">
                  <c:v>0.26540984436491721</c:v>
                </c:pt>
                <c:pt idx="753">
                  <c:v>0.25576028563027237</c:v>
                </c:pt>
                <c:pt idx="754">
                  <c:v>0.25105078565267475</c:v>
                </c:pt>
                <c:pt idx="755">
                  <c:v>0.24671385778657642</c:v>
                </c:pt>
                <c:pt idx="756">
                  <c:v>0.23869544052080302</c:v>
                </c:pt>
                <c:pt idx="757">
                  <c:v>0.23649280467106221</c:v>
                </c:pt>
                <c:pt idx="758">
                  <c:v>0.2279805370656347</c:v>
                </c:pt>
                <c:pt idx="759">
                  <c:v>0.22008211374076764</c:v>
                </c:pt>
                <c:pt idx="760">
                  <c:v>0.21884275133152573</c:v>
                </c:pt>
                <c:pt idx="761">
                  <c:v>0.211906141982311</c:v>
                </c:pt>
                <c:pt idx="762">
                  <c:v>0.20808565459874392</c:v>
                </c:pt>
                <c:pt idx="763">
                  <c:v>0.21383663248290147</c:v>
                </c:pt>
                <c:pt idx="764">
                  <c:v>0.22150575375940315</c:v>
                </c:pt>
                <c:pt idx="765">
                  <c:v>0.23332908577960282</c:v>
                </c:pt>
                <c:pt idx="766">
                  <c:v>0.22583288346628161</c:v>
                </c:pt>
                <c:pt idx="767">
                  <c:v>0.25062724482284088</c:v>
                </c:pt>
                <c:pt idx="768">
                  <c:v>0.24512485182899652</c:v>
                </c:pt>
                <c:pt idx="769">
                  <c:v>0.23719824031177367</c:v>
                </c:pt>
                <c:pt idx="770">
                  <c:v>0.24872500882398269</c:v>
                </c:pt>
                <c:pt idx="771">
                  <c:v>0.23976460602023628</c:v>
                </c:pt>
                <c:pt idx="772">
                  <c:v>0.23149030641773888</c:v>
                </c:pt>
                <c:pt idx="773">
                  <c:v>0.23170298167731856</c:v>
                </c:pt>
                <c:pt idx="774">
                  <c:v>0.22431790350956757</c:v>
                </c:pt>
                <c:pt idx="775">
                  <c:v>0.22940141507052578</c:v>
                </c:pt>
                <c:pt idx="776">
                  <c:v>0.2297932413310497</c:v>
                </c:pt>
                <c:pt idx="777">
                  <c:v>0.22156785918507307</c:v>
                </c:pt>
                <c:pt idx="778">
                  <c:v>0.21897014155962005</c:v>
                </c:pt>
                <c:pt idx="779">
                  <c:v>0.2180499964016816</c:v>
                </c:pt>
                <c:pt idx="780">
                  <c:v>0.21182878152068799</c:v>
                </c:pt>
                <c:pt idx="781">
                  <c:v>0.20601196604429131</c:v>
                </c:pt>
                <c:pt idx="782">
                  <c:v>0.20135989126032974</c:v>
                </c:pt>
                <c:pt idx="783">
                  <c:v>0.19417843217263867</c:v>
                </c:pt>
                <c:pt idx="784">
                  <c:v>0.18711905477769122</c:v>
                </c:pt>
                <c:pt idx="785">
                  <c:v>0.18227595961367388</c:v>
                </c:pt>
                <c:pt idx="786">
                  <c:v>0.17580166027960373</c:v>
                </c:pt>
                <c:pt idx="787">
                  <c:v>0.17147453744125099</c:v>
                </c:pt>
                <c:pt idx="788">
                  <c:v>0.16751311438147212</c:v>
                </c:pt>
                <c:pt idx="789">
                  <c:v>0.17276065830774356</c:v>
                </c:pt>
                <c:pt idx="790">
                  <c:v>0.17165160072831637</c:v>
                </c:pt>
                <c:pt idx="791">
                  <c:v>0.16594523492547972</c:v>
                </c:pt>
                <c:pt idx="792">
                  <c:v>0.16046092711913912</c:v>
                </c:pt>
                <c:pt idx="793">
                  <c:v>0.15696899236379336</c:v>
                </c:pt>
                <c:pt idx="794">
                  <c:v>0.18320312481290951</c:v>
                </c:pt>
                <c:pt idx="795">
                  <c:v>0.17670522443732417</c:v>
                </c:pt>
                <c:pt idx="796">
                  <c:v>0.17375989391172705</c:v>
                </c:pt>
                <c:pt idx="797">
                  <c:v>0.17862725742963337</c:v>
                </c:pt>
                <c:pt idx="798">
                  <c:v>0.172133390890917</c:v>
                </c:pt>
                <c:pt idx="799">
                  <c:v>0.16649181168741986</c:v>
                </c:pt>
                <c:pt idx="800">
                  <c:v>0.16184116858047962</c:v>
                </c:pt>
                <c:pt idx="801">
                  <c:v>0.15726205641883742</c:v>
                </c:pt>
                <c:pt idx="802">
                  <c:v>0.16398210546141856</c:v>
                </c:pt>
                <c:pt idx="803">
                  <c:v>0.15869017994313039</c:v>
                </c:pt>
                <c:pt idx="804">
                  <c:v>0.155583346005708</c:v>
                </c:pt>
                <c:pt idx="805">
                  <c:v>0.15006711391207858</c:v>
                </c:pt>
                <c:pt idx="806">
                  <c:v>0.14461186413402399</c:v>
                </c:pt>
                <c:pt idx="807">
                  <c:v>0.13935500783175586</c:v>
                </c:pt>
                <c:pt idx="808">
                  <c:v>0.13870304157890986</c:v>
                </c:pt>
                <c:pt idx="809">
                  <c:v>0.13387414956717053</c:v>
                </c:pt>
                <c:pt idx="810">
                  <c:v>0.1335356793565958</c:v>
                </c:pt>
                <c:pt idx="811">
                  <c:v>0.13153242227895851</c:v>
                </c:pt>
                <c:pt idx="812">
                  <c:v>0.12690822186093639</c:v>
                </c:pt>
                <c:pt idx="813">
                  <c:v>0.12393776609863824</c:v>
                </c:pt>
                <c:pt idx="814">
                  <c:v>0.11966269295445449</c:v>
                </c:pt>
                <c:pt idx="815">
                  <c:v>0.11531322380051302</c:v>
                </c:pt>
                <c:pt idx="816">
                  <c:v>0.12690741315078538</c:v>
                </c:pt>
                <c:pt idx="817">
                  <c:v>0.12513798632173609</c:v>
                </c:pt>
                <c:pt idx="818">
                  <c:v>0.12127535704512143</c:v>
                </c:pt>
                <c:pt idx="819">
                  <c:v>0.11709259860661334</c:v>
                </c:pt>
                <c:pt idx="820">
                  <c:v>0.1130026310324362</c:v>
                </c:pt>
                <c:pt idx="821">
                  <c:v>0.11201877059943914</c:v>
                </c:pt>
                <c:pt idx="822">
                  <c:v>0.10811786595135853</c:v>
                </c:pt>
                <c:pt idx="823">
                  <c:v>0.10597833810798142</c:v>
                </c:pt>
                <c:pt idx="824">
                  <c:v>0.10290956159604421</c:v>
                </c:pt>
                <c:pt idx="825">
                  <c:v>0.10012150834277421</c:v>
                </c:pt>
                <c:pt idx="826">
                  <c:v>9.7466971253727247E-2</c:v>
                </c:pt>
                <c:pt idx="827">
                  <c:v>9.9442840580537928E-2</c:v>
                </c:pt>
                <c:pt idx="828">
                  <c:v>9.6810825766150937E-2</c:v>
                </c:pt>
                <c:pt idx="829">
                  <c:v>9.4306988923474652E-2</c:v>
                </c:pt>
                <c:pt idx="830">
                  <c:v>9.4518630080388452E-2</c:v>
                </c:pt>
                <c:pt idx="831">
                  <c:v>9.4669563020093411E-2</c:v>
                </c:pt>
                <c:pt idx="832">
                  <c:v>9.5081398903178391E-2</c:v>
                </c:pt>
                <c:pt idx="833">
                  <c:v>0.10602277321900332</c:v>
                </c:pt>
                <c:pt idx="834">
                  <c:v>0.10296496496720341</c:v>
                </c:pt>
                <c:pt idx="835">
                  <c:v>0.10003646617740793</c:v>
                </c:pt>
                <c:pt idx="836">
                  <c:v>9.7232654975645302E-2</c:v>
                </c:pt>
                <c:pt idx="837">
                  <c:v>9.9178491136711427E-2</c:v>
                </c:pt>
                <c:pt idx="838">
                  <c:v>9.6549967297988218E-2</c:v>
                </c:pt>
                <c:pt idx="839">
                  <c:v>9.3888860170785349E-2</c:v>
                </c:pt>
                <c:pt idx="840">
                  <c:v>9.0756264200549219E-2</c:v>
                </c:pt>
                <c:pt idx="841">
                  <c:v>8.7662253846151783E-2</c:v>
                </c:pt>
                <c:pt idx="842">
                  <c:v>8.4775957396500831E-2</c:v>
                </c:pt>
                <c:pt idx="843">
                  <c:v>8.283842688021735E-2</c:v>
                </c:pt>
                <c:pt idx="844">
                  <c:v>8.9356057060565222E-2</c:v>
                </c:pt>
                <c:pt idx="845">
                  <c:v>8.6321959872051893E-2</c:v>
                </c:pt>
                <c:pt idx="846">
                  <c:v>8.7158398088850439E-2</c:v>
                </c:pt>
                <c:pt idx="847">
                  <c:v>8.6166864258054338E-2</c:v>
                </c:pt>
                <c:pt idx="848">
                  <c:v>8.3250658923848614E-2</c:v>
                </c:pt>
                <c:pt idx="849">
                  <c:v>8.4237348898540357E-2</c:v>
                </c:pt>
                <c:pt idx="850">
                  <c:v>8.7274890950496023E-2</c:v>
                </c:pt>
                <c:pt idx="851">
                  <c:v>8.4308562901222711E-2</c:v>
                </c:pt>
                <c:pt idx="852">
                  <c:v>8.1456637174527599E-2</c:v>
                </c:pt>
                <c:pt idx="853">
                  <c:v>7.8808939560619934E-2</c:v>
                </c:pt>
                <c:pt idx="854">
                  <c:v>8.5020444664991673E-2</c:v>
                </c:pt>
                <c:pt idx="855">
                  <c:v>8.4286446346767768E-2</c:v>
                </c:pt>
                <c:pt idx="856">
                  <c:v>8.23271758934115E-2</c:v>
                </c:pt>
                <c:pt idx="857">
                  <c:v>7.9644518214370297E-2</c:v>
                </c:pt>
                <c:pt idx="858">
                  <c:v>7.697464242618858E-2</c:v>
                </c:pt>
                <c:pt idx="859">
                  <c:v>7.8732838300720698E-2</c:v>
                </c:pt>
                <c:pt idx="860">
                  <c:v>8.2756504582264648E-2</c:v>
                </c:pt>
                <c:pt idx="861">
                  <c:v>8.0909632923376273E-2</c:v>
                </c:pt>
                <c:pt idx="862">
                  <c:v>8.4377575809212194E-2</c:v>
                </c:pt>
                <c:pt idx="863">
                  <c:v>8.1526572051928647E-2</c:v>
                </c:pt>
                <c:pt idx="864">
                  <c:v>7.9727971657071003E-2</c:v>
                </c:pt>
                <c:pt idx="865">
                  <c:v>8.9677058121166914E-2</c:v>
                </c:pt>
                <c:pt idx="866">
                  <c:v>8.7505976707708891E-2</c:v>
                </c:pt>
                <c:pt idx="867">
                  <c:v>8.5269708376440073E-2</c:v>
                </c:pt>
                <c:pt idx="868">
                  <c:v>8.8330653905841244E-2</c:v>
                </c:pt>
                <c:pt idx="869">
                  <c:v>8.6034750261829926E-2</c:v>
                </c:pt>
                <c:pt idx="870">
                  <c:v>8.5056938663708864E-2</c:v>
                </c:pt>
                <c:pt idx="871">
                  <c:v>8.2178064552134403E-2</c:v>
                </c:pt>
                <c:pt idx="872">
                  <c:v>7.9192169600927634E-2</c:v>
                </c:pt>
                <c:pt idx="873">
                  <c:v>0.10859247577931158</c:v>
                </c:pt>
                <c:pt idx="874">
                  <c:v>0.11120817275807243</c:v>
                </c:pt>
                <c:pt idx="875">
                  <c:v>0.13156200951003577</c:v>
                </c:pt>
                <c:pt idx="876">
                  <c:v>0.12677975740015124</c:v>
                </c:pt>
                <c:pt idx="877">
                  <c:v>0.12472892298827624</c:v>
                </c:pt>
                <c:pt idx="878">
                  <c:v>0.12039519465650951</c:v>
                </c:pt>
                <c:pt idx="879">
                  <c:v>0.11768931674871937</c:v>
                </c:pt>
                <c:pt idx="880">
                  <c:v>0.11341162259599084</c:v>
                </c:pt>
                <c:pt idx="881">
                  <c:v>0.11608308091789918</c:v>
                </c:pt>
                <c:pt idx="882">
                  <c:v>0.12355196708343033</c:v>
                </c:pt>
                <c:pt idx="883">
                  <c:v>0.11927346791527818</c:v>
                </c:pt>
                <c:pt idx="884">
                  <c:v>0.13974532791205593</c:v>
                </c:pt>
                <c:pt idx="885">
                  <c:v>0.14037547625963787</c:v>
                </c:pt>
                <c:pt idx="886">
                  <c:v>0.14321661018689286</c:v>
                </c:pt>
                <c:pt idx="887">
                  <c:v>0.13820138757428849</c:v>
                </c:pt>
                <c:pt idx="888">
                  <c:v>0.13379707099106694</c:v>
                </c:pt>
                <c:pt idx="889">
                  <c:v>0.13157364815708142</c:v>
                </c:pt>
                <c:pt idx="890">
                  <c:v>0.12944079050997653</c:v>
                </c:pt>
                <c:pt idx="891">
                  <c:v>0.12473568626370318</c:v>
                </c:pt>
                <c:pt idx="892">
                  <c:v>0.12861220818518065</c:v>
                </c:pt>
                <c:pt idx="893">
                  <c:v>0.12468686835977247</c:v>
                </c:pt>
                <c:pt idx="894">
                  <c:v>0.12166603220479015</c:v>
                </c:pt>
                <c:pt idx="895">
                  <c:v>0.12024751282871417</c:v>
                </c:pt>
                <c:pt idx="896">
                  <c:v>0.11655626944520825</c:v>
                </c:pt>
                <c:pt idx="897">
                  <c:v>0.11881926986153657</c:v>
                </c:pt>
                <c:pt idx="898">
                  <c:v>0.11465216714374565</c:v>
                </c:pt>
                <c:pt idx="899">
                  <c:v>0.11131051227992078</c:v>
                </c:pt>
                <c:pt idx="900">
                  <c:v>0.1091283518581974</c:v>
                </c:pt>
                <c:pt idx="901">
                  <c:v>0.10604188116667591</c:v>
                </c:pt>
                <c:pt idx="902">
                  <c:v>0.10395514042216218</c:v>
                </c:pt>
                <c:pt idx="903">
                  <c:v>0.10017700632605718</c:v>
                </c:pt>
                <c:pt idx="904">
                  <c:v>9.9853598456331016E-2</c:v>
                </c:pt>
                <c:pt idx="905">
                  <c:v>0.10401000907420946</c:v>
                </c:pt>
                <c:pt idx="906">
                  <c:v>0.10022987911299784</c:v>
                </c:pt>
                <c:pt idx="907">
                  <c:v>9.8449254685825383E-2</c:v>
                </c:pt>
                <c:pt idx="908">
                  <c:v>9.5055669019852976E-2</c:v>
                </c:pt>
                <c:pt idx="909">
                  <c:v>9.260118754406868E-2</c:v>
                </c:pt>
                <c:pt idx="910">
                  <c:v>9.1480857643571861E-2</c:v>
                </c:pt>
                <c:pt idx="911">
                  <c:v>8.8442374347871194E-2</c:v>
                </c:pt>
                <c:pt idx="912">
                  <c:v>9.1538673417866409E-2</c:v>
                </c:pt>
                <c:pt idx="913">
                  <c:v>8.9114560080109609E-2</c:v>
                </c:pt>
                <c:pt idx="914">
                  <c:v>8.9670573480491803E-2</c:v>
                </c:pt>
                <c:pt idx="915">
                  <c:v>8.6617118105108429E-2</c:v>
                </c:pt>
                <c:pt idx="916">
                  <c:v>9.200421345954686E-2</c:v>
                </c:pt>
                <c:pt idx="917">
                  <c:v>8.8660822733499733E-2</c:v>
                </c:pt>
                <c:pt idx="918">
                  <c:v>8.5641558602375101E-2</c:v>
                </c:pt>
                <c:pt idx="919">
                  <c:v>8.6670549698337027E-2</c:v>
                </c:pt>
                <c:pt idx="920">
                  <c:v>8.381946408455071E-2</c:v>
                </c:pt>
                <c:pt idx="921">
                  <c:v>8.471066870237913E-2</c:v>
                </c:pt>
                <c:pt idx="922">
                  <c:v>8.1632627434259919E-2</c:v>
                </c:pt>
                <c:pt idx="923">
                  <c:v>7.9635712260998318E-2</c:v>
                </c:pt>
                <c:pt idx="924">
                  <c:v>7.7729151597539417E-2</c:v>
                </c:pt>
                <c:pt idx="925">
                  <c:v>7.4905135731200001E-2</c:v>
                </c:pt>
                <c:pt idx="926">
                  <c:v>7.242023664917438E-2</c:v>
                </c:pt>
                <c:pt idx="927">
                  <c:v>7.1070483691931044E-2</c:v>
                </c:pt>
                <c:pt idx="928">
                  <c:v>6.9801289042835113E-2</c:v>
                </c:pt>
                <c:pt idx="929">
                  <c:v>8.0214376732827525E-2</c:v>
                </c:pt>
                <c:pt idx="930">
                  <c:v>7.7729686685181307E-2</c:v>
                </c:pt>
                <c:pt idx="931">
                  <c:v>7.6266706039835999E-2</c:v>
                </c:pt>
                <c:pt idx="932">
                  <c:v>7.3498848734499911E-2</c:v>
                </c:pt>
                <c:pt idx="933">
                  <c:v>7.4668100709076785E-2</c:v>
                </c:pt>
                <c:pt idx="934">
                  <c:v>7.198172026407354E-2</c:v>
                </c:pt>
                <c:pt idx="935">
                  <c:v>8.0071358025678802E-2</c:v>
                </c:pt>
                <c:pt idx="936">
                  <c:v>7.8246475287427744E-2</c:v>
                </c:pt>
                <c:pt idx="937">
                  <c:v>7.5533609393458406E-2</c:v>
                </c:pt>
                <c:pt idx="938">
                  <c:v>7.5089572374963345E-2</c:v>
                </c:pt>
                <c:pt idx="939">
                  <c:v>7.9856429770485057E-2</c:v>
                </c:pt>
                <c:pt idx="940">
                  <c:v>8.4204650644365525E-2</c:v>
                </c:pt>
                <c:pt idx="941">
                  <c:v>9.8496893882081202E-2</c:v>
                </c:pt>
                <c:pt idx="942">
                  <c:v>0.10120996673154165</c:v>
                </c:pt>
                <c:pt idx="943">
                  <c:v>9.7840058154910259E-2</c:v>
                </c:pt>
                <c:pt idx="944">
                  <c:v>9.4712688053793029E-2</c:v>
                </c:pt>
                <c:pt idx="945">
                  <c:v>9.6395331290699021E-2</c:v>
                </c:pt>
                <c:pt idx="946">
                  <c:v>9.6052351997262225E-2</c:v>
                </c:pt>
                <c:pt idx="947">
                  <c:v>9.4608247700688874E-2</c:v>
                </c:pt>
                <c:pt idx="948">
                  <c:v>9.7729367496352193E-2</c:v>
                </c:pt>
                <c:pt idx="949">
                  <c:v>9.7530541237857996E-2</c:v>
                </c:pt>
                <c:pt idx="950">
                  <c:v>9.544177272785051E-2</c:v>
                </c:pt>
                <c:pt idx="951">
                  <c:v>0.11706034843110714</c:v>
                </c:pt>
                <c:pt idx="952">
                  <c:v>0.11558053660299941</c:v>
                </c:pt>
                <c:pt idx="953">
                  <c:v>0.11139961716853658</c:v>
                </c:pt>
                <c:pt idx="954">
                  <c:v>0.10839093344213876</c:v>
                </c:pt>
                <c:pt idx="955">
                  <c:v>0.10660085054693147</c:v>
                </c:pt>
                <c:pt idx="956">
                  <c:v>0.10391752590862062</c:v>
                </c:pt>
                <c:pt idx="957">
                  <c:v>0.10018336735669721</c:v>
                </c:pt>
                <c:pt idx="958">
                  <c:v>0.10392850698732539</c:v>
                </c:pt>
                <c:pt idx="959">
                  <c:v>0.10191272006274743</c:v>
                </c:pt>
                <c:pt idx="960">
                  <c:v>9.8329228722581014E-2</c:v>
                </c:pt>
                <c:pt idx="961">
                  <c:v>9.476496493908447E-2</c:v>
                </c:pt>
                <c:pt idx="962">
                  <c:v>9.1698321020853513E-2</c:v>
                </c:pt>
                <c:pt idx="963">
                  <c:v>9.0148988083447942E-2</c:v>
                </c:pt>
                <c:pt idx="964">
                  <c:v>8.6912013618089784E-2</c:v>
                </c:pt>
                <c:pt idx="965">
                  <c:v>8.3869003251277538E-2</c:v>
                </c:pt>
                <c:pt idx="966">
                  <c:v>8.1262209615923828E-2</c:v>
                </c:pt>
                <c:pt idx="967">
                  <c:v>8.0520383832205722E-2</c:v>
                </c:pt>
                <c:pt idx="968">
                  <c:v>7.9815637595667011E-2</c:v>
                </c:pt>
                <c:pt idx="969">
                  <c:v>7.7574572835571454E-2</c:v>
                </c:pt>
                <c:pt idx="970">
                  <c:v>7.5739957062453719E-2</c:v>
                </c:pt>
                <c:pt idx="971">
                  <c:v>7.8444808858924547E-2</c:v>
                </c:pt>
                <c:pt idx="972">
                  <c:v>7.5669672845911654E-2</c:v>
                </c:pt>
                <c:pt idx="973">
                  <c:v>7.3090227572521038E-2</c:v>
                </c:pt>
                <c:pt idx="974">
                  <c:v>7.1006187210022234E-2</c:v>
                </c:pt>
                <c:pt idx="975">
                  <c:v>7.0159431220679871E-2</c:v>
                </c:pt>
                <c:pt idx="976">
                  <c:v>6.7727432899682624E-2</c:v>
                </c:pt>
                <c:pt idx="977">
                  <c:v>6.5339366456085402E-2</c:v>
                </c:pt>
                <c:pt idx="978">
                  <c:v>6.43690339445845E-2</c:v>
                </c:pt>
                <c:pt idx="979">
                  <c:v>6.3093551224328873E-2</c:v>
                </c:pt>
                <c:pt idx="980">
                  <c:v>6.1256128693477671E-2</c:v>
                </c:pt>
                <c:pt idx="981">
                  <c:v>6.5314849072279552E-2</c:v>
                </c:pt>
                <c:pt idx="982">
                  <c:v>6.3094805979282034E-2</c:v>
                </c:pt>
                <c:pt idx="983">
                  <c:v>6.1418779040014505E-2</c:v>
                </c:pt>
                <c:pt idx="984">
                  <c:v>6.0792684739643624E-2</c:v>
                </c:pt>
                <c:pt idx="985">
                  <c:v>5.9461916220114076E-2</c:v>
                </c:pt>
                <c:pt idx="986">
                  <c:v>5.7755775509667637E-2</c:v>
                </c:pt>
                <c:pt idx="987">
                  <c:v>5.9573632916374006E-2</c:v>
                </c:pt>
                <c:pt idx="988">
                  <c:v>5.8660035819755582E-2</c:v>
                </c:pt>
                <c:pt idx="989">
                  <c:v>5.6534952017553486E-2</c:v>
                </c:pt>
                <c:pt idx="990">
                  <c:v>5.8636733130396398E-2</c:v>
                </c:pt>
                <c:pt idx="991">
                  <c:v>5.6507621901536048E-2</c:v>
                </c:pt>
                <c:pt idx="992">
                  <c:v>5.5581676774460818E-2</c:v>
                </c:pt>
                <c:pt idx="993">
                  <c:v>5.3680299025238666E-2</c:v>
                </c:pt>
                <c:pt idx="994">
                  <c:v>5.2914037173762536E-2</c:v>
                </c:pt>
                <c:pt idx="995">
                  <c:v>5.1660175078470302E-2</c:v>
                </c:pt>
                <c:pt idx="996">
                  <c:v>5.2834444613197327E-2</c:v>
                </c:pt>
                <c:pt idx="997">
                  <c:v>5.0931368047765158E-2</c:v>
                </c:pt>
                <c:pt idx="998">
                  <c:v>5.0418892977622157E-2</c:v>
                </c:pt>
                <c:pt idx="999">
                  <c:v>5.6176157615895915E-2</c:v>
                </c:pt>
                <c:pt idx="1000">
                  <c:v>5.4799492368753873E-2</c:v>
                </c:pt>
                <c:pt idx="1001">
                  <c:v>6.4069030353284248E-2</c:v>
                </c:pt>
                <c:pt idx="1002">
                  <c:v>6.1966881440281472E-2</c:v>
                </c:pt>
                <c:pt idx="1003">
                  <c:v>6.4161667928589072E-2</c:v>
                </c:pt>
                <c:pt idx="1004">
                  <c:v>6.346278528073368E-2</c:v>
                </c:pt>
                <c:pt idx="1005">
                  <c:v>6.1251856794827857E-2</c:v>
                </c:pt>
                <c:pt idx="1006">
                  <c:v>6.1318332700938116E-2</c:v>
                </c:pt>
                <c:pt idx="1007">
                  <c:v>6.0213873108597528E-2</c:v>
                </c:pt>
                <c:pt idx="1008">
                  <c:v>7.7635668403162716E-2</c:v>
                </c:pt>
                <c:pt idx="1009">
                  <c:v>7.6238493322389841E-2</c:v>
                </c:pt>
                <c:pt idx="1010">
                  <c:v>7.4559275938396591E-2</c:v>
                </c:pt>
                <c:pt idx="1011">
                  <c:v>7.6724338426564759E-2</c:v>
                </c:pt>
                <c:pt idx="1012">
                  <c:v>7.5451143927900269E-2</c:v>
                </c:pt>
                <c:pt idx="1013">
                  <c:v>9.4298293366910493E-2</c:v>
                </c:pt>
                <c:pt idx="1014">
                  <c:v>9.5863009304550814E-2</c:v>
                </c:pt>
                <c:pt idx="1015">
                  <c:v>0.11257383416276448</c:v>
                </c:pt>
                <c:pt idx="1016">
                  <c:v>0.10924116433118941</c:v>
                </c:pt>
                <c:pt idx="1017">
                  <c:v>0.11396607454898304</c:v>
                </c:pt>
                <c:pt idx="1018">
                  <c:v>0.11128122190913961</c:v>
                </c:pt>
                <c:pt idx="1019">
                  <c:v>0.11048503418647705</c:v>
                </c:pt>
                <c:pt idx="1020">
                  <c:v>0.10916822884715562</c:v>
                </c:pt>
                <c:pt idx="1021">
                  <c:v>0.10951230707001088</c:v>
                </c:pt>
                <c:pt idx="1022">
                  <c:v>0.10639914492947597</c:v>
                </c:pt>
                <c:pt idx="1023">
                  <c:v>0.10278212784540031</c:v>
                </c:pt>
                <c:pt idx="1024">
                  <c:v>0.10741187096999619</c:v>
                </c:pt>
                <c:pt idx="1025">
                  <c:v>0.12869131878672901</c:v>
                </c:pt>
                <c:pt idx="1026">
                  <c:v>0.12419955259705617</c:v>
                </c:pt>
                <c:pt idx="1027">
                  <c:v>0.12093604040729296</c:v>
                </c:pt>
                <c:pt idx="1028">
                  <c:v>0.11737573000707166</c:v>
                </c:pt>
                <c:pt idx="1029">
                  <c:v>0.11315602949827666</c:v>
                </c:pt>
                <c:pt idx="1030">
                  <c:v>0.1161916889634272</c:v>
                </c:pt>
                <c:pt idx="1031">
                  <c:v>0.1133427186607939</c:v>
                </c:pt>
                <c:pt idx="1032">
                  <c:v>0.12156947629626695</c:v>
                </c:pt>
                <c:pt idx="1033">
                  <c:v>0.12266910452611962</c:v>
                </c:pt>
                <c:pt idx="1034">
                  <c:v>0.12224838616332577</c:v>
                </c:pt>
                <c:pt idx="1035">
                  <c:v>0.13418934415109277</c:v>
                </c:pt>
                <c:pt idx="1036">
                  <c:v>0.13262415394169591</c:v>
                </c:pt>
                <c:pt idx="1037">
                  <c:v>0.12780199493780173</c:v>
                </c:pt>
                <c:pt idx="1038">
                  <c:v>0.12493822549787632</c:v>
                </c:pt>
                <c:pt idx="1039">
                  <c:v>0.12887857172591191</c:v>
                </c:pt>
                <c:pt idx="1040">
                  <c:v>0.12524577161088868</c:v>
                </c:pt>
                <c:pt idx="1041">
                  <c:v>0.12085290211036194</c:v>
                </c:pt>
                <c:pt idx="1042">
                  <c:v>0.12623807727710368</c:v>
                </c:pt>
                <c:pt idx="1043">
                  <c:v>0.12201358474654316</c:v>
                </c:pt>
                <c:pt idx="1044">
                  <c:v>0.11793993404778844</c:v>
                </c:pt>
                <c:pt idx="1045">
                  <c:v>0.1141910993764518</c:v>
                </c:pt>
                <c:pt idx="1046">
                  <c:v>0.11076253392082713</c:v>
                </c:pt>
                <c:pt idx="1047">
                  <c:v>0.11341710364374326</c:v>
                </c:pt>
                <c:pt idx="1048">
                  <c:v>0.11008983008022787</c:v>
                </c:pt>
                <c:pt idx="1049">
                  <c:v>0.11016362332717919</c:v>
                </c:pt>
                <c:pt idx="1050">
                  <c:v>0.10625471165868802</c:v>
                </c:pt>
                <c:pt idx="1051">
                  <c:v>0.10247813818389713</c:v>
                </c:pt>
                <c:pt idx="1052">
                  <c:v>0.12275817376617681</c:v>
                </c:pt>
                <c:pt idx="1053">
                  <c:v>0.11831652904649081</c:v>
                </c:pt>
                <c:pt idx="1054">
                  <c:v>0.11685749124220075</c:v>
                </c:pt>
                <c:pt idx="1055">
                  <c:v>0.11277696471687168</c:v>
                </c:pt>
                <c:pt idx="1056">
                  <c:v>0.10878085488948917</c:v>
                </c:pt>
                <c:pt idx="1057">
                  <c:v>0.109773742844452</c:v>
                </c:pt>
                <c:pt idx="1058">
                  <c:v>0.10731732655527136</c:v>
                </c:pt>
                <c:pt idx="1059">
                  <c:v>0.10361387412694198</c:v>
                </c:pt>
                <c:pt idx="1060">
                  <c:v>9.9851490328987727E-2</c:v>
                </c:pt>
                <c:pt idx="1061">
                  <c:v>0.10315418922949691</c:v>
                </c:pt>
                <c:pt idx="1062">
                  <c:v>9.9404010620897987E-2</c:v>
                </c:pt>
                <c:pt idx="1063">
                  <c:v>9.6438588579184983E-2</c:v>
                </c:pt>
                <c:pt idx="1064">
                  <c:v>0.10829387773123378</c:v>
                </c:pt>
                <c:pt idx="1065">
                  <c:v>0.10439459154016657</c:v>
                </c:pt>
                <c:pt idx="1066">
                  <c:v>0.10105688688763828</c:v>
                </c:pt>
                <c:pt idx="1067">
                  <c:v>0.10431383440502158</c:v>
                </c:pt>
                <c:pt idx="1068">
                  <c:v>0.10554674563405622</c:v>
                </c:pt>
                <c:pt idx="1069">
                  <c:v>0.10277137351364357</c:v>
                </c:pt>
                <c:pt idx="1070">
                  <c:v>0.10151509512938707</c:v>
                </c:pt>
                <c:pt idx="1071">
                  <c:v>9.8185691846629716E-2</c:v>
                </c:pt>
                <c:pt idx="1072">
                  <c:v>9.6948497075367387E-2</c:v>
                </c:pt>
                <c:pt idx="1073">
                  <c:v>9.4816820646770633E-2</c:v>
                </c:pt>
                <c:pt idx="1074">
                  <c:v>9.1396344980821512E-2</c:v>
                </c:pt>
                <c:pt idx="1075">
                  <c:v>9.2115246524546807E-2</c:v>
                </c:pt>
                <c:pt idx="1076">
                  <c:v>8.9009592289673811E-2</c:v>
                </c:pt>
                <c:pt idx="1077">
                  <c:v>9.2184578905307915E-2</c:v>
                </c:pt>
                <c:pt idx="1078">
                  <c:v>8.8954571698557611E-2</c:v>
                </c:pt>
                <c:pt idx="1079">
                  <c:v>8.7119187681605953E-2</c:v>
                </c:pt>
                <c:pt idx="1080">
                  <c:v>8.4121688259945759E-2</c:v>
                </c:pt>
                <c:pt idx="1081">
                  <c:v>8.4022636394158176E-2</c:v>
                </c:pt>
                <c:pt idx="1082">
                  <c:v>9.6899528506120533E-2</c:v>
                </c:pt>
                <c:pt idx="1083">
                  <c:v>9.383861914030503E-2</c:v>
                </c:pt>
                <c:pt idx="1084">
                  <c:v>9.1647002818780465E-2</c:v>
                </c:pt>
                <c:pt idx="1085">
                  <c:v>8.8465951132506104E-2</c:v>
                </c:pt>
                <c:pt idx="1086">
                  <c:v>8.9609676529046944E-2</c:v>
                </c:pt>
                <c:pt idx="1087">
                  <c:v>8.6353544275816194E-2</c:v>
                </c:pt>
                <c:pt idx="1088">
                  <c:v>8.8850488105044687E-2</c:v>
                </c:pt>
                <c:pt idx="1089">
                  <c:v>8.6985589746799569E-2</c:v>
                </c:pt>
                <c:pt idx="1090">
                  <c:v>8.3824091883438381E-2</c:v>
                </c:pt>
                <c:pt idx="1091">
                  <c:v>8.933535365107316E-2</c:v>
                </c:pt>
                <c:pt idx="1092">
                  <c:v>8.6147186573761095E-2</c:v>
                </c:pt>
                <c:pt idx="1093">
                  <c:v>8.4740186595721731E-2</c:v>
                </c:pt>
                <c:pt idx="1094">
                  <c:v>8.7648536462861623E-2</c:v>
                </c:pt>
                <c:pt idx="1095">
                  <c:v>8.8828308092257682E-2</c:v>
                </c:pt>
                <c:pt idx="1096">
                  <c:v>8.7613760588669196E-2</c:v>
                </c:pt>
                <c:pt idx="1097">
                  <c:v>0.10195729402668255</c:v>
                </c:pt>
                <c:pt idx="1098">
                  <c:v>0.1023849215791352</c:v>
                </c:pt>
                <c:pt idx="1099">
                  <c:v>0.10317914540659461</c:v>
                </c:pt>
                <c:pt idx="1100">
                  <c:v>0.10445712518335588</c:v>
                </c:pt>
                <c:pt idx="1101">
                  <c:v>0.10245484703696758</c:v>
                </c:pt>
                <c:pt idx="1102">
                  <c:v>0.10142945968100245</c:v>
                </c:pt>
                <c:pt idx="1103">
                  <c:v>9.7773637952847353E-2</c:v>
                </c:pt>
                <c:pt idx="1104">
                  <c:v>9.8729962336184876E-2</c:v>
                </c:pt>
                <c:pt idx="1105">
                  <c:v>9.5216917727669284E-2</c:v>
                </c:pt>
                <c:pt idx="1106">
                  <c:v>9.229328007378039E-2</c:v>
                </c:pt>
                <c:pt idx="1107">
                  <c:v>8.894533177589771E-2</c:v>
                </c:pt>
                <c:pt idx="1108">
                  <c:v>8.5739079639350249E-2</c:v>
                </c:pt>
                <c:pt idx="1109">
                  <c:v>8.5794755325235381E-2</c:v>
                </c:pt>
                <c:pt idx="1110">
                  <c:v>8.2976074487107226E-2</c:v>
                </c:pt>
                <c:pt idx="1111">
                  <c:v>8.1709812786763536E-2</c:v>
                </c:pt>
                <c:pt idx="1112">
                  <c:v>7.9997455851168478E-2</c:v>
                </c:pt>
                <c:pt idx="1113">
                  <c:v>8.8252550898952509E-2</c:v>
                </c:pt>
                <c:pt idx="1114">
                  <c:v>8.6009754102811767E-2</c:v>
                </c:pt>
                <c:pt idx="1115">
                  <c:v>8.3065416271454265E-2</c:v>
                </c:pt>
                <c:pt idx="1116">
                  <c:v>8.0547036316936715E-2</c:v>
                </c:pt>
                <c:pt idx="1117">
                  <c:v>7.7829403643125669E-2</c:v>
                </c:pt>
                <c:pt idx="1118">
                  <c:v>7.5106571563128971E-2</c:v>
                </c:pt>
                <c:pt idx="1119">
                  <c:v>7.9809244984591771E-2</c:v>
                </c:pt>
                <c:pt idx="1120">
                  <c:v>8.6800763069711823E-2</c:v>
                </c:pt>
                <c:pt idx="1121">
                  <c:v>8.4420395410035626E-2</c:v>
                </c:pt>
                <c:pt idx="1122">
                  <c:v>8.1376109226363916E-2</c:v>
                </c:pt>
                <c:pt idx="1123">
                  <c:v>7.8532703978829027E-2</c:v>
                </c:pt>
                <c:pt idx="1124">
                  <c:v>7.5692745438238521E-2</c:v>
                </c:pt>
                <c:pt idx="1125">
                  <c:v>7.6893214809747923E-2</c:v>
                </c:pt>
                <c:pt idx="1126">
                  <c:v>7.6339712561061465E-2</c:v>
                </c:pt>
                <c:pt idx="1127">
                  <c:v>7.4927792944361429E-2</c:v>
                </c:pt>
                <c:pt idx="1128">
                  <c:v>7.2295859706199103E-2</c:v>
                </c:pt>
                <c:pt idx="1129">
                  <c:v>7.0359739446115205E-2</c:v>
                </c:pt>
                <c:pt idx="1130">
                  <c:v>7.7473882764013541E-2</c:v>
                </c:pt>
                <c:pt idx="1131">
                  <c:v>7.8958032806615536E-2</c:v>
                </c:pt>
                <c:pt idx="1132">
                  <c:v>7.6125688680091383E-2</c:v>
                </c:pt>
                <c:pt idx="1133">
                  <c:v>7.3358224120779136E-2</c:v>
                </c:pt>
                <c:pt idx="1134">
                  <c:v>7.1116885940309155E-2</c:v>
                </c:pt>
                <c:pt idx="1135">
                  <c:v>6.8766520595387598E-2</c:v>
                </c:pt>
                <c:pt idx="1136">
                  <c:v>6.6390963141002554E-2</c:v>
                </c:pt>
                <c:pt idx="1137">
                  <c:v>6.4015764139092643E-2</c:v>
                </c:pt>
                <c:pt idx="1138">
                  <c:v>6.1814596126552088E-2</c:v>
                </c:pt>
                <c:pt idx="1139">
                  <c:v>5.9568722381561599E-2</c:v>
                </c:pt>
                <c:pt idx="1140">
                  <c:v>6.1620990604348655E-2</c:v>
                </c:pt>
                <c:pt idx="1141">
                  <c:v>5.9728422770248195E-2</c:v>
                </c:pt>
                <c:pt idx="1142">
                  <c:v>7.4005776411552038E-2</c:v>
                </c:pt>
                <c:pt idx="1143">
                  <c:v>7.3643000685119683E-2</c:v>
                </c:pt>
                <c:pt idx="1144">
                  <c:v>7.1420987769366173E-2</c:v>
                </c:pt>
                <c:pt idx="1145">
                  <c:v>7.1583068101548117E-2</c:v>
                </c:pt>
                <c:pt idx="1146">
                  <c:v>7.1022125591047092E-2</c:v>
                </c:pt>
                <c:pt idx="1147">
                  <c:v>6.9974480900818259E-2</c:v>
                </c:pt>
                <c:pt idx="1148">
                  <c:v>7.2989154724409436E-2</c:v>
                </c:pt>
                <c:pt idx="1149">
                  <c:v>7.0444762788999762E-2</c:v>
                </c:pt>
                <c:pt idx="1150">
                  <c:v>7.6205280264743047E-2</c:v>
                </c:pt>
                <c:pt idx="1151">
                  <c:v>7.344085264965225E-2</c:v>
                </c:pt>
                <c:pt idx="1152">
                  <c:v>7.2875356460264107E-2</c:v>
                </c:pt>
                <c:pt idx="1153">
                  <c:v>7.0563553835495979E-2</c:v>
                </c:pt>
                <c:pt idx="1154">
                  <c:v>6.985377911319629E-2</c:v>
                </c:pt>
                <c:pt idx="1155">
                  <c:v>7.5745023979887777E-2</c:v>
                </c:pt>
                <c:pt idx="1156">
                  <c:v>8.2290406083416576E-2</c:v>
                </c:pt>
                <c:pt idx="1157">
                  <c:v>8.0799901925991957E-2</c:v>
                </c:pt>
                <c:pt idx="1158">
                  <c:v>7.78627768393301E-2</c:v>
                </c:pt>
                <c:pt idx="1159">
                  <c:v>7.7553537901731084E-2</c:v>
                </c:pt>
                <c:pt idx="1160">
                  <c:v>8.4480028451107136E-2</c:v>
                </c:pt>
                <c:pt idx="1161">
                  <c:v>8.7324307747933108E-2</c:v>
                </c:pt>
                <c:pt idx="1162">
                  <c:v>8.5828575734532911E-2</c:v>
                </c:pt>
                <c:pt idx="1163">
                  <c:v>8.3165754926029428E-2</c:v>
                </c:pt>
                <c:pt idx="1164">
                  <c:v>8.0222042666902596E-2</c:v>
                </c:pt>
                <c:pt idx="1165">
                  <c:v>7.946366303983457E-2</c:v>
                </c:pt>
                <c:pt idx="1166">
                  <c:v>7.9591288535492133E-2</c:v>
                </c:pt>
                <c:pt idx="1167">
                  <c:v>7.943929608367957E-2</c:v>
                </c:pt>
                <c:pt idx="1168">
                  <c:v>7.7625468760546365E-2</c:v>
                </c:pt>
                <c:pt idx="1169">
                  <c:v>7.4803125658713082E-2</c:v>
                </c:pt>
                <c:pt idx="1170">
                  <c:v>7.2228373939073526E-2</c:v>
                </c:pt>
                <c:pt idx="1171">
                  <c:v>7.214095549415056E-2</c:v>
                </c:pt>
                <c:pt idx="1172">
                  <c:v>6.9543036026892602E-2</c:v>
                </c:pt>
                <c:pt idx="1173">
                  <c:v>6.7061746630168909E-2</c:v>
                </c:pt>
                <c:pt idx="1174">
                  <c:v>6.9933978393220395E-2</c:v>
                </c:pt>
                <c:pt idx="1175">
                  <c:v>6.8179551235510338E-2</c:v>
                </c:pt>
                <c:pt idx="1176">
                  <c:v>6.5881748670530482E-2</c:v>
                </c:pt>
                <c:pt idx="1177">
                  <c:v>6.3768561587845024E-2</c:v>
                </c:pt>
                <c:pt idx="1178">
                  <c:v>6.1854306148549559E-2</c:v>
                </c:pt>
                <c:pt idx="1179">
                  <c:v>5.9749507709800719E-2</c:v>
                </c:pt>
                <c:pt idx="1180">
                  <c:v>5.7598076546827463E-2</c:v>
                </c:pt>
                <c:pt idx="1181">
                  <c:v>5.5988539540172563E-2</c:v>
                </c:pt>
                <c:pt idx="1182">
                  <c:v>6.190108544473439E-2</c:v>
                </c:pt>
                <c:pt idx="1183">
                  <c:v>6.0621220342606787E-2</c:v>
                </c:pt>
                <c:pt idx="1184">
                  <c:v>6.0098256767829171E-2</c:v>
                </c:pt>
                <c:pt idx="1185">
                  <c:v>5.7929353110523545E-2</c:v>
                </c:pt>
                <c:pt idx="1186">
                  <c:v>5.6344033530281043E-2</c:v>
                </c:pt>
                <c:pt idx="1187">
                  <c:v>5.4504478594001059E-2</c:v>
                </c:pt>
                <c:pt idx="1188">
                  <c:v>5.3343538824712079E-2</c:v>
                </c:pt>
                <c:pt idx="1189">
                  <c:v>5.7779257074879735E-2</c:v>
                </c:pt>
                <c:pt idx="1190">
                  <c:v>5.6159011030771221E-2</c:v>
                </c:pt>
                <c:pt idx="1191">
                  <c:v>5.8181066002626507E-2</c:v>
                </c:pt>
                <c:pt idx="1192">
                  <c:v>5.6071871095319879E-2</c:v>
                </c:pt>
                <c:pt idx="1193">
                  <c:v>8.4020317853392382E-2</c:v>
                </c:pt>
                <c:pt idx="1194">
                  <c:v>8.0966837249695153E-2</c:v>
                </c:pt>
                <c:pt idx="1195">
                  <c:v>7.8024560083018904E-2</c:v>
                </c:pt>
                <c:pt idx="1196">
                  <c:v>7.9016234911747807E-2</c:v>
                </c:pt>
                <c:pt idx="1197">
                  <c:v>7.6191230805487564E-2</c:v>
                </c:pt>
                <c:pt idx="1198">
                  <c:v>7.567203218812478E-2</c:v>
                </c:pt>
                <c:pt idx="1199">
                  <c:v>7.352762259236989E-2</c:v>
                </c:pt>
                <c:pt idx="1200">
                  <c:v>8.1408723911702952E-2</c:v>
                </c:pt>
                <c:pt idx="1201">
                  <c:v>8.1140039850249313E-2</c:v>
                </c:pt>
                <c:pt idx="1202">
                  <c:v>8.8111376983861067E-2</c:v>
                </c:pt>
                <c:pt idx="1203">
                  <c:v>8.4960139409721802E-2</c:v>
                </c:pt>
                <c:pt idx="1204">
                  <c:v>8.1885881571712879E-2</c:v>
                </c:pt>
                <c:pt idx="1205">
                  <c:v>7.9256225082437917E-2</c:v>
                </c:pt>
                <c:pt idx="1206">
                  <c:v>7.8754282199535106E-2</c:v>
                </c:pt>
                <c:pt idx="1207">
                  <c:v>7.6302169243926632E-2</c:v>
                </c:pt>
                <c:pt idx="1208">
                  <c:v>7.4267817999781854E-2</c:v>
                </c:pt>
                <c:pt idx="1209">
                  <c:v>7.1567494760167952E-2</c:v>
                </c:pt>
                <c:pt idx="1210">
                  <c:v>7.1525222928408294E-2</c:v>
                </c:pt>
                <c:pt idx="1211">
                  <c:v>6.9563323883451073E-2</c:v>
                </c:pt>
                <c:pt idx="1212">
                  <c:v>6.7322228655887384E-2</c:v>
                </c:pt>
                <c:pt idx="1213">
                  <c:v>6.8802092420728447E-2</c:v>
                </c:pt>
                <c:pt idx="1214">
                  <c:v>7.003799686696853E-2</c:v>
                </c:pt>
                <c:pt idx="1215">
                  <c:v>6.7667109137396736E-2</c:v>
                </c:pt>
                <c:pt idx="1216">
                  <c:v>7.9527898942647196E-2</c:v>
                </c:pt>
                <c:pt idx="1217">
                  <c:v>8.0451076461127979E-2</c:v>
                </c:pt>
                <c:pt idx="1218">
                  <c:v>7.8504069482798491E-2</c:v>
                </c:pt>
                <c:pt idx="1219">
                  <c:v>8.4936244171547229E-2</c:v>
                </c:pt>
                <c:pt idx="1220">
                  <c:v>8.1928397548503812E-2</c:v>
                </c:pt>
                <c:pt idx="1221">
                  <c:v>8.5084675722856926E-2</c:v>
                </c:pt>
                <c:pt idx="1222">
                  <c:v>8.2242384380016284E-2</c:v>
                </c:pt>
                <c:pt idx="1223">
                  <c:v>8.7159221341788329E-2</c:v>
                </c:pt>
                <c:pt idx="1224">
                  <c:v>8.4511623973885633E-2</c:v>
                </c:pt>
                <c:pt idx="1225">
                  <c:v>8.604375835999957E-2</c:v>
                </c:pt>
                <c:pt idx="1226">
                  <c:v>8.498125735753026E-2</c:v>
                </c:pt>
                <c:pt idx="1227">
                  <c:v>8.1904840617793795E-2</c:v>
                </c:pt>
                <c:pt idx="1228">
                  <c:v>9.0559326193534934E-2</c:v>
                </c:pt>
                <c:pt idx="1229">
                  <c:v>8.8001187511646942E-2</c:v>
                </c:pt>
                <c:pt idx="1230">
                  <c:v>8.5693973124215908E-2</c:v>
                </c:pt>
                <c:pt idx="1231">
                  <c:v>8.3233722231180876E-2</c:v>
                </c:pt>
                <c:pt idx="1232">
                  <c:v>8.2748974349815388E-2</c:v>
                </c:pt>
                <c:pt idx="1233">
                  <c:v>8.0662739509270179E-2</c:v>
                </c:pt>
                <c:pt idx="1234">
                  <c:v>7.9809320118279042E-2</c:v>
                </c:pt>
                <c:pt idx="1235">
                  <c:v>8.2015976664414972E-2</c:v>
                </c:pt>
                <c:pt idx="1236">
                  <c:v>7.9417121713366567E-2</c:v>
                </c:pt>
                <c:pt idx="1237">
                  <c:v>7.6611140475002268E-2</c:v>
                </c:pt>
                <c:pt idx="1238">
                  <c:v>7.5262233396440087E-2</c:v>
                </c:pt>
                <c:pt idx="1239">
                  <c:v>7.252639172741468E-2</c:v>
                </c:pt>
                <c:pt idx="1240">
                  <c:v>6.9959583634362624E-2</c:v>
                </c:pt>
                <c:pt idx="1241">
                  <c:v>6.9339406983178073E-2</c:v>
                </c:pt>
                <c:pt idx="1242">
                  <c:v>6.7453916393128338E-2</c:v>
                </c:pt>
                <c:pt idx="1243">
                  <c:v>6.5164199950903584E-2</c:v>
                </c:pt>
                <c:pt idx="1244">
                  <c:v>6.288071940239108E-2</c:v>
                </c:pt>
                <c:pt idx="1245">
                  <c:v>6.0635629083720929E-2</c:v>
                </c:pt>
                <c:pt idx="1246">
                  <c:v>5.8459343173265205E-2</c:v>
                </c:pt>
                <c:pt idx="1247">
                  <c:v>5.8534633910041968E-2</c:v>
                </c:pt>
                <c:pt idx="1248">
                  <c:v>5.6936065111084518E-2</c:v>
                </c:pt>
                <c:pt idx="1249">
                  <c:v>5.7316042821047866E-2</c:v>
                </c:pt>
                <c:pt idx="1250">
                  <c:v>5.5263237405031175E-2</c:v>
                </c:pt>
                <c:pt idx="1251">
                  <c:v>5.7962966442359827E-2</c:v>
                </c:pt>
                <c:pt idx="1252">
                  <c:v>5.6208132567256139E-2</c:v>
                </c:pt>
                <c:pt idx="1253">
                  <c:v>5.436935469353394E-2</c:v>
                </c:pt>
                <c:pt idx="1254">
                  <c:v>5.412342122816264E-2</c:v>
                </c:pt>
                <c:pt idx="1255">
                  <c:v>5.9732122903712576E-2</c:v>
                </c:pt>
                <c:pt idx="1256">
                  <c:v>5.7764725611802896E-2</c:v>
                </c:pt>
                <c:pt idx="1257">
                  <c:v>5.8185940937468671E-2</c:v>
                </c:pt>
                <c:pt idx="1258">
                  <c:v>5.7061120794609094E-2</c:v>
                </c:pt>
                <c:pt idx="1259">
                  <c:v>5.5253725176408038E-2</c:v>
                </c:pt>
                <c:pt idx="1260">
                  <c:v>5.790423258677261E-2</c:v>
                </c:pt>
                <c:pt idx="1261">
                  <c:v>5.6686232922935807E-2</c:v>
                </c:pt>
                <c:pt idx="1262">
                  <c:v>5.496899602331478E-2</c:v>
                </c:pt>
                <c:pt idx="1263">
                  <c:v>5.3506969509736026E-2</c:v>
                </c:pt>
                <c:pt idx="1264">
                  <c:v>5.2844872140029746E-2</c:v>
                </c:pt>
                <c:pt idx="1265">
                  <c:v>5.6917357068694045E-2</c:v>
                </c:pt>
                <c:pt idx="1266">
                  <c:v>5.8358811136169697E-2</c:v>
                </c:pt>
                <c:pt idx="1267">
                  <c:v>5.785577475630823E-2</c:v>
                </c:pt>
                <c:pt idx="1268">
                  <c:v>5.6493637347366864E-2</c:v>
                </c:pt>
                <c:pt idx="1269">
                  <c:v>5.4912777487519188E-2</c:v>
                </c:pt>
                <c:pt idx="1270">
                  <c:v>5.4488024719298929E-2</c:v>
                </c:pt>
                <c:pt idx="1271">
                  <c:v>5.2767690845543287E-2</c:v>
                </c:pt>
                <c:pt idx="1272">
                  <c:v>5.1603698009611239E-2</c:v>
                </c:pt>
                <c:pt idx="1273">
                  <c:v>5.1151401064499731E-2</c:v>
                </c:pt>
                <c:pt idx="1274">
                  <c:v>4.9550686495223761E-2</c:v>
                </c:pt>
                <c:pt idx="1275">
                  <c:v>4.7899938391097005E-2</c:v>
                </c:pt>
                <c:pt idx="1276">
                  <c:v>4.7419529233465228E-2</c:v>
                </c:pt>
                <c:pt idx="1277">
                  <c:v>4.612005864431272E-2</c:v>
                </c:pt>
                <c:pt idx="1278">
                  <c:v>4.7724704890380283E-2</c:v>
                </c:pt>
                <c:pt idx="1279">
                  <c:v>5.0437452547280118E-2</c:v>
                </c:pt>
                <c:pt idx="1280">
                  <c:v>4.8945866978743729E-2</c:v>
                </c:pt>
                <c:pt idx="1281">
                  <c:v>4.890735441606122E-2</c:v>
                </c:pt>
                <c:pt idx="1282">
                  <c:v>4.9383238832342566E-2</c:v>
                </c:pt>
                <c:pt idx="1283">
                  <c:v>4.8647412659506929E-2</c:v>
                </c:pt>
                <c:pt idx="1284">
                  <c:v>4.9721959635508822E-2</c:v>
                </c:pt>
                <c:pt idx="1285">
                  <c:v>5.6729702397325277E-2</c:v>
                </c:pt>
                <c:pt idx="1286">
                  <c:v>5.4758235398384175E-2</c:v>
                </c:pt>
                <c:pt idx="1287">
                  <c:v>5.6233618573111266E-2</c:v>
                </c:pt>
                <c:pt idx="1288">
                  <c:v>5.6514516365094442E-2</c:v>
                </c:pt>
                <c:pt idx="1289">
                  <c:v>5.4518338536595046E-2</c:v>
                </c:pt>
                <c:pt idx="1290">
                  <c:v>5.3922798291055743E-2</c:v>
                </c:pt>
                <c:pt idx="1291">
                  <c:v>5.345987383551544E-2</c:v>
                </c:pt>
                <c:pt idx="1292">
                  <c:v>5.4493913318563666E-2</c:v>
                </c:pt>
                <c:pt idx="1293">
                  <c:v>5.2756897219598545E-2</c:v>
                </c:pt>
                <c:pt idx="1294">
                  <c:v>5.2761398536498541E-2</c:v>
                </c:pt>
                <c:pt idx="1295">
                  <c:v>5.6990788406907515E-2</c:v>
                </c:pt>
                <c:pt idx="1296">
                  <c:v>5.5360573713301352E-2</c:v>
                </c:pt>
                <c:pt idx="1297">
                  <c:v>5.3404911125031269E-2</c:v>
                </c:pt>
                <c:pt idx="1298">
                  <c:v>5.1600719356337497E-2</c:v>
                </c:pt>
                <c:pt idx="1299">
                  <c:v>5.9634291888349109E-2</c:v>
                </c:pt>
                <c:pt idx="1300">
                  <c:v>5.8493477659630512E-2</c:v>
                </c:pt>
                <c:pt idx="1301">
                  <c:v>5.6407129228033759E-2</c:v>
                </c:pt>
                <c:pt idx="1302">
                  <c:v>6.1395314033713441E-2</c:v>
                </c:pt>
                <c:pt idx="1303">
                  <c:v>6.1525748364751026E-2</c:v>
                </c:pt>
                <c:pt idx="1304">
                  <c:v>6.3921249139862177E-2</c:v>
                </c:pt>
                <c:pt idx="1305">
                  <c:v>6.1679844818346236E-2</c:v>
                </c:pt>
                <c:pt idx="1306">
                  <c:v>6.1522823040290241E-2</c:v>
                </c:pt>
                <c:pt idx="1307">
                  <c:v>6.75348755839566E-2</c:v>
                </c:pt>
                <c:pt idx="1308">
                  <c:v>6.6273178242655717E-2</c:v>
                </c:pt>
                <c:pt idx="1309">
                  <c:v>6.390240039176337E-2</c:v>
                </c:pt>
                <c:pt idx="1310">
                  <c:v>6.5546162731288687E-2</c:v>
                </c:pt>
                <c:pt idx="1311">
                  <c:v>6.4421352497687406E-2</c:v>
                </c:pt>
                <c:pt idx="1312">
                  <c:v>6.8293518476655948E-2</c:v>
                </c:pt>
                <c:pt idx="1313">
                  <c:v>6.6025404589734452E-2</c:v>
                </c:pt>
                <c:pt idx="1314">
                  <c:v>6.3638712085418575E-2</c:v>
                </c:pt>
                <c:pt idx="1315">
                  <c:v>6.2338947358813651E-2</c:v>
                </c:pt>
                <c:pt idx="1316">
                  <c:v>6.0293710407798864E-2</c:v>
                </c:pt>
                <c:pt idx="1317">
                  <c:v>5.991734428933649E-2</c:v>
                </c:pt>
                <c:pt idx="1318">
                  <c:v>6.1159669328573918E-2</c:v>
                </c:pt>
                <c:pt idx="1319">
                  <c:v>5.8970705268814178E-2</c:v>
                </c:pt>
                <c:pt idx="1320">
                  <c:v>6.6138663763920275E-2</c:v>
                </c:pt>
                <c:pt idx="1321">
                  <c:v>6.4308404344762593E-2</c:v>
                </c:pt>
                <c:pt idx="1322">
                  <c:v>6.318674667048603E-2</c:v>
                </c:pt>
                <c:pt idx="1323">
                  <c:v>6.2617765326569083E-2</c:v>
                </c:pt>
                <c:pt idx="1324">
                  <c:v>7.0111151460317767E-2</c:v>
                </c:pt>
                <c:pt idx="1325">
                  <c:v>6.7998182219527567E-2</c:v>
                </c:pt>
                <c:pt idx="1326">
                  <c:v>6.5542360931096874E-2</c:v>
                </c:pt>
                <c:pt idx="1327">
                  <c:v>6.4985089336134061E-2</c:v>
                </c:pt>
                <c:pt idx="1328">
                  <c:v>7.6279582920551564E-2</c:v>
                </c:pt>
                <c:pt idx="1329">
                  <c:v>7.3506153296165402E-2</c:v>
                </c:pt>
                <c:pt idx="1330">
                  <c:v>0.10286269487272845</c:v>
                </c:pt>
                <c:pt idx="1331">
                  <c:v>0.10097613779962407</c:v>
                </c:pt>
                <c:pt idx="1332">
                  <c:v>0.15677378997843899</c:v>
                </c:pt>
                <c:pt idx="1333">
                  <c:v>0.17623619782587127</c:v>
                </c:pt>
                <c:pt idx="1334">
                  <c:v>0.18212729099736946</c:v>
                </c:pt>
                <c:pt idx="1335">
                  <c:v>0.19306509952427034</c:v>
                </c:pt>
                <c:pt idx="1336">
                  <c:v>0.18631837476605895</c:v>
                </c:pt>
                <c:pt idx="1337">
                  <c:v>0.18149254502987922</c:v>
                </c:pt>
                <c:pt idx="1338">
                  <c:v>0.17604251442637261</c:v>
                </c:pt>
                <c:pt idx="1339">
                  <c:v>0.16965174035725544</c:v>
                </c:pt>
                <c:pt idx="1340">
                  <c:v>0.17939287667217899</c:v>
                </c:pt>
                <c:pt idx="1341">
                  <c:v>0.17292776486535757</c:v>
                </c:pt>
                <c:pt idx="1342">
                  <c:v>0.16671751498715204</c:v>
                </c:pt>
                <c:pt idx="1343">
                  <c:v>0.16819874245868985</c:v>
                </c:pt>
                <c:pt idx="1344">
                  <c:v>0.16301169809806945</c:v>
                </c:pt>
                <c:pt idx="1345">
                  <c:v>0.16056895486430062</c:v>
                </c:pt>
                <c:pt idx="1346">
                  <c:v>0.15769513787164913</c:v>
                </c:pt>
                <c:pt idx="1347">
                  <c:v>0.16421449837595642</c:v>
                </c:pt>
                <c:pt idx="1348">
                  <c:v>0.15839707898543756</c:v>
                </c:pt>
                <c:pt idx="1349">
                  <c:v>0.15266769907244354</c:v>
                </c:pt>
                <c:pt idx="1350">
                  <c:v>0.14841202498550704</c:v>
                </c:pt>
                <c:pt idx="1351">
                  <c:v>0.14948541408713081</c:v>
                </c:pt>
                <c:pt idx="1352">
                  <c:v>0.14486309900767816</c:v>
                </c:pt>
                <c:pt idx="1353">
                  <c:v>0.14847660148279407</c:v>
                </c:pt>
                <c:pt idx="1354">
                  <c:v>0.14375554445002878</c:v>
                </c:pt>
                <c:pt idx="1355">
                  <c:v>0.14354675402940945</c:v>
                </c:pt>
                <c:pt idx="1356">
                  <c:v>0.13837164012187173</c:v>
                </c:pt>
                <c:pt idx="1357">
                  <c:v>0.13457999150707411</c:v>
                </c:pt>
                <c:pt idx="1358">
                  <c:v>0.13237492043467988</c:v>
                </c:pt>
                <c:pt idx="1359">
                  <c:v>0.13010970759673546</c:v>
                </c:pt>
                <c:pt idx="1360">
                  <c:v>0.12541004717436249</c:v>
                </c:pt>
                <c:pt idx="1361">
                  <c:v>0.12159277008720808</c:v>
                </c:pt>
                <c:pt idx="1362">
                  <c:v>0.11783303422762803</c:v>
                </c:pt>
                <c:pt idx="1363">
                  <c:v>0.12155200240654687</c:v>
                </c:pt>
                <c:pt idx="1364">
                  <c:v>0.11990191388987638</c:v>
                </c:pt>
                <c:pt idx="1365">
                  <c:v>0.1175950058773671</c:v>
                </c:pt>
                <c:pt idx="1366">
                  <c:v>0.11663417747745396</c:v>
                </c:pt>
                <c:pt idx="1367">
                  <c:v>0.11500583040548835</c:v>
                </c:pt>
                <c:pt idx="1368">
                  <c:v>0.12175384882085148</c:v>
                </c:pt>
                <c:pt idx="1369">
                  <c:v>0.11886949014604839</c:v>
                </c:pt>
                <c:pt idx="1370">
                  <c:v>0.11771798803885711</c:v>
                </c:pt>
                <c:pt idx="1371">
                  <c:v>0.12764951651152517</c:v>
                </c:pt>
                <c:pt idx="1372">
                  <c:v>0.13580385006057846</c:v>
                </c:pt>
                <c:pt idx="1373">
                  <c:v>0.13434165971438666</c:v>
                </c:pt>
                <c:pt idx="1374">
                  <c:v>0.13145541461966045</c:v>
                </c:pt>
                <c:pt idx="1375">
                  <c:v>0.12971938682430578</c:v>
                </c:pt>
                <c:pt idx="1376">
                  <c:v>0.1319674883525023</c:v>
                </c:pt>
                <c:pt idx="1377">
                  <c:v>0.12721730499904341</c:v>
                </c:pt>
                <c:pt idx="1378">
                  <c:v>0.12404328172993198</c:v>
                </c:pt>
                <c:pt idx="1379">
                  <c:v>0.11964609881661969</c:v>
                </c:pt>
                <c:pt idx="1380">
                  <c:v>0.1176760597888848</c:v>
                </c:pt>
                <c:pt idx="1381">
                  <c:v>0.11867053283823166</c:v>
                </c:pt>
                <c:pt idx="1382">
                  <c:v>0.11906406032520984</c:v>
                </c:pt>
                <c:pt idx="1383">
                  <c:v>0.11751146032759198</c:v>
                </c:pt>
                <c:pt idx="1384">
                  <c:v>0.11412113999714321</c:v>
                </c:pt>
                <c:pt idx="1385">
                  <c:v>0.11138764670071524</c:v>
                </c:pt>
                <c:pt idx="1386">
                  <c:v>0.10974516959156851</c:v>
                </c:pt>
                <c:pt idx="1387">
                  <c:v>0.11179825215803312</c:v>
                </c:pt>
                <c:pt idx="1388">
                  <c:v>0.10836928605560657</c:v>
                </c:pt>
                <c:pt idx="1389">
                  <c:v>0.1289624937870224</c:v>
                </c:pt>
                <c:pt idx="1390">
                  <c:v>0.12427471507110345</c:v>
                </c:pt>
                <c:pt idx="1391">
                  <c:v>0.12864072406177196</c:v>
                </c:pt>
                <c:pt idx="1392">
                  <c:v>0.1384666163194441</c:v>
                </c:pt>
                <c:pt idx="1393">
                  <c:v>0.13742336300731364</c:v>
                </c:pt>
                <c:pt idx="1394">
                  <c:v>0.13620346464217695</c:v>
                </c:pt>
                <c:pt idx="1395">
                  <c:v>0.13157672329698716</c:v>
                </c:pt>
                <c:pt idx="1396">
                  <c:v>0.12680889652935032</c:v>
                </c:pt>
                <c:pt idx="1397">
                  <c:v>0.12540163450474601</c:v>
                </c:pt>
                <c:pt idx="1398">
                  <c:v>0.14116327583629001</c:v>
                </c:pt>
                <c:pt idx="1399">
                  <c:v>0.13773593120653221</c:v>
                </c:pt>
                <c:pt idx="1400">
                  <c:v>0.13693224145403493</c:v>
                </c:pt>
                <c:pt idx="1401">
                  <c:v>0.13289806036889934</c:v>
                </c:pt>
                <c:pt idx="1402">
                  <c:v>0.12840085679513721</c:v>
                </c:pt>
                <c:pt idx="1403">
                  <c:v>0.12509784346461802</c:v>
                </c:pt>
                <c:pt idx="1404">
                  <c:v>0.12308797850273116</c:v>
                </c:pt>
                <c:pt idx="1405">
                  <c:v>0.11879208974296075</c:v>
                </c:pt>
                <c:pt idx="1406">
                  <c:v>0.12386850087275751</c:v>
                </c:pt>
                <c:pt idx="1407">
                  <c:v>0.11945995202609215</c:v>
                </c:pt>
                <c:pt idx="1408">
                  <c:v>0.12251935075084336</c:v>
                </c:pt>
                <c:pt idx="1409">
                  <c:v>0.11838706281247893</c:v>
                </c:pt>
                <c:pt idx="1410">
                  <c:v>0.12841100132286926</c:v>
                </c:pt>
                <c:pt idx="1411">
                  <c:v>0.12388692949023911</c:v>
                </c:pt>
                <c:pt idx="1412">
                  <c:v>0.13925607235446485</c:v>
                </c:pt>
                <c:pt idx="1413">
                  <c:v>0.13419290976739959</c:v>
                </c:pt>
                <c:pt idx="1414">
                  <c:v>0.13005894818614541</c:v>
                </c:pt>
                <c:pt idx="1415">
                  <c:v>0.12731529705578118</c:v>
                </c:pt>
                <c:pt idx="1416">
                  <c:v>0.1228289774111561</c:v>
                </c:pt>
                <c:pt idx="1417">
                  <c:v>0.11836502313624221</c:v>
                </c:pt>
                <c:pt idx="1418">
                  <c:v>0.1212580445199538</c:v>
                </c:pt>
                <c:pt idx="1419">
                  <c:v>0.12349128498301354</c:v>
                </c:pt>
                <c:pt idx="1420">
                  <c:v>0.12142526568311791</c:v>
                </c:pt>
                <c:pt idx="1421">
                  <c:v>0.11876570577255417</c:v>
                </c:pt>
                <c:pt idx="1422">
                  <c:v>0.11647653553451366</c:v>
                </c:pt>
                <c:pt idx="1423">
                  <c:v>0.11380763867656969</c:v>
                </c:pt>
                <c:pt idx="1424">
                  <c:v>0.11684660994462147</c:v>
                </c:pt>
                <c:pt idx="1425">
                  <c:v>0.11465934676355576</c:v>
                </c:pt>
                <c:pt idx="1426">
                  <c:v>0.12363492791332197</c:v>
                </c:pt>
                <c:pt idx="1427">
                  <c:v>0.11926638024961217</c:v>
                </c:pt>
                <c:pt idx="1428">
                  <c:v>0.11597695703802739</c:v>
                </c:pt>
                <c:pt idx="1429">
                  <c:v>0.1118544775337889</c:v>
                </c:pt>
                <c:pt idx="1430">
                  <c:v>0.10794512960869077</c:v>
                </c:pt>
                <c:pt idx="1431">
                  <c:v>0.10770972508769028</c:v>
                </c:pt>
                <c:pt idx="1432">
                  <c:v>0.10544861200581625</c:v>
                </c:pt>
                <c:pt idx="1433">
                  <c:v>0.10177624949803597</c:v>
                </c:pt>
                <c:pt idx="1434">
                  <c:v>0.10129517368299262</c:v>
                </c:pt>
                <c:pt idx="1435">
                  <c:v>9.7859077208765674E-2</c:v>
                </c:pt>
                <c:pt idx="1436">
                  <c:v>9.5031933773164837E-2</c:v>
                </c:pt>
                <c:pt idx="1437">
                  <c:v>9.1621237210540968E-2</c:v>
                </c:pt>
                <c:pt idx="1438">
                  <c:v>8.8434559343522456E-2</c:v>
                </c:pt>
                <c:pt idx="1439">
                  <c:v>8.8371334185462017E-2</c:v>
                </c:pt>
                <c:pt idx="1440">
                  <c:v>8.580096977266416E-2</c:v>
                </c:pt>
                <c:pt idx="1441">
                  <c:v>8.3410508758361188E-2</c:v>
                </c:pt>
                <c:pt idx="1442">
                  <c:v>8.1948328368841264E-2</c:v>
                </c:pt>
                <c:pt idx="1443">
                  <c:v>7.9103685069286167E-2</c:v>
                </c:pt>
                <c:pt idx="1444">
                  <c:v>8.1365903967278455E-2</c:v>
                </c:pt>
                <c:pt idx="1445">
                  <c:v>7.9008775170477621E-2</c:v>
                </c:pt>
                <c:pt idx="1446">
                  <c:v>7.6163147745080859E-2</c:v>
                </c:pt>
                <c:pt idx="1447">
                  <c:v>7.4379541702233515E-2</c:v>
                </c:pt>
                <c:pt idx="1448">
                  <c:v>7.2526093000189751E-2</c:v>
                </c:pt>
                <c:pt idx="1449">
                  <c:v>6.9989413494852493E-2</c:v>
                </c:pt>
                <c:pt idx="1450">
                  <c:v>6.7449675239494425E-2</c:v>
                </c:pt>
                <c:pt idx="1451">
                  <c:v>6.5422342098417713E-2</c:v>
                </c:pt>
                <c:pt idx="1452">
                  <c:v>6.3607929455909831E-2</c:v>
                </c:pt>
                <c:pt idx="1453">
                  <c:v>6.1369107320198769E-2</c:v>
                </c:pt>
                <c:pt idx="1454">
                  <c:v>6.8653401561206209E-2</c:v>
                </c:pt>
                <c:pt idx="1455">
                  <c:v>6.64846150380137E-2</c:v>
                </c:pt>
                <c:pt idx="1456">
                  <c:v>6.6292861018102847E-2</c:v>
                </c:pt>
                <c:pt idx="1457">
                  <c:v>6.514814944931295E-2</c:v>
                </c:pt>
                <c:pt idx="1458">
                  <c:v>6.3122138576212836E-2</c:v>
                </c:pt>
                <c:pt idx="1459">
                  <c:v>6.1246550697943353E-2</c:v>
                </c:pt>
                <c:pt idx="1460">
                  <c:v>5.9045886294138615E-2</c:v>
                </c:pt>
                <c:pt idx="1461">
                  <c:v>5.8761624151172948E-2</c:v>
                </c:pt>
                <c:pt idx="1462">
                  <c:v>5.6682286268473027E-2</c:v>
                </c:pt>
                <c:pt idx="1463">
                  <c:v>5.4680819005450243E-2</c:v>
                </c:pt>
                <c:pt idx="1464">
                  <c:v>5.3227487701474945E-2</c:v>
                </c:pt>
                <c:pt idx="1465">
                  <c:v>5.5396497358043695E-2</c:v>
                </c:pt>
                <c:pt idx="1466">
                  <c:v>5.341154531828296E-2</c:v>
                </c:pt>
                <c:pt idx="1467">
                  <c:v>5.3826098897878046E-2</c:v>
                </c:pt>
                <c:pt idx="1468">
                  <c:v>5.2856404187607717E-2</c:v>
                </c:pt>
                <c:pt idx="1469">
                  <c:v>5.1639779414160807E-2</c:v>
                </c:pt>
                <c:pt idx="1470">
                  <c:v>5.1139730809487187E-2</c:v>
                </c:pt>
                <c:pt idx="1471">
                  <c:v>4.9300550467708197E-2</c:v>
                </c:pt>
                <c:pt idx="1472">
                  <c:v>4.7517116887113839E-2</c:v>
                </c:pt>
                <c:pt idx="1473">
                  <c:v>5.1235966217209661E-2</c:v>
                </c:pt>
                <c:pt idx="1474">
                  <c:v>5.1202598641080628E-2</c:v>
                </c:pt>
                <c:pt idx="1475">
                  <c:v>5.5267391386002257E-2</c:v>
                </c:pt>
                <c:pt idx="1476">
                  <c:v>5.4719699671236813E-2</c:v>
                </c:pt>
                <c:pt idx="1477">
                  <c:v>6.5343527887816999E-2</c:v>
                </c:pt>
                <c:pt idx="1478">
                  <c:v>6.5069120474032405E-2</c:v>
                </c:pt>
                <c:pt idx="1479">
                  <c:v>6.834879445417634E-2</c:v>
                </c:pt>
                <c:pt idx="1480">
                  <c:v>7.0390913123330581E-2</c:v>
                </c:pt>
                <c:pt idx="1481">
                  <c:v>6.9215830499660458E-2</c:v>
                </c:pt>
                <c:pt idx="1482">
                  <c:v>7.5857273085496266E-2</c:v>
                </c:pt>
                <c:pt idx="1483">
                  <c:v>7.3699115863561093E-2</c:v>
                </c:pt>
                <c:pt idx="1484">
                  <c:v>7.2908500770098569E-2</c:v>
                </c:pt>
                <c:pt idx="1485">
                  <c:v>7.0262175470376872E-2</c:v>
                </c:pt>
                <c:pt idx="1486">
                  <c:v>6.9037136110725261E-2</c:v>
                </c:pt>
                <c:pt idx="1487">
                  <c:v>6.8700933041175263E-2</c:v>
                </c:pt>
                <c:pt idx="1488">
                  <c:v>6.620497667288841E-2</c:v>
                </c:pt>
                <c:pt idx="1489">
                  <c:v>6.4984579648487112E-2</c:v>
                </c:pt>
                <c:pt idx="1490">
                  <c:v>6.3471457653863417E-2</c:v>
                </c:pt>
                <c:pt idx="1491">
                  <c:v>6.6254201459486503E-2</c:v>
                </c:pt>
                <c:pt idx="1492">
                  <c:v>6.3971854149261112E-2</c:v>
                </c:pt>
                <c:pt idx="1493">
                  <c:v>6.1977994838144333E-2</c:v>
                </c:pt>
                <c:pt idx="1494">
                  <c:v>5.9815795905944998E-2</c:v>
                </c:pt>
                <c:pt idx="1495">
                  <c:v>5.7794184715124576E-2</c:v>
                </c:pt>
                <c:pt idx="1496">
                  <c:v>5.6580176467966016E-2</c:v>
                </c:pt>
                <c:pt idx="1497">
                  <c:v>5.6221856882470632E-2</c:v>
                </c:pt>
                <c:pt idx="1498">
                  <c:v>6.1835625519885064E-2</c:v>
                </c:pt>
                <c:pt idx="1499">
                  <c:v>6.0025612628864529E-2</c:v>
                </c:pt>
                <c:pt idx="1500">
                  <c:v>6.5075043642564764E-2</c:v>
                </c:pt>
                <c:pt idx="1501">
                  <c:v>7.2988859553088245E-2</c:v>
                </c:pt>
                <c:pt idx="1502">
                  <c:v>7.2367296557368774E-2</c:v>
                </c:pt>
                <c:pt idx="1503">
                  <c:v>7.1855232475898576E-2</c:v>
                </c:pt>
                <c:pt idx="1504">
                  <c:v>7.5497658022864109E-2</c:v>
                </c:pt>
                <c:pt idx="1505">
                  <c:v>7.275884200496946E-2</c:v>
                </c:pt>
                <c:pt idx="1506">
                  <c:v>7.2725931745439634E-2</c:v>
                </c:pt>
                <c:pt idx="1507">
                  <c:v>7.0674483022803242E-2</c:v>
                </c:pt>
                <c:pt idx="1508">
                  <c:v>6.8218122622204419E-2</c:v>
                </c:pt>
                <c:pt idx="1509">
                  <c:v>6.5820897589688079E-2</c:v>
                </c:pt>
                <c:pt idx="1510">
                  <c:v>6.4931385041339079E-2</c:v>
                </c:pt>
                <c:pt idx="1511">
                  <c:v>6.4712671536669278E-2</c:v>
                </c:pt>
                <c:pt idx="1512">
                  <c:v>6.4569546309820036E-2</c:v>
                </c:pt>
                <c:pt idx="1513">
                  <c:v>6.2296984024654257E-2</c:v>
                </c:pt>
                <c:pt idx="1514">
                  <c:v>6.1305137276144707E-2</c:v>
                </c:pt>
                <c:pt idx="1515">
                  <c:v>5.9932896745199103E-2</c:v>
                </c:pt>
                <c:pt idx="1516">
                  <c:v>5.8091567433945376E-2</c:v>
                </c:pt>
                <c:pt idx="1517">
                  <c:v>5.6027506456631182E-2</c:v>
                </c:pt>
                <c:pt idx="1518">
                  <c:v>5.5277238000160184E-2</c:v>
                </c:pt>
                <c:pt idx="1519">
                  <c:v>6.3245363690003567E-2</c:v>
                </c:pt>
                <c:pt idx="1520">
                  <c:v>6.0953977359063778E-2</c:v>
                </c:pt>
                <c:pt idx="1521">
                  <c:v>5.8936976328886531E-2</c:v>
                </c:pt>
                <c:pt idx="1522">
                  <c:v>5.7130379950617365E-2</c:v>
                </c:pt>
                <c:pt idx="1523">
                  <c:v>5.5241983374634471E-2</c:v>
                </c:pt>
                <c:pt idx="1524">
                  <c:v>5.4019663836609041E-2</c:v>
                </c:pt>
                <c:pt idx="1525">
                  <c:v>5.6653546117739491E-2</c:v>
                </c:pt>
                <c:pt idx="1526">
                  <c:v>5.4914069539965596E-2</c:v>
                </c:pt>
                <c:pt idx="1527">
                  <c:v>5.3569388655422136E-2</c:v>
                </c:pt>
                <c:pt idx="1528">
                  <c:v>5.9037093610071062E-2</c:v>
                </c:pt>
                <c:pt idx="1529">
                  <c:v>6.3282292163084619E-2</c:v>
                </c:pt>
                <c:pt idx="1530">
                  <c:v>6.7470287959202263E-2</c:v>
                </c:pt>
                <c:pt idx="1531">
                  <c:v>6.6875923948991819E-2</c:v>
                </c:pt>
                <c:pt idx="1532">
                  <c:v>6.4623506155558896E-2</c:v>
                </c:pt>
                <c:pt idx="1533">
                  <c:v>6.2287821947559413E-2</c:v>
                </c:pt>
                <c:pt idx="1534">
                  <c:v>6.0163329919636785E-2</c:v>
                </c:pt>
                <c:pt idx="1535">
                  <c:v>6.0872947534539888E-2</c:v>
                </c:pt>
                <c:pt idx="1536">
                  <c:v>6.4470040939322126E-2</c:v>
                </c:pt>
                <c:pt idx="1537">
                  <c:v>6.2289001475770225E-2</c:v>
                </c:pt>
                <c:pt idx="1538">
                  <c:v>7.3794445974025485E-2</c:v>
                </c:pt>
                <c:pt idx="1539">
                  <c:v>7.1313617251980155E-2</c:v>
                </c:pt>
                <c:pt idx="1540">
                  <c:v>7.0912618722758308E-2</c:v>
                </c:pt>
                <c:pt idx="1541">
                  <c:v>7.2752329035750407E-2</c:v>
                </c:pt>
                <c:pt idx="1542">
                  <c:v>7.0256133575581067E-2</c:v>
                </c:pt>
                <c:pt idx="1543">
                  <c:v>6.8297692000622509E-2</c:v>
                </c:pt>
                <c:pt idx="1544">
                  <c:v>7.0310246715073882E-2</c:v>
                </c:pt>
                <c:pt idx="1545">
                  <c:v>6.8941528374547631E-2</c:v>
                </c:pt>
                <c:pt idx="1546">
                  <c:v>6.7724973248436418E-2</c:v>
                </c:pt>
                <c:pt idx="1547">
                  <c:v>6.5575357707024995E-2</c:v>
                </c:pt>
                <c:pt idx="1548">
                  <c:v>6.6165041560620641E-2</c:v>
                </c:pt>
                <c:pt idx="1549">
                  <c:v>6.4062813957728254E-2</c:v>
                </c:pt>
                <c:pt idx="1550">
                  <c:v>6.6201662603426775E-2</c:v>
                </c:pt>
                <c:pt idx="1551">
                  <c:v>6.4133038598701383E-2</c:v>
                </c:pt>
                <c:pt idx="1552">
                  <c:v>8.1040918910546517E-2</c:v>
                </c:pt>
                <c:pt idx="1553">
                  <c:v>7.8697550386721493E-2</c:v>
                </c:pt>
                <c:pt idx="1554">
                  <c:v>8.0864590508673465E-2</c:v>
                </c:pt>
                <c:pt idx="1555">
                  <c:v>7.7931822545203991E-2</c:v>
                </c:pt>
                <c:pt idx="1556">
                  <c:v>7.7695422184673263E-2</c:v>
                </c:pt>
                <c:pt idx="1557">
                  <c:v>7.4879820786239157E-2</c:v>
                </c:pt>
                <c:pt idx="1558">
                  <c:v>8.3563058731911499E-2</c:v>
                </c:pt>
                <c:pt idx="1559">
                  <c:v>8.0588928316842903E-2</c:v>
                </c:pt>
                <c:pt idx="1560">
                  <c:v>7.8990322368329383E-2</c:v>
                </c:pt>
                <c:pt idx="1561">
                  <c:v>7.6158943496488732E-2</c:v>
                </c:pt>
                <c:pt idx="1562">
                  <c:v>7.7180695870710414E-2</c:v>
                </c:pt>
                <c:pt idx="1563">
                  <c:v>7.4794028280738972E-2</c:v>
                </c:pt>
                <c:pt idx="1564">
                  <c:v>7.2522561948399109E-2</c:v>
                </c:pt>
                <c:pt idx="1565">
                  <c:v>7.0047177917951342E-2</c:v>
                </c:pt>
                <c:pt idx="1566">
                  <c:v>6.7995844822329829E-2</c:v>
                </c:pt>
                <c:pt idx="1567">
                  <c:v>6.9327200608793285E-2</c:v>
                </c:pt>
                <c:pt idx="1568">
                  <c:v>6.8815735917960294E-2</c:v>
                </c:pt>
                <c:pt idx="1569">
                  <c:v>6.6585243662436497E-2</c:v>
                </c:pt>
                <c:pt idx="1570">
                  <c:v>6.4588566359395402E-2</c:v>
                </c:pt>
                <c:pt idx="1571">
                  <c:v>6.2541555028286067E-2</c:v>
                </c:pt>
                <c:pt idx="1572">
                  <c:v>6.2081974183534561E-2</c:v>
                </c:pt>
                <c:pt idx="1573">
                  <c:v>6.3669626566036822E-2</c:v>
                </c:pt>
                <c:pt idx="1574">
                  <c:v>6.3414040419057197E-2</c:v>
                </c:pt>
                <c:pt idx="1575">
                  <c:v>6.1362084909334126E-2</c:v>
                </c:pt>
                <c:pt idx="1576">
                  <c:v>5.9241197178188154E-2</c:v>
                </c:pt>
                <c:pt idx="1577">
                  <c:v>6.8542167214463379E-2</c:v>
                </c:pt>
                <c:pt idx="1578">
                  <c:v>6.6560710351650343E-2</c:v>
                </c:pt>
                <c:pt idx="1579">
                  <c:v>6.4591002232164879E-2</c:v>
                </c:pt>
                <c:pt idx="1580">
                  <c:v>6.2242498697356E-2</c:v>
                </c:pt>
                <c:pt idx="1581">
                  <c:v>6.3583158587881203E-2</c:v>
                </c:pt>
                <c:pt idx="1582">
                  <c:v>6.7378703405852947E-2</c:v>
                </c:pt>
                <c:pt idx="1583">
                  <c:v>6.658644447233289E-2</c:v>
                </c:pt>
                <c:pt idx="1584">
                  <c:v>6.6532889445518509E-2</c:v>
                </c:pt>
                <c:pt idx="1585">
                  <c:v>6.4115636048999086E-2</c:v>
                </c:pt>
                <c:pt idx="1586">
                  <c:v>6.1801314509266105E-2</c:v>
                </c:pt>
                <c:pt idx="1587">
                  <c:v>5.9880995890511421E-2</c:v>
                </c:pt>
                <c:pt idx="1588">
                  <c:v>5.8326816686021452E-2</c:v>
                </c:pt>
                <c:pt idx="1589">
                  <c:v>5.6561161608897813E-2</c:v>
                </c:pt>
                <c:pt idx="1590">
                  <c:v>5.503669344000614E-2</c:v>
                </c:pt>
                <c:pt idx="1591">
                  <c:v>5.5808385961639416E-2</c:v>
                </c:pt>
                <c:pt idx="1592">
                  <c:v>5.5130031668212273E-2</c:v>
                </c:pt>
                <c:pt idx="1593">
                  <c:v>5.4048483514333293E-2</c:v>
                </c:pt>
                <c:pt idx="1594">
                  <c:v>5.2123265677451208E-2</c:v>
                </c:pt>
                <c:pt idx="1595">
                  <c:v>5.0753946492133079E-2</c:v>
                </c:pt>
                <c:pt idx="1596">
                  <c:v>4.9144200140407546E-2</c:v>
                </c:pt>
                <c:pt idx="1597">
                  <c:v>4.7748289537474509E-2</c:v>
                </c:pt>
                <c:pt idx="1598">
                  <c:v>4.6092882485354696E-2</c:v>
                </c:pt>
                <c:pt idx="1599">
                  <c:v>4.5111511650027768E-2</c:v>
                </c:pt>
                <c:pt idx="1600">
                  <c:v>4.3711794763248435E-2</c:v>
                </c:pt>
                <c:pt idx="1601">
                  <c:v>4.5587660082688816E-2</c:v>
                </c:pt>
                <c:pt idx="1602">
                  <c:v>4.5287340586840912E-2</c:v>
                </c:pt>
                <c:pt idx="1603">
                  <c:v>4.5797779967589394E-2</c:v>
                </c:pt>
                <c:pt idx="1604">
                  <c:v>4.5198495584054962E-2</c:v>
                </c:pt>
                <c:pt idx="1605">
                  <c:v>5.0674149336584692E-2</c:v>
                </c:pt>
                <c:pt idx="1606">
                  <c:v>4.8911901911064176E-2</c:v>
                </c:pt>
                <c:pt idx="1607">
                  <c:v>4.8629582484221376E-2</c:v>
                </c:pt>
                <c:pt idx="1608">
                  <c:v>4.6863230383957351E-2</c:v>
                </c:pt>
                <c:pt idx="1609">
                  <c:v>4.5184749355252206E-2</c:v>
                </c:pt>
                <c:pt idx="1610">
                  <c:v>5.0071223978795029E-2</c:v>
                </c:pt>
                <c:pt idx="1611">
                  <c:v>5.103901121939125E-2</c:v>
                </c:pt>
                <c:pt idx="1612">
                  <c:v>5.0351697382660141E-2</c:v>
                </c:pt>
                <c:pt idx="1613">
                  <c:v>4.8532499995978487E-2</c:v>
                </c:pt>
                <c:pt idx="1614">
                  <c:v>4.6850395934374504E-2</c:v>
                </c:pt>
                <c:pt idx="1615">
                  <c:v>4.6703990883796634E-2</c:v>
                </c:pt>
                <c:pt idx="1616">
                  <c:v>4.5287716901348633E-2</c:v>
                </c:pt>
                <c:pt idx="1617">
                  <c:v>4.3869871155056535E-2</c:v>
                </c:pt>
                <c:pt idx="1618">
                  <c:v>4.6603236938445154E-2</c:v>
                </c:pt>
                <c:pt idx="1619">
                  <c:v>4.5646626332572597E-2</c:v>
                </c:pt>
                <c:pt idx="1620">
                  <c:v>4.4962580020908256E-2</c:v>
                </c:pt>
                <c:pt idx="1621">
                  <c:v>4.5274471692496605E-2</c:v>
                </c:pt>
                <c:pt idx="1622">
                  <c:v>4.3637173959756977E-2</c:v>
                </c:pt>
                <c:pt idx="1623">
                  <c:v>4.2155239486945592E-2</c:v>
                </c:pt>
                <c:pt idx="1624">
                  <c:v>4.0681750901051403E-2</c:v>
                </c:pt>
                <c:pt idx="1625">
                  <c:v>3.9467678976253022E-2</c:v>
                </c:pt>
                <c:pt idx="1626">
                  <c:v>3.8580300735688661E-2</c:v>
                </c:pt>
                <c:pt idx="1627">
                  <c:v>3.9369552050427484E-2</c:v>
                </c:pt>
                <c:pt idx="1628">
                  <c:v>4.2394364436422534E-2</c:v>
                </c:pt>
                <c:pt idx="1629">
                  <c:v>4.1314201866869557E-2</c:v>
                </c:pt>
                <c:pt idx="1630">
                  <c:v>3.9820493019539063E-2</c:v>
                </c:pt>
                <c:pt idx="1631">
                  <c:v>3.888448721377482E-2</c:v>
                </c:pt>
                <c:pt idx="1632">
                  <c:v>3.7875789343750257E-2</c:v>
                </c:pt>
                <c:pt idx="1633">
                  <c:v>4.0060175522231803E-2</c:v>
                </c:pt>
                <c:pt idx="1634">
                  <c:v>3.8681889330113975E-2</c:v>
                </c:pt>
                <c:pt idx="1635">
                  <c:v>3.9376824127357275E-2</c:v>
                </c:pt>
                <c:pt idx="1636">
                  <c:v>5.0208651862696227E-2</c:v>
                </c:pt>
                <c:pt idx="1637">
                  <c:v>4.8559372644785E-2</c:v>
                </c:pt>
                <c:pt idx="1638">
                  <c:v>4.9260859290355202E-2</c:v>
                </c:pt>
                <c:pt idx="1639">
                  <c:v>4.8885691903667206E-2</c:v>
                </c:pt>
                <c:pt idx="1640">
                  <c:v>4.7698679440019619E-2</c:v>
                </c:pt>
                <c:pt idx="1641">
                  <c:v>4.5983091141380474E-2</c:v>
                </c:pt>
                <c:pt idx="1642">
                  <c:v>4.5985770901893014E-2</c:v>
                </c:pt>
                <c:pt idx="1643">
                  <c:v>4.4394847042615287E-2</c:v>
                </c:pt>
                <c:pt idx="1644">
                  <c:v>4.6972318259745273E-2</c:v>
                </c:pt>
                <c:pt idx="1645">
                  <c:v>4.6684218924531284E-2</c:v>
                </c:pt>
                <c:pt idx="1646">
                  <c:v>4.7011186012295904E-2</c:v>
                </c:pt>
                <c:pt idx="1647">
                  <c:v>5.9795922754430117E-2</c:v>
                </c:pt>
                <c:pt idx="1648">
                  <c:v>6.5793929452765784E-2</c:v>
                </c:pt>
                <c:pt idx="1649">
                  <c:v>6.4250256035718767E-2</c:v>
                </c:pt>
                <c:pt idx="1650">
                  <c:v>6.1916233426456802E-2</c:v>
                </c:pt>
                <c:pt idx="1651">
                  <c:v>6.2692486546339438E-2</c:v>
                </c:pt>
                <c:pt idx="1652">
                  <c:v>6.6846148153595089E-2</c:v>
                </c:pt>
                <c:pt idx="1653">
                  <c:v>6.5505869177368684E-2</c:v>
                </c:pt>
                <c:pt idx="1654">
                  <c:v>6.3312673258361443E-2</c:v>
                </c:pt>
                <c:pt idx="1655">
                  <c:v>6.8273318844632003E-2</c:v>
                </c:pt>
                <c:pt idx="1656">
                  <c:v>6.5805808733726726E-2</c:v>
                </c:pt>
                <c:pt idx="1657">
                  <c:v>6.398403109814059E-2</c:v>
                </c:pt>
                <c:pt idx="1658">
                  <c:v>6.4367104396726271E-2</c:v>
                </c:pt>
                <c:pt idx="1659">
                  <c:v>6.2043858994505867E-2</c:v>
                </c:pt>
                <c:pt idx="1660">
                  <c:v>6.0029353479806973E-2</c:v>
                </c:pt>
                <c:pt idx="1661">
                  <c:v>5.8191790402491027E-2</c:v>
                </c:pt>
                <c:pt idx="1662">
                  <c:v>5.8522709280830497E-2</c:v>
                </c:pt>
                <c:pt idx="1663">
                  <c:v>5.6619727312656201E-2</c:v>
                </c:pt>
                <c:pt idx="1664">
                  <c:v>5.4616601108612037E-2</c:v>
                </c:pt>
                <c:pt idx="1665">
                  <c:v>5.2737014253176499E-2</c:v>
                </c:pt>
                <c:pt idx="1666">
                  <c:v>5.1187090949093211E-2</c:v>
                </c:pt>
                <c:pt idx="1667">
                  <c:v>4.9351096370056365E-2</c:v>
                </c:pt>
                <c:pt idx="1668">
                  <c:v>4.7702032947747171E-2</c:v>
                </c:pt>
                <c:pt idx="1669">
                  <c:v>4.6771718484254571E-2</c:v>
                </c:pt>
                <c:pt idx="1670">
                  <c:v>5.0162518855884096E-2</c:v>
                </c:pt>
                <c:pt idx="1671">
                  <c:v>5.0333705093608017E-2</c:v>
                </c:pt>
                <c:pt idx="1672">
                  <c:v>4.9720651309632796E-2</c:v>
                </c:pt>
                <c:pt idx="1673">
                  <c:v>4.8486087714974216E-2</c:v>
                </c:pt>
                <c:pt idx="1674">
                  <c:v>5.2109354398809045E-2</c:v>
                </c:pt>
                <c:pt idx="1675">
                  <c:v>5.899559759819626E-2</c:v>
                </c:pt>
                <c:pt idx="1676">
                  <c:v>5.6943279833893738E-2</c:v>
                </c:pt>
                <c:pt idx="1677">
                  <c:v>5.5930368878262339E-2</c:v>
                </c:pt>
                <c:pt idx="1678">
                  <c:v>5.3957518270475915E-2</c:v>
                </c:pt>
                <c:pt idx="1679">
                  <c:v>5.255632141261065E-2</c:v>
                </c:pt>
                <c:pt idx="1680">
                  <c:v>5.1872527512838155E-2</c:v>
                </c:pt>
                <c:pt idx="1681">
                  <c:v>5.073526350421706E-2</c:v>
                </c:pt>
                <c:pt idx="1682">
                  <c:v>4.8964935147832893E-2</c:v>
                </c:pt>
                <c:pt idx="1683">
                  <c:v>5.2091780113541888E-2</c:v>
                </c:pt>
                <c:pt idx="1684">
                  <c:v>5.8026133311623658E-2</c:v>
                </c:pt>
                <c:pt idx="1685">
                  <c:v>5.5940727696790378E-2</c:v>
                </c:pt>
                <c:pt idx="1686">
                  <c:v>5.5139373357477983E-2</c:v>
                </c:pt>
                <c:pt idx="1687">
                  <c:v>5.3431096768034349E-2</c:v>
                </c:pt>
                <c:pt idx="1688">
                  <c:v>5.1512771511076437E-2</c:v>
                </c:pt>
                <c:pt idx="1689">
                  <c:v>5.0630128547102984E-2</c:v>
                </c:pt>
                <c:pt idx="1690">
                  <c:v>5.0656542828612511E-2</c:v>
                </c:pt>
                <c:pt idx="1691">
                  <c:v>4.8815205357957185E-2</c:v>
                </c:pt>
                <c:pt idx="1692">
                  <c:v>4.7066548623543154E-2</c:v>
                </c:pt>
                <c:pt idx="1693">
                  <c:v>4.5731707596636091E-2</c:v>
                </c:pt>
                <c:pt idx="1694">
                  <c:v>4.4096181175795716E-2</c:v>
                </c:pt>
                <c:pt idx="1695">
                  <c:v>4.396696845603603E-2</c:v>
                </c:pt>
                <c:pt idx="1696">
                  <c:v>4.3191201404096463E-2</c:v>
                </c:pt>
                <c:pt idx="1697">
                  <c:v>4.2604389778500756E-2</c:v>
                </c:pt>
                <c:pt idx="1698">
                  <c:v>4.129657042654316E-2</c:v>
                </c:pt>
                <c:pt idx="1699">
                  <c:v>3.9823063102977618E-2</c:v>
                </c:pt>
                <c:pt idx="1700">
                  <c:v>4.2706520757607482E-2</c:v>
                </c:pt>
                <c:pt idx="1701">
                  <c:v>4.1249774741065247E-2</c:v>
                </c:pt>
                <c:pt idx="1702">
                  <c:v>3.9848959352928953E-2</c:v>
                </c:pt>
                <c:pt idx="1703">
                  <c:v>4.2172744363260385E-2</c:v>
                </c:pt>
                <c:pt idx="1704">
                  <c:v>5.0161305872292221E-2</c:v>
                </c:pt>
                <c:pt idx="1705">
                  <c:v>5.0462991307550449E-2</c:v>
                </c:pt>
                <c:pt idx="1706">
                  <c:v>5.6945427655366289E-2</c:v>
                </c:pt>
                <c:pt idx="1707">
                  <c:v>5.6277546172157765E-2</c:v>
                </c:pt>
                <c:pt idx="1708">
                  <c:v>5.4426988249393522E-2</c:v>
                </c:pt>
                <c:pt idx="1709">
                  <c:v>5.3194372271606505E-2</c:v>
                </c:pt>
                <c:pt idx="1710">
                  <c:v>5.1639055781704045E-2</c:v>
                </c:pt>
                <c:pt idx="1711">
                  <c:v>4.979995741659414E-2</c:v>
                </c:pt>
                <c:pt idx="1712">
                  <c:v>4.8146278323647783E-2</c:v>
                </c:pt>
                <c:pt idx="1713">
                  <c:v>4.6757603666039212E-2</c:v>
                </c:pt>
                <c:pt idx="1714">
                  <c:v>4.6052648594511206E-2</c:v>
                </c:pt>
                <c:pt idx="1715">
                  <c:v>4.438797554782499E-2</c:v>
                </c:pt>
                <c:pt idx="1716">
                  <c:v>4.3451070157002752E-2</c:v>
                </c:pt>
                <c:pt idx="1717">
                  <c:v>4.869697533295294E-2</c:v>
                </c:pt>
                <c:pt idx="1718">
                  <c:v>4.9178969349925494E-2</c:v>
                </c:pt>
                <c:pt idx="1719">
                  <c:v>4.8535070329245741E-2</c:v>
                </c:pt>
                <c:pt idx="1720">
                  <c:v>5.718877552267318E-2</c:v>
                </c:pt>
                <c:pt idx="1721">
                  <c:v>5.5413723416906147E-2</c:v>
                </c:pt>
                <c:pt idx="1722">
                  <c:v>5.6497556903148026E-2</c:v>
                </c:pt>
                <c:pt idx="1723">
                  <c:v>5.4918556433413861E-2</c:v>
                </c:pt>
                <c:pt idx="1724">
                  <c:v>5.3632111585720732E-2</c:v>
                </c:pt>
                <c:pt idx="1725">
                  <c:v>5.2663914989057363E-2</c:v>
                </c:pt>
                <c:pt idx="1726">
                  <c:v>5.6874760371391025E-2</c:v>
                </c:pt>
                <c:pt idx="1727">
                  <c:v>5.5289469781973688E-2</c:v>
                </c:pt>
                <c:pt idx="1728">
                  <c:v>5.3822980937138054E-2</c:v>
                </c:pt>
                <c:pt idx="1729">
                  <c:v>5.6610751414411305E-2</c:v>
                </c:pt>
                <c:pt idx="1730">
                  <c:v>5.4757836955914095E-2</c:v>
                </c:pt>
                <c:pt idx="1731">
                  <c:v>5.2826868424452014E-2</c:v>
                </c:pt>
                <c:pt idx="1732">
                  <c:v>5.1491411417201122E-2</c:v>
                </c:pt>
                <c:pt idx="1733">
                  <c:v>5.3204724776910808E-2</c:v>
                </c:pt>
                <c:pt idx="1734">
                  <c:v>5.2138525803414278E-2</c:v>
                </c:pt>
                <c:pt idx="1735">
                  <c:v>5.2858174484649197E-2</c:v>
                </c:pt>
                <c:pt idx="1736">
                  <c:v>5.1092273095016148E-2</c:v>
                </c:pt>
                <c:pt idx="1737">
                  <c:v>5.2223001685571313E-2</c:v>
                </c:pt>
                <c:pt idx="1738">
                  <c:v>5.2846761052416195E-2</c:v>
                </c:pt>
                <c:pt idx="1739">
                  <c:v>5.0929184703582049E-2</c:v>
                </c:pt>
                <c:pt idx="1740">
                  <c:v>4.9085075528921052E-2</c:v>
                </c:pt>
                <c:pt idx="1741">
                  <c:v>4.7560542561517871E-2</c:v>
                </c:pt>
                <c:pt idx="1742">
                  <c:v>4.5919275661401346E-2</c:v>
                </c:pt>
                <c:pt idx="1743">
                  <c:v>4.4311322188717618E-2</c:v>
                </c:pt>
                <c:pt idx="1744">
                  <c:v>4.6266360881244563E-2</c:v>
                </c:pt>
                <c:pt idx="1745">
                  <c:v>4.5061144532451518E-2</c:v>
                </c:pt>
                <c:pt idx="1746">
                  <c:v>5.1616269383282773E-2</c:v>
                </c:pt>
                <c:pt idx="1747">
                  <c:v>5.0111799526550357E-2</c:v>
                </c:pt>
                <c:pt idx="1748">
                  <c:v>4.8958317525706556E-2</c:v>
                </c:pt>
                <c:pt idx="1749">
                  <c:v>4.81713718901799E-2</c:v>
                </c:pt>
                <c:pt idx="1750">
                  <c:v>4.6421551624357925E-2</c:v>
                </c:pt>
                <c:pt idx="1751">
                  <c:v>4.7631380131012292E-2</c:v>
                </c:pt>
                <c:pt idx="1752">
                  <c:v>4.6042772627005249E-2</c:v>
                </c:pt>
                <c:pt idx="1753">
                  <c:v>4.4391962572545497E-2</c:v>
                </c:pt>
                <c:pt idx="1754">
                  <c:v>6.3564261677567818E-2</c:v>
                </c:pt>
                <c:pt idx="1755">
                  <c:v>6.2016915320920178E-2</c:v>
                </c:pt>
                <c:pt idx="1756">
                  <c:v>6.0969620557179888E-2</c:v>
                </c:pt>
                <c:pt idx="1757">
                  <c:v>6.1632674549898805E-2</c:v>
                </c:pt>
                <c:pt idx="1758">
                  <c:v>6.1077696575070638E-2</c:v>
                </c:pt>
                <c:pt idx="1759">
                  <c:v>5.8876796157720651E-2</c:v>
                </c:pt>
                <c:pt idx="1760">
                  <c:v>6.0402395352983085E-2</c:v>
                </c:pt>
                <c:pt idx="1761">
                  <c:v>5.8309837877934444E-2</c:v>
                </c:pt>
                <c:pt idx="1762">
                  <c:v>5.6220683202795253E-2</c:v>
                </c:pt>
                <c:pt idx="1763">
                  <c:v>5.5276502770107566E-2</c:v>
                </c:pt>
                <c:pt idx="1764">
                  <c:v>5.5546848673109106E-2</c:v>
                </c:pt>
                <c:pt idx="1765">
                  <c:v>5.3766365221175581E-2</c:v>
                </c:pt>
                <c:pt idx="1766">
                  <c:v>6.7374270282679921E-2</c:v>
                </c:pt>
                <c:pt idx="1767">
                  <c:v>6.8304382777402375E-2</c:v>
                </c:pt>
                <c:pt idx="1768">
                  <c:v>6.7980474027217824E-2</c:v>
                </c:pt>
                <c:pt idx="1769">
                  <c:v>6.5512828116421812E-2</c:v>
                </c:pt>
                <c:pt idx="1770">
                  <c:v>6.4142414519381394E-2</c:v>
                </c:pt>
                <c:pt idx="1771">
                  <c:v>6.2713195018139392E-2</c:v>
                </c:pt>
                <c:pt idx="1772">
                  <c:v>6.0451381399409941E-2</c:v>
                </c:pt>
                <c:pt idx="1773">
                  <c:v>6.1884113442340141E-2</c:v>
                </c:pt>
                <c:pt idx="1774">
                  <c:v>5.9799334204548138E-2</c:v>
                </c:pt>
                <c:pt idx="1775">
                  <c:v>5.8153594345876199E-2</c:v>
                </c:pt>
                <c:pt idx="1776">
                  <c:v>5.6068137592602055E-2</c:v>
                </c:pt>
                <c:pt idx="1777">
                  <c:v>5.4043853978780518E-2</c:v>
                </c:pt>
                <c:pt idx="1778">
                  <c:v>5.6711730276994887E-2</c:v>
                </c:pt>
                <c:pt idx="1779">
                  <c:v>5.617065799195127E-2</c:v>
                </c:pt>
                <c:pt idx="1780">
                  <c:v>5.4195621776264732E-2</c:v>
                </c:pt>
                <c:pt idx="1781">
                  <c:v>5.7349106453832177E-2</c:v>
                </c:pt>
                <c:pt idx="1782">
                  <c:v>5.5831513200364807E-2</c:v>
                </c:pt>
                <c:pt idx="1783">
                  <c:v>5.3802225908312989E-2</c:v>
                </c:pt>
                <c:pt idx="1784">
                  <c:v>5.3399379504265973E-2</c:v>
                </c:pt>
                <c:pt idx="1785">
                  <c:v>5.5279338665600516E-2</c:v>
                </c:pt>
                <c:pt idx="1786">
                  <c:v>5.3956180523600246E-2</c:v>
                </c:pt>
                <c:pt idx="1787">
                  <c:v>5.4075797035611509E-2</c:v>
                </c:pt>
                <c:pt idx="1788">
                  <c:v>5.3139992168469326E-2</c:v>
                </c:pt>
                <c:pt idx="1789">
                  <c:v>5.1410192439807961E-2</c:v>
                </c:pt>
                <c:pt idx="1790">
                  <c:v>5.2374874981940052E-2</c:v>
                </c:pt>
                <c:pt idx="1791">
                  <c:v>5.410870757033736E-2</c:v>
                </c:pt>
                <c:pt idx="1792">
                  <c:v>5.2214761039664909E-2</c:v>
                </c:pt>
                <c:pt idx="1793">
                  <c:v>5.0605244154805884E-2</c:v>
                </c:pt>
                <c:pt idx="1794">
                  <c:v>5.4780005266867597E-2</c:v>
                </c:pt>
                <c:pt idx="1795">
                  <c:v>5.3479469589122551E-2</c:v>
                </c:pt>
                <c:pt idx="1796">
                  <c:v>5.908003333107581E-2</c:v>
                </c:pt>
                <c:pt idx="1797">
                  <c:v>5.6956808485601827E-2</c:v>
                </c:pt>
                <c:pt idx="1798">
                  <c:v>5.6098811133495817E-2</c:v>
                </c:pt>
                <c:pt idx="1799">
                  <c:v>5.478401883437873E-2</c:v>
                </c:pt>
                <c:pt idx="1800">
                  <c:v>5.9950378969718866E-2</c:v>
                </c:pt>
                <c:pt idx="1801">
                  <c:v>8.1090639356365887E-2</c:v>
                </c:pt>
                <c:pt idx="1802">
                  <c:v>7.8651168749640732E-2</c:v>
                </c:pt>
                <c:pt idx="1803">
                  <c:v>8.0282667737895233E-2</c:v>
                </c:pt>
                <c:pt idx="1804">
                  <c:v>8.0199058170169091E-2</c:v>
                </c:pt>
                <c:pt idx="1805">
                  <c:v>7.7296562742230387E-2</c:v>
                </c:pt>
                <c:pt idx="1806">
                  <c:v>7.9897491627748313E-2</c:v>
                </c:pt>
                <c:pt idx="1807">
                  <c:v>7.699842363361413E-2</c:v>
                </c:pt>
                <c:pt idx="1808">
                  <c:v>7.509336500315282E-2</c:v>
                </c:pt>
                <c:pt idx="1809">
                  <c:v>7.2806993715921767E-2</c:v>
                </c:pt>
                <c:pt idx="1810">
                  <c:v>7.0570487886902497E-2</c:v>
                </c:pt>
                <c:pt idx="1811">
                  <c:v>6.8340253299524006E-2</c:v>
                </c:pt>
                <c:pt idx="1812">
                  <c:v>6.5855429649470817E-2</c:v>
                </c:pt>
                <c:pt idx="1813">
                  <c:v>6.3743007440795224E-2</c:v>
                </c:pt>
                <c:pt idx="1814">
                  <c:v>6.1554837185753032E-2</c:v>
                </c:pt>
                <c:pt idx="1815">
                  <c:v>6.2786071818897796E-2</c:v>
                </c:pt>
                <c:pt idx="1816">
                  <c:v>6.0788447300989715E-2</c:v>
                </c:pt>
                <c:pt idx="1817">
                  <c:v>5.9116878485459733E-2</c:v>
                </c:pt>
                <c:pt idx="1818">
                  <c:v>5.6990305213640659E-2</c:v>
                </c:pt>
                <c:pt idx="1819">
                  <c:v>5.6904101360568241E-2</c:v>
                </c:pt>
                <c:pt idx="1820">
                  <c:v>5.4879186656795004E-2</c:v>
                </c:pt>
                <c:pt idx="1821">
                  <c:v>5.2910426970644416E-2</c:v>
                </c:pt>
                <c:pt idx="1822">
                  <c:v>5.1055843486897227E-2</c:v>
                </c:pt>
                <c:pt idx="1823">
                  <c:v>4.9431080013070179E-2</c:v>
                </c:pt>
                <c:pt idx="1824">
                  <c:v>4.7974411351206253E-2</c:v>
                </c:pt>
                <c:pt idx="1825">
                  <c:v>5.1302828039473544E-2</c:v>
                </c:pt>
                <c:pt idx="1826">
                  <c:v>4.9582504355632044E-2</c:v>
                </c:pt>
                <c:pt idx="1827">
                  <c:v>4.9366624554769381E-2</c:v>
                </c:pt>
                <c:pt idx="1828">
                  <c:v>4.8150253609080061E-2</c:v>
                </c:pt>
                <c:pt idx="1829">
                  <c:v>4.6813502328224885E-2</c:v>
                </c:pt>
                <c:pt idx="1830">
                  <c:v>4.6341573974873519E-2</c:v>
                </c:pt>
                <c:pt idx="1831">
                  <c:v>4.52588942784568E-2</c:v>
                </c:pt>
                <c:pt idx="1832">
                  <c:v>4.369664432140806E-2</c:v>
                </c:pt>
                <c:pt idx="1833">
                  <c:v>4.3353298078058655E-2</c:v>
                </c:pt>
                <c:pt idx="1834">
                  <c:v>4.3613414419019246E-2</c:v>
                </c:pt>
                <c:pt idx="1835">
                  <c:v>4.3783826011271572E-2</c:v>
                </c:pt>
                <c:pt idx="1836">
                  <c:v>4.2192825922549637E-2</c:v>
                </c:pt>
                <c:pt idx="1837">
                  <c:v>4.0720489040123216E-2</c:v>
                </c:pt>
                <c:pt idx="1838">
                  <c:v>3.9450788744500004E-2</c:v>
                </c:pt>
                <c:pt idx="1839">
                  <c:v>3.8100458919735611E-2</c:v>
                </c:pt>
                <c:pt idx="1840">
                  <c:v>5.3212353462234636E-2</c:v>
                </c:pt>
                <c:pt idx="1841">
                  <c:v>5.1496434816304386E-2</c:v>
                </c:pt>
                <c:pt idx="1842">
                  <c:v>5.0649229232111126E-2</c:v>
                </c:pt>
                <c:pt idx="1843">
                  <c:v>5.3128524248860137E-2</c:v>
                </c:pt>
                <c:pt idx="1844">
                  <c:v>5.1787472430368582E-2</c:v>
                </c:pt>
                <c:pt idx="1845">
                  <c:v>5.0901742352297108E-2</c:v>
                </c:pt>
                <c:pt idx="1846">
                  <c:v>4.940431758288797E-2</c:v>
                </c:pt>
                <c:pt idx="1847">
                  <c:v>4.7615941539488199E-2</c:v>
                </c:pt>
                <c:pt idx="1848">
                  <c:v>6.2382618714638252E-2</c:v>
                </c:pt>
                <c:pt idx="1849">
                  <c:v>6.011905142652986E-2</c:v>
                </c:pt>
                <c:pt idx="1850">
                  <c:v>6.0001466272255215E-2</c:v>
                </c:pt>
                <c:pt idx="1851">
                  <c:v>6.2540758457967124E-2</c:v>
                </c:pt>
                <c:pt idx="1852">
                  <c:v>6.2064329381757759E-2</c:v>
                </c:pt>
                <c:pt idx="1853">
                  <c:v>6.2722984184986397E-2</c:v>
                </c:pt>
                <c:pt idx="1854">
                  <c:v>6.0881254796140608E-2</c:v>
                </c:pt>
                <c:pt idx="1855">
                  <c:v>5.8669065576338858E-2</c:v>
                </c:pt>
                <c:pt idx="1856">
                  <c:v>6.1316563667344712E-2</c:v>
                </c:pt>
                <c:pt idx="1857">
                  <c:v>6.0096349258006582E-2</c:v>
                </c:pt>
                <c:pt idx="1858">
                  <c:v>5.7958840344334926E-2</c:v>
                </c:pt>
                <c:pt idx="1859">
                  <c:v>5.9810531173498667E-2</c:v>
                </c:pt>
                <c:pt idx="1860">
                  <c:v>6.0590387103262582E-2</c:v>
                </c:pt>
                <c:pt idx="1861">
                  <c:v>5.8472159387435226E-2</c:v>
                </c:pt>
                <c:pt idx="1862">
                  <c:v>5.9296549744450387E-2</c:v>
                </c:pt>
                <c:pt idx="1863">
                  <c:v>5.8308366451784797E-2</c:v>
                </c:pt>
                <c:pt idx="1864">
                  <c:v>5.6313384625051088E-2</c:v>
                </c:pt>
                <c:pt idx="1865">
                  <c:v>5.4323585981671668E-2</c:v>
                </c:pt>
                <c:pt idx="1866">
                  <c:v>5.3943208579551608E-2</c:v>
                </c:pt>
                <c:pt idx="1867">
                  <c:v>5.2181324849344686E-2</c:v>
                </c:pt>
                <c:pt idx="1868">
                  <c:v>5.1185194814216531E-2</c:v>
                </c:pt>
                <c:pt idx="1869">
                  <c:v>4.9643151024695506E-2</c:v>
                </c:pt>
                <c:pt idx="1870">
                  <c:v>4.8194146569534246E-2</c:v>
                </c:pt>
                <c:pt idx="1871">
                  <c:v>4.6465152649810923E-2</c:v>
                </c:pt>
                <c:pt idx="1872">
                  <c:v>4.7269483457983798E-2</c:v>
                </c:pt>
                <c:pt idx="1873">
                  <c:v>4.5558807076809114E-2</c:v>
                </c:pt>
                <c:pt idx="1874">
                  <c:v>4.4896284715565664E-2</c:v>
                </c:pt>
                <c:pt idx="1875">
                  <c:v>4.5134516804159024E-2</c:v>
                </c:pt>
                <c:pt idx="1876">
                  <c:v>4.5644916092368384E-2</c:v>
                </c:pt>
                <c:pt idx="1877">
                  <c:v>4.9616084092525166E-2</c:v>
                </c:pt>
                <c:pt idx="1878">
                  <c:v>4.838269991189266E-2</c:v>
                </c:pt>
                <c:pt idx="1879">
                  <c:v>5.2685595764648256E-2</c:v>
                </c:pt>
                <c:pt idx="1880">
                  <c:v>5.2334849864639855E-2</c:v>
                </c:pt>
                <c:pt idx="1881">
                  <c:v>5.1317822726891976E-2</c:v>
                </c:pt>
                <c:pt idx="1882">
                  <c:v>5.2108484575801757E-2</c:v>
                </c:pt>
                <c:pt idx="1883">
                  <c:v>5.2200668972150359E-2</c:v>
                </c:pt>
                <c:pt idx="1884">
                  <c:v>5.5388911059381749E-2</c:v>
                </c:pt>
                <c:pt idx="1885">
                  <c:v>5.3973233960133891E-2</c:v>
                </c:pt>
                <c:pt idx="1886">
                  <c:v>5.2266577957095585E-2</c:v>
                </c:pt>
                <c:pt idx="1887">
                  <c:v>5.044042102029412E-2</c:v>
                </c:pt>
                <c:pt idx="1888">
                  <c:v>4.8660098874629187E-2</c:v>
                </c:pt>
                <c:pt idx="1889">
                  <c:v>4.7108400336118614E-2</c:v>
                </c:pt>
                <c:pt idx="1890">
                  <c:v>4.5404632097404016E-2</c:v>
                </c:pt>
                <c:pt idx="1891">
                  <c:v>4.3792088677066916E-2</c:v>
                </c:pt>
                <c:pt idx="1892">
                  <c:v>4.3372525119343405E-2</c:v>
                </c:pt>
                <c:pt idx="1893">
                  <c:v>4.9076591063959354E-2</c:v>
                </c:pt>
                <c:pt idx="1894">
                  <c:v>4.730094606259861E-2</c:v>
                </c:pt>
                <c:pt idx="1895">
                  <c:v>4.5583827327240478E-2</c:v>
                </c:pt>
                <c:pt idx="1896">
                  <c:v>4.7414826726375564E-2</c:v>
                </c:pt>
                <c:pt idx="1897">
                  <c:v>4.989126221098214E-2</c:v>
                </c:pt>
                <c:pt idx="1898">
                  <c:v>4.9460959327127144E-2</c:v>
                </c:pt>
                <c:pt idx="1899">
                  <c:v>5.1670094717064893E-2</c:v>
                </c:pt>
                <c:pt idx="1900">
                  <c:v>6.0838612645655182E-2</c:v>
                </c:pt>
                <c:pt idx="1901">
                  <c:v>6.0342471688874542E-2</c:v>
                </c:pt>
                <c:pt idx="1902">
                  <c:v>6.0802999660864554E-2</c:v>
                </c:pt>
                <c:pt idx="1903">
                  <c:v>6.0998772445491518E-2</c:v>
                </c:pt>
                <c:pt idx="1904">
                  <c:v>5.886126516615018E-2</c:v>
                </c:pt>
                <c:pt idx="1905">
                  <c:v>5.8180944005735959E-2</c:v>
                </c:pt>
                <c:pt idx="1906">
                  <c:v>6.3470981474371871E-2</c:v>
                </c:pt>
                <c:pt idx="1907">
                  <c:v>6.1822863539035794E-2</c:v>
                </c:pt>
                <c:pt idx="1908">
                  <c:v>5.9935225980377572E-2</c:v>
                </c:pt>
                <c:pt idx="1909">
                  <c:v>6.6353748610365346E-2</c:v>
                </c:pt>
                <c:pt idx="1910">
                  <c:v>6.4438735664767127E-2</c:v>
                </c:pt>
                <c:pt idx="1911">
                  <c:v>6.2253093035971936E-2</c:v>
                </c:pt>
                <c:pt idx="1912">
                  <c:v>6.0576044626000379E-2</c:v>
                </c:pt>
                <c:pt idx="1913">
                  <c:v>6.0489202922384716E-2</c:v>
                </c:pt>
                <c:pt idx="1914">
                  <c:v>5.8847131643179028E-2</c:v>
                </c:pt>
                <c:pt idx="1915">
                  <c:v>5.8839594244923736E-2</c:v>
                </c:pt>
                <c:pt idx="1916">
                  <c:v>5.8108267179878235E-2</c:v>
                </c:pt>
                <c:pt idx="1917">
                  <c:v>5.6015915519760373E-2</c:v>
                </c:pt>
                <c:pt idx="1918">
                  <c:v>5.5494773929970521E-2</c:v>
                </c:pt>
                <c:pt idx="1919">
                  <c:v>5.5154828958318171E-2</c:v>
                </c:pt>
                <c:pt idx="1920">
                  <c:v>5.3249764627935681E-2</c:v>
                </c:pt>
                <c:pt idx="1921">
                  <c:v>5.2924021713542602E-2</c:v>
                </c:pt>
                <c:pt idx="1922">
                  <c:v>5.5604452533590476E-2</c:v>
                </c:pt>
                <c:pt idx="1923">
                  <c:v>5.360908671313136E-2</c:v>
                </c:pt>
                <c:pt idx="1924">
                  <c:v>5.1727632735380433E-2</c:v>
                </c:pt>
                <c:pt idx="1925">
                  <c:v>5.277672460453469E-2</c:v>
                </c:pt>
                <c:pt idx="1926">
                  <c:v>5.1041555947673331E-2</c:v>
                </c:pt>
                <c:pt idx="1927">
                  <c:v>4.9941930619881628E-2</c:v>
                </c:pt>
                <c:pt idx="1928">
                  <c:v>5.1061230084640835E-2</c:v>
                </c:pt>
                <c:pt idx="1929">
                  <c:v>6.1377750540154062E-2</c:v>
                </c:pt>
                <c:pt idx="1930">
                  <c:v>6.0736372497625014E-2</c:v>
                </c:pt>
                <c:pt idx="1931">
                  <c:v>5.8553440136007343E-2</c:v>
                </c:pt>
                <c:pt idx="1932">
                  <c:v>5.6427361529791317E-2</c:v>
                </c:pt>
                <c:pt idx="1933">
                  <c:v>5.4379339669552038E-2</c:v>
                </c:pt>
                <c:pt idx="1934">
                  <c:v>5.2404201572127364E-2</c:v>
                </c:pt>
                <c:pt idx="1935">
                  <c:v>5.0947881631228979E-2</c:v>
                </c:pt>
                <c:pt idx="1936">
                  <c:v>5.2646977044399294E-2</c:v>
                </c:pt>
                <c:pt idx="1937">
                  <c:v>5.0734918068262136E-2</c:v>
                </c:pt>
                <c:pt idx="1938">
                  <c:v>4.97329378801133E-2</c:v>
                </c:pt>
                <c:pt idx="1939">
                  <c:v>4.9324221191203631E-2</c:v>
                </c:pt>
                <c:pt idx="1940">
                  <c:v>4.8603236884708509E-2</c:v>
                </c:pt>
                <c:pt idx="1941">
                  <c:v>4.9827353977992213E-2</c:v>
                </c:pt>
                <c:pt idx="1942">
                  <c:v>5.2259297806729048E-2</c:v>
                </c:pt>
                <c:pt idx="1943">
                  <c:v>5.6426427657795319E-2</c:v>
                </c:pt>
                <c:pt idx="1944">
                  <c:v>6.2583568955131758E-2</c:v>
                </c:pt>
                <c:pt idx="1945">
                  <c:v>6.0505376079955958E-2</c:v>
                </c:pt>
                <c:pt idx="1946">
                  <c:v>5.8305905065219939E-2</c:v>
                </c:pt>
                <c:pt idx="1947">
                  <c:v>5.6228126467094255E-2</c:v>
                </c:pt>
                <c:pt idx="1948">
                  <c:v>5.5156635538196129E-2</c:v>
                </c:pt>
                <c:pt idx="1949">
                  <c:v>5.4550225973567998E-2</c:v>
                </c:pt>
                <c:pt idx="1950">
                  <c:v>5.4229939784648205E-2</c:v>
                </c:pt>
                <c:pt idx="1951">
                  <c:v>6.7088426265112452E-2</c:v>
                </c:pt>
                <c:pt idx="1952">
                  <c:v>7.0708103910603046E-2</c:v>
                </c:pt>
                <c:pt idx="1953">
                  <c:v>6.9687948008759729E-2</c:v>
                </c:pt>
                <c:pt idx="1954">
                  <c:v>6.7294849812698829E-2</c:v>
                </c:pt>
                <c:pt idx="1955">
                  <c:v>6.824046835726251E-2</c:v>
                </c:pt>
                <c:pt idx="1956">
                  <c:v>6.6391325764614456E-2</c:v>
                </c:pt>
                <c:pt idx="1957">
                  <c:v>7.9336648396487325E-2</c:v>
                </c:pt>
                <c:pt idx="1958">
                  <c:v>7.6952927541020621E-2</c:v>
                </c:pt>
                <c:pt idx="1959">
                  <c:v>7.5731303243129849E-2</c:v>
                </c:pt>
                <c:pt idx="1960">
                  <c:v>7.3537148514004572E-2</c:v>
                </c:pt>
                <c:pt idx="1961">
                  <c:v>7.2470567106515504E-2</c:v>
                </c:pt>
                <c:pt idx="1962">
                  <c:v>7.0047283538178004E-2</c:v>
                </c:pt>
                <c:pt idx="1963">
                  <c:v>6.9062558356426121E-2</c:v>
                </c:pt>
                <c:pt idx="1964">
                  <c:v>6.7413081585910875E-2</c:v>
                </c:pt>
                <c:pt idx="1965">
                  <c:v>6.6646916245375429E-2</c:v>
                </c:pt>
                <c:pt idx="1966">
                  <c:v>6.4370628940143726E-2</c:v>
                </c:pt>
                <c:pt idx="1967">
                  <c:v>6.4157247178335403E-2</c:v>
                </c:pt>
                <c:pt idx="1968">
                  <c:v>6.1882134005809351E-2</c:v>
                </c:pt>
                <c:pt idx="1969">
                  <c:v>6.2073928543580792E-2</c:v>
                </c:pt>
                <c:pt idx="1970">
                  <c:v>5.9860647622865595E-2</c:v>
                </c:pt>
                <c:pt idx="1971">
                  <c:v>5.8542519387943845E-2</c:v>
                </c:pt>
                <c:pt idx="1972">
                  <c:v>5.6515388974383032E-2</c:v>
                </c:pt>
                <c:pt idx="1973">
                  <c:v>5.4973803503433026E-2</c:v>
                </c:pt>
                <c:pt idx="1974">
                  <c:v>5.3435401686232752E-2</c:v>
                </c:pt>
                <c:pt idx="1975">
                  <c:v>5.1847256581071109E-2</c:v>
                </c:pt>
                <c:pt idx="1976">
                  <c:v>5.0578753403965448E-2</c:v>
                </c:pt>
                <c:pt idx="1977">
                  <c:v>7.0777365338560758E-2</c:v>
                </c:pt>
                <c:pt idx="1978">
                  <c:v>6.8337103746074365E-2</c:v>
                </c:pt>
                <c:pt idx="1979">
                  <c:v>6.5944050643791274E-2</c:v>
                </c:pt>
                <c:pt idx="1980">
                  <c:v>6.3631150345838119E-2</c:v>
                </c:pt>
                <c:pt idx="1981">
                  <c:v>6.1723087254317299E-2</c:v>
                </c:pt>
                <c:pt idx="1982">
                  <c:v>6.5585536843129372E-2</c:v>
                </c:pt>
                <c:pt idx="1983">
                  <c:v>6.3391086930247434E-2</c:v>
                </c:pt>
                <c:pt idx="1984">
                  <c:v>6.8824296107347707E-2</c:v>
                </c:pt>
                <c:pt idx="1985">
                  <c:v>6.6748797299967799E-2</c:v>
                </c:pt>
                <c:pt idx="1986">
                  <c:v>6.4323542486143581E-2</c:v>
                </c:pt>
                <c:pt idx="1987">
                  <c:v>7.1234505879515381E-2</c:v>
                </c:pt>
                <c:pt idx="1988">
                  <c:v>7.05535648848504E-2</c:v>
                </c:pt>
                <c:pt idx="1989">
                  <c:v>6.8142630711182373E-2</c:v>
                </c:pt>
                <c:pt idx="1990">
                  <c:v>6.6362761123913538E-2</c:v>
                </c:pt>
                <c:pt idx="1991">
                  <c:v>7.1374811091333507E-2</c:v>
                </c:pt>
                <c:pt idx="1992">
                  <c:v>6.8951160579688003E-2</c:v>
                </c:pt>
                <c:pt idx="1993">
                  <c:v>7.6687998087312387E-2</c:v>
                </c:pt>
                <c:pt idx="1994">
                  <c:v>7.3930694393383178E-2</c:v>
                </c:pt>
                <c:pt idx="1995">
                  <c:v>7.136317170181973E-2</c:v>
                </c:pt>
                <c:pt idx="1996">
                  <c:v>7.5600781854166549E-2</c:v>
                </c:pt>
                <c:pt idx="1997">
                  <c:v>7.626509421069734E-2</c:v>
                </c:pt>
                <c:pt idx="1998">
                  <c:v>7.3759638753006534E-2</c:v>
                </c:pt>
                <c:pt idx="1999">
                  <c:v>7.4230952353727758E-2</c:v>
                </c:pt>
                <c:pt idx="2000">
                  <c:v>8.5126104735530908E-2</c:v>
                </c:pt>
                <c:pt idx="2001">
                  <c:v>9.0826353546034092E-2</c:v>
                </c:pt>
                <c:pt idx="2002">
                  <c:v>8.7655152981834863E-2</c:v>
                </c:pt>
                <c:pt idx="2003">
                  <c:v>9.0990286440496185E-2</c:v>
                </c:pt>
                <c:pt idx="2004">
                  <c:v>0.10008536914257141</c:v>
                </c:pt>
                <c:pt idx="2005">
                  <c:v>0.10023375291838121</c:v>
                </c:pt>
                <c:pt idx="2006">
                  <c:v>9.6592673413672531E-2</c:v>
                </c:pt>
                <c:pt idx="2007">
                  <c:v>9.3567092304414318E-2</c:v>
                </c:pt>
                <c:pt idx="2008">
                  <c:v>9.2593954906600315E-2</c:v>
                </c:pt>
                <c:pt idx="2009">
                  <c:v>9.0344734515181491E-2</c:v>
                </c:pt>
                <c:pt idx="2010">
                  <c:v>8.894379070174023E-2</c:v>
                </c:pt>
                <c:pt idx="2011">
                  <c:v>8.925942358098761E-2</c:v>
                </c:pt>
                <c:pt idx="2012">
                  <c:v>8.6248336022857183E-2</c:v>
                </c:pt>
                <c:pt idx="2013">
                  <c:v>8.3197591726489536E-2</c:v>
                </c:pt>
                <c:pt idx="2014">
                  <c:v>9.0404902982618371E-2</c:v>
                </c:pt>
                <c:pt idx="2015">
                  <c:v>8.7687239756819871E-2</c:v>
                </c:pt>
                <c:pt idx="2016">
                  <c:v>8.4500588885294256E-2</c:v>
                </c:pt>
                <c:pt idx="2017">
                  <c:v>8.2053513983887841E-2</c:v>
                </c:pt>
                <c:pt idx="2018">
                  <c:v>7.9070657240075171E-2</c:v>
                </c:pt>
                <c:pt idx="2019">
                  <c:v>7.6401100497499277E-2</c:v>
                </c:pt>
                <c:pt idx="2020">
                  <c:v>7.3840714648273381E-2</c:v>
                </c:pt>
                <c:pt idx="2021">
                  <c:v>7.2774935951740019E-2</c:v>
                </c:pt>
                <c:pt idx="2022">
                  <c:v>7.093405056385621E-2</c:v>
                </c:pt>
                <c:pt idx="2023">
                  <c:v>7.0106061206637815E-2</c:v>
                </c:pt>
                <c:pt idx="2024">
                  <c:v>6.7857148772049972E-2</c:v>
                </c:pt>
                <c:pt idx="2025">
                  <c:v>7.2400055419424458E-2</c:v>
                </c:pt>
                <c:pt idx="2026">
                  <c:v>6.9787482747683371E-2</c:v>
                </c:pt>
                <c:pt idx="2027">
                  <c:v>7.0807038776524098E-2</c:v>
                </c:pt>
                <c:pt idx="2028">
                  <c:v>6.842522001945868E-2</c:v>
                </c:pt>
                <c:pt idx="2029">
                  <c:v>6.604199405083222E-2</c:v>
                </c:pt>
                <c:pt idx="2030">
                  <c:v>6.6047307286173126E-2</c:v>
                </c:pt>
                <c:pt idx="2031">
                  <c:v>6.6501941900201159E-2</c:v>
                </c:pt>
                <c:pt idx="2032">
                  <c:v>6.5421948173309721E-2</c:v>
                </c:pt>
                <c:pt idx="2033">
                  <c:v>6.4169370032561415E-2</c:v>
                </c:pt>
                <c:pt idx="2034">
                  <c:v>6.6134609728608129E-2</c:v>
                </c:pt>
                <c:pt idx="2035">
                  <c:v>6.6005739584827972E-2</c:v>
                </c:pt>
                <c:pt idx="2036">
                  <c:v>6.3657447168409501E-2</c:v>
                </c:pt>
                <c:pt idx="2037">
                  <c:v>6.291172486259422E-2</c:v>
                </c:pt>
                <c:pt idx="2038">
                  <c:v>6.1666138228988684E-2</c:v>
                </c:pt>
                <c:pt idx="2039">
                  <c:v>6.0648263084961858E-2</c:v>
                </c:pt>
                <c:pt idx="2040">
                  <c:v>5.8550326737733097E-2</c:v>
                </c:pt>
                <c:pt idx="2041">
                  <c:v>5.7816182641569201E-2</c:v>
                </c:pt>
                <c:pt idx="2042">
                  <c:v>6.0086163085958134E-2</c:v>
                </c:pt>
                <c:pt idx="2043">
                  <c:v>5.8928798734899923E-2</c:v>
                </c:pt>
                <c:pt idx="2044">
                  <c:v>5.8050029215117899E-2</c:v>
                </c:pt>
                <c:pt idx="2045">
                  <c:v>5.6134565426921634E-2</c:v>
                </c:pt>
                <c:pt idx="2046">
                  <c:v>5.4273371780738204E-2</c:v>
                </c:pt>
                <c:pt idx="2047">
                  <c:v>5.3671635748003786E-2</c:v>
                </c:pt>
                <c:pt idx="2048">
                  <c:v>5.1864976482472694E-2</c:v>
                </c:pt>
                <c:pt idx="2049">
                  <c:v>5.0012875018919337E-2</c:v>
                </c:pt>
                <c:pt idx="2050">
                  <c:v>4.9381827760917367E-2</c:v>
                </c:pt>
                <c:pt idx="2051">
                  <c:v>4.7865119351833116E-2</c:v>
                </c:pt>
                <c:pt idx="2052">
                  <c:v>4.6125094855769655E-2</c:v>
                </c:pt>
                <c:pt idx="2053">
                  <c:v>4.445020133327144E-2</c:v>
                </c:pt>
                <c:pt idx="2054">
                  <c:v>4.4136351211929013E-2</c:v>
                </c:pt>
                <c:pt idx="2055">
                  <c:v>4.5359066660034045E-2</c:v>
                </c:pt>
                <c:pt idx="2056">
                  <c:v>4.6013733669922167E-2</c:v>
                </c:pt>
                <c:pt idx="2057">
                  <c:v>4.5169603022353157E-2</c:v>
                </c:pt>
                <c:pt idx="2058">
                  <c:v>4.4173250057726987E-2</c:v>
                </c:pt>
                <c:pt idx="2059">
                  <c:v>4.4118478239568236E-2</c:v>
                </c:pt>
                <c:pt idx="2060">
                  <c:v>4.8063869482560397E-2</c:v>
                </c:pt>
                <c:pt idx="2061">
                  <c:v>4.6354767326391134E-2</c:v>
                </c:pt>
                <c:pt idx="2062">
                  <c:v>4.5206258125839033E-2</c:v>
                </c:pt>
                <c:pt idx="2063">
                  <c:v>5.0525952239576094E-2</c:v>
                </c:pt>
                <c:pt idx="2064">
                  <c:v>5.2470341457578493E-2</c:v>
                </c:pt>
                <c:pt idx="2065">
                  <c:v>5.20580695395658E-2</c:v>
                </c:pt>
                <c:pt idx="2066">
                  <c:v>5.131911626264013E-2</c:v>
                </c:pt>
                <c:pt idx="2067">
                  <c:v>4.9660995519411284E-2</c:v>
                </c:pt>
                <c:pt idx="2068">
                  <c:v>4.8342181542759502E-2</c:v>
                </c:pt>
                <c:pt idx="2069">
                  <c:v>4.9071457690133317E-2</c:v>
                </c:pt>
                <c:pt idx="2070">
                  <c:v>4.761039260655936E-2</c:v>
                </c:pt>
                <c:pt idx="2071">
                  <c:v>4.8585112028551355E-2</c:v>
                </c:pt>
                <c:pt idx="2072">
                  <c:v>5.2837821700488993E-2</c:v>
                </c:pt>
                <c:pt idx="2073">
                  <c:v>5.0933449918279562E-2</c:v>
                </c:pt>
                <c:pt idx="2074">
                  <c:v>5.1831125981955682E-2</c:v>
                </c:pt>
                <c:pt idx="2075">
                  <c:v>5.0004310932131063E-2</c:v>
                </c:pt>
                <c:pt idx="2076">
                  <c:v>4.9701950856977817E-2</c:v>
                </c:pt>
                <c:pt idx="2077">
                  <c:v>5.1239231948452986E-2</c:v>
                </c:pt>
                <c:pt idx="2078">
                  <c:v>4.9579949091203578E-2</c:v>
                </c:pt>
                <c:pt idx="2079">
                  <c:v>4.7786675066828113E-2</c:v>
                </c:pt>
                <c:pt idx="2080">
                  <c:v>4.787994988315946E-2</c:v>
                </c:pt>
                <c:pt idx="2081">
                  <c:v>6.9594924160247887E-2</c:v>
                </c:pt>
                <c:pt idx="2082">
                  <c:v>6.7136471497581868E-2</c:v>
                </c:pt>
                <c:pt idx="2083">
                  <c:v>6.569840514214785E-2</c:v>
                </c:pt>
                <c:pt idx="2084">
                  <c:v>6.3701382659741609E-2</c:v>
                </c:pt>
                <c:pt idx="2085">
                  <c:v>6.2044827826538564E-2</c:v>
                </c:pt>
                <c:pt idx="2086">
                  <c:v>6.0919439333313535E-2</c:v>
                </c:pt>
                <c:pt idx="2087">
                  <c:v>5.947805898487047E-2</c:v>
                </c:pt>
                <c:pt idx="2088">
                  <c:v>6.10815274743833E-2</c:v>
                </c:pt>
                <c:pt idx="2089">
                  <c:v>6.006177459311611E-2</c:v>
                </c:pt>
                <c:pt idx="2090">
                  <c:v>6.0031664159646274E-2</c:v>
                </c:pt>
                <c:pt idx="2091">
                  <c:v>5.7851370279750798E-2</c:v>
                </c:pt>
                <c:pt idx="2092">
                  <c:v>5.6162743450623387E-2</c:v>
                </c:pt>
                <c:pt idx="2093">
                  <c:v>5.9045772413624617E-2</c:v>
                </c:pt>
                <c:pt idx="2094">
                  <c:v>5.7513911582719755E-2</c:v>
                </c:pt>
                <c:pt idx="2095">
                  <c:v>5.5473397854615761E-2</c:v>
                </c:pt>
                <c:pt idx="2096">
                  <c:v>5.3471320827754146E-2</c:v>
                </c:pt>
                <c:pt idx="2097">
                  <c:v>5.1527679822354351E-2</c:v>
                </c:pt>
                <c:pt idx="2098">
                  <c:v>5.9730817939778635E-2</c:v>
                </c:pt>
                <c:pt idx="2099">
                  <c:v>5.772774945606423E-2</c:v>
                </c:pt>
                <c:pt idx="2100">
                  <c:v>5.5779163059421516E-2</c:v>
                </c:pt>
                <c:pt idx="2101">
                  <c:v>5.3816939537284968E-2</c:v>
                </c:pt>
                <c:pt idx="2102">
                  <c:v>5.4133750418504135E-2</c:v>
                </c:pt>
                <c:pt idx="2103">
                  <c:v>5.296231148267367E-2</c:v>
                </c:pt>
                <c:pt idx="2104">
                  <c:v>5.1603577215403144E-2</c:v>
                </c:pt>
                <c:pt idx="2105">
                  <c:v>5.0688072853496378E-2</c:v>
                </c:pt>
                <c:pt idx="2106">
                  <c:v>4.9322055215860798E-2</c:v>
                </c:pt>
                <c:pt idx="2107">
                  <c:v>4.7589805161694983E-2</c:v>
                </c:pt>
                <c:pt idx="2108">
                  <c:v>4.9661269505707387E-2</c:v>
                </c:pt>
                <c:pt idx="2109">
                  <c:v>4.8753809191139232E-2</c:v>
                </c:pt>
                <c:pt idx="2110">
                  <c:v>4.7948389088337921E-2</c:v>
                </c:pt>
                <c:pt idx="2111">
                  <c:v>4.838643027793605E-2</c:v>
                </c:pt>
                <c:pt idx="2112">
                  <c:v>5.1280976762447611E-2</c:v>
                </c:pt>
                <c:pt idx="2113">
                  <c:v>5.1418671101562681E-2</c:v>
                </c:pt>
                <c:pt idx="2114">
                  <c:v>4.9658238263997075E-2</c:v>
                </c:pt>
                <c:pt idx="2115">
                  <c:v>4.813036164013227E-2</c:v>
                </c:pt>
                <c:pt idx="2116">
                  <c:v>4.6577450041598453E-2</c:v>
                </c:pt>
                <c:pt idx="2117">
                  <c:v>4.9821887496043528E-2</c:v>
                </c:pt>
                <c:pt idx="2118">
                  <c:v>4.83431853804785E-2</c:v>
                </c:pt>
                <c:pt idx="2119">
                  <c:v>5.1869192308133395E-2</c:v>
                </c:pt>
                <c:pt idx="2120">
                  <c:v>5.8161578227152573E-2</c:v>
                </c:pt>
                <c:pt idx="2121">
                  <c:v>5.712491970849027E-2</c:v>
                </c:pt>
                <c:pt idx="2122">
                  <c:v>5.6565657494499398E-2</c:v>
                </c:pt>
                <c:pt idx="2123">
                  <c:v>5.7738481466292901E-2</c:v>
                </c:pt>
                <c:pt idx="2124">
                  <c:v>6.6706300924403703E-2</c:v>
                </c:pt>
                <c:pt idx="2125">
                  <c:v>6.4300201024184225E-2</c:v>
                </c:pt>
                <c:pt idx="2126">
                  <c:v>6.3150989194674392E-2</c:v>
                </c:pt>
                <c:pt idx="2127">
                  <c:v>6.1588324016041911E-2</c:v>
                </c:pt>
                <c:pt idx="2128">
                  <c:v>6.3747257240409749E-2</c:v>
                </c:pt>
                <c:pt idx="2129">
                  <c:v>6.3584542208687519E-2</c:v>
                </c:pt>
                <c:pt idx="2130">
                  <c:v>7.8108335120120442E-2</c:v>
                </c:pt>
                <c:pt idx="2131">
                  <c:v>8.8909396316547207E-2</c:v>
                </c:pt>
                <c:pt idx="2132">
                  <c:v>9.2917244340990759E-2</c:v>
                </c:pt>
                <c:pt idx="2133">
                  <c:v>8.9543239509356859E-2</c:v>
                </c:pt>
                <c:pt idx="2134">
                  <c:v>8.6495360678226135E-2</c:v>
                </c:pt>
                <c:pt idx="2135">
                  <c:v>8.9056429913664512E-2</c:v>
                </c:pt>
                <c:pt idx="2136">
                  <c:v>8.6887902582323651E-2</c:v>
                </c:pt>
                <c:pt idx="2137">
                  <c:v>8.6461401348322114E-2</c:v>
                </c:pt>
                <c:pt idx="2138">
                  <c:v>8.9149419136389491E-2</c:v>
                </c:pt>
                <c:pt idx="2139">
                  <c:v>8.7857946298252082E-2</c:v>
                </c:pt>
                <c:pt idx="2140">
                  <c:v>8.8535434577277361E-2</c:v>
                </c:pt>
                <c:pt idx="2141">
                  <c:v>8.5320756162383396E-2</c:v>
                </c:pt>
                <c:pt idx="2142">
                  <c:v>8.2666432650549446E-2</c:v>
                </c:pt>
                <c:pt idx="2143">
                  <c:v>8.2445994834279446E-2</c:v>
                </c:pt>
                <c:pt idx="2144">
                  <c:v>7.9456801541893218E-2</c:v>
                </c:pt>
                <c:pt idx="2145">
                  <c:v>7.7371734368345976E-2</c:v>
                </c:pt>
                <c:pt idx="2146">
                  <c:v>8.1445705465674492E-2</c:v>
                </c:pt>
                <c:pt idx="2147">
                  <c:v>7.8770842927646689E-2</c:v>
                </c:pt>
                <c:pt idx="2148">
                  <c:v>7.6460475658053612E-2</c:v>
                </c:pt>
                <c:pt idx="2149">
                  <c:v>7.4561238125790241E-2</c:v>
                </c:pt>
                <c:pt idx="2150">
                  <c:v>7.1860332012342223E-2</c:v>
                </c:pt>
                <c:pt idx="2151">
                  <c:v>6.9307510437997821E-2</c:v>
                </c:pt>
                <c:pt idx="2152">
                  <c:v>6.7267902292093784E-2</c:v>
                </c:pt>
                <c:pt idx="2153">
                  <c:v>6.4950288424537025E-2</c:v>
                </c:pt>
                <c:pt idx="2154">
                  <c:v>6.2589404440374224E-2</c:v>
                </c:pt>
                <c:pt idx="2155">
                  <c:v>6.1095584293415668E-2</c:v>
                </c:pt>
                <c:pt idx="2156">
                  <c:v>5.9117843995847047E-2</c:v>
                </c:pt>
                <c:pt idx="2157">
                  <c:v>5.7716409508556901E-2</c:v>
                </c:pt>
                <c:pt idx="2158">
                  <c:v>6.9772987680276982E-2</c:v>
                </c:pt>
                <c:pt idx="2159">
                  <c:v>6.8119466126266653E-2</c:v>
                </c:pt>
                <c:pt idx="2160">
                  <c:v>6.5979559820758843E-2</c:v>
                </c:pt>
                <c:pt idx="2161">
                  <c:v>6.358742084114577E-2</c:v>
                </c:pt>
                <c:pt idx="2162">
                  <c:v>6.4174450088225171E-2</c:v>
                </c:pt>
                <c:pt idx="2163">
                  <c:v>6.1848450869582711E-2</c:v>
                </c:pt>
                <c:pt idx="2164">
                  <c:v>6.178968215087953E-2</c:v>
                </c:pt>
                <c:pt idx="2165">
                  <c:v>6.1070558972220239E-2</c:v>
                </c:pt>
                <c:pt idx="2166">
                  <c:v>6.5665150243051557E-2</c:v>
                </c:pt>
                <c:pt idx="2167">
                  <c:v>6.5638466706819623E-2</c:v>
                </c:pt>
                <c:pt idx="2168">
                  <c:v>6.3413822459973235E-2</c:v>
                </c:pt>
                <c:pt idx="2169">
                  <c:v>6.1121785718932516E-2</c:v>
                </c:pt>
                <c:pt idx="2170">
                  <c:v>5.9520320303457129E-2</c:v>
                </c:pt>
                <c:pt idx="2171">
                  <c:v>6.4561786049391084E-2</c:v>
                </c:pt>
                <c:pt idx="2172">
                  <c:v>6.291468075029967E-2</c:v>
                </c:pt>
                <c:pt idx="2173">
                  <c:v>6.8904013235102909E-2</c:v>
                </c:pt>
                <c:pt idx="2174">
                  <c:v>6.6475142646810245E-2</c:v>
                </c:pt>
                <c:pt idx="2175">
                  <c:v>6.7674959942249605E-2</c:v>
                </c:pt>
                <c:pt idx="2176">
                  <c:v>6.6095118881008399E-2</c:v>
                </c:pt>
                <c:pt idx="2177">
                  <c:v>6.8869766375622657E-2</c:v>
                </c:pt>
                <c:pt idx="2178">
                  <c:v>7.6942385890905574E-2</c:v>
                </c:pt>
                <c:pt idx="2179">
                  <c:v>8.4776579871311084E-2</c:v>
                </c:pt>
                <c:pt idx="2180">
                  <c:v>8.2168203721086963E-2</c:v>
                </c:pt>
                <c:pt idx="2181">
                  <c:v>7.9197767954294965E-2</c:v>
                </c:pt>
                <c:pt idx="2182">
                  <c:v>7.7012947255172548E-2</c:v>
                </c:pt>
                <c:pt idx="2183">
                  <c:v>7.4944692620299888E-2</c:v>
                </c:pt>
                <c:pt idx="2184">
                  <c:v>7.3724834115276111E-2</c:v>
                </c:pt>
                <c:pt idx="2185">
                  <c:v>7.1364478089118763E-2</c:v>
                </c:pt>
                <c:pt idx="2186">
                  <c:v>6.9026732394353987E-2</c:v>
                </c:pt>
                <c:pt idx="2187">
                  <c:v>6.6748529954462094E-2</c:v>
                </c:pt>
                <c:pt idx="2188">
                  <c:v>6.4321609523010539E-2</c:v>
                </c:pt>
                <c:pt idx="2189">
                  <c:v>6.717151646830323E-2</c:v>
                </c:pt>
                <c:pt idx="2190">
                  <c:v>6.8067550451384809E-2</c:v>
                </c:pt>
                <c:pt idx="2191">
                  <c:v>6.7302947731331442E-2</c:v>
                </c:pt>
                <c:pt idx="2192">
                  <c:v>7.0422345144352944E-2</c:v>
                </c:pt>
                <c:pt idx="2193">
                  <c:v>6.7904495352496569E-2</c:v>
                </c:pt>
                <c:pt idx="2194">
                  <c:v>6.7209194717654491E-2</c:v>
                </c:pt>
                <c:pt idx="2195">
                  <c:v>6.4816177141689663E-2</c:v>
                </c:pt>
                <c:pt idx="2196">
                  <c:v>6.2459675055582156E-2</c:v>
                </c:pt>
                <c:pt idx="2197">
                  <c:v>7.0935026541103535E-2</c:v>
                </c:pt>
                <c:pt idx="2198">
                  <c:v>7.3959012792831666E-2</c:v>
                </c:pt>
                <c:pt idx="2199">
                  <c:v>7.2487462504985029E-2</c:v>
                </c:pt>
                <c:pt idx="2200">
                  <c:v>6.989598276467307E-2</c:v>
                </c:pt>
                <c:pt idx="2201">
                  <c:v>6.7862754696237676E-2</c:v>
                </c:pt>
                <c:pt idx="2202">
                  <c:v>6.734240946348545E-2</c:v>
                </c:pt>
                <c:pt idx="2203">
                  <c:v>6.4954078852211342E-2</c:v>
                </c:pt>
                <c:pt idx="2204">
                  <c:v>6.4203228677248869E-2</c:v>
                </c:pt>
                <c:pt idx="2205">
                  <c:v>6.2574848450874618E-2</c:v>
                </c:pt>
                <c:pt idx="2206">
                  <c:v>6.6460572659720191E-2</c:v>
                </c:pt>
                <c:pt idx="2207">
                  <c:v>7.0444013577406414E-2</c:v>
                </c:pt>
                <c:pt idx="2208">
                  <c:v>6.8528941781399774E-2</c:v>
                </c:pt>
                <c:pt idx="2209">
                  <c:v>6.6068441463872585E-2</c:v>
                </c:pt>
                <c:pt idx="2210">
                  <c:v>6.4189422344376024E-2</c:v>
                </c:pt>
                <c:pt idx="2211">
                  <c:v>6.8131345645065705E-2</c:v>
                </c:pt>
                <c:pt idx="2212">
                  <c:v>6.6276386413298735E-2</c:v>
                </c:pt>
                <c:pt idx="2213">
                  <c:v>6.7493441081609193E-2</c:v>
                </c:pt>
                <c:pt idx="2214">
                  <c:v>6.7847266980177165E-2</c:v>
                </c:pt>
                <c:pt idx="2215">
                  <c:v>6.5518429343265752E-2</c:v>
                </c:pt>
                <c:pt idx="2216">
                  <c:v>6.9413752174196361E-2</c:v>
                </c:pt>
                <c:pt idx="2217">
                  <c:v>6.7814239772027912E-2</c:v>
                </c:pt>
                <c:pt idx="2218">
                  <c:v>6.5538394349860446E-2</c:v>
                </c:pt>
                <c:pt idx="2219">
                  <c:v>6.3322866310069711E-2</c:v>
                </c:pt>
                <c:pt idx="2220">
                  <c:v>6.1439581738855893E-2</c:v>
                </c:pt>
                <c:pt idx="2221">
                  <c:v>6.1173236714403369E-2</c:v>
                </c:pt>
                <c:pt idx="2222">
                  <c:v>5.9882501760880287E-2</c:v>
                </c:pt>
                <c:pt idx="2223">
                  <c:v>5.7785854234335458E-2</c:v>
                </c:pt>
                <c:pt idx="2224">
                  <c:v>5.5853190692650663E-2</c:v>
                </c:pt>
                <c:pt idx="2225">
                  <c:v>5.4478303682986971E-2</c:v>
                </c:pt>
                <c:pt idx="2226">
                  <c:v>5.3890211080264469E-2</c:v>
                </c:pt>
                <c:pt idx="2227">
                  <c:v>5.8373491196922471E-2</c:v>
                </c:pt>
                <c:pt idx="2228">
                  <c:v>6.0480170497514377E-2</c:v>
                </c:pt>
                <c:pt idx="2229">
                  <c:v>5.855070914708272E-2</c:v>
                </c:pt>
                <c:pt idx="2230">
                  <c:v>5.906668871864041E-2</c:v>
                </c:pt>
                <c:pt idx="2231">
                  <c:v>5.7696174697828603E-2</c:v>
                </c:pt>
                <c:pt idx="2232">
                  <c:v>5.9142612615318259E-2</c:v>
                </c:pt>
                <c:pt idx="2233">
                  <c:v>6.342497387819053E-2</c:v>
                </c:pt>
                <c:pt idx="2234">
                  <c:v>6.3065991027086127E-2</c:v>
                </c:pt>
                <c:pt idx="2235">
                  <c:v>6.2854020940643518E-2</c:v>
                </c:pt>
                <c:pt idx="2236">
                  <c:v>6.0569261347056397E-2</c:v>
                </c:pt>
                <c:pt idx="2237">
                  <c:v>5.90880116863867E-2</c:v>
                </c:pt>
                <c:pt idx="2238">
                  <c:v>5.7928236977434336E-2</c:v>
                </c:pt>
                <c:pt idx="2239">
                  <c:v>5.712125866385586E-2</c:v>
                </c:pt>
                <c:pt idx="2240">
                  <c:v>5.6638807151032824E-2</c:v>
                </c:pt>
                <c:pt idx="2241">
                  <c:v>5.4597040709875262E-2</c:v>
                </c:pt>
                <c:pt idx="2242">
                  <c:v>5.6893671556942096E-2</c:v>
                </c:pt>
                <c:pt idx="2243">
                  <c:v>5.5374710913020382E-2</c:v>
                </c:pt>
                <c:pt idx="2244">
                  <c:v>8.1976893125791886E-2</c:v>
                </c:pt>
                <c:pt idx="2245">
                  <c:v>7.9137197914383783E-2</c:v>
                </c:pt>
                <c:pt idx="2246">
                  <c:v>8.0024729763547686E-2</c:v>
                </c:pt>
                <c:pt idx="2247">
                  <c:v>8.2656717571219215E-2</c:v>
                </c:pt>
                <c:pt idx="2248">
                  <c:v>8.172718217014581E-2</c:v>
                </c:pt>
                <c:pt idx="2249">
                  <c:v>7.8765157556090093E-2</c:v>
                </c:pt>
                <c:pt idx="2250">
                  <c:v>7.5951308093112666E-2</c:v>
                </c:pt>
                <c:pt idx="2251">
                  <c:v>7.3213299115643019E-2</c:v>
                </c:pt>
                <c:pt idx="2252">
                  <c:v>7.0666055269520592E-2</c:v>
                </c:pt>
                <c:pt idx="2253">
                  <c:v>8.0061815923459317E-2</c:v>
                </c:pt>
                <c:pt idx="2254">
                  <c:v>7.7238019643266154E-2</c:v>
                </c:pt>
                <c:pt idx="2255">
                  <c:v>7.5749405523507493E-2</c:v>
                </c:pt>
                <c:pt idx="2256">
                  <c:v>7.3083822622920361E-2</c:v>
                </c:pt>
                <c:pt idx="2257">
                  <c:v>7.1558765848546091E-2</c:v>
                </c:pt>
                <c:pt idx="2258">
                  <c:v>6.8975571770873809E-2</c:v>
                </c:pt>
                <c:pt idx="2259">
                  <c:v>6.7485161939260199E-2</c:v>
                </c:pt>
                <c:pt idx="2260">
                  <c:v>6.9408468325613745E-2</c:v>
                </c:pt>
                <c:pt idx="2261">
                  <c:v>6.7407455543985098E-2</c:v>
                </c:pt>
                <c:pt idx="2262">
                  <c:v>6.7524117397737962E-2</c:v>
                </c:pt>
                <c:pt idx="2263">
                  <c:v>6.5135906148435355E-2</c:v>
                </c:pt>
                <c:pt idx="2264">
                  <c:v>6.3265547838178865E-2</c:v>
                </c:pt>
                <c:pt idx="2265">
                  <c:v>6.1471076237553011E-2</c:v>
                </c:pt>
                <c:pt idx="2266">
                  <c:v>7.7739732974876033E-2</c:v>
                </c:pt>
                <c:pt idx="2267">
                  <c:v>7.5193700705031299E-2</c:v>
                </c:pt>
                <c:pt idx="2268">
                  <c:v>7.2832802325812365E-2</c:v>
                </c:pt>
                <c:pt idx="2269">
                  <c:v>7.9475203416253457E-2</c:v>
                </c:pt>
                <c:pt idx="2270">
                  <c:v>7.8555398095315782E-2</c:v>
                </c:pt>
                <c:pt idx="2271">
                  <c:v>7.5764619835833533E-2</c:v>
                </c:pt>
                <c:pt idx="2272">
                  <c:v>7.9271359339454839E-2</c:v>
                </c:pt>
                <c:pt idx="2273">
                  <c:v>7.6910036425251266E-2</c:v>
                </c:pt>
                <c:pt idx="2274">
                  <c:v>7.6072685387924749E-2</c:v>
                </c:pt>
                <c:pt idx="2275">
                  <c:v>7.9156503503776815E-2</c:v>
                </c:pt>
                <c:pt idx="2276">
                  <c:v>7.6305000821704591E-2</c:v>
                </c:pt>
                <c:pt idx="2277">
                  <c:v>7.3843768931991224E-2</c:v>
                </c:pt>
                <c:pt idx="2278">
                  <c:v>7.1167038120049209E-2</c:v>
                </c:pt>
                <c:pt idx="2279">
                  <c:v>7.2053449887577184E-2</c:v>
                </c:pt>
                <c:pt idx="2280">
                  <c:v>6.9436436933552184E-2</c:v>
                </c:pt>
                <c:pt idx="2281">
                  <c:v>6.9488468361476541E-2</c:v>
                </c:pt>
                <c:pt idx="2282">
                  <c:v>6.7040748648513226E-2</c:v>
                </c:pt>
                <c:pt idx="2283">
                  <c:v>6.4623753416614846E-2</c:v>
                </c:pt>
                <c:pt idx="2284">
                  <c:v>6.2281793745984075E-2</c:v>
                </c:pt>
                <c:pt idx="2285">
                  <c:v>6.0408548705587921E-2</c:v>
                </c:pt>
                <c:pt idx="2286">
                  <c:v>6.1531167693736885E-2</c:v>
                </c:pt>
                <c:pt idx="2287">
                  <c:v>7.2534833150929984E-2</c:v>
                </c:pt>
                <c:pt idx="2288">
                  <c:v>6.9900259498818951E-2</c:v>
                </c:pt>
                <c:pt idx="2289">
                  <c:v>6.7531257425611779E-2</c:v>
                </c:pt>
                <c:pt idx="2290">
                  <c:v>6.689042492901183E-2</c:v>
                </c:pt>
                <c:pt idx="2291">
                  <c:v>6.5972058484523144E-2</c:v>
                </c:pt>
                <c:pt idx="2292">
                  <c:v>6.463166329172472E-2</c:v>
                </c:pt>
                <c:pt idx="2293">
                  <c:v>6.5138041767639168E-2</c:v>
                </c:pt>
                <c:pt idx="2294">
                  <c:v>6.3195161550575668E-2</c:v>
                </c:pt>
                <c:pt idx="2295">
                  <c:v>6.5969685304102146E-2</c:v>
                </c:pt>
                <c:pt idx="2296">
                  <c:v>6.6483177402847954E-2</c:v>
                </c:pt>
                <c:pt idx="2297">
                  <c:v>6.9082923678688957E-2</c:v>
                </c:pt>
                <c:pt idx="2298">
                  <c:v>6.6583125340130875E-2</c:v>
                </c:pt>
                <c:pt idx="2299">
                  <c:v>6.5028253585486182E-2</c:v>
                </c:pt>
                <c:pt idx="2300">
                  <c:v>6.2915972536199863E-2</c:v>
                </c:pt>
                <c:pt idx="2301">
                  <c:v>6.2114219119362497E-2</c:v>
                </c:pt>
                <c:pt idx="2302">
                  <c:v>5.9878202367651956E-2</c:v>
                </c:pt>
                <c:pt idx="2303">
                  <c:v>6.5521391187731676E-2</c:v>
                </c:pt>
                <c:pt idx="2304">
                  <c:v>6.3654869888418245E-2</c:v>
                </c:pt>
                <c:pt idx="2305">
                  <c:v>6.2685646495815206E-2</c:v>
                </c:pt>
                <c:pt idx="2306">
                  <c:v>6.063348816714887E-2</c:v>
                </c:pt>
                <c:pt idx="2307">
                  <c:v>6.2067135806643539E-2</c:v>
                </c:pt>
                <c:pt idx="2308">
                  <c:v>6.2533687857038389E-2</c:v>
                </c:pt>
                <c:pt idx="2309">
                  <c:v>6.8256669785553031E-2</c:v>
                </c:pt>
                <c:pt idx="2310">
                  <c:v>7.9542583208167664E-2</c:v>
                </c:pt>
                <c:pt idx="2311">
                  <c:v>7.9014079603699827E-2</c:v>
                </c:pt>
                <c:pt idx="2312">
                  <c:v>7.7083291096870732E-2</c:v>
                </c:pt>
                <c:pt idx="2313">
                  <c:v>7.4808939698862972E-2</c:v>
                </c:pt>
                <c:pt idx="2314">
                  <c:v>7.2089557283405881E-2</c:v>
                </c:pt>
                <c:pt idx="2315">
                  <c:v>7.0340215611574677E-2</c:v>
                </c:pt>
                <c:pt idx="2316">
                  <c:v>7.8523711365526383E-2</c:v>
                </c:pt>
                <c:pt idx="2317">
                  <c:v>7.6069760639478484E-2</c:v>
                </c:pt>
                <c:pt idx="2318">
                  <c:v>8.2670420171613218E-2</c:v>
                </c:pt>
                <c:pt idx="2319">
                  <c:v>8.1576047230748336E-2</c:v>
                </c:pt>
                <c:pt idx="2320">
                  <c:v>8.0993319585360615E-2</c:v>
                </c:pt>
                <c:pt idx="2321">
                  <c:v>7.8059189948240043E-2</c:v>
                </c:pt>
                <c:pt idx="2322">
                  <c:v>7.6852170328134434E-2</c:v>
                </c:pt>
                <c:pt idx="2323">
                  <c:v>7.835785352000546E-2</c:v>
                </c:pt>
                <c:pt idx="2324">
                  <c:v>7.5530192383643308E-2</c:v>
                </c:pt>
                <c:pt idx="2325">
                  <c:v>7.3159496625270798E-2</c:v>
                </c:pt>
                <c:pt idx="2326">
                  <c:v>7.10919239987539E-2</c:v>
                </c:pt>
                <c:pt idx="2327">
                  <c:v>6.8797982601031704E-2</c:v>
                </c:pt>
                <c:pt idx="2328">
                  <c:v>7.2435001198619717E-2</c:v>
                </c:pt>
                <c:pt idx="2329">
                  <c:v>7.4137257394161687E-2</c:v>
                </c:pt>
                <c:pt idx="2330">
                  <c:v>7.2305220601595915E-2</c:v>
                </c:pt>
                <c:pt idx="2331">
                  <c:v>7.0455436893519588E-2</c:v>
                </c:pt>
                <c:pt idx="2332">
                  <c:v>6.8204310113743782E-2</c:v>
                </c:pt>
                <c:pt idx="2333">
                  <c:v>6.6230168693988373E-2</c:v>
                </c:pt>
                <c:pt idx="2334">
                  <c:v>6.4303480255026427E-2</c:v>
                </c:pt>
                <c:pt idx="2335">
                  <c:v>6.34183279093532E-2</c:v>
                </c:pt>
                <c:pt idx="2336">
                  <c:v>6.3501903027944423E-2</c:v>
                </c:pt>
                <c:pt idx="2337">
                  <c:v>8.7642891194467498E-2</c:v>
                </c:pt>
                <c:pt idx="2338">
                  <c:v>8.4469664755766227E-2</c:v>
                </c:pt>
                <c:pt idx="2339">
                  <c:v>8.230413412963053E-2</c:v>
                </c:pt>
                <c:pt idx="2340">
                  <c:v>8.2689410199822302E-2</c:v>
                </c:pt>
                <c:pt idx="2341">
                  <c:v>8.0416392224232511E-2</c:v>
                </c:pt>
                <c:pt idx="2342">
                  <c:v>7.9574555008830816E-2</c:v>
                </c:pt>
                <c:pt idx="2343">
                  <c:v>7.6972172129433733E-2</c:v>
                </c:pt>
                <c:pt idx="2344">
                  <c:v>7.7435143677607468E-2</c:v>
                </c:pt>
                <c:pt idx="2345">
                  <c:v>7.6621423253106058E-2</c:v>
                </c:pt>
                <c:pt idx="2346">
                  <c:v>7.6842180733494483E-2</c:v>
                </c:pt>
                <c:pt idx="2347">
                  <c:v>8.9135481432097638E-2</c:v>
                </c:pt>
                <c:pt idx="2348">
                  <c:v>9.4438194382870266E-2</c:v>
                </c:pt>
                <c:pt idx="2349">
                  <c:v>0.11735168183772073</c:v>
                </c:pt>
                <c:pt idx="2350">
                  <c:v>0.1131330846358285</c:v>
                </c:pt>
                <c:pt idx="2351">
                  <c:v>0.11935701134910144</c:v>
                </c:pt>
                <c:pt idx="2352">
                  <c:v>0.11796021486929439</c:v>
                </c:pt>
                <c:pt idx="2353">
                  <c:v>0.11391712428536752</c:v>
                </c:pt>
                <c:pt idx="2354">
                  <c:v>0.11401481537159552</c:v>
                </c:pt>
                <c:pt idx="2355">
                  <c:v>0.11759496195647259</c:v>
                </c:pt>
                <c:pt idx="2356">
                  <c:v>0.12058666110626418</c:v>
                </c:pt>
                <c:pt idx="2357">
                  <c:v>0.11621146350227848</c:v>
                </c:pt>
                <c:pt idx="2358">
                  <c:v>0.11346038312109641</c:v>
                </c:pt>
                <c:pt idx="2359">
                  <c:v>0.11681270245690079</c:v>
                </c:pt>
                <c:pt idx="2360">
                  <c:v>0.113580234477118</c:v>
                </c:pt>
                <c:pt idx="2361">
                  <c:v>0.11016201103699017</c:v>
                </c:pt>
                <c:pt idx="2362">
                  <c:v>0.10786621477560362</c:v>
                </c:pt>
                <c:pt idx="2363">
                  <c:v>0.10420099955166418</c:v>
                </c:pt>
                <c:pt idx="2364">
                  <c:v>0.10127462645030405</c:v>
                </c:pt>
                <c:pt idx="2365">
                  <c:v>9.7594571193368895E-2</c:v>
                </c:pt>
                <c:pt idx="2366">
                  <c:v>9.4908425196262677E-2</c:v>
                </c:pt>
                <c:pt idx="2367">
                  <c:v>9.2453186631178866E-2</c:v>
                </c:pt>
                <c:pt idx="2368">
                  <c:v>9.0915800440087152E-2</c:v>
                </c:pt>
                <c:pt idx="2369">
                  <c:v>9.1440884552221435E-2</c:v>
                </c:pt>
                <c:pt idx="2370">
                  <c:v>8.8354946894728406E-2</c:v>
                </c:pt>
                <c:pt idx="2371">
                  <c:v>8.5436981819535934E-2</c:v>
                </c:pt>
                <c:pt idx="2372">
                  <c:v>8.8184554822505409E-2</c:v>
                </c:pt>
                <c:pt idx="2373">
                  <c:v>0.10782561671657709</c:v>
                </c:pt>
                <c:pt idx="2374">
                  <c:v>0.1081771177819707</c:v>
                </c:pt>
                <c:pt idx="2375">
                  <c:v>0.10923344818822907</c:v>
                </c:pt>
                <c:pt idx="2376">
                  <c:v>0.10660771725585991</c:v>
                </c:pt>
                <c:pt idx="2377">
                  <c:v>0.10546997063217908</c:v>
                </c:pt>
                <c:pt idx="2378">
                  <c:v>0.10221761903012817</c:v>
                </c:pt>
                <c:pt idx="2379">
                  <c:v>0.10376566500804292</c:v>
                </c:pt>
                <c:pt idx="2380">
                  <c:v>0.10172901478395477</c:v>
                </c:pt>
                <c:pt idx="2381">
                  <c:v>0.10046402743833978</c:v>
                </c:pt>
                <c:pt idx="2382">
                  <c:v>9.6867074654104407E-2</c:v>
                </c:pt>
                <c:pt idx="2383">
                  <c:v>9.3361571200940532E-2</c:v>
                </c:pt>
                <c:pt idx="2384">
                  <c:v>9.4413358606678474E-2</c:v>
                </c:pt>
                <c:pt idx="2385">
                  <c:v>9.1002876061698615E-2</c:v>
                </c:pt>
                <c:pt idx="2386">
                  <c:v>9.9762995808739319E-2</c:v>
                </c:pt>
                <c:pt idx="2387">
                  <c:v>9.6825908502736466E-2</c:v>
                </c:pt>
                <c:pt idx="2388">
                  <c:v>9.3446451386883206E-2</c:v>
                </c:pt>
                <c:pt idx="2389">
                  <c:v>9.1306073343050353E-2</c:v>
                </c:pt>
                <c:pt idx="2390">
                  <c:v>9.3349484494607796E-2</c:v>
                </c:pt>
                <c:pt idx="2391">
                  <c:v>9.0364467124495487E-2</c:v>
                </c:pt>
                <c:pt idx="2392">
                  <c:v>9.497454780786474E-2</c:v>
                </c:pt>
                <c:pt idx="2393">
                  <c:v>9.1545987395858244E-2</c:v>
                </c:pt>
                <c:pt idx="2394">
                  <c:v>8.8911978375552397E-2</c:v>
                </c:pt>
                <c:pt idx="2395">
                  <c:v>8.9654230796860412E-2</c:v>
                </c:pt>
                <c:pt idx="2396">
                  <c:v>8.7734555772512962E-2</c:v>
                </c:pt>
                <c:pt idx="2397">
                  <c:v>8.6934582137259422E-2</c:v>
                </c:pt>
                <c:pt idx="2398">
                  <c:v>8.6370355412425812E-2</c:v>
                </c:pt>
                <c:pt idx="2399">
                  <c:v>8.3343272676913022E-2</c:v>
                </c:pt>
                <c:pt idx="2400">
                  <c:v>8.0751434113344941E-2</c:v>
                </c:pt>
                <c:pt idx="2401">
                  <c:v>7.9163001336429145E-2</c:v>
                </c:pt>
                <c:pt idx="2402">
                  <c:v>7.8137798173867318E-2</c:v>
                </c:pt>
                <c:pt idx="2403">
                  <c:v>7.6199681638884215E-2</c:v>
                </c:pt>
                <c:pt idx="2404">
                  <c:v>7.4578387978045058E-2</c:v>
                </c:pt>
                <c:pt idx="2405">
                  <c:v>7.2334862853940127E-2</c:v>
                </c:pt>
                <c:pt idx="2406">
                  <c:v>7.0142636874702818E-2</c:v>
                </c:pt>
                <c:pt idx="2407">
                  <c:v>6.880744595001026E-2</c:v>
                </c:pt>
                <c:pt idx="2408">
                  <c:v>6.6391011816866671E-2</c:v>
                </c:pt>
                <c:pt idx="2409">
                  <c:v>6.4577484154427697E-2</c:v>
                </c:pt>
                <c:pt idx="2410">
                  <c:v>6.5728186849492123E-2</c:v>
                </c:pt>
                <c:pt idx="2411">
                  <c:v>6.6240400691944742E-2</c:v>
                </c:pt>
                <c:pt idx="2412">
                  <c:v>6.5166346782301862E-2</c:v>
                </c:pt>
                <c:pt idx="2413">
                  <c:v>6.3111482308609468E-2</c:v>
                </c:pt>
                <c:pt idx="2414">
                  <c:v>6.0897657726594404E-2</c:v>
                </c:pt>
                <c:pt idx="2415">
                  <c:v>5.9055931918764175E-2</c:v>
                </c:pt>
                <c:pt idx="2416">
                  <c:v>5.8190997488234066E-2</c:v>
                </c:pt>
                <c:pt idx="2417">
                  <c:v>5.7520312611728415E-2</c:v>
                </c:pt>
                <c:pt idx="2418">
                  <c:v>5.8421131962460626E-2</c:v>
                </c:pt>
                <c:pt idx="2419">
                  <c:v>5.6756148064469311E-2</c:v>
                </c:pt>
                <c:pt idx="2420">
                  <c:v>6.0002283397377294E-2</c:v>
                </c:pt>
                <c:pt idx="2421">
                  <c:v>6.3623716062771729E-2</c:v>
                </c:pt>
                <c:pt idx="2422">
                  <c:v>6.8471692490096464E-2</c:v>
                </c:pt>
                <c:pt idx="2423">
                  <c:v>6.5982137917150491E-2</c:v>
                </c:pt>
                <c:pt idx="2424">
                  <c:v>6.6614530893318272E-2</c:v>
                </c:pt>
                <c:pt idx="2425">
                  <c:v>6.4423301013148276E-2</c:v>
                </c:pt>
                <c:pt idx="2426">
                  <c:v>7.4231678187420311E-2</c:v>
                </c:pt>
                <c:pt idx="2427">
                  <c:v>7.1985772020344355E-2</c:v>
                </c:pt>
                <c:pt idx="2428">
                  <c:v>7.153874976293699E-2</c:v>
                </c:pt>
                <c:pt idx="2429">
                  <c:v>8.2020136641750951E-2</c:v>
                </c:pt>
                <c:pt idx="2430">
                  <c:v>7.9979907296105074E-2</c:v>
                </c:pt>
                <c:pt idx="2431">
                  <c:v>7.8320085644590143E-2</c:v>
                </c:pt>
                <c:pt idx="2432">
                  <c:v>7.619390972910281E-2</c:v>
                </c:pt>
                <c:pt idx="2433">
                  <c:v>7.4007729869748767E-2</c:v>
                </c:pt>
                <c:pt idx="2434">
                  <c:v>7.2985080436927793E-2</c:v>
                </c:pt>
                <c:pt idx="2435">
                  <c:v>7.0755104486695683E-2</c:v>
                </c:pt>
                <c:pt idx="2436">
                  <c:v>6.8732120204661101E-2</c:v>
                </c:pt>
                <c:pt idx="2437">
                  <c:v>7.0565092810243119E-2</c:v>
                </c:pt>
                <c:pt idx="2438">
                  <c:v>6.9354292209519663E-2</c:v>
                </c:pt>
                <c:pt idx="2439">
                  <c:v>6.8018994834768254E-2</c:v>
                </c:pt>
                <c:pt idx="2440">
                  <c:v>7.9119848271150539E-2</c:v>
                </c:pt>
                <c:pt idx="2441">
                  <c:v>7.6316124966457302E-2</c:v>
                </c:pt>
                <c:pt idx="2442">
                  <c:v>8.8414371297656724E-2</c:v>
                </c:pt>
                <c:pt idx="2443">
                  <c:v>0.11832502133735334</c:v>
                </c:pt>
                <c:pt idx="2444">
                  <c:v>0.11663231268361603</c:v>
                </c:pt>
                <c:pt idx="2445">
                  <c:v>0.11670817362404336</c:v>
                </c:pt>
                <c:pt idx="2446">
                  <c:v>0.1127320634659733</c:v>
                </c:pt>
                <c:pt idx="2447">
                  <c:v>0.12489395587455807</c:v>
                </c:pt>
                <c:pt idx="2448">
                  <c:v>0.1232104148531612</c:v>
                </c:pt>
                <c:pt idx="2449">
                  <c:v>0.12582792536838247</c:v>
                </c:pt>
                <c:pt idx="2450">
                  <c:v>0.1213186882776906</c:v>
                </c:pt>
                <c:pt idx="2451">
                  <c:v>0.11764646341605389</c:v>
                </c:pt>
                <c:pt idx="2452">
                  <c:v>0.1136945430915185</c:v>
                </c:pt>
                <c:pt idx="2453">
                  <c:v>0.11510672994607878</c:v>
                </c:pt>
                <c:pt idx="2454">
                  <c:v>0.11210532309361342</c:v>
                </c:pt>
                <c:pt idx="2455">
                  <c:v>0.10806270141593981</c:v>
                </c:pt>
                <c:pt idx="2456">
                  <c:v>0.11878125108838683</c:v>
                </c:pt>
                <c:pt idx="2457">
                  <c:v>0.11574453608636834</c:v>
                </c:pt>
                <c:pt idx="2458">
                  <c:v>0.117738079333692</c:v>
                </c:pt>
                <c:pt idx="2459">
                  <c:v>0.11409769332066678</c:v>
                </c:pt>
                <c:pt idx="2460">
                  <c:v>0.11197462962799894</c:v>
                </c:pt>
                <c:pt idx="2461">
                  <c:v>0.1080339465097194</c:v>
                </c:pt>
                <c:pt idx="2462">
                  <c:v>0.10414165168889289</c:v>
                </c:pt>
                <c:pt idx="2463">
                  <c:v>0.15552659730297588</c:v>
                </c:pt>
                <c:pt idx="2464">
                  <c:v>0.16146759166215083</c:v>
                </c:pt>
                <c:pt idx="2465">
                  <c:v>0.15618026510794811</c:v>
                </c:pt>
                <c:pt idx="2466">
                  <c:v>0.1523735328999305</c:v>
                </c:pt>
                <c:pt idx="2467">
                  <c:v>0.14686274241661432</c:v>
                </c:pt>
                <c:pt idx="2468">
                  <c:v>0.14206585526849738</c:v>
                </c:pt>
                <c:pt idx="2469">
                  <c:v>0.13931552190400001</c:v>
                </c:pt>
                <c:pt idx="2470">
                  <c:v>0.13683970896657083</c:v>
                </c:pt>
                <c:pt idx="2471">
                  <c:v>0.13330445807647992</c:v>
                </c:pt>
                <c:pt idx="2472">
                  <c:v>0.13071735102491663</c:v>
                </c:pt>
                <c:pt idx="2473">
                  <c:v>0.12664317486607041</c:v>
                </c:pt>
                <c:pt idx="2474">
                  <c:v>0.12498963611761915</c:v>
                </c:pt>
                <c:pt idx="2475">
                  <c:v>0.12312999067031644</c:v>
                </c:pt>
                <c:pt idx="2476">
                  <c:v>0.11892481520193855</c:v>
                </c:pt>
                <c:pt idx="2477">
                  <c:v>0.11517600799489416</c:v>
                </c:pt>
                <c:pt idx="2478">
                  <c:v>0.11121935634381742</c:v>
                </c:pt>
                <c:pt idx="2479">
                  <c:v>0.11207544351382441</c:v>
                </c:pt>
                <c:pt idx="2480">
                  <c:v>0.10871981755958655</c:v>
                </c:pt>
                <c:pt idx="2481">
                  <c:v>0.10625765412689799</c:v>
                </c:pt>
                <c:pt idx="2482">
                  <c:v>0.10253255766217262</c:v>
                </c:pt>
                <c:pt idx="2483">
                  <c:v>9.9063847994829299E-2</c:v>
                </c:pt>
                <c:pt idx="2484">
                  <c:v>9.8740632996267202E-2</c:v>
                </c:pt>
                <c:pt idx="2485">
                  <c:v>9.5154451107292426E-2</c:v>
                </c:pt>
                <c:pt idx="2486">
                  <c:v>9.462993116132519E-2</c:v>
                </c:pt>
                <c:pt idx="2487">
                  <c:v>9.3922963361488768E-2</c:v>
                </c:pt>
                <c:pt idx="2488">
                  <c:v>9.050918482588477E-2</c:v>
                </c:pt>
                <c:pt idx="2489">
                  <c:v>9.062629814294329E-2</c:v>
                </c:pt>
                <c:pt idx="2490">
                  <c:v>8.8984287270838389E-2</c:v>
                </c:pt>
                <c:pt idx="2491">
                  <c:v>8.5849971435295935E-2</c:v>
                </c:pt>
                <c:pt idx="2492">
                  <c:v>8.2768404883755295E-2</c:v>
                </c:pt>
                <c:pt idx="2493">
                  <c:v>7.9937277819603511E-2</c:v>
                </c:pt>
                <c:pt idx="2494">
                  <c:v>7.806737994771358E-2</c:v>
                </c:pt>
                <c:pt idx="2495">
                  <c:v>7.6443575385069684E-2</c:v>
                </c:pt>
                <c:pt idx="2496">
                  <c:v>7.4053219535118772E-2</c:v>
                </c:pt>
                <c:pt idx="2497">
                  <c:v>7.1389845290789636E-2</c:v>
                </c:pt>
                <c:pt idx="2498">
                  <c:v>7.5083534891553436E-2</c:v>
                </c:pt>
                <c:pt idx="2499">
                  <c:v>7.2526981664807852E-2</c:v>
                </c:pt>
                <c:pt idx="2500">
                  <c:v>7.0177714611594028E-2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E2-42FB-AB5E-F7390D04D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515376"/>
        <c:axId val="860752912"/>
      </c:lineChart>
      <c:dateAx>
        <c:axId val="6835153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752912"/>
        <c:crosses val="autoZero"/>
        <c:auto val="1"/>
        <c:lblOffset val="100"/>
        <c:baseTimeUnit val="days"/>
      </c:dateAx>
      <c:valAx>
        <c:axId val="86075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1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DRAWDOWN</a:t>
            </a:r>
          </a:p>
        </c:rich>
      </c:tx>
      <c:layout>
        <c:manualLayout>
          <c:xMode val="edge"/>
          <c:yMode val="edge"/>
          <c:x val="0.45139926849768514"/>
          <c:y val="1.629033212953643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62388346534071E-2"/>
          <c:y val="8.9933326516003678E-2"/>
          <c:w val="0.86349605856893996"/>
          <c:h val="0.65871797157430789"/>
        </c:manualLayout>
      </c:layout>
      <c:areaChart>
        <c:grouping val="standard"/>
        <c:varyColors val="0"/>
        <c:ser>
          <c:idx val="0"/>
          <c:order val="0"/>
          <c:tx>
            <c:strRef>
              <c:f>RISKSTATS!$P$1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val>
            <c:numRef>
              <c:f>RISKSTATS!$P$2:$P$3000</c:f>
              <c:numCache>
                <c:formatCode>0.0%</c:formatCode>
                <c:ptCount val="2999"/>
                <c:pt idx="1187">
                  <c:v>0</c:v>
                </c:pt>
                <c:pt idx="1189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RISKSTATS!$A$2:$A$3000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8103-437B-A4F5-432D8E4A9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574112"/>
        <c:axId val="692022464"/>
      </c:areaChart>
      <c:dateAx>
        <c:axId val="1870574112"/>
        <c:scaling>
          <c:orientation val="minMax"/>
          <c:min val="41835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0"/>
        <c:lblOffset val="100"/>
        <c:baseTimeUnit val="days"/>
        <c:majorUnit val="3"/>
        <c:majorTimeUnit val="months"/>
        <c:minorUnit val="1"/>
        <c:minorTimeUnit val="month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midCat"/>
        <c:majorUnit val="1.0000000000000002E-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3600"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VOLATILITY - ROLLING 63 Day (Annualized)</a:t>
            </a:r>
          </a:p>
        </c:rich>
      </c:tx>
      <c:layout>
        <c:manualLayout>
          <c:xMode val="edge"/>
          <c:yMode val="edge"/>
          <c:x val="0.33246921138230162"/>
          <c:y val="4.158397397777507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62388346534071E-2"/>
          <c:y val="8.9933326516003678E-2"/>
          <c:w val="0.86349605856893996"/>
          <c:h val="0.65871797157430789"/>
        </c:manualLayout>
      </c:layout>
      <c:lineChart>
        <c:grouping val="standard"/>
        <c:varyColors val="0"/>
        <c:ser>
          <c:idx val="0"/>
          <c:order val="0"/>
          <c:tx>
            <c:strRef>
              <c:f>RISKSTATS!$N$1</c:f>
              <c:strCache>
                <c:ptCount val="1"/>
                <c:pt idx="0">
                  <c:v>Volatility</c:v>
                </c:pt>
              </c:strCache>
            </c:strRef>
          </c:tx>
          <c:spPr>
            <a:ln w="444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RISKSTATS!$N$2:$N$3000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RISKSTATS!$A$2:$A$3000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26B1-4340-80F6-8E210273C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35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0"/>
        <c:lblOffset val="100"/>
        <c:baseTimeUnit val="days"/>
        <c:majorUnit val="3"/>
        <c:majorTimeUnit val="months"/>
        <c:minorUnit val="1"/>
        <c:minorTimeUnit val="month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  <c:majorUnit val="2.5000000000000005E-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3600" b="1"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Rolling Exposure</a:t>
            </a:r>
          </a:p>
        </c:rich>
      </c:tx>
      <c:layout>
        <c:manualLayout>
          <c:xMode val="edge"/>
          <c:yMode val="edge"/>
          <c:x val="0.42588485226936434"/>
          <c:y val="4.158397397777507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62388346534071E-2"/>
          <c:y val="8.9933326516003678E-2"/>
          <c:w val="0.86349605856893996"/>
          <c:h val="0.65871797157430789"/>
        </c:manualLayout>
      </c:layout>
      <c:lineChart>
        <c:grouping val="standard"/>
        <c:varyColors val="0"/>
        <c:ser>
          <c:idx val="0"/>
          <c:order val="0"/>
          <c:tx>
            <c:strRef>
              <c:f>RISKSTATS!$AO$1</c:f>
              <c:strCache>
                <c:ptCount val="1"/>
                <c:pt idx="0">
                  <c:v>L</c:v>
                </c:pt>
              </c:strCache>
            </c:strRef>
          </c:tx>
          <c:spPr>
            <a:ln w="444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RISKSTATS!$AO$2:$AO$3000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RISKSTATS!$A$2:$A$3000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A4A8-43A9-8C49-D13AFE1C7FFA}"/>
            </c:ext>
          </c:extLst>
        </c:ser>
        <c:ser>
          <c:idx val="1"/>
          <c:order val="1"/>
          <c:tx>
            <c:strRef>
              <c:f>RISKSTATS!$AP$1</c:f>
              <c:strCache>
                <c:ptCount val="1"/>
                <c:pt idx="0">
                  <c:v>S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RISKSTATS!$AP$2:$AP$3000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RISKSTATS!$A$2:$A$3000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A4A8-43A9-8C49-D13AFE1C7FFA}"/>
            </c:ext>
          </c:extLst>
        </c:ser>
        <c:ser>
          <c:idx val="2"/>
          <c:order val="2"/>
          <c:tx>
            <c:strRef>
              <c:f>RISKSTATS!$AQ$1</c:f>
              <c:strCache>
                <c:ptCount val="1"/>
                <c:pt idx="0">
                  <c:v>Net</c:v>
                </c:pt>
              </c:strCache>
            </c:strRef>
          </c:tx>
          <c:spPr>
            <a:ln w="444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RISKSTATS!$AQ$2:$AQ$3000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RISKSTATS!$A$2:$A$3000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A4A8-43A9-8C49-D13AFE1C7FFA}"/>
            </c:ext>
          </c:extLst>
        </c:ser>
        <c:ser>
          <c:idx val="3"/>
          <c:order val="3"/>
          <c:tx>
            <c:strRef>
              <c:f>RISKSTATS!$AR$1</c:f>
              <c:strCache>
                <c:ptCount val="1"/>
                <c:pt idx="0">
                  <c:v>Gross</c:v>
                </c:pt>
              </c:strCache>
            </c:strRef>
          </c:tx>
          <c:spPr>
            <a:ln w="444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RISKSTATS!$AR$2:$AR$3000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RISKSTATS!$A$2:$A$3000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A4A8-43A9-8C49-D13AFE1C7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35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0"/>
        <c:lblOffset val="100"/>
        <c:baseTimeUnit val="days"/>
        <c:majorUnit val="3"/>
        <c:majorTimeUnit val="months"/>
        <c:minorUnit val="1"/>
        <c:minorTimeUnit val="month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3600" b="1"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Positions</a:t>
            </a:r>
          </a:p>
        </c:rich>
      </c:tx>
      <c:layout>
        <c:manualLayout>
          <c:xMode val="edge"/>
          <c:yMode val="edge"/>
          <c:x val="0.43617291844635353"/>
          <c:y val="4.1583973977775147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62388346534071E-2"/>
          <c:y val="8.9933326516003678E-2"/>
          <c:w val="0.86349605856893996"/>
          <c:h val="0.65871797157430789"/>
        </c:manualLayout>
      </c:layout>
      <c:lineChart>
        <c:grouping val="standard"/>
        <c:varyColors val="0"/>
        <c:ser>
          <c:idx val="0"/>
          <c:order val="0"/>
          <c:tx>
            <c:strRef>
              <c:f>RISKSTATS!$BL$1</c:f>
              <c:strCache>
                <c:ptCount val="1"/>
                <c:pt idx="0">
                  <c:v>Long</c:v>
                </c:pt>
              </c:strCache>
            </c:strRef>
          </c:tx>
          <c:spPr>
            <a:ln w="444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RISKSTATS!$BL$2:$BL$3000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RISKSTATS!$A$2:$A$3000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2EDA-48CD-9C59-0A00BAB0B132}"/>
            </c:ext>
          </c:extLst>
        </c:ser>
        <c:ser>
          <c:idx val="1"/>
          <c:order val="1"/>
          <c:tx>
            <c:strRef>
              <c:f>RISKSTATS!$BO$1</c:f>
              <c:strCache>
                <c:ptCount val="1"/>
                <c:pt idx="0">
                  <c:v>Short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RISKSTATS!$BO$2:$BO$3000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RISKSTATS!$A$2:$A$3000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2EDA-48CD-9C59-0A00BAB0B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35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0"/>
        <c:lblOffset val="100"/>
        <c:baseTimeUnit val="days"/>
        <c:majorUnit val="3"/>
        <c:majorTimeUnit val="months"/>
        <c:minorUnit val="1"/>
        <c:minorTimeUnit val="month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3331272263739762"/>
          <c:y val="0.39367547209465059"/>
          <c:w val="6.4218141480125113E-2"/>
          <c:h val="0.262069789047069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3600" b="1"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BETA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69193994228982236"/>
        </c:manualLayout>
      </c:layout>
      <c:lineChart>
        <c:grouping val="standard"/>
        <c:varyColors val="0"/>
        <c:ser>
          <c:idx val="0"/>
          <c:order val="0"/>
          <c:tx>
            <c:strRef>
              <c:f>RISKSTATS!$F$1</c:f>
              <c:strCache>
                <c:ptCount val="1"/>
                <c:pt idx="0">
                  <c:v>alpha_SPTR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RISKSTATS!$F$2:$F$3000</c:f>
              <c:numCache>
                <c:formatCode>0.0%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93-4D3B-9C51-52A63C26218F}"/>
            </c:ext>
          </c:extLst>
        </c:ser>
        <c:ser>
          <c:idx val="1"/>
          <c:order val="1"/>
          <c:tx>
            <c:strRef>
              <c:f>RISKSTATS!$Z$1</c:f>
              <c:strCache>
                <c:ptCount val="1"/>
                <c:pt idx="0">
                  <c:v>Coe.to.HFRXEH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RISKSTATS!$Z$2:$Z$3000</c:f>
              <c:numCache>
                <c:formatCode>General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93-4D3B-9C51-52A63C262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;@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R2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72920707638817861"/>
        </c:manualLayout>
      </c:layout>
      <c:lineChart>
        <c:grouping val="standard"/>
        <c:varyColors val="0"/>
        <c:ser>
          <c:idx val="0"/>
          <c:order val="0"/>
          <c:tx>
            <c:strRef>
              <c:f>RISKSTATS!$G$1</c:f>
              <c:strCache>
                <c:ptCount val="1"/>
                <c:pt idx="0">
                  <c:v>beta_SPTR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RISKSTATS!$G$2:$G$3000</c:f>
              <c:numCache>
                <c:formatCode>General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DC-4653-A361-CD8224A1A5E8}"/>
            </c:ext>
          </c:extLst>
        </c:ser>
        <c:ser>
          <c:idx val="1"/>
          <c:order val="1"/>
          <c:tx>
            <c:strRef>
              <c:f>RISKSTATS!$AA$1</c:f>
              <c:strCache>
                <c:ptCount val="1"/>
                <c:pt idx="0">
                  <c:v>Changepoints..vol.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RISKSTATS!$AA$2:$AA$3000</c:f>
              <c:numCache>
                <c:formatCode>0.0%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DC-4653-A361-CD8224A1A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;@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layout>
        <c:manualLayout>
          <c:xMode val="edge"/>
          <c:yMode val="edge"/>
          <c:x val="0.22395675675675675"/>
          <c:y val="1.14285714285714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874264401160382"/>
          <c:y val="0.15868075511947313"/>
          <c:w val="0.68266532472914565"/>
          <c:h val="0.68266548639286873"/>
        </c:manualLayout>
      </c:layout>
      <c:pieChart>
        <c:varyColors val="1"/>
        <c:ser>
          <c:idx val="0"/>
          <c:order val="0"/>
          <c:tx>
            <c:strRef>
              <c:f>COMPONENT_RISK!$B$1</c:f>
              <c:strCache>
                <c:ptCount val="1"/>
                <c:pt idx="0">
                  <c:v>ETL Contribution - Current Portfolio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DD7-4B0B-B71F-9F5184CAD4CE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2DD7-4B0B-B71F-9F5184CAD4CE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DD7-4B0B-B71F-9F5184CAD4CE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2DD7-4B0B-B71F-9F5184CAD4CE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DD7-4B0B-B71F-9F5184CAD4CE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DD7-4B0B-B71F-9F5184CAD4CE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DD7-4B0B-B71F-9F5184CAD4CE}"/>
                </c:ext>
              </c:extLst>
            </c:dLbl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DD7-4B0B-B71F-9F5184CAD4C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COMPONENT_RISK!$A$3:$A$6</c:f>
              <c:strCache>
                <c:ptCount val="4"/>
                <c:pt idx="0">
                  <c:v>Apis</c:v>
                </c:pt>
                <c:pt idx="1">
                  <c:v>ISF</c:v>
                </c:pt>
                <c:pt idx="2">
                  <c:v>BoardmanBay</c:v>
                </c:pt>
                <c:pt idx="3">
                  <c:v>Coe</c:v>
                </c:pt>
              </c:strCache>
            </c:strRef>
          </c:cat>
          <c:val>
            <c:numRef>
              <c:f>COMPONENT_RISK!$B$3:$B$6</c:f>
              <c:numCache>
                <c:formatCode>0.0%</c:formatCode>
                <c:ptCount val="4"/>
                <c:pt idx="0">
                  <c:v>0.46916932507128145</c:v>
                </c:pt>
                <c:pt idx="1">
                  <c:v>0.21422241204829498</c:v>
                </c:pt>
                <c:pt idx="2">
                  <c:v>0.18907533947358932</c:v>
                </c:pt>
                <c:pt idx="3">
                  <c:v>0.12753292340683434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DD7-4B0B-B71F-9F5184CAD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layout>
        <c:manualLayout>
          <c:xMode val="edge"/>
          <c:yMode val="edge"/>
          <c:x val="0.22395675675675675"/>
          <c:y val="1.14285714285714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9660458232194661"/>
          <c:y val="0.17111953111124265"/>
          <c:w val="0.67295648570244504"/>
          <c:h val="0.67295648570244504"/>
        </c:manualLayout>
      </c:layout>
      <c:pieChart>
        <c:varyColors val="1"/>
        <c:ser>
          <c:idx val="0"/>
          <c:order val="0"/>
          <c:tx>
            <c:strRef>
              <c:f>COMPONENT_RISK!$D$1</c:f>
              <c:strCache>
                <c:ptCount val="1"/>
                <c:pt idx="0">
                  <c:v>StdDev Contribution - Current Portfolio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2E4-4D5F-AD3E-60D5AF33956A}"/>
              </c:ext>
            </c:extLst>
          </c:dPt>
          <c:dPt>
            <c:idx val="1"/>
            <c:bubble3D val="0"/>
            <c:spPr>
              <a:solidFill>
                <a:schemeClr val="accent2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2E4-4D5F-AD3E-60D5AF33956A}"/>
              </c:ext>
            </c:extLst>
          </c:dPt>
          <c:dPt>
            <c:idx val="2"/>
            <c:bubble3D val="0"/>
            <c:spPr>
              <a:solidFill>
                <a:schemeClr val="accent2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2E4-4D5F-AD3E-60D5AF33956A}"/>
              </c:ext>
            </c:extLst>
          </c:dPt>
          <c:dPt>
            <c:idx val="3"/>
            <c:bubble3D val="0"/>
            <c:spPr>
              <a:solidFill>
                <a:schemeClr val="accent2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2E4-4D5F-AD3E-60D5AF33956A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2E4-4D5F-AD3E-60D5AF33956A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2E4-4D5F-AD3E-60D5AF33956A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2E4-4D5F-AD3E-60D5AF33956A}"/>
                </c:ext>
              </c:extLst>
            </c:dLbl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2E4-4D5F-AD3E-60D5AF33956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COMPONENT_RISK!$A$3:$A$6</c:f>
              <c:strCache>
                <c:ptCount val="4"/>
                <c:pt idx="0">
                  <c:v>Apis</c:v>
                </c:pt>
                <c:pt idx="1">
                  <c:v>ISF</c:v>
                </c:pt>
                <c:pt idx="2">
                  <c:v>BoardmanBay</c:v>
                </c:pt>
                <c:pt idx="3">
                  <c:v>Coe</c:v>
                </c:pt>
              </c:strCache>
            </c:strRef>
          </c:cat>
          <c:val>
            <c:numRef>
              <c:f>COMPONENT_RISK!$D$3:$D$6</c:f>
              <c:numCache>
                <c:formatCode>0.0%</c:formatCode>
                <c:ptCount val="4"/>
                <c:pt idx="0">
                  <c:v>0.47094610472146697</c:v>
                </c:pt>
                <c:pt idx="1">
                  <c:v>0.2156492560020257</c:v>
                </c:pt>
                <c:pt idx="2">
                  <c:v>0.17609554414258105</c:v>
                </c:pt>
                <c:pt idx="3">
                  <c:v>0.13730909513392642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2E4-4D5F-AD3E-60D5AF339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layout>
        <c:manualLayout>
          <c:xMode val="edge"/>
          <c:yMode val="edge"/>
          <c:x val="0.34124989639452968"/>
          <c:y val="1.7777773333889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36298620567166"/>
          <c:y val="0.15851636966431831"/>
          <c:w val="0.71274051269907046"/>
          <c:h val="0.71274051269907046"/>
        </c:manualLayout>
      </c:layout>
      <c:pieChart>
        <c:varyColors val="1"/>
        <c:ser>
          <c:idx val="0"/>
          <c:order val="0"/>
          <c:tx>
            <c:strRef>
              <c:f>COMPONENT_RISK!$E$1</c:f>
              <c:strCache>
                <c:ptCount val="1"/>
                <c:pt idx="0">
                  <c:v>ActualWeights</c:v>
                </c:pt>
              </c:strCache>
            </c:strRef>
          </c:tx>
          <c:dPt>
            <c:idx val="0"/>
            <c:bubble3D val="0"/>
            <c:spPr>
              <a:solidFill>
                <a:schemeClr val="accent3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AE-4300-B2BE-F4E8622D8338}"/>
              </c:ext>
            </c:extLst>
          </c:dPt>
          <c:dPt>
            <c:idx val="1"/>
            <c:bubble3D val="0"/>
            <c:spPr>
              <a:solidFill>
                <a:schemeClr val="accent3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AAE-4300-B2BE-F4E8622D8338}"/>
              </c:ext>
            </c:extLst>
          </c:dPt>
          <c:dPt>
            <c:idx val="2"/>
            <c:bubble3D val="0"/>
            <c:spPr>
              <a:solidFill>
                <a:schemeClr val="accent3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AAE-4300-B2BE-F4E8622D8338}"/>
              </c:ext>
            </c:extLst>
          </c:dPt>
          <c:dPt>
            <c:idx val="3"/>
            <c:bubble3D val="0"/>
            <c:spPr>
              <a:solidFill>
                <a:schemeClr val="accent3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AAE-4300-B2BE-F4E8622D8338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AAE-4300-B2BE-F4E8622D8338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AAE-4300-B2BE-F4E8622D8338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AAE-4300-B2BE-F4E8622D8338}"/>
                </c:ext>
              </c:extLst>
            </c:dLbl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AAE-4300-B2BE-F4E8622D83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COMPONENT_RISK!$A$3:$A$6</c:f>
              <c:strCache>
                <c:ptCount val="4"/>
                <c:pt idx="0">
                  <c:v>Apis</c:v>
                </c:pt>
                <c:pt idx="1">
                  <c:v>ISF</c:v>
                </c:pt>
                <c:pt idx="2">
                  <c:v>BoardmanBay</c:v>
                </c:pt>
                <c:pt idx="3">
                  <c:v>Coe</c:v>
                </c:pt>
              </c:strCache>
            </c:strRef>
          </c:cat>
          <c:val>
            <c:numRef>
              <c:f>COMPONENT_RISK!$E$3:$E$6</c:f>
              <c:numCache>
                <c:formatCode>0.0%</c:formatCode>
                <c:ptCount val="4"/>
                <c:pt idx="0">
                  <c:v>0.41654013347452401</c:v>
                </c:pt>
                <c:pt idx="1">
                  <c:v>0.3522785726412333</c:v>
                </c:pt>
                <c:pt idx="2">
                  <c:v>9.0093633648305887E-2</c:v>
                </c:pt>
                <c:pt idx="3">
                  <c:v>0.14108766023593683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AAE-4300-B2BE-F4E8622D8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Since July</a:t>
            </a:r>
            <a:r>
              <a:rPr lang="en-US" sz="2400" baseline="0"/>
              <a:t> 2009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187815996684623E-2"/>
          <c:y val="0.10447887323943662"/>
          <c:w val="0.89265428926647328"/>
          <c:h val="0.69833802816901414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BOXPLOTS!$B$1:$D$1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BOXPLOTS!$B$7:$D$7</c:f>
              <c:numCache>
                <c:formatCode>0.00%</c:formatCode>
                <c:ptCount val="3"/>
                <c:pt idx="0">
                  <c:v>-2.6869555000000002E-3</c:v>
                </c:pt>
                <c:pt idx="1">
                  <c:v>-1.7210090999999999E-3</c:v>
                </c:pt>
                <c:pt idx="2">
                  <c:v>-4.0276616999999999E-3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E5-42EE-8180-CBFDD832B8C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BOXPLOTS!$B$11:$D$11</c:f>
                <c:numCache>
                  <c:formatCode>General</c:formatCode>
                  <c:ptCount val="3"/>
                  <c:pt idx="0">
                    <c:v>2.5853343099999999E-2</c:v>
                  </c:pt>
                  <c:pt idx="1">
                    <c:v>1.42339526E-2</c:v>
                  </c:pt>
                  <c:pt idx="2">
                    <c:v>4.68217467E-2</c:v>
                  </c:pt>
                </c:numCache>
              </c:numRef>
            </c:plus>
            <c:minus>
              <c:numRef>
                <c:f>BOXPLOTS!$B$10:$D$10</c:f>
                <c:numCache>
                  <c:formatCode>General</c:formatCode>
                  <c:ptCount val="3"/>
                  <c:pt idx="0">
                    <c:v>3.4418871000000004E-2</c:v>
                  </c:pt>
                  <c:pt idx="1">
                    <c:v>2.7391714400000003E-2</c:v>
                  </c:pt>
                  <c:pt idx="2">
                    <c:v>6.7099899399999996E-2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BOXPLOTS!$B$1:$D$1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BOXPLOTS!$B$8:$D$8</c:f>
              <c:numCache>
                <c:formatCode>0.00%</c:formatCode>
                <c:ptCount val="3"/>
                <c:pt idx="0">
                  <c:v>2.8171439999999999E-4</c:v>
                </c:pt>
                <c:pt idx="1">
                  <c:v>2.6886379999999999E-4</c:v>
                </c:pt>
                <c:pt idx="2">
                  <c:v>6.1269690000000001E-4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E5-42EE-8180-CBFDD832B8C9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BOXPLOTS!$B$1:$D$1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BOXPLOTS!$B$9:$D$9</c:f>
              <c:numCache>
                <c:formatCode>0.00%</c:formatCode>
                <c:ptCount val="3"/>
                <c:pt idx="0">
                  <c:v>2.7287130000000002E-3</c:v>
                </c:pt>
                <c:pt idx="1">
                  <c:v>1.6840747000000001E-3</c:v>
                </c:pt>
                <c:pt idx="2">
                  <c:v>4.8166802999999999E-3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E5-42EE-8180-CBFDD832B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3"/>
        <c:overlap val="100"/>
        <c:axId val="982010432"/>
        <c:axId val="982010848"/>
      </c:barChart>
      <c:catAx>
        <c:axId val="98201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848"/>
        <c:crosses val="autoZero"/>
        <c:auto val="1"/>
        <c:lblAlgn val="ctr"/>
        <c:lblOffset val="100"/>
        <c:noMultiLvlLbl val="0"/>
      </c:catAx>
      <c:valAx>
        <c:axId val="982010848"/>
        <c:scaling>
          <c:orientation val="minMax"/>
          <c:max val="5.000000000000001E-3"/>
          <c:min val="-5.000000000000001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432"/>
        <c:crosses val="autoZero"/>
        <c:crossBetween val="between"/>
        <c:majorUnit val="1.0000000000000002E-3"/>
        <c:minorUnit val="1.0000000000000002E-3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Prev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187815996684623E-2"/>
          <c:y val="0.10447887323943662"/>
          <c:w val="0.89265428926647328"/>
          <c:h val="0.69833802816901414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BOXPLOTS!$G$1:$I$1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BOXPLOTS!$G$7:$I$7</c:f>
              <c:numCache>
                <c:formatCode>0.00%</c:formatCode>
                <c:ptCount val="3"/>
                <c:pt idx="0">
                  <c:v>-2.1558274000000001E-3</c:v>
                </c:pt>
                <c:pt idx="1">
                  <c:v>-2.3001497999999999E-3</c:v>
                </c:pt>
                <c:pt idx="2">
                  <c:v>-4.6964529000000001E-3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76-4A22-B2ED-9A67360108D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BOXPLOTS!$G$11:$I$11</c:f>
                <c:numCache>
                  <c:formatCode>General</c:formatCode>
                  <c:ptCount val="3"/>
                  <c:pt idx="0">
                    <c:v>2.15202439E-2</c:v>
                  </c:pt>
                  <c:pt idx="1">
                    <c:v>1.46333885E-2</c:v>
                  </c:pt>
                  <c:pt idx="2">
                    <c:v>3.8977191600000002E-2</c:v>
                  </c:pt>
                </c:numCache>
              </c:numRef>
            </c:plus>
            <c:minus>
              <c:numRef>
                <c:f>BOXPLOTS!$G$10:$I$10</c:f>
                <c:numCache>
                  <c:formatCode>General</c:formatCode>
                  <c:ptCount val="3"/>
                  <c:pt idx="0">
                    <c:v>2.2813188599999999E-2</c:v>
                  </c:pt>
                  <c:pt idx="1">
                    <c:v>1.99323772E-2</c:v>
                  </c:pt>
                  <c:pt idx="2">
                    <c:v>3.95231261E-2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BOXPLOTS!$G$1:$I$1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BOXPLOTS!$G$8:$I$8</c:f>
              <c:numCache>
                <c:formatCode>0.00%</c:formatCode>
                <c:ptCount val="3"/>
                <c:pt idx="0">
                  <c:v>2.3100085999999999E-3</c:v>
                </c:pt>
                <c:pt idx="1">
                  <c:v>2.1695777E-3</c:v>
                </c:pt>
                <c:pt idx="2">
                  <c:v>4.8340114999999998E-3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76-4A22-B2ED-9A67360108D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BOXPLOTS!$G$1:$I$1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BOXPLOTS!$G$9:$I$9</c:f>
              <c:numCache>
                <c:formatCode>0.00%</c:formatCode>
                <c:ptCount val="3"/>
                <c:pt idx="0">
                  <c:v>2.3824994000000003E-3</c:v>
                </c:pt>
                <c:pt idx="1">
                  <c:v>2.3802454999999998E-3</c:v>
                </c:pt>
                <c:pt idx="2">
                  <c:v>5.1169971999999999E-3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76-4A22-B2ED-9A6736010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3"/>
        <c:overlap val="100"/>
        <c:axId val="982010432"/>
        <c:axId val="982010848"/>
      </c:barChart>
      <c:catAx>
        <c:axId val="98201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848"/>
        <c:crosses val="autoZero"/>
        <c:auto val="1"/>
        <c:lblAlgn val="ctr"/>
        <c:lblOffset val="100"/>
        <c:noMultiLvlLbl val="0"/>
      </c:catAx>
      <c:valAx>
        <c:axId val="982010848"/>
        <c:scaling>
          <c:orientation val="minMax"/>
          <c:min val="-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Previous</a:t>
            </a:r>
            <a:r>
              <a:rPr lang="en-US" sz="2400" baseline="0"/>
              <a:t> Quarter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187815996684623E-2"/>
          <c:y val="0.10447887323943662"/>
          <c:w val="0.89265428926647328"/>
          <c:h val="0.69833802816901414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BOXPLOTS!$L$1:$N$1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BOXPLOTS!$L$7:$N$7</c:f>
              <c:numCache>
                <c:formatCode>0.00%</c:formatCode>
                <c:ptCount val="3"/>
                <c:pt idx="0">
                  <c:v>-4.5671770000000004E-3</c:v>
                </c:pt>
                <c:pt idx="1">
                  <c:v>-4.220054E-3</c:v>
                </c:pt>
                <c:pt idx="2">
                  <c:v>-8.7194442000000007E-3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CB-48BB-9E71-D703558D947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BOXPLOTS!$L$11:$N$11</c:f>
                <c:numCache>
                  <c:formatCode>General</c:formatCode>
                  <c:ptCount val="3"/>
                  <c:pt idx="0">
                    <c:v>1.7111873999999999E-2</c:v>
                  </c:pt>
                  <c:pt idx="1">
                    <c:v>7.7202629999999998E-3</c:v>
                  </c:pt>
                  <c:pt idx="2">
                    <c:v>2.4244716699999998E-2</c:v>
                  </c:pt>
                </c:numCache>
              </c:numRef>
            </c:plus>
            <c:minus>
              <c:numRef>
                <c:f>BOXPLOTS!$L$10:$N$10</c:f>
                <c:numCache>
                  <c:formatCode>General</c:formatCode>
                  <c:ptCount val="3"/>
                  <c:pt idx="0">
                    <c:v>1.8091829999999996E-2</c:v>
                  </c:pt>
                  <c:pt idx="1">
                    <c:v>9.9838359999999994E-3</c:v>
                  </c:pt>
                  <c:pt idx="2">
                    <c:v>1.6132677200000001E-2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BOXPLOTS!$L$1:$N$1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BOXPLOTS!$L$8:$N$8</c:f>
              <c:numCache>
                <c:formatCode>0.00%</c:formatCode>
                <c:ptCount val="3"/>
                <c:pt idx="0">
                  <c:v>5.6788900000000007E-3</c:v>
                </c:pt>
                <c:pt idx="1">
                  <c:v>4.0812050000000001E-3</c:v>
                </c:pt>
                <c:pt idx="2">
                  <c:v>9.2565727E-3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CB-48BB-9E71-D703558D947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BOXPLOTS!$L$1:$N$1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BOXPLOTS!$L$9:$N$9</c:f>
              <c:numCache>
                <c:formatCode>0.00%</c:formatCode>
                <c:ptCount val="3"/>
                <c:pt idx="0">
                  <c:v>3.4508379999999995E-3</c:v>
                </c:pt>
                <c:pt idx="1">
                  <c:v>2.6916800000000001E-3</c:v>
                </c:pt>
                <c:pt idx="2">
                  <c:v>4.9399448000000002E-3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CB-48BB-9E71-D703558D9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3"/>
        <c:overlap val="100"/>
        <c:axId val="982010432"/>
        <c:axId val="982010848"/>
      </c:barChart>
      <c:catAx>
        <c:axId val="98201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848"/>
        <c:crosses val="autoZero"/>
        <c:auto val="1"/>
        <c:lblAlgn val="ctr"/>
        <c:lblOffset val="100"/>
        <c:noMultiLvlLbl val="0"/>
      </c:catAx>
      <c:valAx>
        <c:axId val="982010848"/>
        <c:scaling>
          <c:orientation val="minMax"/>
          <c:max val="6.0000000000000012E-2"/>
          <c:min val="-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1" i="0" u="none" strike="noStrike" kern="1200" cap="none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sz="4000" b="1">
                <a:solidFill>
                  <a:schemeClr val="tx1"/>
                </a:solidFill>
                <a:latin typeface="+mn-lt"/>
              </a:rPr>
              <a:t>DAILY RETURNS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1" i="0" u="none" strike="noStrike" kern="1200" cap="none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651431519767357E-2"/>
          <c:y val="0.1059534940944882"/>
          <c:w val="0.79590069560270471"/>
          <c:h val="0.702774524278215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RISKSTATS!$D$1</c:f>
              <c:strCache>
                <c:ptCount val="1"/>
                <c:pt idx="0">
                  <c:v>Daily.Return</c:v>
                </c:pt>
              </c:strCache>
            </c:strRef>
          </c:tx>
          <c:spPr>
            <a:solidFill>
              <a:schemeClr val="tx1"/>
            </a:solidFill>
            <a:ln w="38100">
              <a:solidFill>
                <a:schemeClr val="tx1"/>
              </a:solidFill>
            </a:ln>
            <a:effectLst/>
          </c:spPr>
          <c:invertIfNegative val="0"/>
          <c:val>
            <c:numRef>
              <c:f>RISKSTATS!$D$2:$D$3000</c:f>
              <c:numCache>
                <c:formatCode>0.0%</c:formatCode>
                <c:ptCount val="2999"/>
                <c:pt idx="1187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7670-46BD-9FC9-CC8BFFF03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817390688"/>
        <c:axId val="93571568"/>
      </c:barChart>
      <c:barChart>
        <c:barDir val="col"/>
        <c:grouping val="clustered"/>
        <c:varyColors val="0"/>
        <c:ser>
          <c:idx val="1"/>
          <c:order val="3"/>
          <c:tx>
            <c:strRef>
              <c:f>RISKSTATS!$AA$1</c:f>
              <c:strCache>
                <c:ptCount val="1"/>
                <c:pt idx="0">
                  <c:v>Changepoints..vol.</c:v>
                </c:pt>
              </c:strCache>
            </c:strRef>
          </c:tx>
          <c:spPr>
            <a:solidFill>
              <a:schemeClr val="accent1"/>
            </a:solidFill>
            <a:ln w="76200" cmpd="sng">
              <a:solidFill>
                <a:schemeClr val="accent1"/>
              </a:solidFill>
              <a:prstDash val="solid"/>
            </a:ln>
            <a:effectLst/>
          </c:spPr>
          <c:invertIfNegative val="0"/>
          <c:val>
            <c:numRef>
              <c:f>RISKSTATS!$AA$2:$AA$3000</c:f>
              <c:numCache>
                <c:formatCode>0.0%</c:formatCode>
                <c:ptCount val="2999"/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7670-46BD-9FC9-CC8BFFF03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2"/>
        <c:overlap val="20"/>
        <c:axId val="55121344"/>
        <c:axId val="93569904"/>
      </c:barChart>
      <c:lineChart>
        <c:grouping val="standard"/>
        <c:varyColors val="0"/>
        <c:ser>
          <c:idx val="3"/>
          <c:order val="1"/>
          <c:tx>
            <c:strRef>
              <c:f>RISKSTATS!$R$1</c:f>
              <c:strCache>
                <c:ptCount val="1"/>
                <c:pt idx="0">
                  <c:v>VaR</c:v>
                </c:pt>
              </c:strCache>
            </c:strRef>
          </c:tx>
          <c:spPr>
            <a:ln w="5080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RISKSTATS!$R$2:$R$3000</c:f>
              <c:numCache>
                <c:formatCode>0.0%</c:formatCode>
                <c:ptCount val="2999"/>
                <c:pt idx="1187">
                  <c:v>-63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7670-46BD-9FC9-CC8BFFF03D71}"/>
            </c:ext>
          </c:extLst>
        </c:ser>
        <c:ser>
          <c:idx val="2"/>
          <c:order val="2"/>
          <c:tx>
            <c:strRef>
              <c:f>RISKSTATS!$Q$1</c:f>
              <c:strCache>
                <c:ptCount val="1"/>
                <c:pt idx="0">
                  <c:v>ETL</c:v>
                </c:pt>
              </c:strCache>
            </c:strRef>
          </c:tx>
          <c:spPr>
            <a:ln w="5080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RISKSTATS!$Q$2:$Q$3000</c:f>
              <c:numCache>
                <c:formatCode>0.0%</c:formatCode>
                <c:ptCount val="2999"/>
                <c:pt idx="1187">
                  <c:v>-21</c:v>
                </c:pt>
                <c:pt idx="118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7670-46BD-9FC9-CC8BFFF03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7390688"/>
        <c:axId val="93571568"/>
      </c:lineChart>
      <c:dateAx>
        <c:axId val="81739068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cap="none" spc="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71568"/>
        <c:crosses val="autoZero"/>
        <c:auto val="1"/>
        <c:lblOffset val="100"/>
        <c:baseTimeUnit val="days"/>
        <c:majorUnit val="3"/>
        <c:majorTimeUnit val="months"/>
        <c:minorUnit val="1"/>
        <c:minorTimeUnit val="months"/>
      </c:dateAx>
      <c:valAx>
        <c:axId val="9357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390688"/>
        <c:crosses val="autoZero"/>
        <c:crossBetween val="between"/>
      </c:valAx>
      <c:valAx>
        <c:axId val="93569904"/>
        <c:scaling>
          <c:orientation val="minMax"/>
          <c:max val="1"/>
          <c:min val="0"/>
        </c:scaling>
        <c:delete val="0"/>
        <c:axPos val="r"/>
        <c:numFmt formatCode="0.0%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21344"/>
        <c:crosses val="max"/>
        <c:crossBetween val="between"/>
      </c:valAx>
      <c:catAx>
        <c:axId val="55121344"/>
        <c:scaling>
          <c:orientation val="minMax"/>
        </c:scaling>
        <c:delete val="1"/>
        <c:axPos val="b"/>
        <c:numFmt formatCode="m/d/yy;@" sourceLinked="1"/>
        <c:majorTickMark val="out"/>
        <c:minorTickMark val="none"/>
        <c:tickLblPos val="nextTo"/>
        <c:crossAx val="9356990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473575501338196"/>
          <c:y val="0.35493927534206154"/>
          <c:w val="0.13484131229697197"/>
          <c:h val="0.281272965879265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000">
                <a:solidFill>
                  <a:schemeClr val="tx1"/>
                </a:solidFill>
              </a:rPr>
              <a:t>Last 63 days</a:t>
            </a:r>
          </a:p>
        </c:rich>
      </c:tx>
      <c:layout>
        <c:manualLayout>
          <c:xMode val="edge"/>
          <c:yMode val="edge"/>
          <c:x val="0.42893744531933509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2807534352323608"/>
          <c:y val="0.12507336322543017"/>
          <c:w val="0.72469883326627971"/>
          <c:h val="0.76181712962962966"/>
        </c:manualLayout>
      </c:layout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BOXPLOTS!$L$26:$N$26</c:f>
              <c:numCache>
                <c:formatCode>0.00%</c:formatCode>
                <c:ptCount val="3"/>
                <c:pt idx="0">
                  <c:v>7.0000000000000007E-2</c:v>
                </c:pt>
                <c:pt idx="1">
                  <c:v>7.0000000000000007E-2</c:v>
                </c:pt>
                <c:pt idx="2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76-4952-82F6-878681201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258576"/>
        <c:axId val="1552255664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BOXPLOTS!$L$21:$N$21</c:f>
              <c:numCache>
                <c:formatCode>0.00%</c:formatCode>
                <c:ptCount val="3"/>
                <c:pt idx="0">
                  <c:v>4.7340993000000012E-2</c:v>
                </c:pt>
                <c:pt idx="1">
                  <c:v>5.579611000000001E-2</c:v>
                </c:pt>
                <c:pt idx="2">
                  <c:v>4.514787860000001E-2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76-4952-82F6-878681201AF0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BOXPLOTS!$L$27:$N$27</c:f>
                <c:numCache>
                  <c:formatCode>General</c:formatCode>
                  <c:ptCount val="3"/>
                  <c:pt idx="0">
                    <c:v>1.8091829999999989E-2</c:v>
                  </c:pt>
                  <c:pt idx="1">
                    <c:v>9.9838359999999959E-3</c:v>
                  </c:pt>
                  <c:pt idx="2">
                    <c:v>1.6132677199999994E-2</c:v>
                  </c:pt>
                </c:numCache>
              </c:numRef>
            </c:minus>
            <c:spPr>
              <a:noFill/>
              <a:ln w="603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BOXPLOTS!$L$22:$N$22</c:f>
              <c:numCache>
                <c:formatCode>0.00%</c:formatCode>
                <c:ptCount val="3"/>
                <c:pt idx="0">
                  <c:v>1.8091829999999989E-2</c:v>
                </c:pt>
                <c:pt idx="1">
                  <c:v>9.9838359999999959E-3</c:v>
                </c:pt>
                <c:pt idx="2">
                  <c:v>1.6132677199999994E-2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76-4952-82F6-878681201AF0}"/>
            </c:ext>
          </c:extLst>
        </c:ser>
        <c:ser>
          <c:idx val="2"/>
          <c:order val="2"/>
          <c:spPr>
            <a:solidFill>
              <a:schemeClr val="accent3">
                <a:shade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BOXPLOTS!$L$23:$N$23</c:f>
              <c:numCache>
                <c:formatCode>0.00%</c:formatCode>
                <c:ptCount val="3"/>
                <c:pt idx="0">
                  <c:v>5.6788900000000059E-3</c:v>
                </c:pt>
                <c:pt idx="1">
                  <c:v>4.0812050000000044E-3</c:v>
                </c:pt>
                <c:pt idx="2">
                  <c:v>9.2565727E-3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76-4952-82F6-878681201AF0}"/>
            </c:ext>
          </c:extLst>
        </c:ser>
        <c:ser>
          <c:idx val="3"/>
          <c:order val="3"/>
          <c:spPr>
            <a:solidFill>
              <a:schemeClr val="accent3">
                <a:tint val="90000"/>
              </a:schemeClr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BOXPLOTS!$L$28:$N$28</c:f>
                <c:numCache>
                  <c:formatCode>General</c:formatCode>
                  <c:ptCount val="3"/>
                  <c:pt idx="0">
                    <c:v>1.7111873999999999E-2</c:v>
                  </c:pt>
                  <c:pt idx="1">
                    <c:v>7.7202629999999911E-3</c:v>
                  </c:pt>
                  <c:pt idx="2">
                    <c:v>1.9304771900000003E-2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635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BOXPLOTS!$L$24:$N$24</c:f>
              <c:numCache>
                <c:formatCode>0.00%</c:formatCode>
                <c:ptCount val="3"/>
                <c:pt idx="0">
                  <c:v>3.4508379999999977E-3</c:v>
                </c:pt>
                <c:pt idx="1">
                  <c:v>2.6916800000000018E-3</c:v>
                </c:pt>
                <c:pt idx="2">
                  <c:v>4.9399447999999985E-3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76-4952-82F6-878681201AF0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BOXPLOTS!$L$25:$N$25</c:f>
              <c:numCache>
                <c:formatCode>0.00%</c:formatCode>
                <c:ptCount val="3"/>
                <c:pt idx="0">
                  <c:v>1.7111873999999999E-2</c:v>
                </c:pt>
                <c:pt idx="1">
                  <c:v>7.7202629999999911E-3</c:v>
                </c:pt>
                <c:pt idx="2">
                  <c:v>1.9304771900000003E-2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B76-4952-82F6-878681201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99881360"/>
        <c:axId val="699880112"/>
      </c:barChart>
      <c:catAx>
        <c:axId val="155225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5664"/>
        <c:crosses val="autoZero"/>
        <c:auto val="1"/>
        <c:lblAlgn val="ctr"/>
        <c:lblOffset val="100"/>
        <c:noMultiLvlLbl val="0"/>
      </c:catAx>
      <c:valAx>
        <c:axId val="1552255664"/>
        <c:scaling>
          <c:orientation val="minMax"/>
          <c:max val="7.0000000000000007E-2"/>
          <c:min val="-7.0000000000000007E-2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8576"/>
        <c:crosses val="autoZero"/>
        <c:crossBetween val="between"/>
        <c:majorUnit val="1.0000000000000002E-2"/>
        <c:minorUnit val="1.0000000000000002E-3"/>
      </c:valAx>
      <c:valAx>
        <c:axId val="699880112"/>
        <c:scaling>
          <c:orientation val="minMax"/>
          <c:max val="0.14000000000000001"/>
        </c:scaling>
        <c:delete val="0"/>
        <c:axPos val="r"/>
        <c:numFmt formatCode="0.0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81360"/>
        <c:crosses val="max"/>
        <c:crossBetween val="between"/>
      </c:valAx>
      <c:catAx>
        <c:axId val="699881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99880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Last 252 days</a:t>
            </a:r>
          </a:p>
        </c:rich>
      </c:tx>
      <c:layout>
        <c:manualLayout>
          <c:xMode val="edge"/>
          <c:yMode val="edge"/>
          <c:x val="0.32311738810426477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9259259259259262E-2"/>
          <c:y val="0.12507336322543017"/>
          <c:w val="0.75137270341207363"/>
          <c:h val="0.76181712962962966"/>
        </c:manualLayout>
      </c:layout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cat>
            <c:strRef>
              <c:f>BOXPLOTS!$G$20:$I$20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BOXPLOTS!$G$26:$I$26</c:f>
              <c:numCache>
                <c:formatCode>0.00%</c:formatCode>
                <c:ptCount val="3"/>
                <c:pt idx="0">
                  <c:v>7.0000000000000007E-2</c:v>
                </c:pt>
                <c:pt idx="1">
                  <c:v>7.0000000000000007E-2</c:v>
                </c:pt>
                <c:pt idx="2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6D-4B1B-947B-17D715ECD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258576"/>
        <c:axId val="1552255664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BOXPLOTS!$G$20:$I$20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BOXPLOTS!$G$21:$I$21</c:f>
              <c:numCache>
                <c:formatCode>0.00%</c:formatCode>
                <c:ptCount val="3"/>
                <c:pt idx="0">
                  <c:v>4.7340992600000006E-2</c:v>
                </c:pt>
                <c:pt idx="1">
                  <c:v>4.9937050700000006E-2</c:v>
                </c:pt>
                <c:pt idx="2">
                  <c:v>3.0614432500000004E-2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6D-4B1B-947B-17D715ECD4C6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BOXPLOTS!$G$27:$I$27</c:f>
                <c:numCache>
                  <c:formatCode>General</c:formatCode>
                  <c:ptCount val="3"/>
                  <c:pt idx="0">
                    <c:v>2.0503179999999996E-2</c:v>
                  </c:pt>
                  <c:pt idx="1">
                    <c:v>1.7762799500000002E-2</c:v>
                  </c:pt>
                  <c:pt idx="2">
                    <c:v>3.4689114600000008E-2</c:v>
                  </c:pt>
                </c:numCache>
              </c:numRef>
            </c:minus>
            <c:spPr>
              <a:noFill/>
              <a:ln w="571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BOXPLOTS!$G$20:$I$20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BOXPLOTS!$G$22:$I$22</c:f>
              <c:numCache>
                <c:formatCode>0.00%</c:formatCode>
                <c:ptCount val="3"/>
                <c:pt idx="0">
                  <c:v>2.0503179999999996E-2</c:v>
                </c:pt>
                <c:pt idx="1">
                  <c:v>1.7762799500000002E-2</c:v>
                </c:pt>
                <c:pt idx="2">
                  <c:v>3.4689114600000008E-2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6D-4B1B-947B-17D715ECD4C6}"/>
            </c:ext>
          </c:extLst>
        </c:ser>
        <c:ser>
          <c:idx val="2"/>
          <c:order val="2"/>
          <c:spPr>
            <a:solidFill>
              <a:schemeClr val="accent2">
                <a:shade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BOXPLOTS!$G$20:$I$20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BOXPLOTS!$G$23:$I$23</c:f>
              <c:numCache>
                <c:formatCode>0.00%</c:formatCode>
                <c:ptCount val="3"/>
                <c:pt idx="0">
                  <c:v>2.3100086000000103E-3</c:v>
                </c:pt>
                <c:pt idx="1">
                  <c:v>2.1695776999999944E-3</c:v>
                </c:pt>
                <c:pt idx="2">
                  <c:v>4.8340114999999989E-3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6D-4B1B-947B-17D715ECD4C6}"/>
            </c:ext>
          </c:extLst>
        </c:ser>
        <c:ser>
          <c:idx val="3"/>
          <c:order val="3"/>
          <c:spPr>
            <a:solidFill>
              <a:schemeClr val="accent2">
                <a:tint val="90000"/>
              </a:schemeClr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BOXPLOTS!$G$28:$I$28</c:f>
                <c:numCache>
                  <c:formatCode>General</c:formatCode>
                  <c:ptCount val="3"/>
                  <c:pt idx="0">
                    <c:v>1.9137744500000012E-2</c:v>
                  </c:pt>
                  <c:pt idx="1">
                    <c:v>1.2253143000000008E-2</c:v>
                  </c:pt>
                  <c:pt idx="2">
                    <c:v>3.3860194399999988E-2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635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BOXPLOTS!$G$20:$I$20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BOXPLOTS!$G$24:$I$24</c:f>
              <c:numCache>
                <c:formatCode>0.00%</c:formatCode>
                <c:ptCount val="3"/>
                <c:pt idx="0">
                  <c:v>2.3824993999999877E-3</c:v>
                </c:pt>
                <c:pt idx="1">
                  <c:v>2.3802455000000028E-3</c:v>
                </c:pt>
                <c:pt idx="2">
                  <c:v>5.1169972000000008E-3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6D-4B1B-947B-17D715ECD4C6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cat>
            <c:strRef>
              <c:f>BOXPLOTS!$G$20:$I$20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BOXPLOTS!$G$25:$I$25</c:f>
              <c:numCache>
                <c:formatCode>0.00%</c:formatCode>
                <c:ptCount val="3"/>
                <c:pt idx="0">
                  <c:v>1.9137744500000012E-2</c:v>
                </c:pt>
                <c:pt idx="1">
                  <c:v>1.2253143000000008E-2</c:v>
                </c:pt>
                <c:pt idx="2">
                  <c:v>3.3860194399999988E-2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C6D-4B1B-947B-17D715ECD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99881360"/>
        <c:axId val="699880112"/>
      </c:barChart>
      <c:catAx>
        <c:axId val="155225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5664"/>
        <c:crosses val="autoZero"/>
        <c:auto val="1"/>
        <c:lblAlgn val="ctr"/>
        <c:lblOffset val="100"/>
        <c:noMultiLvlLbl val="0"/>
      </c:catAx>
      <c:valAx>
        <c:axId val="1552255664"/>
        <c:scaling>
          <c:orientation val="minMax"/>
          <c:max val="7.0000000000000007E-2"/>
          <c:min val="-7.0000000000000007E-2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8576"/>
        <c:crosses val="autoZero"/>
        <c:crossBetween val="between"/>
        <c:majorUnit val="1.0000000000000002E-2"/>
      </c:valAx>
      <c:valAx>
        <c:axId val="699880112"/>
        <c:scaling>
          <c:orientation val="minMax"/>
          <c:max val="0.14000000000000001"/>
        </c:scaling>
        <c:delete val="0"/>
        <c:axPos val="r"/>
        <c:numFmt formatCode="0.0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81360"/>
        <c:crosses val="max"/>
        <c:crossBetween val="between"/>
      </c:valAx>
      <c:catAx>
        <c:axId val="699881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99880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Since </a:t>
            </a:r>
            <a:r>
              <a:rPr lang="en-US" baseline="0">
                <a:solidFill>
                  <a:schemeClr val="tx1"/>
                </a:solidFill>
              </a:rPr>
              <a:t> Inception</a:t>
            </a:r>
            <a:endParaRPr lang="en-US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25243646174662948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568510457931895E-2"/>
          <c:y val="0.12507336322543017"/>
          <c:w val="0.6083526515707276"/>
          <c:h val="0.76181712962962966"/>
        </c:manualLayout>
      </c:layout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cat>
            <c:strRef>
              <c:f>BOXPLOTS!$B$20:$D$20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BOXPLOTS!$B$26:$D$26</c:f>
              <c:numCache>
                <c:formatCode>0.00%</c:formatCode>
                <c:ptCount val="3"/>
                <c:pt idx="0">
                  <c:v>7.0000000000000007E-2</c:v>
                </c:pt>
                <c:pt idx="1">
                  <c:v>7.0000000000000007E-2</c:v>
                </c:pt>
                <c:pt idx="2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A8-43D0-9579-3016B84C7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258576"/>
        <c:axId val="1552255664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BOXPLOTS!$B$20:$D$20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BOXPLOTS!$B$21:$D$21</c:f>
              <c:numCache>
                <c:formatCode>0.00%</c:formatCode>
                <c:ptCount val="3"/>
                <c:pt idx="0">
                  <c:v>3.5862843400000004E-2</c:v>
                </c:pt>
                <c:pt idx="1">
                  <c:v>4.2877149400000009E-2</c:v>
                </c:pt>
                <c:pt idx="2">
                  <c:v>3.5127975000000117E-3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A8-43D0-9579-3016B84C7D60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BOXPLOTS!$B$27:$D$27</c:f>
                <c:numCache>
                  <c:formatCode>General</c:formatCode>
                  <c:ptCount val="3"/>
                  <c:pt idx="0">
                    <c:v>3.1450201099999998E-2</c:v>
                  </c:pt>
                  <c:pt idx="1">
                    <c:v>2.5401841499999994E-2</c:v>
                  </c:pt>
                  <c:pt idx="2">
                    <c:v>6.2459540799999991E-2</c:v>
                  </c:pt>
                </c:numCache>
              </c:numRef>
            </c:minus>
            <c:spPr>
              <a:noFill/>
              <a:ln w="635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BOXPLOTS!$B$20:$D$20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BOXPLOTS!$B$22:$D$22</c:f>
              <c:numCache>
                <c:formatCode>0.00%</c:formatCode>
                <c:ptCount val="3"/>
                <c:pt idx="0">
                  <c:v>3.1450201099999998E-2</c:v>
                </c:pt>
                <c:pt idx="1">
                  <c:v>2.5401841499999994E-2</c:v>
                </c:pt>
                <c:pt idx="2">
                  <c:v>6.2459540799999991E-2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A8-43D0-9579-3016B84C7D60}"/>
            </c:ext>
          </c:extLst>
        </c:ser>
        <c:ser>
          <c:idx val="2"/>
          <c:order val="2"/>
          <c:spPr>
            <a:solidFill>
              <a:schemeClr val="accent1">
                <a:shade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BOXPLOTS!$B$20:$D$20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BOXPLOTS!$B$23:$D$23</c:f>
              <c:numCache>
                <c:formatCode>0.00%</c:formatCode>
                <c:ptCount val="3"/>
                <c:pt idx="0">
                  <c:v>2.9686698999999983E-3</c:v>
                </c:pt>
                <c:pt idx="1">
                  <c:v>1.9898729000000087E-3</c:v>
                </c:pt>
                <c:pt idx="2">
                  <c:v>4.6403586000000052E-3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A8-43D0-9579-3016B84C7D60}"/>
            </c:ext>
          </c:extLst>
        </c:ser>
        <c:ser>
          <c:idx val="3"/>
          <c:order val="3"/>
          <c:spPr>
            <a:solidFill>
              <a:schemeClr val="accent1">
                <a:tint val="90000"/>
              </a:schemeClr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BOXPLOTS!$B$28:$D$28</c:f>
                <c:numCache>
                  <c:formatCode>General</c:formatCode>
                  <c:ptCount val="3"/>
                  <c:pt idx="0">
                    <c:v>2.3124630100000002E-2</c:v>
                  </c:pt>
                  <c:pt idx="1">
                    <c:v>1.2549877900000006E-2</c:v>
                  </c:pt>
                  <c:pt idx="2">
                    <c:v>4.2005066399999999E-2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603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BOXPLOTS!$B$20:$D$20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BOXPLOTS!$B$24:$D$24</c:f>
              <c:numCache>
                <c:formatCode>0.00%</c:formatCode>
                <c:ptCount val="3"/>
                <c:pt idx="0">
                  <c:v>2.7287130000000076E-3</c:v>
                </c:pt>
                <c:pt idx="1">
                  <c:v>1.6840746999999961E-3</c:v>
                </c:pt>
                <c:pt idx="2">
                  <c:v>4.8166803000000008E-3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A8-43D0-9579-3016B84C7D60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cat>
            <c:strRef>
              <c:f>BOXPLOTS!$B$20:$D$20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BOXPLOTS!$B$25:$D$25</c:f>
              <c:numCache>
                <c:formatCode>0.00%</c:formatCode>
                <c:ptCount val="3"/>
                <c:pt idx="0">
                  <c:v>2.3124630100000002E-2</c:v>
                </c:pt>
                <c:pt idx="1">
                  <c:v>1.2549877900000006E-2</c:v>
                </c:pt>
                <c:pt idx="2">
                  <c:v>4.2005066399999999E-2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A8-43D0-9579-3016B84C7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99881360"/>
        <c:axId val="699880112"/>
      </c:barChart>
      <c:catAx>
        <c:axId val="155225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5664"/>
        <c:crosses val="autoZero"/>
        <c:auto val="1"/>
        <c:lblAlgn val="ctr"/>
        <c:lblOffset val="100"/>
        <c:noMultiLvlLbl val="0"/>
      </c:catAx>
      <c:valAx>
        <c:axId val="1552255664"/>
        <c:scaling>
          <c:orientation val="minMax"/>
          <c:max val="7.0000000000000007E-2"/>
          <c:min val="-7.0000000000000007E-2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8576"/>
        <c:crosses val="autoZero"/>
        <c:crossBetween val="between"/>
        <c:majorUnit val="1.0000000000000002E-2"/>
      </c:valAx>
      <c:valAx>
        <c:axId val="699880112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81360"/>
        <c:crosses val="max"/>
        <c:crossBetween val="between"/>
      </c:valAx>
      <c:catAx>
        <c:axId val="699881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99880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VOLATILITY CONTRIBUTION - BY SECTOR</a:t>
            </a:r>
          </a:p>
        </c:rich>
      </c:tx>
      <c:layout>
        <c:manualLayout>
          <c:xMode val="edge"/>
          <c:yMode val="edge"/>
          <c:x val="0.34679185575940935"/>
          <c:y val="1.0799136069114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423496631886532E-2"/>
          <c:y val="6.456624887331848E-2"/>
          <c:w val="0.73351200425100238"/>
          <c:h val="0.80640720395911636"/>
        </c:manualLayout>
      </c:layout>
      <c:lineChart>
        <c:grouping val="standard"/>
        <c:varyColors val="0"/>
        <c:ser>
          <c:idx val="0"/>
          <c:order val="0"/>
          <c:tx>
            <c:strRef>
              <c:f>RISKSTATS!$AS$1</c:f>
              <c:strCache>
                <c:ptCount val="1"/>
                <c:pt idx="0">
                  <c:v>Consumer.Discretionary.1</c:v>
                </c:pt>
              </c:strCache>
            </c:strRef>
          </c:tx>
          <c:spPr>
            <a:ln w="635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RISKSTATS!$AS$2:$AS$3000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38D2-4B1D-8713-AFABFDCB9946}"/>
            </c:ext>
          </c:extLst>
        </c:ser>
        <c:ser>
          <c:idx val="1"/>
          <c:order val="1"/>
          <c:tx>
            <c:strRef>
              <c:f>RISKSTATS!$AT$1</c:f>
              <c:strCache>
                <c:ptCount val="1"/>
                <c:pt idx="0">
                  <c:v>Consumer.Staples.1</c:v>
                </c:pt>
              </c:strCache>
            </c:strRef>
          </c:tx>
          <c:spPr>
            <a:ln w="603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RISKSTATS!$AT$2:$AT$3000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38D2-4B1D-8713-AFABFDCB9946}"/>
            </c:ext>
          </c:extLst>
        </c:ser>
        <c:ser>
          <c:idx val="2"/>
          <c:order val="2"/>
          <c:tx>
            <c:strRef>
              <c:f>RISKSTATS!$AU$1</c:f>
              <c:strCache>
                <c:ptCount val="1"/>
                <c:pt idx="0">
                  <c:v>Energy.1</c:v>
                </c:pt>
              </c:strCache>
            </c:strRef>
          </c:tx>
          <c:spPr>
            <a:ln w="635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RISKSTATS!$AU$2:$AU$3000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38D2-4B1D-8713-AFABFDCB9946}"/>
            </c:ext>
          </c:extLst>
        </c:ser>
        <c:ser>
          <c:idx val="3"/>
          <c:order val="3"/>
          <c:tx>
            <c:strRef>
              <c:f>RISKSTATS!$AV$1</c:f>
              <c:strCache>
                <c:ptCount val="1"/>
                <c:pt idx="0">
                  <c:v>Financials.1</c:v>
                </c:pt>
              </c:strCache>
            </c:strRef>
          </c:tx>
          <c:spPr>
            <a:ln w="635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RISKSTATS!$AV$2:$AV$3000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38D2-4B1D-8713-AFABFDCB9946}"/>
            </c:ext>
          </c:extLst>
        </c:ser>
        <c:ser>
          <c:idx val="4"/>
          <c:order val="4"/>
          <c:tx>
            <c:strRef>
              <c:f>RISKSTATS!$AW$1</c:f>
              <c:strCache>
                <c:ptCount val="1"/>
                <c:pt idx="0">
                  <c:v>Health.Care.1</c:v>
                </c:pt>
              </c:strCache>
            </c:strRef>
          </c:tx>
          <c:spPr>
            <a:ln w="635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RISKSTATS!$AW$2:$AW$3000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38D2-4B1D-8713-AFABFDCB9946}"/>
            </c:ext>
          </c:extLst>
        </c:ser>
        <c:ser>
          <c:idx val="5"/>
          <c:order val="5"/>
          <c:tx>
            <c:strRef>
              <c:f>RISKSTATS!$AX$1</c:f>
              <c:strCache>
                <c:ptCount val="1"/>
                <c:pt idx="0">
                  <c:v>Industrials.1</c:v>
                </c:pt>
              </c:strCache>
            </c:strRef>
          </c:tx>
          <c:spPr>
            <a:ln w="635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RISKSTATS!$AX$2:$AX$3000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38D2-4B1D-8713-AFABFDCB9946}"/>
            </c:ext>
          </c:extLst>
        </c:ser>
        <c:ser>
          <c:idx val="6"/>
          <c:order val="6"/>
          <c:tx>
            <c:strRef>
              <c:f>RISKSTATS!$AY$1</c:f>
              <c:strCache>
                <c:ptCount val="1"/>
                <c:pt idx="0">
                  <c:v>Information.Technology.1</c:v>
                </c:pt>
              </c:strCache>
            </c:strRef>
          </c:tx>
          <c:spPr>
            <a:ln w="635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RISKSTATS!$AY$2:$AY$3000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38D2-4B1D-8713-AFABFDCB9946}"/>
            </c:ext>
          </c:extLst>
        </c:ser>
        <c:ser>
          <c:idx val="7"/>
          <c:order val="7"/>
          <c:tx>
            <c:strRef>
              <c:f>RISKSTATS!$AZ$1</c:f>
              <c:strCache>
                <c:ptCount val="1"/>
                <c:pt idx="0">
                  <c:v>Materials.1</c:v>
                </c:pt>
              </c:strCache>
            </c:strRef>
          </c:tx>
          <c:spPr>
            <a:ln w="635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RISKSTATS!$AZ$2:$AZ$3000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38D2-4B1D-8713-AFABFDCB9946}"/>
            </c:ext>
          </c:extLst>
        </c:ser>
        <c:ser>
          <c:idx val="8"/>
          <c:order val="8"/>
          <c:tx>
            <c:strRef>
              <c:f>RISKSTATS!$BA$1</c:f>
              <c:strCache>
                <c:ptCount val="1"/>
                <c:pt idx="0">
                  <c:v>No.GIC.1</c:v>
                </c:pt>
              </c:strCache>
            </c:strRef>
          </c:tx>
          <c:spPr>
            <a:ln w="6350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RISKSTATS!$BA$2:$BA$3000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2-38D2-4B1D-8713-AFABFDCB9946}"/>
            </c:ext>
          </c:extLst>
        </c:ser>
        <c:ser>
          <c:idx val="9"/>
          <c:order val="9"/>
          <c:tx>
            <c:strRef>
              <c:f>RISKSTATS!$BB$1</c:f>
              <c:strCache>
                <c:ptCount val="1"/>
                <c:pt idx="0">
                  <c:v>Telecommunication.Services.1</c:v>
                </c:pt>
              </c:strCache>
            </c:strRef>
          </c:tx>
          <c:spPr>
            <a:ln w="635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RISKSTATS!$BB$2:$BB$3000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3-38D2-4B1D-8713-AFABFDCB9946}"/>
            </c:ext>
          </c:extLst>
        </c:ser>
        <c:ser>
          <c:idx val="10"/>
          <c:order val="10"/>
          <c:tx>
            <c:strRef>
              <c:f>RISKSTATS!$BC$1</c:f>
              <c:strCache>
                <c:ptCount val="1"/>
                <c:pt idx="0">
                  <c:v>Utilities.1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RISKSTATS!$BC$2:$BC$3000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4-38D2-4B1D-8713-AFABFDCB9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in val="42125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510149268151288"/>
          <c:y val="7.9607376291786408E-2"/>
          <c:w val="0.19489850731848704"/>
          <c:h val="0.842736234644535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VOLATILITY CONTRIBUTION - BY MKT CAP</a:t>
            </a:r>
          </a:p>
        </c:rich>
      </c:tx>
      <c:layout>
        <c:manualLayout>
          <c:xMode val="edge"/>
          <c:yMode val="edge"/>
          <c:x val="0.34679185575940935"/>
          <c:y val="1.0799136069114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423496631886532E-2"/>
          <c:y val="6.456624887331848E-2"/>
          <c:w val="0.73235068961967986"/>
          <c:h val="0.80640720395911636"/>
        </c:manualLayout>
      </c:layout>
      <c:lineChart>
        <c:grouping val="standard"/>
        <c:varyColors val="0"/>
        <c:ser>
          <c:idx val="0"/>
          <c:order val="0"/>
          <c:tx>
            <c:strRef>
              <c:f>RISKSTATS!$BD$1</c:f>
              <c:strCache>
                <c:ptCount val="1"/>
                <c:pt idx="0">
                  <c:v>LARGE.CAP</c:v>
                </c:pt>
              </c:strCache>
            </c:strRef>
          </c:tx>
          <c:spPr>
            <a:ln w="635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RISKSTATS!$BD$2:$BD$3000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454A-4440-A4E0-16BF57673CB7}"/>
            </c:ext>
          </c:extLst>
        </c:ser>
        <c:ser>
          <c:idx val="1"/>
          <c:order val="1"/>
          <c:tx>
            <c:strRef>
              <c:f>RISKSTATS!$BE$1</c:f>
              <c:strCache>
                <c:ptCount val="1"/>
                <c:pt idx="0">
                  <c:v>MEGA.CAP</c:v>
                </c:pt>
              </c:strCache>
            </c:strRef>
          </c:tx>
          <c:spPr>
            <a:ln w="635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RISKSTATS!$BE$2:$BE$3000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454A-4440-A4E0-16BF57673CB7}"/>
            </c:ext>
          </c:extLst>
        </c:ser>
        <c:ser>
          <c:idx val="2"/>
          <c:order val="2"/>
          <c:tx>
            <c:strRef>
              <c:f>RISKSTATS!$BF$1</c:f>
              <c:strCache>
                <c:ptCount val="1"/>
                <c:pt idx="0">
                  <c:v>MICRO.CAP</c:v>
                </c:pt>
              </c:strCache>
            </c:strRef>
          </c:tx>
          <c:spPr>
            <a:ln w="635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RISKSTATS!$BF$2:$BF$3000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454A-4440-A4E0-16BF57673CB7}"/>
            </c:ext>
          </c:extLst>
        </c:ser>
        <c:ser>
          <c:idx val="3"/>
          <c:order val="3"/>
          <c:tx>
            <c:strRef>
              <c:f>RISKSTATS!$BG$1</c:f>
              <c:strCache>
                <c:ptCount val="1"/>
                <c:pt idx="0">
                  <c:v>MID.CAP</c:v>
                </c:pt>
              </c:strCache>
            </c:strRef>
          </c:tx>
          <c:spPr>
            <a:ln w="635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RISKSTATS!$BG$2:$BG$3000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454A-4440-A4E0-16BF57673CB7}"/>
            </c:ext>
          </c:extLst>
        </c:ser>
        <c:ser>
          <c:idx val="4"/>
          <c:order val="4"/>
          <c:tx>
            <c:strRef>
              <c:f>RISKSTATS!$BH$1</c:f>
              <c:strCache>
                <c:ptCount val="1"/>
                <c:pt idx="0">
                  <c:v>N.A</c:v>
                </c:pt>
              </c:strCache>
            </c:strRef>
          </c:tx>
          <c:spPr>
            <a:ln w="635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RISKSTATS!$BH$2:$BH$3000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454A-4440-A4E0-16BF57673CB7}"/>
            </c:ext>
          </c:extLst>
        </c:ser>
        <c:ser>
          <c:idx val="5"/>
          <c:order val="5"/>
          <c:tx>
            <c:strRef>
              <c:f>RISKSTATS!$BI$1</c:f>
              <c:strCache>
                <c:ptCount val="1"/>
                <c:pt idx="0">
                  <c:v>SMALL.CAP</c:v>
                </c:pt>
              </c:strCache>
            </c:strRef>
          </c:tx>
          <c:spPr>
            <a:ln w="635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RISKSTATS!$BI$2:$BI$3000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454A-4440-A4E0-16BF57673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in val="42125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  <c:max val="1.0000000000000002E-2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933685013511242"/>
          <c:y val="7.9607376291786408E-2"/>
          <c:w val="0.13018889880144291"/>
          <c:h val="0.76589297994511463"/>
        </c:manualLayout>
      </c:layout>
      <c:overlay val="0"/>
      <c:spPr>
        <a:noFill/>
        <a:ln w="15875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ACTIV</a:t>
            </a:r>
            <a:r>
              <a:rPr lang="en-US" sz="4400" baseline="0">
                <a:solidFill>
                  <a:schemeClr val="tx1"/>
                </a:solidFill>
              </a:rPr>
              <a:t>E PREMIUM - Rolling 126 day</a:t>
            </a:r>
            <a:endParaRPr lang="en-US" sz="44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6403524008028409"/>
          <c:y val="8.112787984835239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15001801245439E-2"/>
          <c:y val="8.3823180956547103E-2"/>
          <c:w val="0.79898088106633725"/>
          <c:h val="0.71857010061242343"/>
        </c:manualLayout>
      </c:layout>
      <c:lineChart>
        <c:grouping val="standard"/>
        <c:varyColors val="0"/>
        <c:ser>
          <c:idx val="0"/>
          <c:order val="0"/>
          <c:tx>
            <c:strRef>
              <c:f>RISKSTATS!$S$1</c:f>
              <c:strCache>
                <c:ptCount val="1"/>
                <c:pt idx="0">
                  <c:v>GeomActivePremium</c:v>
                </c:pt>
              </c:strCache>
            </c:strRef>
          </c:tx>
          <c:spPr>
            <a:ln w="635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RISKSTATS!$S$2:$S$3000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ED63-4F46-B70A-A590897A4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in val="40909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933685013511242"/>
          <c:y val="7.9607376291786408E-2"/>
          <c:w val="0.13066314986488758"/>
          <c:h val="0.635616515677475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TRACKING ERROR </a:t>
            </a:r>
            <a:r>
              <a:rPr lang="en-US" sz="4400" b="1" i="0" u="none" strike="noStrike" cap="all" baseline="0">
                <a:solidFill>
                  <a:schemeClr val="tx1"/>
                </a:solidFill>
                <a:effectLst/>
              </a:rPr>
              <a:t>- Rolling 126 day</a:t>
            </a:r>
            <a:endParaRPr lang="en-US" sz="44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4102863980237763"/>
          <c:y val="1.8023029379392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15001801245439E-2"/>
          <c:y val="8.6071646958108719E-2"/>
          <c:w val="0.79893565693994129"/>
          <c:h val="0.68812763995898363"/>
        </c:manualLayout>
      </c:layout>
      <c:lineChart>
        <c:grouping val="standard"/>
        <c:varyColors val="0"/>
        <c:ser>
          <c:idx val="1"/>
          <c:order val="0"/>
          <c:tx>
            <c:strRef>
              <c:f>RISKSTATS!$T$1</c:f>
              <c:strCache>
                <c:ptCount val="1"/>
                <c:pt idx="0">
                  <c:v>GeomTrackingError</c:v>
                </c:pt>
              </c:strCache>
            </c:strRef>
          </c:tx>
          <c:spPr>
            <a:ln w="635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RISKSTATS!$T$2:$T$3000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8133-4326-B262-3AF7D36D5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in val="40909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317921466713199"/>
          <c:y val="7.9607376291786408E-2"/>
          <c:w val="0.13682078533286787"/>
          <c:h val="0.177439110433776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INFORMATION</a:t>
            </a:r>
            <a:r>
              <a:rPr lang="en-US" sz="4400" baseline="0">
                <a:solidFill>
                  <a:schemeClr val="tx1"/>
                </a:solidFill>
              </a:rPr>
              <a:t> RATIO  </a:t>
            </a:r>
            <a:r>
              <a:rPr lang="en-US" sz="4400" b="1" i="0" u="none" strike="noStrike" cap="all" baseline="0">
                <a:solidFill>
                  <a:schemeClr val="tx1"/>
                </a:solidFill>
                <a:effectLst/>
              </a:rPr>
              <a:t>- Rolling 126 day</a:t>
            </a:r>
          </a:p>
        </c:rich>
      </c:tx>
      <c:layout>
        <c:manualLayout>
          <c:xMode val="edge"/>
          <c:yMode val="edge"/>
          <c:x val="0.3404993952961762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15001801245439E-2"/>
          <c:y val="6.8691661387154199E-2"/>
          <c:w val="0.79897412639596521"/>
          <c:h val="0.77288231212477754"/>
        </c:manualLayout>
      </c:layout>
      <c:lineChart>
        <c:grouping val="standard"/>
        <c:varyColors val="0"/>
        <c:ser>
          <c:idx val="2"/>
          <c:order val="0"/>
          <c:tx>
            <c:strRef>
              <c:f>RISKSTATS!$U$1</c:f>
              <c:strCache>
                <c:ptCount val="1"/>
                <c:pt idx="0">
                  <c:v>GeomInformationRatio</c:v>
                </c:pt>
              </c:strCache>
            </c:strRef>
          </c:tx>
          <c:spPr>
            <a:ln w="635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RISKSTATS!$U$2:$U$3000</c:f>
              <c:numCache>
                <c:formatCode>0.00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BDFA-4F98-A37F-39687766F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ax val="42460"/>
          <c:min val="40909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317921466713199"/>
          <c:y val="7.9607376291786408E-2"/>
          <c:w val="0.13682078533286787"/>
          <c:h val="0.177439110433776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ALPHA VS S&amp;P 500 - Rolling 63d</a:t>
            </a:r>
          </a:p>
        </c:rich>
      </c:tx>
      <c:layout>
        <c:manualLayout>
          <c:xMode val="edge"/>
          <c:yMode val="edge"/>
          <c:x val="0.34606138387113378"/>
          <c:y val="7.02556867891513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15001801245439E-2"/>
          <c:y val="8.3823180956547103E-2"/>
          <c:w val="0.79898088106633725"/>
          <c:h val="0.71857010061242343"/>
        </c:manualLayout>
      </c:layout>
      <c:lineChart>
        <c:grouping val="standard"/>
        <c:varyColors val="0"/>
        <c:ser>
          <c:idx val="0"/>
          <c:order val="0"/>
          <c:tx>
            <c:strRef>
              <c:f>RISKSTATS!$F$1</c:f>
              <c:strCache>
                <c:ptCount val="1"/>
                <c:pt idx="0">
                  <c:v>alpha_SPTR</c:v>
                </c:pt>
              </c:strCache>
            </c:strRef>
          </c:tx>
          <c:spPr>
            <a:ln w="635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RISKSTATS!$F$2:$F$3000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FBE2-482C-8AA3-3ED3C9845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in val="40909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933685013511242"/>
          <c:y val="7.9607376291786408E-2"/>
          <c:w val="0.13066314986488758"/>
          <c:h val="0.635616515677475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BETA vs s&amp;p500</a:t>
            </a:r>
            <a:r>
              <a:rPr lang="en-US" sz="4400" baseline="0">
                <a:solidFill>
                  <a:schemeClr val="tx1"/>
                </a:solidFill>
              </a:rPr>
              <a:t> - Rolling 63d</a:t>
            </a:r>
            <a:endParaRPr lang="en-US" sz="44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4102863980237763"/>
          <c:y val="1.8023029379392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15001801245439E-2"/>
          <c:y val="8.6071646958108719E-2"/>
          <c:w val="0.79893565693994129"/>
          <c:h val="0.68812763995898363"/>
        </c:manualLayout>
      </c:layout>
      <c:lineChart>
        <c:grouping val="standard"/>
        <c:varyColors val="0"/>
        <c:ser>
          <c:idx val="1"/>
          <c:order val="0"/>
          <c:tx>
            <c:strRef>
              <c:f>RISKSTATS!$G$1</c:f>
              <c:strCache>
                <c:ptCount val="1"/>
                <c:pt idx="0">
                  <c:v>beta_SPTR</c:v>
                </c:pt>
              </c:strCache>
            </c:strRef>
          </c:tx>
          <c:spPr>
            <a:ln w="635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RISKSTATS!$G$2:$G$3000</c:f>
              <c:numCache>
                <c:formatCode>General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33AE-4A5C-8D7B-259D8613D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in val="40909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317921466713199"/>
          <c:y val="7.9607376291786408E-2"/>
          <c:w val="0.13682078533286787"/>
          <c:h val="0.177439110433776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R-squared</a:t>
            </a:r>
            <a:endParaRPr lang="en-US" sz="4400" b="1" i="0" u="none" strike="noStrike" cap="all" baseline="0">
              <a:solidFill>
                <a:schemeClr val="tx1"/>
              </a:solidFill>
              <a:effectLst/>
            </a:endParaRPr>
          </a:p>
        </c:rich>
      </c:tx>
      <c:layout>
        <c:manualLayout>
          <c:xMode val="edge"/>
          <c:yMode val="edge"/>
          <c:x val="0.42138174823735264"/>
          <c:y val="5.7471264367816091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15001801245439E-2"/>
          <c:y val="6.8691661387154199E-2"/>
          <c:w val="0.79897412639596521"/>
          <c:h val="0.68136187664041992"/>
        </c:manualLayout>
      </c:layout>
      <c:lineChart>
        <c:grouping val="standard"/>
        <c:varyColors val="0"/>
        <c:ser>
          <c:idx val="2"/>
          <c:order val="0"/>
          <c:tx>
            <c:strRef>
              <c:f>RISKSTATS!$H$1</c:f>
              <c:strCache>
                <c:ptCount val="1"/>
                <c:pt idx="0">
                  <c:v>r2_SPTR</c:v>
                </c:pt>
              </c:strCache>
            </c:strRef>
          </c:tx>
          <c:spPr>
            <a:ln w="635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RISKSTATS!$H$2:$H$3000</c:f>
              <c:numCache>
                <c:formatCode>0.00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DC0E-4B79-9EC8-FF20412AA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ax val="42460"/>
          <c:min val="40909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317921466713199"/>
          <c:y val="7.9607376291786408E-2"/>
          <c:w val="0.13682078533286787"/>
          <c:h val="0.177439110433776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RESIDUAL volatility</a:t>
            </a:r>
            <a:r>
              <a:rPr lang="en-US" sz="4400" baseline="0">
                <a:solidFill>
                  <a:schemeClr val="tx1"/>
                </a:solidFill>
              </a:rPr>
              <a:t> - Rolling 63 day</a:t>
            </a:r>
            <a:endParaRPr lang="en-US" sz="4400" b="1" i="0" u="none" strike="noStrike" cap="all" baseline="0">
              <a:solidFill>
                <a:schemeClr val="tx1"/>
              </a:solidFill>
              <a:effectLst/>
            </a:endParaRPr>
          </a:p>
        </c:rich>
      </c:tx>
      <c:layout>
        <c:manualLayout>
          <c:xMode val="edge"/>
          <c:yMode val="edge"/>
          <c:x val="0.42996017960990168"/>
          <c:y val="1.9160104986876644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15001801245439E-2"/>
          <c:y val="6.8691661387154199E-2"/>
          <c:w val="0.79897412639596521"/>
          <c:h val="0.68136187664041992"/>
        </c:manualLayout>
      </c:layout>
      <c:lineChart>
        <c:grouping val="standard"/>
        <c:varyColors val="0"/>
        <c:ser>
          <c:idx val="2"/>
          <c:order val="0"/>
          <c:tx>
            <c:strRef>
              <c:f>RISKSTATS!$I$1</c:f>
              <c:strCache>
                <c:ptCount val="1"/>
                <c:pt idx="0">
                  <c:v>resid.sd_SPTR</c:v>
                </c:pt>
              </c:strCache>
            </c:strRef>
          </c:tx>
          <c:spPr>
            <a:ln w="635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RISKSTATS!$I$2:$I$3000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67BC-4ABF-A65E-7BFE5FB6D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ax val="42460"/>
          <c:min val="40909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317921466713199"/>
          <c:y val="7.9607376291786408E-2"/>
          <c:w val="0.13682078533286787"/>
          <c:h val="0.177439110433776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Correlation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8245382963493206"/>
        </c:manualLayout>
      </c:layout>
      <c:lineChart>
        <c:grouping val="standard"/>
        <c:varyColors val="0"/>
        <c:ser>
          <c:idx val="0"/>
          <c:order val="0"/>
          <c:tx>
            <c:strRef>
              <c:f>RISKSTATS!$BH$1</c:f>
              <c:strCache>
                <c:ptCount val="1"/>
                <c:pt idx="0">
                  <c:v>N.A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RISKSTATS!$BH$2:$BH$1194</c:f>
              <c:numCache>
                <c:formatCode>0.0%</c:formatCode>
                <c:ptCount val="119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04-4255-B89E-DC5E9702A0A3}"/>
            </c:ext>
          </c:extLst>
        </c:ser>
        <c:ser>
          <c:idx val="1"/>
          <c:order val="1"/>
          <c:tx>
            <c:strRef>
              <c:f>RISKSTATS!$BI$1</c:f>
              <c:strCache>
                <c:ptCount val="1"/>
                <c:pt idx="0">
                  <c:v>SMALL.CAP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RISKSTATS!$BI$2:$BI$1194</c:f>
              <c:numCache>
                <c:formatCode>0.0%</c:formatCode>
                <c:ptCount val="119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04-4255-B89E-DC5E9702A0A3}"/>
            </c:ext>
          </c:extLst>
        </c:ser>
        <c:ser>
          <c:idx val="2"/>
          <c:order val="2"/>
          <c:tx>
            <c:strRef>
              <c:f>RISKSTATS!$BJ$1</c:f>
              <c:strCache>
                <c:ptCount val="1"/>
                <c:pt idx="0">
                  <c:v>Top_Long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RISKSTATS!$BJ$2:$BJ$1194</c:f>
              <c:numCache>
                <c:formatCode>General</c:formatCode>
                <c:ptCount val="119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04-4255-B89E-DC5E9702A0A3}"/>
            </c:ext>
          </c:extLst>
        </c:ser>
        <c:ser>
          <c:idx val="3"/>
          <c:order val="3"/>
          <c:tx>
            <c:strRef>
              <c:f>RISKSTATS!$BK$1</c:f>
              <c:strCache>
                <c:ptCount val="1"/>
                <c:pt idx="0">
                  <c:v>Type_long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RISKSTATS!$BK$2:$BK$1194</c:f>
              <c:numCache>
                <c:formatCode>General</c:formatCode>
                <c:ptCount val="119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04-4255-B89E-DC5E9702A0A3}"/>
            </c:ext>
          </c:extLst>
        </c:ser>
        <c:ser>
          <c:idx val="4"/>
          <c:order val="4"/>
          <c:tx>
            <c:strRef>
              <c:f>RISKSTATS!$BL$1</c:f>
              <c:strCache>
                <c:ptCount val="1"/>
                <c:pt idx="0">
                  <c:v>Long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RISKSTATS!$BL$2:$BL$1194</c:f>
              <c:numCache>
                <c:formatCode>0.0%</c:formatCode>
                <c:ptCount val="119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04-4255-B89E-DC5E9702A0A3}"/>
            </c:ext>
          </c:extLst>
        </c:ser>
        <c:ser>
          <c:idx val="5"/>
          <c:order val="5"/>
          <c:tx>
            <c:strRef>
              <c:f>RISKSTATS!$BM$1</c:f>
              <c:strCache>
                <c:ptCount val="1"/>
                <c:pt idx="0">
                  <c:v>Top_Short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RISKSTATS!$BM$2:$BM$1194</c:f>
              <c:numCache>
                <c:formatCode>0.0%</c:formatCode>
                <c:ptCount val="119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704-4255-B89E-DC5E9702A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21"/>
        </c:scaling>
        <c:delete val="0"/>
        <c:axPos val="b"/>
        <c:numFmt formatCode="m/d/yy;@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560039806554117"/>
          <c:y val="3.8003178296442997E-4"/>
          <c:w val="8.4399601934458862E-2"/>
          <c:h val="0.986038405662723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APIS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7353960166743865"/>
        </c:manualLayout>
      </c:layout>
      <c:lineChart>
        <c:grouping val="standard"/>
        <c:varyColors val="0"/>
        <c:ser>
          <c:idx val="0"/>
          <c:order val="0"/>
          <c:tx>
            <c:strRef>
              <c:f>RISKSTATS!$CA$1</c:f>
              <c:strCache>
                <c:ptCount val="1"/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RISKSTATS!$CA$2:$CA$1708</c:f>
              <c:numCache>
                <c:formatCode>0.0%</c:formatCode>
                <c:ptCount val="170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D4-4241-BE8D-8D1B05969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21"/>
        </c:scaling>
        <c:delete val="0"/>
        <c:axPos val="b"/>
        <c:numFmt formatCode="m/d/yy;@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COE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8698487689038867"/>
        </c:manualLayout>
      </c:layout>
      <c:lineChart>
        <c:grouping val="standard"/>
        <c:varyColors val="0"/>
        <c:ser>
          <c:idx val="0"/>
          <c:order val="0"/>
          <c:tx>
            <c:strRef>
              <c:f>RISKSTATS!$CB$1:$CB$1255</c:f>
              <c:strCache>
                <c:ptCount val="1255"/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RISKSTATS!$CB$1256:$CB$1708</c:f>
              <c:numCache>
                <c:formatCode>0.0%</c:formatCode>
                <c:ptCount val="453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RISKSTATS_LSE!#REF!</c15:sqref>
                        </c15:formulaRef>
                      </c:ext>
                    </c:extLst>
                    <c:numCache>
                      <c:formatCode>m/d/yyyy</c:formatCode>
                      <c:ptCount val="445"/>
                      <c:pt idx="0">
                        <c:v>41815.833333333336</c:v>
                      </c:pt>
                      <c:pt idx="1">
                        <c:v>41816.833333333336</c:v>
                      </c:pt>
                      <c:pt idx="2">
                        <c:v>41817.833333333336</c:v>
                      </c:pt>
                      <c:pt idx="3">
                        <c:v>41820.833333333336</c:v>
                      </c:pt>
                      <c:pt idx="4">
                        <c:v>41821.833333333336</c:v>
                      </c:pt>
                      <c:pt idx="5">
                        <c:v>41822.833333333336</c:v>
                      </c:pt>
                      <c:pt idx="6">
                        <c:v>41823.833333333336</c:v>
                      </c:pt>
                      <c:pt idx="7">
                        <c:v>41827.833333333336</c:v>
                      </c:pt>
                      <c:pt idx="8">
                        <c:v>41828.833333333336</c:v>
                      </c:pt>
                      <c:pt idx="9">
                        <c:v>41829.833333333336</c:v>
                      </c:pt>
                      <c:pt idx="10">
                        <c:v>41830.833333333336</c:v>
                      </c:pt>
                      <c:pt idx="11">
                        <c:v>41831.833333333336</c:v>
                      </c:pt>
                      <c:pt idx="12">
                        <c:v>41834.833333333336</c:v>
                      </c:pt>
                      <c:pt idx="13">
                        <c:v>41835.833333333336</c:v>
                      </c:pt>
                      <c:pt idx="14">
                        <c:v>41836.833333333336</c:v>
                      </c:pt>
                      <c:pt idx="15">
                        <c:v>41837.833333333336</c:v>
                      </c:pt>
                      <c:pt idx="16">
                        <c:v>41838.833333333336</c:v>
                      </c:pt>
                      <c:pt idx="17">
                        <c:v>41841.833333333336</c:v>
                      </c:pt>
                      <c:pt idx="18">
                        <c:v>41842.833333333336</c:v>
                      </c:pt>
                      <c:pt idx="19">
                        <c:v>41843.833333333336</c:v>
                      </c:pt>
                      <c:pt idx="20">
                        <c:v>41844.833333333336</c:v>
                      </c:pt>
                      <c:pt idx="21">
                        <c:v>41845.833333333336</c:v>
                      </c:pt>
                      <c:pt idx="22">
                        <c:v>41848.833333333336</c:v>
                      </c:pt>
                      <c:pt idx="23">
                        <c:v>41849.833333333336</c:v>
                      </c:pt>
                      <c:pt idx="24">
                        <c:v>41850.833333333336</c:v>
                      </c:pt>
                      <c:pt idx="25">
                        <c:v>41851.833333333336</c:v>
                      </c:pt>
                      <c:pt idx="26">
                        <c:v>41852.833333333336</c:v>
                      </c:pt>
                      <c:pt idx="27">
                        <c:v>41855.833333333336</c:v>
                      </c:pt>
                      <c:pt idx="28">
                        <c:v>41856.833333333336</c:v>
                      </c:pt>
                      <c:pt idx="29">
                        <c:v>41857.833333333336</c:v>
                      </c:pt>
                      <c:pt idx="30">
                        <c:v>41858.833333333336</c:v>
                      </c:pt>
                      <c:pt idx="31">
                        <c:v>41859.833333333336</c:v>
                      </c:pt>
                      <c:pt idx="32">
                        <c:v>41862.833333333336</c:v>
                      </c:pt>
                      <c:pt idx="33">
                        <c:v>41863.833333333336</c:v>
                      </c:pt>
                      <c:pt idx="34">
                        <c:v>41864.833333333336</c:v>
                      </c:pt>
                      <c:pt idx="35">
                        <c:v>41865.833333333336</c:v>
                      </c:pt>
                      <c:pt idx="36">
                        <c:v>41866.833333333336</c:v>
                      </c:pt>
                      <c:pt idx="37">
                        <c:v>41869.833333333336</c:v>
                      </c:pt>
                      <c:pt idx="38">
                        <c:v>41870.833333333336</c:v>
                      </c:pt>
                      <c:pt idx="39">
                        <c:v>41871.833333333336</c:v>
                      </c:pt>
                      <c:pt idx="40">
                        <c:v>41872.833333333336</c:v>
                      </c:pt>
                      <c:pt idx="41">
                        <c:v>41873.833333333336</c:v>
                      </c:pt>
                      <c:pt idx="42">
                        <c:v>41876.833333333336</c:v>
                      </c:pt>
                      <c:pt idx="43">
                        <c:v>41877.833333333336</c:v>
                      </c:pt>
                      <c:pt idx="44">
                        <c:v>41878.833333333336</c:v>
                      </c:pt>
                      <c:pt idx="45">
                        <c:v>41879.833333333336</c:v>
                      </c:pt>
                      <c:pt idx="46">
                        <c:v>41880.833333333336</c:v>
                      </c:pt>
                      <c:pt idx="47">
                        <c:v>41884.833333333336</c:v>
                      </c:pt>
                      <c:pt idx="48">
                        <c:v>41885.833333333336</c:v>
                      </c:pt>
                      <c:pt idx="49">
                        <c:v>41886.833333333336</c:v>
                      </c:pt>
                      <c:pt idx="50">
                        <c:v>41887.833333333336</c:v>
                      </c:pt>
                      <c:pt idx="51">
                        <c:v>41890.833333333336</c:v>
                      </c:pt>
                      <c:pt idx="52">
                        <c:v>41891.833333333336</c:v>
                      </c:pt>
                      <c:pt idx="53">
                        <c:v>41892.833333333336</c:v>
                      </c:pt>
                      <c:pt idx="54">
                        <c:v>41893.833333333336</c:v>
                      </c:pt>
                      <c:pt idx="55">
                        <c:v>41894.833333333336</c:v>
                      </c:pt>
                      <c:pt idx="56">
                        <c:v>41897.833333333336</c:v>
                      </c:pt>
                      <c:pt idx="57">
                        <c:v>41898.833333333336</c:v>
                      </c:pt>
                      <c:pt idx="58">
                        <c:v>41899.833333333336</c:v>
                      </c:pt>
                      <c:pt idx="59">
                        <c:v>41900.833333333336</c:v>
                      </c:pt>
                      <c:pt idx="60">
                        <c:v>41901.833333333336</c:v>
                      </c:pt>
                      <c:pt idx="61">
                        <c:v>41904.833333333336</c:v>
                      </c:pt>
                      <c:pt idx="62">
                        <c:v>41905.833333333336</c:v>
                      </c:pt>
                      <c:pt idx="63">
                        <c:v>41906.833333333336</c:v>
                      </c:pt>
                      <c:pt idx="64">
                        <c:v>41907.833333333336</c:v>
                      </c:pt>
                      <c:pt idx="65">
                        <c:v>41908.833333333336</c:v>
                      </c:pt>
                      <c:pt idx="66">
                        <c:v>41911.833333333336</c:v>
                      </c:pt>
                      <c:pt idx="67">
                        <c:v>41912.833333333336</c:v>
                      </c:pt>
                      <c:pt idx="68">
                        <c:v>41913.833333333336</c:v>
                      </c:pt>
                      <c:pt idx="69">
                        <c:v>41914.833333333336</c:v>
                      </c:pt>
                      <c:pt idx="70">
                        <c:v>41915.833333333336</c:v>
                      </c:pt>
                      <c:pt idx="71">
                        <c:v>41918.833333333336</c:v>
                      </c:pt>
                      <c:pt idx="72">
                        <c:v>41919.833333333336</c:v>
                      </c:pt>
                      <c:pt idx="73">
                        <c:v>41920.833333333336</c:v>
                      </c:pt>
                      <c:pt idx="74">
                        <c:v>41921.833333333336</c:v>
                      </c:pt>
                      <c:pt idx="75">
                        <c:v>41922.833333333336</c:v>
                      </c:pt>
                      <c:pt idx="76">
                        <c:v>41925.833333333336</c:v>
                      </c:pt>
                      <c:pt idx="77">
                        <c:v>41926.833333333336</c:v>
                      </c:pt>
                      <c:pt idx="78">
                        <c:v>41927.833333333336</c:v>
                      </c:pt>
                      <c:pt idx="79">
                        <c:v>41928.833333333336</c:v>
                      </c:pt>
                      <c:pt idx="80">
                        <c:v>41929.833333333336</c:v>
                      </c:pt>
                      <c:pt idx="81">
                        <c:v>41932.833333333336</c:v>
                      </c:pt>
                      <c:pt idx="82">
                        <c:v>41933.833333333336</c:v>
                      </c:pt>
                      <c:pt idx="83">
                        <c:v>41934.833333333336</c:v>
                      </c:pt>
                      <c:pt idx="84">
                        <c:v>41935.833333333336</c:v>
                      </c:pt>
                      <c:pt idx="85">
                        <c:v>41936.833333333336</c:v>
                      </c:pt>
                      <c:pt idx="86">
                        <c:v>41939.833333333336</c:v>
                      </c:pt>
                      <c:pt idx="87">
                        <c:v>41940.833333333336</c:v>
                      </c:pt>
                      <c:pt idx="88">
                        <c:v>41941.833333333336</c:v>
                      </c:pt>
                      <c:pt idx="89">
                        <c:v>41942.833333333336</c:v>
                      </c:pt>
                      <c:pt idx="90">
                        <c:v>41943.833333333336</c:v>
                      </c:pt>
                      <c:pt idx="91">
                        <c:v>41946.791666666664</c:v>
                      </c:pt>
                      <c:pt idx="92">
                        <c:v>41947.791666666664</c:v>
                      </c:pt>
                      <c:pt idx="93">
                        <c:v>41948.791666666664</c:v>
                      </c:pt>
                      <c:pt idx="94">
                        <c:v>41949.791666666664</c:v>
                      </c:pt>
                      <c:pt idx="95">
                        <c:v>41950.791666666664</c:v>
                      </c:pt>
                      <c:pt idx="96">
                        <c:v>41953.791666666664</c:v>
                      </c:pt>
                      <c:pt idx="97">
                        <c:v>41954.791666666664</c:v>
                      </c:pt>
                      <c:pt idx="98">
                        <c:v>41955.791666666664</c:v>
                      </c:pt>
                      <c:pt idx="99">
                        <c:v>41956.791666666664</c:v>
                      </c:pt>
                      <c:pt idx="100">
                        <c:v>41957.791666666664</c:v>
                      </c:pt>
                      <c:pt idx="101">
                        <c:v>41960.791666666664</c:v>
                      </c:pt>
                      <c:pt idx="102">
                        <c:v>41961.791666666664</c:v>
                      </c:pt>
                      <c:pt idx="103">
                        <c:v>41962.791666666664</c:v>
                      </c:pt>
                      <c:pt idx="104">
                        <c:v>41963.791666666664</c:v>
                      </c:pt>
                      <c:pt idx="105">
                        <c:v>41964.791666666664</c:v>
                      </c:pt>
                      <c:pt idx="106">
                        <c:v>41967.791666666664</c:v>
                      </c:pt>
                      <c:pt idx="107">
                        <c:v>41968.791666666664</c:v>
                      </c:pt>
                      <c:pt idx="108">
                        <c:v>41969.791666666664</c:v>
                      </c:pt>
                      <c:pt idx="109">
                        <c:v>41971.791666666664</c:v>
                      </c:pt>
                      <c:pt idx="110">
                        <c:v>41974.791666666664</c:v>
                      </c:pt>
                      <c:pt idx="111">
                        <c:v>41975.791666666664</c:v>
                      </c:pt>
                      <c:pt idx="112">
                        <c:v>41976.791666666664</c:v>
                      </c:pt>
                      <c:pt idx="113">
                        <c:v>41977.791666666664</c:v>
                      </c:pt>
                      <c:pt idx="114">
                        <c:v>41978.791666666664</c:v>
                      </c:pt>
                      <c:pt idx="115">
                        <c:v>41981.791666666664</c:v>
                      </c:pt>
                      <c:pt idx="116">
                        <c:v>41982.791666666664</c:v>
                      </c:pt>
                      <c:pt idx="117">
                        <c:v>41983.791666666664</c:v>
                      </c:pt>
                      <c:pt idx="118">
                        <c:v>41984.791666666664</c:v>
                      </c:pt>
                      <c:pt idx="119">
                        <c:v>41985.791666666664</c:v>
                      </c:pt>
                      <c:pt idx="120">
                        <c:v>41988.791666666664</c:v>
                      </c:pt>
                      <c:pt idx="121">
                        <c:v>41989.791666666664</c:v>
                      </c:pt>
                      <c:pt idx="122">
                        <c:v>41990.791666666664</c:v>
                      </c:pt>
                      <c:pt idx="123">
                        <c:v>41991.791666666664</c:v>
                      </c:pt>
                      <c:pt idx="124">
                        <c:v>41992.791666666664</c:v>
                      </c:pt>
                      <c:pt idx="125">
                        <c:v>41995.791666666664</c:v>
                      </c:pt>
                      <c:pt idx="126">
                        <c:v>41996.791666666664</c:v>
                      </c:pt>
                      <c:pt idx="127">
                        <c:v>41997.791666666664</c:v>
                      </c:pt>
                      <c:pt idx="128">
                        <c:v>41999.791666666664</c:v>
                      </c:pt>
                      <c:pt idx="129">
                        <c:v>42002.791666666664</c:v>
                      </c:pt>
                      <c:pt idx="130">
                        <c:v>42003.791666666664</c:v>
                      </c:pt>
                      <c:pt idx="131">
                        <c:v>42004.791666666664</c:v>
                      </c:pt>
                      <c:pt idx="132">
                        <c:v>42006.791666666664</c:v>
                      </c:pt>
                      <c:pt idx="133">
                        <c:v>42009.791666666664</c:v>
                      </c:pt>
                      <c:pt idx="134">
                        <c:v>42010.791666666664</c:v>
                      </c:pt>
                      <c:pt idx="135">
                        <c:v>42011.791666666664</c:v>
                      </c:pt>
                      <c:pt idx="136">
                        <c:v>42012.791666666664</c:v>
                      </c:pt>
                      <c:pt idx="137">
                        <c:v>42013.791666666664</c:v>
                      </c:pt>
                      <c:pt idx="138">
                        <c:v>42016.791666666664</c:v>
                      </c:pt>
                      <c:pt idx="139">
                        <c:v>42017.791666666664</c:v>
                      </c:pt>
                      <c:pt idx="140">
                        <c:v>42018.791666666664</c:v>
                      </c:pt>
                      <c:pt idx="141">
                        <c:v>42019.791666666664</c:v>
                      </c:pt>
                      <c:pt idx="142">
                        <c:v>42020.791666666664</c:v>
                      </c:pt>
                      <c:pt idx="143">
                        <c:v>42024.791666666664</c:v>
                      </c:pt>
                      <c:pt idx="144">
                        <c:v>42025.791666666664</c:v>
                      </c:pt>
                      <c:pt idx="145">
                        <c:v>42026.791666666664</c:v>
                      </c:pt>
                      <c:pt idx="146">
                        <c:v>42027.791666666664</c:v>
                      </c:pt>
                      <c:pt idx="147">
                        <c:v>42030.791666666664</c:v>
                      </c:pt>
                      <c:pt idx="148">
                        <c:v>42031.791666666664</c:v>
                      </c:pt>
                      <c:pt idx="149">
                        <c:v>42032.791666666664</c:v>
                      </c:pt>
                      <c:pt idx="150">
                        <c:v>42033.791666666664</c:v>
                      </c:pt>
                      <c:pt idx="151">
                        <c:v>42034.791666666664</c:v>
                      </c:pt>
                      <c:pt idx="152">
                        <c:v>42037.791666666664</c:v>
                      </c:pt>
                      <c:pt idx="153">
                        <c:v>42038.791666666664</c:v>
                      </c:pt>
                      <c:pt idx="154">
                        <c:v>42039.791666666664</c:v>
                      </c:pt>
                      <c:pt idx="155">
                        <c:v>42040.791666666664</c:v>
                      </c:pt>
                      <c:pt idx="156">
                        <c:v>42041.791666666664</c:v>
                      </c:pt>
                      <c:pt idx="157">
                        <c:v>42044.791666666664</c:v>
                      </c:pt>
                      <c:pt idx="158">
                        <c:v>42045.791666666664</c:v>
                      </c:pt>
                      <c:pt idx="159">
                        <c:v>42046.791666666664</c:v>
                      </c:pt>
                      <c:pt idx="160">
                        <c:v>42047.791666666664</c:v>
                      </c:pt>
                      <c:pt idx="161">
                        <c:v>42048.791666666664</c:v>
                      </c:pt>
                      <c:pt idx="162">
                        <c:v>42052.791666666664</c:v>
                      </c:pt>
                      <c:pt idx="163">
                        <c:v>42053.791666666664</c:v>
                      </c:pt>
                      <c:pt idx="164">
                        <c:v>42054.791666666664</c:v>
                      </c:pt>
                      <c:pt idx="165">
                        <c:v>42055.791666666664</c:v>
                      </c:pt>
                      <c:pt idx="166">
                        <c:v>42058.791666666664</c:v>
                      </c:pt>
                      <c:pt idx="167">
                        <c:v>42059.791666666664</c:v>
                      </c:pt>
                      <c:pt idx="168">
                        <c:v>42060.791666666664</c:v>
                      </c:pt>
                      <c:pt idx="169">
                        <c:v>42061.791666666664</c:v>
                      </c:pt>
                      <c:pt idx="170">
                        <c:v>42062.791666666664</c:v>
                      </c:pt>
                      <c:pt idx="171">
                        <c:v>42065.791666666664</c:v>
                      </c:pt>
                      <c:pt idx="172">
                        <c:v>42066.791666666664</c:v>
                      </c:pt>
                      <c:pt idx="173">
                        <c:v>42067.791666666664</c:v>
                      </c:pt>
                      <c:pt idx="174">
                        <c:v>42068.791666666664</c:v>
                      </c:pt>
                      <c:pt idx="175">
                        <c:v>42069.791666666664</c:v>
                      </c:pt>
                      <c:pt idx="176">
                        <c:v>42072.833333333336</c:v>
                      </c:pt>
                      <c:pt idx="177">
                        <c:v>42073.833333333336</c:v>
                      </c:pt>
                      <c:pt idx="178">
                        <c:v>42074.833333333336</c:v>
                      </c:pt>
                      <c:pt idx="179">
                        <c:v>42075.833333333336</c:v>
                      </c:pt>
                      <c:pt idx="180">
                        <c:v>42076.833333333336</c:v>
                      </c:pt>
                      <c:pt idx="181">
                        <c:v>42079.833333333336</c:v>
                      </c:pt>
                      <c:pt idx="182">
                        <c:v>42080.833333333336</c:v>
                      </c:pt>
                      <c:pt idx="183">
                        <c:v>42081.833333333336</c:v>
                      </c:pt>
                      <c:pt idx="184">
                        <c:v>42082.833333333336</c:v>
                      </c:pt>
                      <c:pt idx="185">
                        <c:v>42083.833333333336</c:v>
                      </c:pt>
                      <c:pt idx="186">
                        <c:v>42086.833333333336</c:v>
                      </c:pt>
                      <c:pt idx="187">
                        <c:v>42087.833333333336</c:v>
                      </c:pt>
                      <c:pt idx="188">
                        <c:v>42088.833333333336</c:v>
                      </c:pt>
                      <c:pt idx="189">
                        <c:v>42089.833333333336</c:v>
                      </c:pt>
                      <c:pt idx="190">
                        <c:v>42090.833333333336</c:v>
                      </c:pt>
                      <c:pt idx="191">
                        <c:v>42093.833333333336</c:v>
                      </c:pt>
                      <c:pt idx="192">
                        <c:v>42094.833333333336</c:v>
                      </c:pt>
                      <c:pt idx="193">
                        <c:v>42095.833333333336</c:v>
                      </c:pt>
                      <c:pt idx="194">
                        <c:v>42096.833333333336</c:v>
                      </c:pt>
                      <c:pt idx="195">
                        <c:v>42100.833333333336</c:v>
                      </c:pt>
                      <c:pt idx="196">
                        <c:v>42101.833333333336</c:v>
                      </c:pt>
                      <c:pt idx="197">
                        <c:v>42102.833333333336</c:v>
                      </c:pt>
                      <c:pt idx="198">
                        <c:v>42103.833333333336</c:v>
                      </c:pt>
                      <c:pt idx="199">
                        <c:v>42104.833333333336</c:v>
                      </c:pt>
                      <c:pt idx="200">
                        <c:v>42107.833333333336</c:v>
                      </c:pt>
                      <c:pt idx="201">
                        <c:v>42108.833333333336</c:v>
                      </c:pt>
                      <c:pt idx="202">
                        <c:v>42109.833333333336</c:v>
                      </c:pt>
                      <c:pt idx="203">
                        <c:v>42110.833333333336</c:v>
                      </c:pt>
                      <c:pt idx="204">
                        <c:v>42111.833333333336</c:v>
                      </c:pt>
                      <c:pt idx="205">
                        <c:v>42114.833333333336</c:v>
                      </c:pt>
                      <c:pt idx="206">
                        <c:v>42115.833333333336</c:v>
                      </c:pt>
                      <c:pt idx="207">
                        <c:v>42116.833333333336</c:v>
                      </c:pt>
                      <c:pt idx="208">
                        <c:v>42117.833333333336</c:v>
                      </c:pt>
                      <c:pt idx="209">
                        <c:v>42118.833333333336</c:v>
                      </c:pt>
                      <c:pt idx="210">
                        <c:v>42121.833333333336</c:v>
                      </c:pt>
                      <c:pt idx="211">
                        <c:v>42122.833333333336</c:v>
                      </c:pt>
                      <c:pt idx="212">
                        <c:v>42123.833333333336</c:v>
                      </c:pt>
                      <c:pt idx="213">
                        <c:v>42124.833333333336</c:v>
                      </c:pt>
                      <c:pt idx="214">
                        <c:v>42125.833333333336</c:v>
                      </c:pt>
                      <c:pt idx="215">
                        <c:v>42128.833333333336</c:v>
                      </c:pt>
                      <c:pt idx="216">
                        <c:v>42129.833333333336</c:v>
                      </c:pt>
                      <c:pt idx="217">
                        <c:v>42130.833333333336</c:v>
                      </c:pt>
                      <c:pt idx="218">
                        <c:v>42131.833333333336</c:v>
                      </c:pt>
                      <c:pt idx="219">
                        <c:v>42132.833333333336</c:v>
                      </c:pt>
                      <c:pt idx="220">
                        <c:v>42135.833333333336</c:v>
                      </c:pt>
                      <c:pt idx="221">
                        <c:v>42136.833333333336</c:v>
                      </c:pt>
                      <c:pt idx="222">
                        <c:v>42137.833333333336</c:v>
                      </c:pt>
                      <c:pt idx="223">
                        <c:v>42138.833333333336</c:v>
                      </c:pt>
                      <c:pt idx="224">
                        <c:v>42139.833333333336</c:v>
                      </c:pt>
                      <c:pt idx="225">
                        <c:v>42142.833333333336</c:v>
                      </c:pt>
                      <c:pt idx="226">
                        <c:v>42143.833333333336</c:v>
                      </c:pt>
                      <c:pt idx="227">
                        <c:v>42144.833333333336</c:v>
                      </c:pt>
                      <c:pt idx="228">
                        <c:v>42145.833333333336</c:v>
                      </c:pt>
                      <c:pt idx="229">
                        <c:v>42146.833333333336</c:v>
                      </c:pt>
                      <c:pt idx="230">
                        <c:v>42150.833333333336</c:v>
                      </c:pt>
                      <c:pt idx="231">
                        <c:v>42151.833333333336</c:v>
                      </c:pt>
                      <c:pt idx="232">
                        <c:v>42152.833333333336</c:v>
                      </c:pt>
                      <c:pt idx="233">
                        <c:v>42153.833333333336</c:v>
                      </c:pt>
                      <c:pt idx="234">
                        <c:v>42156.833333333336</c:v>
                      </c:pt>
                      <c:pt idx="235">
                        <c:v>42157.833333333336</c:v>
                      </c:pt>
                      <c:pt idx="236">
                        <c:v>42158.833333333336</c:v>
                      </c:pt>
                      <c:pt idx="237">
                        <c:v>42159.833333333336</c:v>
                      </c:pt>
                      <c:pt idx="238">
                        <c:v>42160.833333333336</c:v>
                      </c:pt>
                      <c:pt idx="239">
                        <c:v>42163.833333333336</c:v>
                      </c:pt>
                      <c:pt idx="240">
                        <c:v>42164.833333333336</c:v>
                      </c:pt>
                      <c:pt idx="241">
                        <c:v>42165.833333333336</c:v>
                      </c:pt>
                      <c:pt idx="242">
                        <c:v>42166.833333333336</c:v>
                      </c:pt>
                      <c:pt idx="243">
                        <c:v>42167.833333333336</c:v>
                      </c:pt>
                      <c:pt idx="244">
                        <c:v>42170.833333333336</c:v>
                      </c:pt>
                      <c:pt idx="245">
                        <c:v>42171.833333333336</c:v>
                      </c:pt>
                      <c:pt idx="246">
                        <c:v>42172.833333333336</c:v>
                      </c:pt>
                      <c:pt idx="247">
                        <c:v>42173.833333333336</c:v>
                      </c:pt>
                      <c:pt idx="248">
                        <c:v>42174.833333333336</c:v>
                      </c:pt>
                      <c:pt idx="249">
                        <c:v>42177.833333333336</c:v>
                      </c:pt>
                      <c:pt idx="250">
                        <c:v>42178.833333333336</c:v>
                      </c:pt>
                      <c:pt idx="251">
                        <c:v>42179.833333333336</c:v>
                      </c:pt>
                      <c:pt idx="252">
                        <c:v>42180.833333333336</c:v>
                      </c:pt>
                      <c:pt idx="253">
                        <c:v>42181.833333333336</c:v>
                      </c:pt>
                      <c:pt idx="254">
                        <c:v>42184.833333333336</c:v>
                      </c:pt>
                      <c:pt idx="255">
                        <c:v>42185.833333333336</c:v>
                      </c:pt>
                      <c:pt idx="256">
                        <c:v>42186.833333333336</c:v>
                      </c:pt>
                      <c:pt idx="257">
                        <c:v>42187.833333333336</c:v>
                      </c:pt>
                      <c:pt idx="258">
                        <c:v>42191.833333333336</c:v>
                      </c:pt>
                      <c:pt idx="259">
                        <c:v>42192.833333333336</c:v>
                      </c:pt>
                      <c:pt idx="260">
                        <c:v>42193.833333333336</c:v>
                      </c:pt>
                      <c:pt idx="261">
                        <c:v>42194.833333333336</c:v>
                      </c:pt>
                      <c:pt idx="262">
                        <c:v>42195.833333333336</c:v>
                      </c:pt>
                      <c:pt idx="263">
                        <c:v>42198.833333333336</c:v>
                      </c:pt>
                      <c:pt idx="264">
                        <c:v>42199.833333333336</c:v>
                      </c:pt>
                      <c:pt idx="265">
                        <c:v>42200.833333333336</c:v>
                      </c:pt>
                      <c:pt idx="266">
                        <c:v>42201.833333333336</c:v>
                      </c:pt>
                      <c:pt idx="267">
                        <c:v>42202.833333333336</c:v>
                      </c:pt>
                      <c:pt idx="268">
                        <c:v>42205.833333333336</c:v>
                      </c:pt>
                      <c:pt idx="269">
                        <c:v>42206.833333333336</c:v>
                      </c:pt>
                      <c:pt idx="270">
                        <c:v>42207.833333333336</c:v>
                      </c:pt>
                      <c:pt idx="271">
                        <c:v>42208.833333333336</c:v>
                      </c:pt>
                      <c:pt idx="272">
                        <c:v>42209.833333333336</c:v>
                      </c:pt>
                      <c:pt idx="273">
                        <c:v>42212.833333333336</c:v>
                      </c:pt>
                      <c:pt idx="274">
                        <c:v>42213.833333333336</c:v>
                      </c:pt>
                      <c:pt idx="275">
                        <c:v>42214.833333333336</c:v>
                      </c:pt>
                      <c:pt idx="276">
                        <c:v>42215.833333333336</c:v>
                      </c:pt>
                      <c:pt idx="277">
                        <c:v>42216.833333333336</c:v>
                      </c:pt>
                      <c:pt idx="278">
                        <c:v>42219.833333333336</c:v>
                      </c:pt>
                      <c:pt idx="279">
                        <c:v>42220.833333333336</c:v>
                      </c:pt>
                      <c:pt idx="280">
                        <c:v>42221.833333333336</c:v>
                      </c:pt>
                      <c:pt idx="281">
                        <c:v>42222.833333333336</c:v>
                      </c:pt>
                      <c:pt idx="282">
                        <c:v>42223.833333333336</c:v>
                      </c:pt>
                      <c:pt idx="283">
                        <c:v>42226.833333333336</c:v>
                      </c:pt>
                      <c:pt idx="284">
                        <c:v>42227.833333333336</c:v>
                      </c:pt>
                      <c:pt idx="285">
                        <c:v>42228.833333333336</c:v>
                      </c:pt>
                      <c:pt idx="286">
                        <c:v>42229.833333333336</c:v>
                      </c:pt>
                      <c:pt idx="287">
                        <c:v>42230.833333333336</c:v>
                      </c:pt>
                      <c:pt idx="288">
                        <c:v>42233.833333333336</c:v>
                      </c:pt>
                      <c:pt idx="289">
                        <c:v>42234.833333333336</c:v>
                      </c:pt>
                      <c:pt idx="290">
                        <c:v>42235.833333333336</c:v>
                      </c:pt>
                      <c:pt idx="291">
                        <c:v>42236.833333333336</c:v>
                      </c:pt>
                      <c:pt idx="292">
                        <c:v>42237.833333333336</c:v>
                      </c:pt>
                      <c:pt idx="293">
                        <c:v>42240.833333333336</c:v>
                      </c:pt>
                      <c:pt idx="294">
                        <c:v>42241.833333333336</c:v>
                      </c:pt>
                      <c:pt idx="295">
                        <c:v>42242.833333333336</c:v>
                      </c:pt>
                      <c:pt idx="296">
                        <c:v>42243.833333333336</c:v>
                      </c:pt>
                      <c:pt idx="297">
                        <c:v>42244.833333333336</c:v>
                      </c:pt>
                      <c:pt idx="298">
                        <c:v>42247.833333333336</c:v>
                      </c:pt>
                      <c:pt idx="299">
                        <c:v>42248.833333333336</c:v>
                      </c:pt>
                      <c:pt idx="300">
                        <c:v>42249.833333333336</c:v>
                      </c:pt>
                      <c:pt idx="301">
                        <c:v>42250.833333333336</c:v>
                      </c:pt>
                      <c:pt idx="302">
                        <c:v>42251.833333333336</c:v>
                      </c:pt>
                      <c:pt idx="303">
                        <c:v>42255.833333333336</c:v>
                      </c:pt>
                      <c:pt idx="304">
                        <c:v>42256.833333333336</c:v>
                      </c:pt>
                      <c:pt idx="305">
                        <c:v>42257.833333333336</c:v>
                      </c:pt>
                      <c:pt idx="306">
                        <c:v>42258.833333333336</c:v>
                      </c:pt>
                      <c:pt idx="307">
                        <c:v>42261.833333333336</c:v>
                      </c:pt>
                      <c:pt idx="308">
                        <c:v>42262.833333333336</c:v>
                      </c:pt>
                      <c:pt idx="309">
                        <c:v>42263.833333333336</c:v>
                      </c:pt>
                      <c:pt idx="310">
                        <c:v>42264.833333333336</c:v>
                      </c:pt>
                      <c:pt idx="311">
                        <c:v>42265.833333333336</c:v>
                      </c:pt>
                      <c:pt idx="312">
                        <c:v>42268.833333333336</c:v>
                      </c:pt>
                      <c:pt idx="313">
                        <c:v>42269.833333333336</c:v>
                      </c:pt>
                      <c:pt idx="314">
                        <c:v>42270.833333333336</c:v>
                      </c:pt>
                      <c:pt idx="315">
                        <c:v>42271.833333333336</c:v>
                      </c:pt>
                      <c:pt idx="316">
                        <c:v>42272.833333333336</c:v>
                      </c:pt>
                      <c:pt idx="317">
                        <c:v>42275.833333333336</c:v>
                      </c:pt>
                      <c:pt idx="318">
                        <c:v>42276.833333333336</c:v>
                      </c:pt>
                      <c:pt idx="319">
                        <c:v>42277.833333333336</c:v>
                      </c:pt>
                      <c:pt idx="320">
                        <c:v>42278.833333333336</c:v>
                      </c:pt>
                      <c:pt idx="321">
                        <c:v>42279.833333333336</c:v>
                      </c:pt>
                      <c:pt idx="322">
                        <c:v>42282.833333333336</c:v>
                      </c:pt>
                      <c:pt idx="323">
                        <c:v>42283.833333333336</c:v>
                      </c:pt>
                      <c:pt idx="324">
                        <c:v>42284.833333333336</c:v>
                      </c:pt>
                      <c:pt idx="325">
                        <c:v>42285.833333333336</c:v>
                      </c:pt>
                      <c:pt idx="326">
                        <c:v>42286.833333333336</c:v>
                      </c:pt>
                      <c:pt idx="327">
                        <c:v>42289.833333333336</c:v>
                      </c:pt>
                      <c:pt idx="328">
                        <c:v>42290.833333333336</c:v>
                      </c:pt>
                      <c:pt idx="329">
                        <c:v>42291.833333333336</c:v>
                      </c:pt>
                      <c:pt idx="330">
                        <c:v>42292.833333333336</c:v>
                      </c:pt>
                      <c:pt idx="331">
                        <c:v>42293.833333333336</c:v>
                      </c:pt>
                      <c:pt idx="332">
                        <c:v>42296.833333333336</c:v>
                      </c:pt>
                      <c:pt idx="333">
                        <c:v>42297.833333333336</c:v>
                      </c:pt>
                      <c:pt idx="334">
                        <c:v>42298.833333333336</c:v>
                      </c:pt>
                      <c:pt idx="335">
                        <c:v>42299.833333333336</c:v>
                      </c:pt>
                      <c:pt idx="336">
                        <c:v>42300.833333333336</c:v>
                      </c:pt>
                      <c:pt idx="337">
                        <c:v>42303.833333333336</c:v>
                      </c:pt>
                      <c:pt idx="338">
                        <c:v>42304.833333333336</c:v>
                      </c:pt>
                      <c:pt idx="339">
                        <c:v>42305.833333333336</c:v>
                      </c:pt>
                      <c:pt idx="340">
                        <c:v>42306.833333333336</c:v>
                      </c:pt>
                      <c:pt idx="341">
                        <c:v>42307.833333333336</c:v>
                      </c:pt>
                      <c:pt idx="342">
                        <c:v>42310.791666666664</c:v>
                      </c:pt>
                      <c:pt idx="343">
                        <c:v>42311.791666666664</c:v>
                      </c:pt>
                      <c:pt idx="344">
                        <c:v>42312.791666666664</c:v>
                      </c:pt>
                      <c:pt idx="345">
                        <c:v>42313.791666666664</c:v>
                      </c:pt>
                      <c:pt idx="346">
                        <c:v>42314.791666666664</c:v>
                      </c:pt>
                      <c:pt idx="347">
                        <c:v>42317.791666666664</c:v>
                      </c:pt>
                      <c:pt idx="348">
                        <c:v>42318.791666666664</c:v>
                      </c:pt>
                      <c:pt idx="349">
                        <c:v>42319.791666666664</c:v>
                      </c:pt>
                      <c:pt idx="350">
                        <c:v>42320.791666666664</c:v>
                      </c:pt>
                      <c:pt idx="351">
                        <c:v>42321.791666666664</c:v>
                      </c:pt>
                      <c:pt idx="352">
                        <c:v>42324.791666666664</c:v>
                      </c:pt>
                      <c:pt idx="353">
                        <c:v>42325.791666666664</c:v>
                      </c:pt>
                      <c:pt idx="354">
                        <c:v>42326.791666666664</c:v>
                      </c:pt>
                      <c:pt idx="355">
                        <c:v>42327.791666666664</c:v>
                      </c:pt>
                      <c:pt idx="356">
                        <c:v>42328.791666666664</c:v>
                      </c:pt>
                      <c:pt idx="357">
                        <c:v>42331.791666666664</c:v>
                      </c:pt>
                      <c:pt idx="358">
                        <c:v>42332.791666666664</c:v>
                      </c:pt>
                      <c:pt idx="359">
                        <c:v>42333.791666666664</c:v>
                      </c:pt>
                      <c:pt idx="360">
                        <c:v>42335.791666666664</c:v>
                      </c:pt>
                      <c:pt idx="361">
                        <c:v>42338.791666666664</c:v>
                      </c:pt>
                      <c:pt idx="362">
                        <c:v>42339.791666666664</c:v>
                      </c:pt>
                      <c:pt idx="363">
                        <c:v>42340.791666666664</c:v>
                      </c:pt>
                      <c:pt idx="364">
                        <c:v>42341.791666666664</c:v>
                      </c:pt>
                      <c:pt idx="365">
                        <c:v>42342.791666666664</c:v>
                      </c:pt>
                      <c:pt idx="366">
                        <c:v>42345.791666666664</c:v>
                      </c:pt>
                      <c:pt idx="367">
                        <c:v>42346.791666666664</c:v>
                      </c:pt>
                      <c:pt idx="368">
                        <c:v>42347.791666666664</c:v>
                      </c:pt>
                      <c:pt idx="369">
                        <c:v>42348.791666666664</c:v>
                      </c:pt>
                      <c:pt idx="370">
                        <c:v>42349.791666666664</c:v>
                      </c:pt>
                      <c:pt idx="371">
                        <c:v>42352.791666666664</c:v>
                      </c:pt>
                      <c:pt idx="372">
                        <c:v>42353.791666666664</c:v>
                      </c:pt>
                      <c:pt idx="373">
                        <c:v>42354.791666666664</c:v>
                      </c:pt>
                      <c:pt idx="374">
                        <c:v>42355.791666666664</c:v>
                      </c:pt>
                      <c:pt idx="375">
                        <c:v>42356.791666666664</c:v>
                      </c:pt>
                      <c:pt idx="376">
                        <c:v>42359.791666666664</c:v>
                      </c:pt>
                      <c:pt idx="377">
                        <c:v>42360.791666666664</c:v>
                      </c:pt>
                      <c:pt idx="378">
                        <c:v>42361.791666666664</c:v>
                      </c:pt>
                      <c:pt idx="379">
                        <c:v>42362.791666666664</c:v>
                      </c:pt>
                      <c:pt idx="380">
                        <c:v>42366.791666666664</c:v>
                      </c:pt>
                      <c:pt idx="381">
                        <c:v>42367.791666666664</c:v>
                      </c:pt>
                      <c:pt idx="382">
                        <c:v>42368.791666666664</c:v>
                      </c:pt>
                      <c:pt idx="383">
                        <c:v>42369.791666666664</c:v>
                      </c:pt>
                      <c:pt idx="384">
                        <c:v>42373.791666666664</c:v>
                      </c:pt>
                      <c:pt idx="385">
                        <c:v>42374.791666666664</c:v>
                      </c:pt>
                      <c:pt idx="386">
                        <c:v>42375.791666666664</c:v>
                      </c:pt>
                      <c:pt idx="387">
                        <c:v>42376.791666666664</c:v>
                      </c:pt>
                      <c:pt idx="388">
                        <c:v>42377.791666666664</c:v>
                      </c:pt>
                      <c:pt idx="389">
                        <c:v>42380.791666666664</c:v>
                      </c:pt>
                      <c:pt idx="390">
                        <c:v>42381.791666666664</c:v>
                      </c:pt>
                      <c:pt idx="391">
                        <c:v>42382.791666666664</c:v>
                      </c:pt>
                      <c:pt idx="392">
                        <c:v>42383.791666666664</c:v>
                      </c:pt>
                      <c:pt idx="393">
                        <c:v>42384.791666666664</c:v>
                      </c:pt>
                      <c:pt idx="394">
                        <c:v>42388.791666666664</c:v>
                      </c:pt>
                      <c:pt idx="395">
                        <c:v>42389.791666666664</c:v>
                      </c:pt>
                      <c:pt idx="396">
                        <c:v>42390.791666666664</c:v>
                      </c:pt>
                      <c:pt idx="397">
                        <c:v>42391.791666666664</c:v>
                      </c:pt>
                      <c:pt idx="398">
                        <c:v>42394.791666666664</c:v>
                      </c:pt>
                      <c:pt idx="399">
                        <c:v>42395.791666666664</c:v>
                      </c:pt>
                      <c:pt idx="400">
                        <c:v>42396.791666666664</c:v>
                      </c:pt>
                      <c:pt idx="401">
                        <c:v>42397.791666666664</c:v>
                      </c:pt>
                      <c:pt idx="402">
                        <c:v>42398.791666666664</c:v>
                      </c:pt>
                      <c:pt idx="403">
                        <c:v>42401.791666666664</c:v>
                      </c:pt>
                      <c:pt idx="404">
                        <c:v>42402.791666666664</c:v>
                      </c:pt>
                      <c:pt idx="405">
                        <c:v>42403.791666666664</c:v>
                      </c:pt>
                      <c:pt idx="406">
                        <c:v>42404.791666666664</c:v>
                      </c:pt>
                      <c:pt idx="407">
                        <c:v>42405.791666666664</c:v>
                      </c:pt>
                      <c:pt idx="408">
                        <c:v>42408.791666666664</c:v>
                      </c:pt>
                      <c:pt idx="409">
                        <c:v>42409.791666666664</c:v>
                      </c:pt>
                      <c:pt idx="410">
                        <c:v>42410.791666666664</c:v>
                      </c:pt>
                      <c:pt idx="411">
                        <c:v>42411.791666666664</c:v>
                      </c:pt>
                      <c:pt idx="412">
                        <c:v>42412.791666666664</c:v>
                      </c:pt>
                      <c:pt idx="413">
                        <c:v>42416.791666666664</c:v>
                      </c:pt>
                      <c:pt idx="414">
                        <c:v>42417.791666666664</c:v>
                      </c:pt>
                      <c:pt idx="415">
                        <c:v>42418.791666666664</c:v>
                      </c:pt>
                      <c:pt idx="416">
                        <c:v>42419.791666666664</c:v>
                      </c:pt>
                      <c:pt idx="417">
                        <c:v>42422.791666666664</c:v>
                      </c:pt>
                      <c:pt idx="418">
                        <c:v>42423.791666666664</c:v>
                      </c:pt>
                      <c:pt idx="419">
                        <c:v>42424.791666666664</c:v>
                      </c:pt>
                      <c:pt idx="420">
                        <c:v>42425.791666666664</c:v>
                      </c:pt>
                      <c:pt idx="421">
                        <c:v>42426.791666666664</c:v>
                      </c:pt>
                      <c:pt idx="422">
                        <c:v>42429.791666666664</c:v>
                      </c:pt>
                      <c:pt idx="423">
                        <c:v>42430.791666666664</c:v>
                      </c:pt>
                      <c:pt idx="424">
                        <c:v>42431.791666666664</c:v>
                      </c:pt>
                      <c:pt idx="425">
                        <c:v>42432.791666666664</c:v>
                      </c:pt>
                      <c:pt idx="426">
                        <c:v>42433.791666666664</c:v>
                      </c:pt>
                      <c:pt idx="427">
                        <c:v>42436.791666666664</c:v>
                      </c:pt>
                      <c:pt idx="428">
                        <c:v>42437.791666666664</c:v>
                      </c:pt>
                      <c:pt idx="429">
                        <c:v>42438.791666666664</c:v>
                      </c:pt>
                      <c:pt idx="430">
                        <c:v>42439.791666666664</c:v>
                      </c:pt>
                      <c:pt idx="431">
                        <c:v>42440.791666666664</c:v>
                      </c:pt>
                      <c:pt idx="432">
                        <c:v>42443.833333333336</c:v>
                      </c:pt>
                      <c:pt idx="433">
                        <c:v>42444.833333333336</c:v>
                      </c:pt>
                      <c:pt idx="434">
                        <c:v>42445.833333333336</c:v>
                      </c:pt>
                      <c:pt idx="435">
                        <c:v>42446.833333333336</c:v>
                      </c:pt>
                      <c:pt idx="436">
                        <c:v>42447.833333333336</c:v>
                      </c:pt>
                      <c:pt idx="437">
                        <c:v>42450.833333333336</c:v>
                      </c:pt>
                      <c:pt idx="438">
                        <c:v>42451.833333333336</c:v>
                      </c:pt>
                      <c:pt idx="439">
                        <c:v>42452.833333333336</c:v>
                      </c:pt>
                      <c:pt idx="440">
                        <c:v>42453.833333333336</c:v>
                      </c:pt>
                      <c:pt idx="441">
                        <c:v>42457.833333333336</c:v>
                      </c:pt>
                      <c:pt idx="442">
                        <c:v>42458.833333333336</c:v>
                      </c:pt>
                      <c:pt idx="443">
                        <c:v>42459.833333333336</c:v>
                      </c:pt>
                      <c:pt idx="444">
                        <c:v>42460.833333333336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9296-4CB6-8403-E0DF94A71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8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ISF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8698487689038867"/>
        </c:manualLayout>
      </c:layout>
      <c:lineChart>
        <c:grouping val="standard"/>
        <c:varyColors val="0"/>
        <c:ser>
          <c:idx val="0"/>
          <c:order val="0"/>
          <c:tx>
            <c:strRef>
              <c:f>RISKSTATS!$CC$1:$CC$1255</c:f>
              <c:strCache>
                <c:ptCount val="1255"/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RISKSTATS!$CC$1256:$CC$1708</c:f>
              <c:numCache>
                <c:formatCode>0.0%</c:formatCode>
                <c:ptCount val="453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RISKSTATS_LSE!#REF!</c15:sqref>
                        </c15:formulaRef>
                      </c:ext>
                    </c:extLst>
                    <c:numCache>
                      <c:formatCode>m/d/yyyy</c:formatCode>
                      <c:ptCount val="445"/>
                      <c:pt idx="0">
                        <c:v>41815.833333333336</c:v>
                      </c:pt>
                      <c:pt idx="1">
                        <c:v>41816.833333333336</c:v>
                      </c:pt>
                      <c:pt idx="2">
                        <c:v>41817.833333333336</c:v>
                      </c:pt>
                      <c:pt idx="3">
                        <c:v>41820.833333333336</c:v>
                      </c:pt>
                      <c:pt idx="4">
                        <c:v>41821.833333333336</c:v>
                      </c:pt>
                      <c:pt idx="5">
                        <c:v>41822.833333333336</c:v>
                      </c:pt>
                      <c:pt idx="6">
                        <c:v>41823.833333333336</c:v>
                      </c:pt>
                      <c:pt idx="7">
                        <c:v>41827.833333333336</c:v>
                      </c:pt>
                      <c:pt idx="8">
                        <c:v>41828.833333333336</c:v>
                      </c:pt>
                      <c:pt idx="9">
                        <c:v>41829.833333333336</c:v>
                      </c:pt>
                      <c:pt idx="10">
                        <c:v>41830.833333333336</c:v>
                      </c:pt>
                      <c:pt idx="11">
                        <c:v>41831.833333333336</c:v>
                      </c:pt>
                      <c:pt idx="12">
                        <c:v>41834.833333333336</c:v>
                      </c:pt>
                      <c:pt idx="13">
                        <c:v>41835.833333333336</c:v>
                      </c:pt>
                      <c:pt idx="14">
                        <c:v>41836.833333333336</c:v>
                      </c:pt>
                      <c:pt idx="15">
                        <c:v>41837.833333333336</c:v>
                      </c:pt>
                      <c:pt idx="16">
                        <c:v>41838.833333333336</c:v>
                      </c:pt>
                      <c:pt idx="17">
                        <c:v>41841.833333333336</c:v>
                      </c:pt>
                      <c:pt idx="18">
                        <c:v>41842.833333333336</c:v>
                      </c:pt>
                      <c:pt idx="19">
                        <c:v>41843.833333333336</c:v>
                      </c:pt>
                      <c:pt idx="20">
                        <c:v>41844.833333333336</c:v>
                      </c:pt>
                      <c:pt idx="21">
                        <c:v>41845.833333333336</c:v>
                      </c:pt>
                      <c:pt idx="22">
                        <c:v>41848.833333333336</c:v>
                      </c:pt>
                      <c:pt idx="23">
                        <c:v>41849.833333333336</c:v>
                      </c:pt>
                      <c:pt idx="24">
                        <c:v>41850.833333333336</c:v>
                      </c:pt>
                      <c:pt idx="25">
                        <c:v>41851.833333333336</c:v>
                      </c:pt>
                      <c:pt idx="26">
                        <c:v>41852.833333333336</c:v>
                      </c:pt>
                      <c:pt idx="27">
                        <c:v>41855.833333333336</c:v>
                      </c:pt>
                      <c:pt idx="28">
                        <c:v>41856.833333333336</c:v>
                      </c:pt>
                      <c:pt idx="29">
                        <c:v>41857.833333333336</c:v>
                      </c:pt>
                      <c:pt idx="30">
                        <c:v>41858.833333333336</c:v>
                      </c:pt>
                      <c:pt idx="31">
                        <c:v>41859.833333333336</c:v>
                      </c:pt>
                      <c:pt idx="32">
                        <c:v>41862.833333333336</c:v>
                      </c:pt>
                      <c:pt idx="33">
                        <c:v>41863.833333333336</c:v>
                      </c:pt>
                      <c:pt idx="34">
                        <c:v>41864.833333333336</c:v>
                      </c:pt>
                      <c:pt idx="35">
                        <c:v>41865.833333333336</c:v>
                      </c:pt>
                      <c:pt idx="36">
                        <c:v>41866.833333333336</c:v>
                      </c:pt>
                      <c:pt idx="37">
                        <c:v>41869.833333333336</c:v>
                      </c:pt>
                      <c:pt idx="38">
                        <c:v>41870.833333333336</c:v>
                      </c:pt>
                      <c:pt idx="39">
                        <c:v>41871.833333333336</c:v>
                      </c:pt>
                      <c:pt idx="40">
                        <c:v>41872.833333333336</c:v>
                      </c:pt>
                      <c:pt idx="41">
                        <c:v>41873.833333333336</c:v>
                      </c:pt>
                      <c:pt idx="42">
                        <c:v>41876.833333333336</c:v>
                      </c:pt>
                      <c:pt idx="43">
                        <c:v>41877.833333333336</c:v>
                      </c:pt>
                      <c:pt idx="44">
                        <c:v>41878.833333333336</c:v>
                      </c:pt>
                      <c:pt idx="45">
                        <c:v>41879.833333333336</c:v>
                      </c:pt>
                      <c:pt idx="46">
                        <c:v>41880.833333333336</c:v>
                      </c:pt>
                      <c:pt idx="47">
                        <c:v>41884.833333333336</c:v>
                      </c:pt>
                      <c:pt idx="48">
                        <c:v>41885.833333333336</c:v>
                      </c:pt>
                      <c:pt idx="49">
                        <c:v>41886.833333333336</c:v>
                      </c:pt>
                      <c:pt idx="50">
                        <c:v>41887.833333333336</c:v>
                      </c:pt>
                      <c:pt idx="51">
                        <c:v>41890.833333333336</c:v>
                      </c:pt>
                      <c:pt idx="52">
                        <c:v>41891.833333333336</c:v>
                      </c:pt>
                      <c:pt idx="53">
                        <c:v>41892.833333333336</c:v>
                      </c:pt>
                      <c:pt idx="54">
                        <c:v>41893.833333333336</c:v>
                      </c:pt>
                      <c:pt idx="55">
                        <c:v>41894.833333333336</c:v>
                      </c:pt>
                      <c:pt idx="56">
                        <c:v>41897.833333333336</c:v>
                      </c:pt>
                      <c:pt idx="57">
                        <c:v>41898.833333333336</c:v>
                      </c:pt>
                      <c:pt idx="58">
                        <c:v>41899.833333333336</c:v>
                      </c:pt>
                      <c:pt idx="59">
                        <c:v>41900.833333333336</c:v>
                      </c:pt>
                      <c:pt idx="60">
                        <c:v>41901.833333333336</c:v>
                      </c:pt>
                      <c:pt idx="61">
                        <c:v>41904.833333333336</c:v>
                      </c:pt>
                      <c:pt idx="62">
                        <c:v>41905.833333333336</c:v>
                      </c:pt>
                      <c:pt idx="63">
                        <c:v>41906.833333333336</c:v>
                      </c:pt>
                      <c:pt idx="64">
                        <c:v>41907.833333333336</c:v>
                      </c:pt>
                      <c:pt idx="65">
                        <c:v>41908.833333333336</c:v>
                      </c:pt>
                      <c:pt idx="66">
                        <c:v>41911.833333333336</c:v>
                      </c:pt>
                      <c:pt idx="67">
                        <c:v>41912.833333333336</c:v>
                      </c:pt>
                      <c:pt idx="68">
                        <c:v>41913.833333333336</c:v>
                      </c:pt>
                      <c:pt idx="69">
                        <c:v>41914.833333333336</c:v>
                      </c:pt>
                      <c:pt idx="70">
                        <c:v>41915.833333333336</c:v>
                      </c:pt>
                      <c:pt idx="71">
                        <c:v>41918.833333333336</c:v>
                      </c:pt>
                      <c:pt idx="72">
                        <c:v>41919.833333333336</c:v>
                      </c:pt>
                      <c:pt idx="73">
                        <c:v>41920.833333333336</c:v>
                      </c:pt>
                      <c:pt idx="74">
                        <c:v>41921.833333333336</c:v>
                      </c:pt>
                      <c:pt idx="75">
                        <c:v>41922.833333333336</c:v>
                      </c:pt>
                      <c:pt idx="76">
                        <c:v>41925.833333333336</c:v>
                      </c:pt>
                      <c:pt idx="77">
                        <c:v>41926.833333333336</c:v>
                      </c:pt>
                      <c:pt idx="78">
                        <c:v>41927.833333333336</c:v>
                      </c:pt>
                      <c:pt idx="79">
                        <c:v>41928.833333333336</c:v>
                      </c:pt>
                      <c:pt idx="80">
                        <c:v>41929.833333333336</c:v>
                      </c:pt>
                      <c:pt idx="81">
                        <c:v>41932.833333333336</c:v>
                      </c:pt>
                      <c:pt idx="82">
                        <c:v>41933.833333333336</c:v>
                      </c:pt>
                      <c:pt idx="83">
                        <c:v>41934.833333333336</c:v>
                      </c:pt>
                      <c:pt idx="84">
                        <c:v>41935.833333333336</c:v>
                      </c:pt>
                      <c:pt idx="85">
                        <c:v>41936.833333333336</c:v>
                      </c:pt>
                      <c:pt idx="86">
                        <c:v>41939.833333333336</c:v>
                      </c:pt>
                      <c:pt idx="87">
                        <c:v>41940.833333333336</c:v>
                      </c:pt>
                      <c:pt idx="88">
                        <c:v>41941.833333333336</c:v>
                      </c:pt>
                      <c:pt idx="89">
                        <c:v>41942.833333333336</c:v>
                      </c:pt>
                      <c:pt idx="90">
                        <c:v>41943.833333333336</c:v>
                      </c:pt>
                      <c:pt idx="91">
                        <c:v>41946.791666666664</c:v>
                      </c:pt>
                      <c:pt idx="92">
                        <c:v>41947.791666666664</c:v>
                      </c:pt>
                      <c:pt idx="93">
                        <c:v>41948.791666666664</c:v>
                      </c:pt>
                      <c:pt idx="94">
                        <c:v>41949.791666666664</c:v>
                      </c:pt>
                      <c:pt idx="95">
                        <c:v>41950.791666666664</c:v>
                      </c:pt>
                      <c:pt idx="96">
                        <c:v>41953.791666666664</c:v>
                      </c:pt>
                      <c:pt idx="97">
                        <c:v>41954.791666666664</c:v>
                      </c:pt>
                      <c:pt idx="98">
                        <c:v>41955.791666666664</c:v>
                      </c:pt>
                      <c:pt idx="99">
                        <c:v>41956.791666666664</c:v>
                      </c:pt>
                      <c:pt idx="100">
                        <c:v>41957.791666666664</c:v>
                      </c:pt>
                      <c:pt idx="101">
                        <c:v>41960.791666666664</c:v>
                      </c:pt>
                      <c:pt idx="102">
                        <c:v>41961.791666666664</c:v>
                      </c:pt>
                      <c:pt idx="103">
                        <c:v>41962.791666666664</c:v>
                      </c:pt>
                      <c:pt idx="104">
                        <c:v>41963.791666666664</c:v>
                      </c:pt>
                      <c:pt idx="105">
                        <c:v>41964.791666666664</c:v>
                      </c:pt>
                      <c:pt idx="106">
                        <c:v>41967.791666666664</c:v>
                      </c:pt>
                      <c:pt idx="107">
                        <c:v>41968.791666666664</c:v>
                      </c:pt>
                      <c:pt idx="108">
                        <c:v>41969.791666666664</c:v>
                      </c:pt>
                      <c:pt idx="109">
                        <c:v>41971.791666666664</c:v>
                      </c:pt>
                      <c:pt idx="110">
                        <c:v>41974.791666666664</c:v>
                      </c:pt>
                      <c:pt idx="111">
                        <c:v>41975.791666666664</c:v>
                      </c:pt>
                      <c:pt idx="112">
                        <c:v>41976.791666666664</c:v>
                      </c:pt>
                      <c:pt idx="113">
                        <c:v>41977.791666666664</c:v>
                      </c:pt>
                      <c:pt idx="114">
                        <c:v>41978.791666666664</c:v>
                      </c:pt>
                      <c:pt idx="115">
                        <c:v>41981.791666666664</c:v>
                      </c:pt>
                      <c:pt idx="116">
                        <c:v>41982.791666666664</c:v>
                      </c:pt>
                      <c:pt idx="117">
                        <c:v>41983.791666666664</c:v>
                      </c:pt>
                      <c:pt idx="118">
                        <c:v>41984.791666666664</c:v>
                      </c:pt>
                      <c:pt idx="119">
                        <c:v>41985.791666666664</c:v>
                      </c:pt>
                      <c:pt idx="120">
                        <c:v>41988.791666666664</c:v>
                      </c:pt>
                      <c:pt idx="121">
                        <c:v>41989.791666666664</c:v>
                      </c:pt>
                      <c:pt idx="122">
                        <c:v>41990.791666666664</c:v>
                      </c:pt>
                      <c:pt idx="123">
                        <c:v>41991.791666666664</c:v>
                      </c:pt>
                      <c:pt idx="124">
                        <c:v>41992.791666666664</c:v>
                      </c:pt>
                      <c:pt idx="125">
                        <c:v>41995.791666666664</c:v>
                      </c:pt>
                      <c:pt idx="126">
                        <c:v>41996.791666666664</c:v>
                      </c:pt>
                      <c:pt idx="127">
                        <c:v>41997.791666666664</c:v>
                      </c:pt>
                      <c:pt idx="128">
                        <c:v>41999.791666666664</c:v>
                      </c:pt>
                      <c:pt idx="129">
                        <c:v>42002.791666666664</c:v>
                      </c:pt>
                      <c:pt idx="130">
                        <c:v>42003.791666666664</c:v>
                      </c:pt>
                      <c:pt idx="131">
                        <c:v>42004.791666666664</c:v>
                      </c:pt>
                      <c:pt idx="132">
                        <c:v>42006.791666666664</c:v>
                      </c:pt>
                      <c:pt idx="133">
                        <c:v>42009.791666666664</c:v>
                      </c:pt>
                      <c:pt idx="134">
                        <c:v>42010.791666666664</c:v>
                      </c:pt>
                      <c:pt idx="135">
                        <c:v>42011.791666666664</c:v>
                      </c:pt>
                      <c:pt idx="136">
                        <c:v>42012.791666666664</c:v>
                      </c:pt>
                      <c:pt idx="137">
                        <c:v>42013.791666666664</c:v>
                      </c:pt>
                      <c:pt idx="138">
                        <c:v>42016.791666666664</c:v>
                      </c:pt>
                      <c:pt idx="139">
                        <c:v>42017.791666666664</c:v>
                      </c:pt>
                      <c:pt idx="140">
                        <c:v>42018.791666666664</c:v>
                      </c:pt>
                      <c:pt idx="141">
                        <c:v>42019.791666666664</c:v>
                      </c:pt>
                      <c:pt idx="142">
                        <c:v>42020.791666666664</c:v>
                      </c:pt>
                      <c:pt idx="143">
                        <c:v>42024.791666666664</c:v>
                      </c:pt>
                      <c:pt idx="144">
                        <c:v>42025.791666666664</c:v>
                      </c:pt>
                      <c:pt idx="145">
                        <c:v>42026.791666666664</c:v>
                      </c:pt>
                      <c:pt idx="146">
                        <c:v>42027.791666666664</c:v>
                      </c:pt>
                      <c:pt idx="147">
                        <c:v>42030.791666666664</c:v>
                      </c:pt>
                      <c:pt idx="148">
                        <c:v>42031.791666666664</c:v>
                      </c:pt>
                      <c:pt idx="149">
                        <c:v>42032.791666666664</c:v>
                      </c:pt>
                      <c:pt idx="150">
                        <c:v>42033.791666666664</c:v>
                      </c:pt>
                      <c:pt idx="151">
                        <c:v>42034.791666666664</c:v>
                      </c:pt>
                      <c:pt idx="152">
                        <c:v>42037.791666666664</c:v>
                      </c:pt>
                      <c:pt idx="153">
                        <c:v>42038.791666666664</c:v>
                      </c:pt>
                      <c:pt idx="154">
                        <c:v>42039.791666666664</c:v>
                      </c:pt>
                      <c:pt idx="155">
                        <c:v>42040.791666666664</c:v>
                      </c:pt>
                      <c:pt idx="156">
                        <c:v>42041.791666666664</c:v>
                      </c:pt>
                      <c:pt idx="157">
                        <c:v>42044.791666666664</c:v>
                      </c:pt>
                      <c:pt idx="158">
                        <c:v>42045.791666666664</c:v>
                      </c:pt>
                      <c:pt idx="159">
                        <c:v>42046.791666666664</c:v>
                      </c:pt>
                      <c:pt idx="160">
                        <c:v>42047.791666666664</c:v>
                      </c:pt>
                      <c:pt idx="161">
                        <c:v>42048.791666666664</c:v>
                      </c:pt>
                      <c:pt idx="162">
                        <c:v>42052.791666666664</c:v>
                      </c:pt>
                      <c:pt idx="163">
                        <c:v>42053.791666666664</c:v>
                      </c:pt>
                      <c:pt idx="164">
                        <c:v>42054.791666666664</c:v>
                      </c:pt>
                      <c:pt idx="165">
                        <c:v>42055.791666666664</c:v>
                      </c:pt>
                      <c:pt idx="166">
                        <c:v>42058.791666666664</c:v>
                      </c:pt>
                      <c:pt idx="167">
                        <c:v>42059.791666666664</c:v>
                      </c:pt>
                      <c:pt idx="168">
                        <c:v>42060.791666666664</c:v>
                      </c:pt>
                      <c:pt idx="169">
                        <c:v>42061.791666666664</c:v>
                      </c:pt>
                      <c:pt idx="170">
                        <c:v>42062.791666666664</c:v>
                      </c:pt>
                      <c:pt idx="171">
                        <c:v>42065.791666666664</c:v>
                      </c:pt>
                      <c:pt idx="172">
                        <c:v>42066.791666666664</c:v>
                      </c:pt>
                      <c:pt idx="173">
                        <c:v>42067.791666666664</c:v>
                      </c:pt>
                      <c:pt idx="174">
                        <c:v>42068.791666666664</c:v>
                      </c:pt>
                      <c:pt idx="175">
                        <c:v>42069.791666666664</c:v>
                      </c:pt>
                      <c:pt idx="176">
                        <c:v>42072.833333333336</c:v>
                      </c:pt>
                      <c:pt idx="177">
                        <c:v>42073.833333333336</c:v>
                      </c:pt>
                      <c:pt idx="178">
                        <c:v>42074.833333333336</c:v>
                      </c:pt>
                      <c:pt idx="179">
                        <c:v>42075.833333333336</c:v>
                      </c:pt>
                      <c:pt idx="180">
                        <c:v>42076.833333333336</c:v>
                      </c:pt>
                      <c:pt idx="181">
                        <c:v>42079.833333333336</c:v>
                      </c:pt>
                      <c:pt idx="182">
                        <c:v>42080.833333333336</c:v>
                      </c:pt>
                      <c:pt idx="183">
                        <c:v>42081.833333333336</c:v>
                      </c:pt>
                      <c:pt idx="184">
                        <c:v>42082.833333333336</c:v>
                      </c:pt>
                      <c:pt idx="185">
                        <c:v>42083.833333333336</c:v>
                      </c:pt>
                      <c:pt idx="186">
                        <c:v>42086.833333333336</c:v>
                      </c:pt>
                      <c:pt idx="187">
                        <c:v>42087.833333333336</c:v>
                      </c:pt>
                      <c:pt idx="188">
                        <c:v>42088.833333333336</c:v>
                      </c:pt>
                      <c:pt idx="189">
                        <c:v>42089.833333333336</c:v>
                      </c:pt>
                      <c:pt idx="190">
                        <c:v>42090.833333333336</c:v>
                      </c:pt>
                      <c:pt idx="191">
                        <c:v>42093.833333333336</c:v>
                      </c:pt>
                      <c:pt idx="192">
                        <c:v>42094.833333333336</c:v>
                      </c:pt>
                      <c:pt idx="193">
                        <c:v>42095.833333333336</c:v>
                      </c:pt>
                      <c:pt idx="194">
                        <c:v>42096.833333333336</c:v>
                      </c:pt>
                      <c:pt idx="195">
                        <c:v>42100.833333333336</c:v>
                      </c:pt>
                      <c:pt idx="196">
                        <c:v>42101.833333333336</c:v>
                      </c:pt>
                      <c:pt idx="197">
                        <c:v>42102.833333333336</c:v>
                      </c:pt>
                      <c:pt idx="198">
                        <c:v>42103.833333333336</c:v>
                      </c:pt>
                      <c:pt idx="199">
                        <c:v>42104.833333333336</c:v>
                      </c:pt>
                      <c:pt idx="200">
                        <c:v>42107.833333333336</c:v>
                      </c:pt>
                      <c:pt idx="201">
                        <c:v>42108.833333333336</c:v>
                      </c:pt>
                      <c:pt idx="202">
                        <c:v>42109.833333333336</c:v>
                      </c:pt>
                      <c:pt idx="203">
                        <c:v>42110.833333333336</c:v>
                      </c:pt>
                      <c:pt idx="204">
                        <c:v>42111.833333333336</c:v>
                      </c:pt>
                      <c:pt idx="205">
                        <c:v>42114.833333333336</c:v>
                      </c:pt>
                      <c:pt idx="206">
                        <c:v>42115.833333333336</c:v>
                      </c:pt>
                      <c:pt idx="207">
                        <c:v>42116.833333333336</c:v>
                      </c:pt>
                      <c:pt idx="208">
                        <c:v>42117.833333333336</c:v>
                      </c:pt>
                      <c:pt idx="209">
                        <c:v>42118.833333333336</c:v>
                      </c:pt>
                      <c:pt idx="210">
                        <c:v>42121.833333333336</c:v>
                      </c:pt>
                      <c:pt idx="211">
                        <c:v>42122.833333333336</c:v>
                      </c:pt>
                      <c:pt idx="212">
                        <c:v>42123.833333333336</c:v>
                      </c:pt>
                      <c:pt idx="213">
                        <c:v>42124.833333333336</c:v>
                      </c:pt>
                      <c:pt idx="214">
                        <c:v>42125.833333333336</c:v>
                      </c:pt>
                      <c:pt idx="215">
                        <c:v>42128.833333333336</c:v>
                      </c:pt>
                      <c:pt idx="216">
                        <c:v>42129.833333333336</c:v>
                      </c:pt>
                      <c:pt idx="217">
                        <c:v>42130.833333333336</c:v>
                      </c:pt>
                      <c:pt idx="218">
                        <c:v>42131.833333333336</c:v>
                      </c:pt>
                      <c:pt idx="219">
                        <c:v>42132.833333333336</c:v>
                      </c:pt>
                      <c:pt idx="220">
                        <c:v>42135.833333333336</c:v>
                      </c:pt>
                      <c:pt idx="221">
                        <c:v>42136.833333333336</c:v>
                      </c:pt>
                      <c:pt idx="222">
                        <c:v>42137.833333333336</c:v>
                      </c:pt>
                      <c:pt idx="223">
                        <c:v>42138.833333333336</c:v>
                      </c:pt>
                      <c:pt idx="224">
                        <c:v>42139.833333333336</c:v>
                      </c:pt>
                      <c:pt idx="225">
                        <c:v>42142.833333333336</c:v>
                      </c:pt>
                      <c:pt idx="226">
                        <c:v>42143.833333333336</c:v>
                      </c:pt>
                      <c:pt idx="227">
                        <c:v>42144.833333333336</c:v>
                      </c:pt>
                      <c:pt idx="228">
                        <c:v>42145.833333333336</c:v>
                      </c:pt>
                      <c:pt idx="229">
                        <c:v>42146.833333333336</c:v>
                      </c:pt>
                      <c:pt idx="230">
                        <c:v>42150.833333333336</c:v>
                      </c:pt>
                      <c:pt idx="231">
                        <c:v>42151.833333333336</c:v>
                      </c:pt>
                      <c:pt idx="232">
                        <c:v>42152.833333333336</c:v>
                      </c:pt>
                      <c:pt idx="233">
                        <c:v>42153.833333333336</c:v>
                      </c:pt>
                      <c:pt idx="234">
                        <c:v>42156.833333333336</c:v>
                      </c:pt>
                      <c:pt idx="235">
                        <c:v>42157.833333333336</c:v>
                      </c:pt>
                      <c:pt idx="236">
                        <c:v>42158.833333333336</c:v>
                      </c:pt>
                      <c:pt idx="237">
                        <c:v>42159.833333333336</c:v>
                      </c:pt>
                      <c:pt idx="238">
                        <c:v>42160.833333333336</c:v>
                      </c:pt>
                      <c:pt idx="239">
                        <c:v>42163.833333333336</c:v>
                      </c:pt>
                      <c:pt idx="240">
                        <c:v>42164.833333333336</c:v>
                      </c:pt>
                      <c:pt idx="241">
                        <c:v>42165.833333333336</c:v>
                      </c:pt>
                      <c:pt idx="242">
                        <c:v>42166.833333333336</c:v>
                      </c:pt>
                      <c:pt idx="243">
                        <c:v>42167.833333333336</c:v>
                      </c:pt>
                      <c:pt idx="244">
                        <c:v>42170.833333333336</c:v>
                      </c:pt>
                      <c:pt idx="245">
                        <c:v>42171.833333333336</c:v>
                      </c:pt>
                      <c:pt idx="246">
                        <c:v>42172.833333333336</c:v>
                      </c:pt>
                      <c:pt idx="247">
                        <c:v>42173.833333333336</c:v>
                      </c:pt>
                      <c:pt idx="248">
                        <c:v>42174.833333333336</c:v>
                      </c:pt>
                      <c:pt idx="249">
                        <c:v>42177.833333333336</c:v>
                      </c:pt>
                      <c:pt idx="250">
                        <c:v>42178.833333333336</c:v>
                      </c:pt>
                      <c:pt idx="251">
                        <c:v>42179.833333333336</c:v>
                      </c:pt>
                      <c:pt idx="252">
                        <c:v>42180.833333333336</c:v>
                      </c:pt>
                      <c:pt idx="253">
                        <c:v>42181.833333333336</c:v>
                      </c:pt>
                      <c:pt idx="254">
                        <c:v>42184.833333333336</c:v>
                      </c:pt>
                      <c:pt idx="255">
                        <c:v>42185.833333333336</c:v>
                      </c:pt>
                      <c:pt idx="256">
                        <c:v>42186.833333333336</c:v>
                      </c:pt>
                      <c:pt idx="257">
                        <c:v>42187.833333333336</c:v>
                      </c:pt>
                      <c:pt idx="258">
                        <c:v>42191.833333333336</c:v>
                      </c:pt>
                      <c:pt idx="259">
                        <c:v>42192.833333333336</c:v>
                      </c:pt>
                      <c:pt idx="260">
                        <c:v>42193.833333333336</c:v>
                      </c:pt>
                      <c:pt idx="261">
                        <c:v>42194.833333333336</c:v>
                      </c:pt>
                      <c:pt idx="262">
                        <c:v>42195.833333333336</c:v>
                      </c:pt>
                      <c:pt idx="263">
                        <c:v>42198.833333333336</c:v>
                      </c:pt>
                      <c:pt idx="264">
                        <c:v>42199.833333333336</c:v>
                      </c:pt>
                      <c:pt idx="265">
                        <c:v>42200.833333333336</c:v>
                      </c:pt>
                      <c:pt idx="266">
                        <c:v>42201.833333333336</c:v>
                      </c:pt>
                      <c:pt idx="267">
                        <c:v>42202.833333333336</c:v>
                      </c:pt>
                      <c:pt idx="268">
                        <c:v>42205.833333333336</c:v>
                      </c:pt>
                      <c:pt idx="269">
                        <c:v>42206.833333333336</c:v>
                      </c:pt>
                      <c:pt idx="270">
                        <c:v>42207.833333333336</c:v>
                      </c:pt>
                      <c:pt idx="271">
                        <c:v>42208.833333333336</c:v>
                      </c:pt>
                      <c:pt idx="272">
                        <c:v>42209.833333333336</c:v>
                      </c:pt>
                      <c:pt idx="273">
                        <c:v>42212.833333333336</c:v>
                      </c:pt>
                      <c:pt idx="274">
                        <c:v>42213.833333333336</c:v>
                      </c:pt>
                      <c:pt idx="275">
                        <c:v>42214.833333333336</c:v>
                      </c:pt>
                      <c:pt idx="276">
                        <c:v>42215.833333333336</c:v>
                      </c:pt>
                      <c:pt idx="277">
                        <c:v>42216.833333333336</c:v>
                      </c:pt>
                      <c:pt idx="278">
                        <c:v>42219.833333333336</c:v>
                      </c:pt>
                      <c:pt idx="279">
                        <c:v>42220.833333333336</c:v>
                      </c:pt>
                      <c:pt idx="280">
                        <c:v>42221.833333333336</c:v>
                      </c:pt>
                      <c:pt idx="281">
                        <c:v>42222.833333333336</c:v>
                      </c:pt>
                      <c:pt idx="282">
                        <c:v>42223.833333333336</c:v>
                      </c:pt>
                      <c:pt idx="283">
                        <c:v>42226.833333333336</c:v>
                      </c:pt>
                      <c:pt idx="284">
                        <c:v>42227.833333333336</c:v>
                      </c:pt>
                      <c:pt idx="285">
                        <c:v>42228.833333333336</c:v>
                      </c:pt>
                      <c:pt idx="286">
                        <c:v>42229.833333333336</c:v>
                      </c:pt>
                      <c:pt idx="287">
                        <c:v>42230.833333333336</c:v>
                      </c:pt>
                      <c:pt idx="288">
                        <c:v>42233.833333333336</c:v>
                      </c:pt>
                      <c:pt idx="289">
                        <c:v>42234.833333333336</c:v>
                      </c:pt>
                      <c:pt idx="290">
                        <c:v>42235.833333333336</c:v>
                      </c:pt>
                      <c:pt idx="291">
                        <c:v>42236.833333333336</c:v>
                      </c:pt>
                      <c:pt idx="292">
                        <c:v>42237.833333333336</c:v>
                      </c:pt>
                      <c:pt idx="293">
                        <c:v>42240.833333333336</c:v>
                      </c:pt>
                      <c:pt idx="294">
                        <c:v>42241.833333333336</c:v>
                      </c:pt>
                      <c:pt idx="295">
                        <c:v>42242.833333333336</c:v>
                      </c:pt>
                      <c:pt idx="296">
                        <c:v>42243.833333333336</c:v>
                      </c:pt>
                      <c:pt idx="297">
                        <c:v>42244.833333333336</c:v>
                      </c:pt>
                      <c:pt idx="298">
                        <c:v>42247.833333333336</c:v>
                      </c:pt>
                      <c:pt idx="299">
                        <c:v>42248.833333333336</c:v>
                      </c:pt>
                      <c:pt idx="300">
                        <c:v>42249.833333333336</c:v>
                      </c:pt>
                      <c:pt idx="301">
                        <c:v>42250.833333333336</c:v>
                      </c:pt>
                      <c:pt idx="302">
                        <c:v>42251.833333333336</c:v>
                      </c:pt>
                      <c:pt idx="303">
                        <c:v>42255.833333333336</c:v>
                      </c:pt>
                      <c:pt idx="304">
                        <c:v>42256.833333333336</c:v>
                      </c:pt>
                      <c:pt idx="305">
                        <c:v>42257.833333333336</c:v>
                      </c:pt>
                      <c:pt idx="306">
                        <c:v>42258.833333333336</c:v>
                      </c:pt>
                      <c:pt idx="307">
                        <c:v>42261.833333333336</c:v>
                      </c:pt>
                      <c:pt idx="308">
                        <c:v>42262.833333333336</c:v>
                      </c:pt>
                      <c:pt idx="309">
                        <c:v>42263.833333333336</c:v>
                      </c:pt>
                      <c:pt idx="310">
                        <c:v>42264.833333333336</c:v>
                      </c:pt>
                      <c:pt idx="311">
                        <c:v>42265.833333333336</c:v>
                      </c:pt>
                      <c:pt idx="312">
                        <c:v>42268.833333333336</c:v>
                      </c:pt>
                      <c:pt idx="313">
                        <c:v>42269.833333333336</c:v>
                      </c:pt>
                      <c:pt idx="314">
                        <c:v>42270.833333333336</c:v>
                      </c:pt>
                      <c:pt idx="315">
                        <c:v>42271.833333333336</c:v>
                      </c:pt>
                      <c:pt idx="316">
                        <c:v>42272.833333333336</c:v>
                      </c:pt>
                      <c:pt idx="317">
                        <c:v>42275.833333333336</c:v>
                      </c:pt>
                      <c:pt idx="318">
                        <c:v>42276.833333333336</c:v>
                      </c:pt>
                      <c:pt idx="319">
                        <c:v>42277.833333333336</c:v>
                      </c:pt>
                      <c:pt idx="320">
                        <c:v>42278.833333333336</c:v>
                      </c:pt>
                      <c:pt idx="321">
                        <c:v>42279.833333333336</c:v>
                      </c:pt>
                      <c:pt idx="322">
                        <c:v>42282.833333333336</c:v>
                      </c:pt>
                      <c:pt idx="323">
                        <c:v>42283.833333333336</c:v>
                      </c:pt>
                      <c:pt idx="324">
                        <c:v>42284.833333333336</c:v>
                      </c:pt>
                      <c:pt idx="325">
                        <c:v>42285.833333333336</c:v>
                      </c:pt>
                      <c:pt idx="326">
                        <c:v>42286.833333333336</c:v>
                      </c:pt>
                      <c:pt idx="327">
                        <c:v>42289.833333333336</c:v>
                      </c:pt>
                      <c:pt idx="328">
                        <c:v>42290.833333333336</c:v>
                      </c:pt>
                      <c:pt idx="329">
                        <c:v>42291.833333333336</c:v>
                      </c:pt>
                      <c:pt idx="330">
                        <c:v>42292.833333333336</c:v>
                      </c:pt>
                      <c:pt idx="331">
                        <c:v>42293.833333333336</c:v>
                      </c:pt>
                      <c:pt idx="332">
                        <c:v>42296.833333333336</c:v>
                      </c:pt>
                      <c:pt idx="333">
                        <c:v>42297.833333333336</c:v>
                      </c:pt>
                      <c:pt idx="334">
                        <c:v>42298.833333333336</c:v>
                      </c:pt>
                      <c:pt idx="335">
                        <c:v>42299.833333333336</c:v>
                      </c:pt>
                      <c:pt idx="336">
                        <c:v>42300.833333333336</c:v>
                      </c:pt>
                      <c:pt idx="337">
                        <c:v>42303.833333333336</c:v>
                      </c:pt>
                      <c:pt idx="338">
                        <c:v>42304.833333333336</c:v>
                      </c:pt>
                      <c:pt idx="339">
                        <c:v>42305.833333333336</c:v>
                      </c:pt>
                      <c:pt idx="340">
                        <c:v>42306.833333333336</c:v>
                      </c:pt>
                      <c:pt idx="341">
                        <c:v>42307.833333333336</c:v>
                      </c:pt>
                      <c:pt idx="342">
                        <c:v>42310.791666666664</c:v>
                      </c:pt>
                      <c:pt idx="343">
                        <c:v>42311.791666666664</c:v>
                      </c:pt>
                      <c:pt idx="344">
                        <c:v>42312.791666666664</c:v>
                      </c:pt>
                      <c:pt idx="345">
                        <c:v>42313.791666666664</c:v>
                      </c:pt>
                      <c:pt idx="346">
                        <c:v>42314.791666666664</c:v>
                      </c:pt>
                      <c:pt idx="347">
                        <c:v>42317.791666666664</c:v>
                      </c:pt>
                      <c:pt idx="348">
                        <c:v>42318.791666666664</c:v>
                      </c:pt>
                      <c:pt idx="349">
                        <c:v>42319.791666666664</c:v>
                      </c:pt>
                      <c:pt idx="350">
                        <c:v>42320.791666666664</c:v>
                      </c:pt>
                      <c:pt idx="351">
                        <c:v>42321.791666666664</c:v>
                      </c:pt>
                      <c:pt idx="352">
                        <c:v>42324.791666666664</c:v>
                      </c:pt>
                      <c:pt idx="353">
                        <c:v>42325.791666666664</c:v>
                      </c:pt>
                      <c:pt idx="354">
                        <c:v>42326.791666666664</c:v>
                      </c:pt>
                      <c:pt idx="355">
                        <c:v>42327.791666666664</c:v>
                      </c:pt>
                      <c:pt idx="356">
                        <c:v>42328.791666666664</c:v>
                      </c:pt>
                      <c:pt idx="357">
                        <c:v>42331.791666666664</c:v>
                      </c:pt>
                      <c:pt idx="358">
                        <c:v>42332.791666666664</c:v>
                      </c:pt>
                      <c:pt idx="359">
                        <c:v>42333.791666666664</c:v>
                      </c:pt>
                      <c:pt idx="360">
                        <c:v>42335.791666666664</c:v>
                      </c:pt>
                      <c:pt idx="361">
                        <c:v>42338.791666666664</c:v>
                      </c:pt>
                      <c:pt idx="362">
                        <c:v>42339.791666666664</c:v>
                      </c:pt>
                      <c:pt idx="363">
                        <c:v>42340.791666666664</c:v>
                      </c:pt>
                      <c:pt idx="364">
                        <c:v>42341.791666666664</c:v>
                      </c:pt>
                      <c:pt idx="365">
                        <c:v>42342.791666666664</c:v>
                      </c:pt>
                      <c:pt idx="366">
                        <c:v>42345.791666666664</c:v>
                      </c:pt>
                      <c:pt idx="367">
                        <c:v>42346.791666666664</c:v>
                      </c:pt>
                      <c:pt idx="368">
                        <c:v>42347.791666666664</c:v>
                      </c:pt>
                      <c:pt idx="369">
                        <c:v>42348.791666666664</c:v>
                      </c:pt>
                      <c:pt idx="370">
                        <c:v>42349.791666666664</c:v>
                      </c:pt>
                      <c:pt idx="371">
                        <c:v>42352.791666666664</c:v>
                      </c:pt>
                      <c:pt idx="372">
                        <c:v>42353.791666666664</c:v>
                      </c:pt>
                      <c:pt idx="373">
                        <c:v>42354.791666666664</c:v>
                      </c:pt>
                      <c:pt idx="374">
                        <c:v>42355.791666666664</c:v>
                      </c:pt>
                      <c:pt idx="375">
                        <c:v>42356.791666666664</c:v>
                      </c:pt>
                      <c:pt idx="376">
                        <c:v>42359.791666666664</c:v>
                      </c:pt>
                      <c:pt idx="377">
                        <c:v>42360.791666666664</c:v>
                      </c:pt>
                      <c:pt idx="378">
                        <c:v>42361.791666666664</c:v>
                      </c:pt>
                      <c:pt idx="379">
                        <c:v>42362.791666666664</c:v>
                      </c:pt>
                      <c:pt idx="380">
                        <c:v>42366.791666666664</c:v>
                      </c:pt>
                      <c:pt idx="381">
                        <c:v>42367.791666666664</c:v>
                      </c:pt>
                      <c:pt idx="382">
                        <c:v>42368.791666666664</c:v>
                      </c:pt>
                      <c:pt idx="383">
                        <c:v>42369.791666666664</c:v>
                      </c:pt>
                      <c:pt idx="384">
                        <c:v>42373.791666666664</c:v>
                      </c:pt>
                      <c:pt idx="385">
                        <c:v>42374.791666666664</c:v>
                      </c:pt>
                      <c:pt idx="386">
                        <c:v>42375.791666666664</c:v>
                      </c:pt>
                      <c:pt idx="387">
                        <c:v>42376.791666666664</c:v>
                      </c:pt>
                      <c:pt idx="388">
                        <c:v>42377.791666666664</c:v>
                      </c:pt>
                      <c:pt idx="389">
                        <c:v>42380.791666666664</c:v>
                      </c:pt>
                      <c:pt idx="390">
                        <c:v>42381.791666666664</c:v>
                      </c:pt>
                      <c:pt idx="391">
                        <c:v>42382.791666666664</c:v>
                      </c:pt>
                      <c:pt idx="392">
                        <c:v>42383.791666666664</c:v>
                      </c:pt>
                      <c:pt idx="393">
                        <c:v>42384.791666666664</c:v>
                      </c:pt>
                      <c:pt idx="394">
                        <c:v>42388.791666666664</c:v>
                      </c:pt>
                      <c:pt idx="395">
                        <c:v>42389.791666666664</c:v>
                      </c:pt>
                      <c:pt idx="396">
                        <c:v>42390.791666666664</c:v>
                      </c:pt>
                      <c:pt idx="397">
                        <c:v>42391.791666666664</c:v>
                      </c:pt>
                      <c:pt idx="398">
                        <c:v>42394.791666666664</c:v>
                      </c:pt>
                      <c:pt idx="399">
                        <c:v>42395.791666666664</c:v>
                      </c:pt>
                      <c:pt idx="400">
                        <c:v>42396.791666666664</c:v>
                      </c:pt>
                      <c:pt idx="401">
                        <c:v>42397.791666666664</c:v>
                      </c:pt>
                      <c:pt idx="402">
                        <c:v>42398.791666666664</c:v>
                      </c:pt>
                      <c:pt idx="403">
                        <c:v>42401.791666666664</c:v>
                      </c:pt>
                      <c:pt idx="404">
                        <c:v>42402.791666666664</c:v>
                      </c:pt>
                      <c:pt idx="405">
                        <c:v>42403.791666666664</c:v>
                      </c:pt>
                      <c:pt idx="406">
                        <c:v>42404.791666666664</c:v>
                      </c:pt>
                      <c:pt idx="407">
                        <c:v>42405.791666666664</c:v>
                      </c:pt>
                      <c:pt idx="408">
                        <c:v>42408.791666666664</c:v>
                      </c:pt>
                      <c:pt idx="409">
                        <c:v>42409.791666666664</c:v>
                      </c:pt>
                      <c:pt idx="410">
                        <c:v>42410.791666666664</c:v>
                      </c:pt>
                      <c:pt idx="411">
                        <c:v>42411.791666666664</c:v>
                      </c:pt>
                      <c:pt idx="412">
                        <c:v>42412.791666666664</c:v>
                      </c:pt>
                      <c:pt idx="413">
                        <c:v>42416.791666666664</c:v>
                      </c:pt>
                      <c:pt idx="414">
                        <c:v>42417.791666666664</c:v>
                      </c:pt>
                      <c:pt idx="415">
                        <c:v>42418.791666666664</c:v>
                      </c:pt>
                      <c:pt idx="416">
                        <c:v>42419.791666666664</c:v>
                      </c:pt>
                      <c:pt idx="417">
                        <c:v>42422.791666666664</c:v>
                      </c:pt>
                      <c:pt idx="418">
                        <c:v>42423.791666666664</c:v>
                      </c:pt>
                      <c:pt idx="419">
                        <c:v>42424.791666666664</c:v>
                      </c:pt>
                      <c:pt idx="420">
                        <c:v>42425.791666666664</c:v>
                      </c:pt>
                      <c:pt idx="421">
                        <c:v>42426.791666666664</c:v>
                      </c:pt>
                      <c:pt idx="422">
                        <c:v>42429.791666666664</c:v>
                      </c:pt>
                      <c:pt idx="423">
                        <c:v>42430.791666666664</c:v>
                      </c:pt>
                      <c:pt idx="424">
                        <c:v>42431.791666666664</c:v>
                      </c:pt>
                      <c:pt idx="425">
                        <c:v>42432.791666666664</c:v>
                      </c:pt>
                      <c:pt idx="426">
                        <c:v>42433.791666666664</c:v>
                      </c:pt>
                      <c:pt idx="427">
                        <c:v>42436.791666666664</c:v>
                      </c:pt>
                      <c:pt idx="428">
                        <c:v>42437.791666666664</c:v>
                      </c:pt>
                      <c:pt idx="429">
                        <c:v>42438.791666666664</c:v>
                      </c:pt>
                      <c:pt idx="430">
                        <c:v>42439.791666666664</c:v>
                      </c:pt>
                      <c:pt idx="431">
                        <c:v>42440.791666666664</c:v>
                      </c:pt>
                      <c:pt idx="432">
                        <c:v>42443.833333333336</c:v>
                      </c:pt>
                      <c:pt idx="433">
                        <c:v>42444.833333333336</c:v>
                      </c:pt>
                      <c:pt idx="434">
                        <c:v>42445.833333333336</c:v>
                      </c:pt>
                      <c:pt idx="435">
                        <c:v>42446.833333333336</c:v>
                      </c:pt>
                      <c:pt idx="436">
                        <c:v>42447.833333333336</c:v>
                      </c:pt>
                      <c:pt idx="437">
                        <c:v>42450.833333333336</c:v>
                      </c:pt>
                      <c:pt idx="438">
                        <c:v>42451.833333333336</c:v>
                      </c:pt>
                      <c:pt idx="439">
                        <c:v>42452.833333333336</c:v>
                      </c:pt>
                      <c:pt idx="440">
                        <c:v>42453.833333333336</c:v>
                      </c:pt>
                      <c:pt idx="441">
                        <c:v>42457.833333333336</c:v>
                      </c:pt>
                      <c:pt idx="442">
                        <c:v>42458.833333333336</c:v>
                      </c:pt>
                      <c:pt idx="443">
                        <c:v>42459.833333333336</c:v>
                      </c:pt>
                      <c:pt idx="444">
                        <c:v>42460.833333333336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B60E-4233-9BDE-7B0A3B0DF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8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BOARDMAN BAY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6764863482973724"/>
        </c:manualLayout>
      </c:layout>
      <c:lineChart>
        <c:grouping val="standard"/>
        <c:varyColors val="0"/>
        <c:ser>
          <c:idx val="0"/>
          <c:order val="0"/>
          <c:tx>
            <c:strRef>
              <c:f>RISKSTATS!$CD$1:$CD$1255</c:f>
              <c:strCache>
                <c:ptCount val="1255"/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RISKSTATS!$CD$1256:$CD$1708</c:f>
              <c:numCache>
                <c:formatCode>0.0%</c:formatCode>
                <c:ptCount val="453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RISKSTATS_LSE!#REF!</c15:sqref>
                        </c15:formulaRef>
                      </c:ext>
                    </c:extLst>
                    <c:numCache>
                      <c:formatCode>m/d/yyyy</c:formatCode>
                      <c:ptCount val="445"/>
                      <c:pt idx="0">
                        <c:v>41815.833333333336</c:v>
                      </c:pt>
                      <c:pt idx="1">
                        <c:v>41816.833333333336</c:v>
                      </c:pt>
                      <c:pt idx="2">
                        <c:v>41817.833333333336</c:v>
                      </c:pt>
                      <c:pt idx="3">
                        <c:v>41820.833333333336</c:v>
                      </c:pt>
                      <c:pt idx="4">
                        <c:v>41821.833333333336</c:v>
                      </c:pt>
                      <c:pt idx="5">
                        <c:v>41822.833333333336</c:v>
                      </c:pt>
                      <c:pt idx="6">
                        <c:v>41823.833333333336</c:v>
                      </c:pt>
                      <c:pt idx="7">
                        <c:v>41827.833333333336</c:v>
                      </c:pt>
                      <c:pt idx="8">
                        <c:v>41828.833333333336</c:v>
                      </c:pt>
                      <c:pt idx="9">
                        <c:v>41829.833333333336</c:v>
                      </c:pt>
                      <c:pt idx="10">
                        <c:v>41830.833333333336</c:v>
                      </c:pt>
                      <c:pt idx="11">
                        <c:v>41831.833333333336</c:v>
                      </c:pt>
                      <c:pt idx="12">
                        <c:v>41834.833333333336</c:v>
                      </c:pt>
                      <c:pt idx="13">
                        <c:v>41835.833333333336</c:v>
                      </c:pt>
                      <c:pt idx="14">
                        <c:v>41836.833333333336</c:v>
                      </c:pt>
                      <c:pt idx="15">
                        <c:v>41837.833333333336</c:v>
                      </c:pt>
                      <c:pt idx="16">
                        <c:v>41838.833333333336</c:v>
                      </c:pt>
                      <c:pt idx="17">
                        <c:v>41841.833333333336</c:v>
                      </c:pt>
                      <c:pt idx="18">
                        <c:v>41842.833333333336</c:v>
                      </c:pt>
                      <c:pt idx="19">
                        <c:v>41843.833333333336</c:v>
                      </c:pt>
                      <c:pt idx="20">
                        <c:v>41844.833333333336</c:v>
                      </c:pt>
                      <c:pt idx="21">
                        <c:v>41845.833333333336</c:v>
                      </c:pt>
                      <c:pt idx="22">
                        <c:v>41848.833333333336</c:v>
                      </c:pt>
                      <c:pt idx="23">
                        <c:v>41849.833333333336</c:v>
                      </c:pt>
                      <c:pt idx="24">
                        <c:v>41850.833333333336</c:v>
                      </c:pt>
                      <c:pt idx="25">
                        <c:v>41851.833333333336</c:v>
                      </c:pt>
                      <c:pt idx="26">
                        <c:v>41852.833333333336</c:v>
                      </c:pt>
                      <c:pt idx="27">
                        <c:v>41855.833333333336</c:v>
                      </c:pt>
                      <c:pt idx="28">
                        <c:v>41856.833333333336</c:v>
                      </c:pt>
                      <c:pt idx="29">
                        <c:v>41857.833333333336</c:v>
                      </c:pt>
                      <c:pt idx="30">
                        <c:v>41858.833333333336</c:v>
                      </c:pt>
                      <c:pt idx="31">
                        <c:v>41859.833333333336</c:v>
                      </c:pt>
                      <c:pt idx="32">
                        <c:v>41862.833333333336</c:v>
                      </c:pt>
                      <c:pt idx="33">
                        <c:v>41863.833333333336</c:v>
                      </c:pt>
                      <c:pt idx="34">
                        <c:v>41864.833333333336</c:v>
                      </c:pt>
                      <c:pt idx="35">
                        <c:v>41865.833333333336</c:v>
                      </c:pt>
                      <c:pt idx="36">
                        <c:v>41866.833333333336</c:v>
                      </c:pt>
                      <c:pt idx="37">
                        <c:v>41869.833333333336</c:v>
                      </c:pt>
                      <c:pt idx="38">
                        <c:v>41870.833333333336</c:v>
                      </c:pt>
                      <c:pt idx="39">
                        <c:v>41871.833333333336</c:v>
                      </c:pt>
                      <c:pt idx="40">
                        <c:v>41872.833333333336</c:v>
                      </c:pt>
                      <c:pt idx="41">
                        <c:v>41873.833333333336</c:v>
                      </c:pt>
                      <c:pt idx="42">
                        <c:v>41876.833333333336</c:v>
                      </c:pt>
                      <c:pt idx="43">
                        <c:v>41877.833333333336</c:v>
                      </c:pt>
                      <c:pt idx="44">
                        <c:v>41878.833333333336</c:v>
                      </c:pt>
                      <c:pt idx="45">
                        <c:v>41879.833333333336</c:v>
                      </c:pt>
                      <c:pt idx="46">
                        <c:v>41880.833333333336</c:v>
                      </c:pt>
                      <c:pt idx="47">
                        <c:v>41884.833333333336</c:v>
                      </c:pt>
                      <c:pt idx="48">
                        <c:v>41885.833333333336</c:v>
                      </c:pt>
                      <c:pt idx="49">
                        <c:v>41886.833333333336</c:v>
                      </c:pt>
                      <c:pt idx="50">
                        <c:v>41887.833333333336</c:v>
                      </c:pt>
                      <c:pt idx="51">
                        <c:v>41890.833333333336</c:v>
                      </c:pt>
                      <c:pt idx="52">
                        <c:v>41891.833333333336</c:v>
                      </c:pt>
                      <c:pt idx="53">
                        <c:v>41892.833333333336</c:v>
                      </c:pt>
                      <c:pt idx="54">
                        <c:v>41893.833333333336</c:v>
                      </c:pt>
                      <c:pt idx="55">
                        <c:v>41894.833333333336</c:v>
                      </c:pt>
                      <c:pt idx="56">
                        <c:v>41897.833333333336</c:v>
                      </c:pt>
                      <c:pt idx="57">
                        <c:v>41898.833333333336</c:v>
                      </c:pt>
                      <c:pt idx="58">
                        <c:v>41899.833333333336</c:v>
                      </c:pt>
                      <c:pt idx="59">
                        <c:v>41900.833333333336</c:v>
                      </c:pt>
                      <c:pt idx="60">
                        <c:v>41901.833333333336</c:v>
                      </c:pt>
                      <c:pt idx="61">
                        <c:v>41904.833333333336</c:v>
                      </c:pt>
                      <c:pt idx="62">
                        <c:v>41905.833333333336</c:v>
                      </c:pt>
                      <c:pt idx="63">
                        <c:v>41906.833333333336</c:v>
                      </c:pt>
                      <c:pt idx="64">
                        <c:v>41907.833333333336</c:v>
                      </c:pt>
                      <c:pt idx="65">
                        <c:v>41908.833333333336</c:v>
                      </c:pt>
                      <c:pt idx="66">
                        <c:v>41911.833333333336</c:v>
                      </c:pt>
                      <c:pt idx="67">
                        <c:v>41912.833333333336</c:v>
                      </c:pt>
                      <c:pt idx="68">
                        <c:v>41913.833333333336</c:v>
                      </c:pt>
                      <c:pt idx="69">
                        <c:v>41914.833333333336</c:v>
                      </c:pt>
                      <c:pt idx="70">
                        <c:v>41915.833333333336</c:v>
                      </c:pt>
                      <c:pt idx="71">
                        <c:v>41918.833333333336</c:v>
                      </c:pt>
                      <c:pt idx="72">
                        <c:v>41919.833333333336</c:v>
                      </c:pt>
                      <c:pt idx="73">
                        <c:v>41920.833333333336</c:v>
                      </c:pt>
                      <c:pt idx="74">
                        <c:v>41921.833333333336</c:v>
                      </c:pt>
                      <c:pt idx="75">
                        <c:v>41922.833333333336</c:v>
                      </c:pt>
                      <c:pt idx="76">
                        <c:v>41925.833333333336</c:v>
                      </c:pt>
                      <c:pt idx="77">
                        <c:v>41926.833333333336</c:v>
                      </c:pt>
                      <c:pt idx="78">
                        <c:v>41927.833333333336</c:v>
                      </c:pt>
                      <c:pt idx="79">
                        <c:v>41928.833333333336</c:v>
                      </c:pt>
                      <c:pt idx="80">
                        <c:v>41929.833333333336</c:v>
                      </c:pt>
                      <c:pt idx="81">
                        <c:v>41932.833333333336</c:v>
                      </c:pt>
                      <c:pt idx="82">
                        <c:v>41933.833333333336</c:v>
                      </c:pt>
                      <c:pt idx="83">
                        <c:v>41934.833333333336</c:v>
                      </c:pt>
                      <c:pt idx="84">
                        <c:v>41935.833333333336</c:v>
                      </c:pt>
                      <c:pt idx="85">
                        <c:v>41936.833333333336</c:v>
                      </c:pt>
                      <c:pt idx="86">
                        <c:v>41939.833333333336</c:v>
                      </c:pt>
                      <c:pt idx="87">
                        <c:v>41940.833333333336</c:v>
                      </c:pt>
                      <c:pt idx="88">
                        <c:v>41941.833333333336</c:v>
                      </c:pt>
                      <c:pt idx="89">
                        <c:v>41942.833333333336</c:v>
                      </c:pt>
                      <c:pt idx="90">
                        <c:v>41943.833333333336</c:v>
                      </c:pt>
                      <c:pt idx="91">
                        <c:v>41946.791666666664</c:v>
                      </c:pt>
                      <c:pt idx="92">
                        <c:v>41947.791666666664</c:v>
                      </c:pt>
                      <c:pt idx="93">
                        <c:v>41948.791666666664</c:v>
                      </c:pt>
                      <c:pt idx="94">
                        <c:v>41949.791666666664</c:v>
                      </c:pt>
                      <c:pt idx="95">
                        <c:v>41950.791666666664</c:v>
                      </c:pt>
                      <c:pt idx="96">
                        <c:v>41953.791666666664</c:v>
                      </c:pt>
                      <c:pt idx="97">
                        <c:v>41954.791666666664</c:v>
                      </c:pt>
                      <c:pt idx="98">
                        <c:v>41955.791666666664</c:v>
                      </c:pt>
                      <c:pt idx="99">
                        <c:v>41956.791666666664</c:v>
                      </c:pt>
                      <c:pt idx="100">
                        <c:v>41957.791666666664</c:v>
                      </c:pt>
                      <c:pt idx="101">
                        <c:v>41960.791666666664</c:v>
                      </c:pt>
                      <c:pt idx="102">
                        <c:v>41961.791666666664</c:v>
                      </c:pt>
                      <c:pt idx="103">
                        <c:v>41962.791666666664</c:v>
                      </c:pt>
                      <c:pt idx="104">
                        <c:v>41963.791666666664</c:v>
                      </c:pt>
                      <c:pt idx="105">
                        <c:v>41964.791666666664</c:v>
                      </c:pt>
                      <c:pt idx="106">
                        <c:v>41967.791666666664</c:v>
                      </c:pt>
                      <c:pt idx="107">
                        <c:v>41968.791666666664</c:v>
                      </c:pt>
                      <c:pt idx="108">
                        <c:v>41969.791666666664</c:v>
                      </c:pt>
                      <c:pt idx="109">
                        <c:v>41971.791666666664</c:v>
                      </c:pt>
                      <c:pt idx="110">
                        <c:v>41974.791666666664</c:v>
                      </c:pt>
                      <c:pt idx="111">
                        <c:v>41975.791666666664</c:v>
                      </c:pt>
                      <c:pt idx="112">
                        <c:v>41976.791666666664</c:v>
                      </c:pt>
                      <c:pt idx="113">
                        <c:v>41977.791666666664</c:v>
                      </c:pt>
                      <c:pt idx="114">
                        <c:v>41978.791666666664</c:v>
                      </c:pt>
                      <c:pt idx="115">
                        <c:v>41981.791666666664</c:v>
                      </c:pt>
                      <c:pt idx="116">
                        <c:v>41982.791666666664</c:v>
                      </c:pt>
                      <c:pt idx="117">
                        <c:v>41983.791666666664</c:v>
                      </c:pt>
                      <c:pt idx="118">
                        <c:v>41984.791666666664</c:v>
                      </c:pt>
                      <c:pt idx="119">
                        <c:v>41985.791666666664</c:v>
                      </c:pt>
                      <c:pt idx="120">
                        <c:v>41988.791666666664</c:v>
                      </c:pt>
                      <c:pt idx="121">
                        <c:v>41989.791666666664</c:v>
                      </c:pt>
                      <c:pt idx="122">
                        <c:v>41990.791666666664</c:v>
                      </c:pt>
                      <c:pt idx="123">
                        <c:v>41991.791666666664</c:v>
                      </c:pt>
                      <c:pt idx="124">
                        <c:v>41992.791666666664</c:v>
                      </c:pt>
                      <c:pt idx="125">
                        <c:v>41995.791666666664</c:v>
                      </c:pt>
                      <c:pt idx="126">
                        <c:v>41996.791666666664</c:v>
                      </c:pt>
                      <c:pt idx="127">
                        <c:v>41997.791666666664</c:v>
                      </c:pt>
                      <c:pt idx="128">
                        <c:v>41999.791666666664</c:v>
                      </c:pt>
                      <c:pt idx="129">
                        <c:v>42002.791666666664</c:v>
                      </c:pt>
                      <c:pt idx="130">
                        <c:v>42003.791666666664</c:v>
                      </c:pt>
                      <c:pt idx="131">
                        <c:v>42004.791666666664</c:v>
                      </c:pt>
                      <c:pt idx="132">
                        <c:v>42006.791666666664</c:v>
                      </c:pt>
                      <c:pt idx="133">
                        <c:v>42009.791666666664</c:v>
                      </c:pt>
                      <c:pt idx="134">
                        <c:v>42010.791666666664</c:v>
                      </c:pt>
                      <c:pt idx="135">
                        <c:v>42011.791666666664</c:v>
                      </c:pt>
                      <c:pt idx="136">
                        <c:v>42012.791666666664</c:v>
                      </c:pt>
                      <c:pt idx="137">
                        <c:v>42013.791666666664</c:v>
                      </c:pt>
                      <c:pt idx="138">
                        <c:v>42016.791666666664</c:v>
                      </c:pt>
                      <c:pt idx="139">
                        <c:v>42017.791666666664</c:v>
                      </c:pt>
                      <c:pt idx="140">
                        <c:v>42018.791666666664</c:v>
                      </c:pt>
                      <c:pt idx="141">
                        <c:v>42019.791666666664</c:v>
                      </c:pt>
                      <c:pt idx="142">
                        <c:v>42020.791666666664</c:v>
                      </c:pt>
                      <c:pt idx="143">
                        <c:v>42024.791666666664</c:v>
                      </c:pt>
                      <c:pt idx="144">
                        <c:v>42025.791666666664</c:v>
                      </c:pt>
                      <c:pt idx="145">
                        <c:v>42026.791666666664</c:v>
                      </c:pt>
                      <c:pt idx="146">
                        <c:v>42027.791666666664</c:v>
                      </c:pt>
                      <c:pt idx="147">
                        <c:v>42030.791666666664</c:v>
                      </c:pt>
                      <c:pt idx="148">
                        <c:v>42031.791666666664</c:v>
                      </c:pt>
                      <c:pt idx="149">
                        <c:v>42032.791666666664</c:v>
                      </c:pt>
                      <c:pt idx="150">
                        <c:v>42033.791666666664</c:v>
                      </c:pt>
                      <c:pt idx="151">
                        <c:v>42034.791666666664</c:v>
                      </c:pt>
                      <c:pt idx="152">
                        <c:v>42037.791666666664</c:v>
                      </c:pt>
                      <c:pt idx="153">
                        <c:v>42038.791666666664</c:v>
                      </c:pt>
                      <c:pt idx="154">
                        <c:v>42039.791666666664</c:v>
                      </c:pt>
                      <c:pt idx="155">
                        <c:v>42040.791666666664</c:v>
                      </c:pt>
                      <c:pt idx="156">
                        <c:v>42041.791666666664</c:v>
                      </c:pt>
                      <c:pt idx="157">
                        <c:v>42044.791666666664</c:v>
                      </c:pt>
                      <c:pt idx="158">
                        <c:v>42045.791666666664</c:v>
                      </c:pt>
                      <c:pt idx="159">
                        <c:v>42046.791666666664</c:v>
                      </c:pt>
                      <c:pt idx="160">
                        <c:v>42047.791666666664</c:v>
                      </c:pt>
                      <c:pt idx="161">
                        <c:v>42048.791666666664</c:v>
                      </c:pt>
                      <c:pt idx="162">
                        <c:v>42052.791666666664</c:v>
                      </c:pt>
                      <c:pt idx="163">
                        <c:v>42053.791666666664</c:v>
                      </c:pt>
                      <c:pt idx="164">
                        <c:v>42054.791666666664</c:v>
                      </c:pt>
                      <c:pt idx="165">
                        <c:v>42055.791666666664</c:v>
                      </c:pt>
                      <c:pt idx="166">
                        <c:v>42058.791666666664</c:v>
                      </c:pt>
                      <c:pt idx="167">
                        <c:v>42059.791666666664</c:v>
                      </c:pt>
                      <c:pt idx="168">
                        <c:v>42060.791666666664</c:v>
                      </c:pt>
                      <c:pt idx="169">
                        <c:v>42061.791666666664</c:v>
                      </c:pt>
                      <c:pt idx="170">
                        <c:v>42062.791666666664</c:v>
                      </c:pt>
                      <c:pt idx="171">
                        <c:v>42065.791666666664</c:v>
                      </c:pt>
                      <c:pt idx="172">
                        <c:v>42066.791666666664</c:v>
                      </c:pt>
                      <c:pt idx="173">
                        <c:v>42067.791666666664</c:v>
                      </c:pt>
                      <c:pt idx="174">
                        <c:v>42068.791666666664</c:v>
                      </c:pt>
                      <c:pt idx="175">
                        <c:v>42069.791666666664</c:v>
                      </c:pt>
                      <c:pt idx="176">
                        <c:v>42072.833333333336</c:v>
                      </c:pt>
                      <c:pt idx="177">
                        <c:v>42073.833333333336</c:v>
                      </c:pt>
                      <c:pt idx="178">
                        <c:v>42074.833333333336</c:v>
                      </c:pt>
                      <c:pt idx="179">
                        <c:v>42075.833333333336</c:v>
                      </c:pt>
                      <c:pt idx="180">
                        <c:v>42076.833333333336</c:v>
                      </c:pt>
                      <c:pt idx="181">
                        <c:v>42079.833333333336</c:v>
                      </c:pt>
                      <c:pt idx="182">
                        <c:v>42080.833333333336</c:v>
                      </c:pt>
                      <c:pt idx="183">
                        <c:v>42081.833333333336</c:v>
                      </c:pt>
                      <c:pt idx="184">
                        <c:v>42082.833333333336</c:v>
                      </c:pt>
                      <c:pt idx="185">
                        <c:v>42083.833333333336</c:v>
                      </c:pt>
                      <c:pt idx="186">
                        <c:v>42086.833333333336</c:v>
                      </c:pt>
                      <c:pt idx="187">
                        <c:v>42087.833333333336</c:v>
                      </c:pt>
                      <c:pt idx="188">
                        <c:v>42088.833333333336</c:v>
                      </c:pt>
                      <c:pt idx="189">
                        <c:v>42089.833333333336</c:v>
                      </c:pt>
                      <c:pt idx="190">
                        <c:v>42090.833333333336</c:v>
                      </c:pt>
                      <c:pt idx="191">
                        <c:v>42093.833333333336</c:v>
                      </c:pt>
                      <c:pt idx="192">
                        <c:v>42094.833333333336</c:v>
                      </c:pt>
                      <c:pt idx="193">
                        <c:v>42095.833333333336</c:v>
                      </c:pt>
                      <c:pt idx="194">
                        <c:v>42096.833333333336</c:v>
                      </c:pt>
                      <c:pt idx="195">
                        <c:v>42100.833333333336</c:v>
                      </c:pt>
                      <c:pt idx="196">
                        <c:v>42101.833333333336</c:v>
                      </c:pt>
                      <c:pt idx="197">
                        <c:v>42102.833333333336</c:v>
                      </c:pt>
                      <c:pt idx="198">
                        <c:v>42103.833333333336</c:v>
                      </c:pt>
                      <c:pt idx="199">
                        <c:v>42104.833333333336</c:v>
                      </c:pt>
                      <c:pt idx="200">
                        <c:v>42107.833333333336</c:v>
                      </c:pt>
                      <c:pt idx="201">
                        <c:v>42108.833333333336</c:v>
                      </c:pt>
                      <c:pt idx="202">
                        <c:v>42109.833333333336</c:v>
                      </c:pt>
                      <c:pt idx="203">
                        <c:v>42110.833333333336</c:v>
                      </c:pt>
                      <c:pt idx="204">
                        <c:v>42111.833333333336</c:v>
                      </c:pt>
                      <c:pt idx="205">
                        <c:v>42114.833333333336</c:v>
                      </c:pt>
                      <c:pt idx="206">
                        <c:v>42115.833333333336</c:v>
                      </c:pt>
                      <c:pt idx="207">
                        <c:v>42116.833333333336</c:v>
                      </c:pt>
                      <c:pt idx="208">
                        <c:v>42117.833333333336</c:v>
                      </c:pt>
                      <c:pt idx="209">
                        <c:v>42118.833333333336</c:v>
                      </c:pt>
                      <c:pt idx="210">
                        <c:v>42121.833333333336</c:v>
                      </c:pt>
                      <c:pt idx="211">
                        <c:v>42122.833333333336</c:v>
                      </c:pt>
                      <c:pt idx="212">
                        <c:v>42123.833333333336</c:v>
                      </c:pt>
                      <c:pt idx="213">
                        <c:v>42124.833333333336</c:v>
                      </c:pt>
                      <c:pt idx="214">
                        <c:v>42125.833333333336</c:v>
                      </c:pt>
                      <c:pt idx="215">
                        <c:v>42128.833333333336</c:v>
                      </c:pt>
                      <c:pt idx="216">
                        <c:v>42129.833333333336</c:v>
                      </c:pt>
                      <c:pt idx="217">
                        <c:v>42130.833333333336</c:v>
                      </c:pt>
                      <c:pt idx="218">
                        <c:v>42131.833333333336</c:v>
                      </c:pt>
                      <c:pt idx="219">
                        <c:v>42132.833333333336</c:v>
                      </c:pt>
                      <c:pt idx="220">
                        <c:v>42135.833333333336</c:v>
                      </c:pt>
                      <c:pt idx="221">
                        <c:v>42136.833333333336</c:v>
                      </c:pt>
                      <c:pt idx="222">
                        <c:v>42137.833333333336</c:v>
                      </c:pt>
                      <c:pt idx="223">
                        <c:v>42138.833333333336</c:v>
                      </c:pt>
                      <c:pt idx="224">
                        <c:v>42139.833333333336</c:v>
                      </c:pt>
                      <c:pt idx="225">
                        <c:v>42142.833333333336</c:v>
                      </c:pt>
                      <c:pt idx="226">
                        <c:v>42143.833333333336</c:v>
                      </c:pt>
                      <c:pt idx="227">
                        <c:v>42144.833333333336</c:v>
                      </c:pt>
                      <c:pt idx="228">
                        <c:v>42145.833333333336</c:v>
                      </c:pt>
                      <c:pt idx="229">
                        <c:v>42146.833333333336</c:v>
                      </c:pt>
                      <c:pt idx="230">
                        <c:v>42150.833333333336</c:v>
                      </c:pt>
                      <c:pt idx="231">
                        <c:v>42151.833333333336</c:v>
                      </c:pt>
                      <c:pt idx="232">
                        <c:v>42152.833333333336</c:v>
                      </c:pt>
                      <c:pt idx="233">
                        <c:v>42153.833333333336</c:v>
                      </c:pt>
                      <c:pt idx="234">
                        <c:v>42156.833333333336</c:v>
                      </c:pt>
                      <c:pt idx="235">
                        <c:v>42157.833333333336</c:v>
                      </c:pt>
                      <c:pt idx="236">
                        <c:v>42158.833333333336</c:v>
                      </c:pt>
                      <c:pt idx="237">
                        <c:v>42159.833333333336</c:v>
                      </c:pt>
                      <c:pt idx="238">
                        <c:v>42160.833333333336</c:v>
                      </c:pt>
                      <c:pt idx="239">
                        <c:v>42163.833333333336</c:v>
                      </c:pt>
                      <c:pt idx="240">
                        <c:v>42164.833333333336</c:v>
                      </c:pt>
                      <c:pt idx="241">
                        <c:v>42165.833333333336</c:v>
                      </c:pt>
                      <c:pt idx="242">
                        <c:v>42166.833333333336</c:v>
                      </c:pt>
                      <c:pt idx="243">
                        <c:v>42167.833333333336</c:v>
                      </c:pt>
                      <c:pt idx="244">
                        <c:v>42170.833333333336</c:v>
                      </c:pt>
                      <c:pt idx="245">
                        <c:v>42171.833333333336</c:v>
                      </c:pt>
                      <c:pt idx="246">
                        <c:v>42172.833333333336</c:v>
                      </c:pt>
                      <c:pt idx="247">
                        <c:v>42173.833333333336</c:v>
                      </c:pt>
                      <c:pt idx="248">
                        <c:v>42174.833333333336</c:v>
                      </c:pt>
                      <c:pt idx="249">
                        <c:v>42177.833333333336</c:v>
                      </c:pt>
                      <c:pt idx="250">
                        <c:v>42178.833333333336</c:v>
                      </c:pt>
                      <c:pt idx="251">
                        <c:v>42179.833333333336</c:v>
                      </c:pt>
                      <c:pt idx="252">
                        <c:v>42180.833333333336</c:v>
                      </c:pt>
                      <c:pt idx="253">
                        <c:v>42181.833333333336</c:v>
                      </c:pt>
                      <c:pt idx="254">
                        <c:v>42184.833333333336</c:v>
                      </c:pt>
                      <c:pt idx="255">
                        <c:v>42185.833333333336</c:v>
                      </c:pt>
                      <c:pt idx="256">
                        <c:v>42186.833333333336</c:v>
                      </c:pt>
                      <c:pt idx="257">
                        <c:v>42187.833333333336</c:v>
                      </c:pt>
                      <c:pt idx="258">
                        <c:v>42191.833333333336</c:v>
                      </c:pt>
                      <c:pt idx="259">
                        <c:v>42192.833333333336</c:v>
                      </c:pt>
                      <c:pt idx="260">
                        <c:v>42193.833333333336</c:v>
                      </c:pt>
                      <c:pt idx="261">
                        <c:v>42194.833333333336</c:v>
                      </c:pt>
                      <c:pt idx="262">
                        <c:v>42195.833333333336</c:v>
                      </c:pt>
                      <c:pt idx="263">
                        <c:v>42198.833333333336</c:v>
                      </c:pt>
                      <c:pt idx="264">
                        <c:v>42199.833333333336</c:v>
                      </c:pt>
                      <c:pt idx="265">
                        <c:v>42200.833333333336</c:v>
                      </c:pt>
                      <c:pt idx="266">
                        <c:v>42201.833333333336</c:v>
                      </c:pt>
                      <c:pt idx="267">
                        <c:v>42202.833333333336</c:v>
                      </c:pt>
                      <c:pt idx="268">
                        <c:v>42205.833333333336</c:v>
                      </c:pt>
                      <c:pt idx="269">
                        <c:v>42206.833333333336</c:v>
                      </c:pt>
                      <c:pt idx="270">
                        <c:v>42207.833333333336</c:v>
                      </c:pt>
                      <c:pt idx="271">
                        <c:v>42208.833333333336</c:v>
                      </c:pt>
                      <c:pt idx="272">
                        <c:v>42209.833333333336</c:v>
                      </c:pt>
                      <c:pt idx="273">
                        <c:v>42212.833333333336</c:v>
                      </c:pt>
                      <c:pt idx="274">
                        <c:v>42213.833333333336</c:v>
                      </c:pt>
                      <c:pt idx="275">
                        <c:v>42214.833333333336</c:v>
                      </c:pt>
                      <c:pt idx="276">
                        <c:v>42215.833333333336</c:v>
                      </c:pt>
                      <c:pt idx="277">
                        <c:v>42216.833333333336</c:v>
                      </c:pt>
                      <c:pt idx="278">
                        <c:v>42219.833333333336</c:v>
                      </c:pt>
                      <c:pt idx="279">
                        <c:v>42220.833333333336</c:v>
                      </c:pt>
                      <c:pt idx="280">
                        <c:v>42221.833333333336</c:v>
                      </c:pt>
                      <c:pt idx="281">
                        <c:v>42222.833333333336</c:v>
                      </c:pt>
                      <c:pt idx="282">
                        <c:v>42223.833333333336</c:v>
                      </c:pt>
                      <c:pt idx="283">
                        <c:v>42226.833333333336</c:v>
                      </c:pt>
                      <c:pt idx="284">
                        <c:v>42227.833333333336</c:v>
                      </c:pt>
                      <c:pt idx="285">
                        <c:v>42228.833333333336</c:v>
                      </c:pt>
                      <c:pt idx="286">
                        <c:v>42229.833333333336</c:v>
                      </c:pt>
                      <c:pt idx="287">
                        <c:v>42230.833333333336</c:v>
                      </c:pt>
                      <c:pt idx="288">
                        <c:v>42233.833333333336</c:v>
                      </c:pt>
                      <c:pt idx="289">
                        <c:v>42234.833333333336</c:v>
                      </c:pt>
                      <c:pt idx="290">
                        <c:v>42235.833333333336</c:v>
                      </c:pt>
                      <c:pt idx="291">
                        <c:v>42236.833333333336</c:v>
                      </c:pt>
                      <c:pt idx="292">
                        <c:v>42237.833333333336</c:v>
                      </c:pt>
                      <c:pt idx="293">
                        <c:v>42240.833333333336</c:v>
                      </c:pt>
                      <c:pt idx="294">
                        <c:v>42241.833333333336</c:v>
                      </c:pt>
                      <c:pt idx="295">
                        <c:v>42242.833333333336</c:v>
                      </c:pt>
                      <c:pt idx="296">
                        <c:v>42243.833333333336</c:v>
                      </c:pt>
                      <c:pt idx="297">
                        <c:v>42244.833333333336</c:v>
                      </c:pt>
                      <c:pt idx="298">
                        <c:v>42247.833333333336</c:v>
                      </c:pt>
                      <c:pt idx="299">
                        <c:v>42248.833333333336</c:v>
                      </c:pt>
                      <c:pt idx="300">
                        <c:v>42249.833333333336</c:v>
                      </c:pt>
                      <c:pt idx="301">
                        <c:v>42250.833333333336</c:v>
                      </c:pt>
                      <c:pt idx="302">
                        <c:v>42251.833333333336</c:v>
                      </c:pt>
                      <c:pt idx="303">
                        <c:v>42255.833333333336</c:v>
                      </c:pt>
                      <c:pt idx="304">
                        <c:v>42256.833333333336</c:v>
                      </c:pt>
                      <c:pt idx="305">
                        <c:v>42257.833333333336</c:v>
                      </c:pt>
                      <c:pt idx="306">
                        <c:v>42258.833333333336</c:v>
                      </c:pt>
                      <c:pt idx="307">
                        <c:v>42261.833333333336</c:v>
                      </c:pt>
                      <c:pt idx="308">
                        <c:v>42262.833333333336</c:v>
                      </c:pt>
                      <c:pt idx="309">
                        <c:v>42263.833333333336</c:v>
                      </c:pt>
                      <c:pt idx="310">
                        <c:v>42264.833333333336</c:v>
                      </c:pt>
                      <c:pt idx="311">
                        <c:v>42265.833333333336</c:v>
                      </c:pt>
                      <c:pt idx="312">
                        <c:v>42268.833333333336</c:v>
                      </c:pt>
                      <c:pt idx="313">
                        <c:v>42269.833333333336</c:v>
                      </c:pt>
                      <c:pt idx="314">
                        <c:v>42270.833333333336</c:v>
                      </c:pt>
                      <c:pt idx="315">
                        <c:v>42271.833333333336</c:v>
                      </c:pt>
                      <c:pt idx="316">
                        <c:v>42272.833333333336</c:v>
                      </c:pt>
                      <c:pt idx="317">
                        <c:v>42275.833333333336</c:v>
                      </c:pt>
                      <c:pt idx="318">
                        <c:v>42276.833333333336</c:v>
                      </c:pt>
                      <c:pt idx="319">
                        <c:v>42277.833333333336</c:v>
                      </c:pt>
                      <c:pt idx="320">
                        <c:v>42278.833333333336</c:v>
                      </c:pt>
                      <c:pt idx="321">
                        <c:v>42279.833333333336</c:v>
                      </c:pt>
                      <c:pt idx="322">
                        <c:v>42282.833333333336</c:v>
                      </c:pt>
                      <c:pt idx="323">
                        <c:v>42283.833333333336</c:v>
                      </c:pt>
                      <c:pt idx="324">
                        <c:v>42284.833333333336</c:v>
                      </c:pt>
                      <c:pt idx="325">
                        <c:v>42285.833333333336</c:v>
                      </c:pt>
                      <c:pt idx="326">
                        <c:v>42286.833333333336</c:v>
                      </c:pt>
                      <c:pt idx="327">
                        <c:v>42289.833333333336</c:v>
                      </c:pt>
                      <c:pt idx="328">
                        <c:v>42290.833333333336</c:v>
                      </c:pt>
                      <c:pt idx="329">
                        <c:v>42291.833333333336</c:v>
                      </c:pt>
                      <c:pt idx="330">
                        <c:v>42292.833333333336</c:v>
                      </c:pt>
                      <c:pt idx="331">
                        <c:v>42293.833333333336</c:v>
                      </c:pt>
                      <c:pt idx="332">
                        <c:v>42296.833333333336</c:v>
                      </c:pt>
                      <c:pt idx="333">
                        <c:v>42297.833333333336</c:v>
                      </c:pt>
                      <c:pt idx="334">
                        <c:v>42298.833333333336</c:v>
                      </c:pt>
                      <c:pt idx="335">
                        <c:v>42299.833333333336</c:v>
                      </c:pt>
                      <c:pt idx="336">
                        <c:v>42300.833333333336</c:v>
                      </c:pt>
                      <c:pt idx="337">
                        <c:v>42303.833333333336</c:v>
                      </c:pt>
                      <c:pt idx="338">
                        <c:v>42304.833333333336</c:v>
                      </c:pt>
                      <c:pt idx="339">
                        <c:v>42305.833333333336</c:v>
                      </c:pt>
                      <c:pt idx="340">
                        <c:v>42306.833333333336</c:v>
                      </c:pt>
                      <c:pt idx="341">
                        <c:v>42307.833333333336</c:v>
                      </c:pt>
                      <c:pt idx="342">
                        <c:v>42310.791666666664</c:v>
                      </c:pt>
                      <c:pt idx="343">
                        <c:v>42311.791666666664</c:v>
                      </c:pt>
                      <c:pt idx="344">
                        <c:v>42312.791666666664</c:v>
                      </c:pt>
                      <c:pt idx="345">
                        <c:v>42313.791666666664</c:v>
                      </c:pt>
                      <c:pt idx="346">
                        <c:v>42314.791666666664</c:v>
                      </c:pt>
                      <c:pt idx="347">
                        <c:v>42317.791666666664</c:v>
                      </c:pt>
                      <c:pt idx="348">
                        <c:v>42318.791666666664</c:v>
                      </c:pt>
                      <c:pt idx="349">
                        <c:v>42319.791666666664</c:v>
                      </c:pt>
                      <c:pt idx="350">
                        <c:v>42320.791666666664</c:v>
                      </c:pt>
                      <c:pt idx="351">
                        <c:v>42321.791666666664</c:v>
                      </c:pt>
                      <c:pt idx="352">
                        <c:v>42324.791666666664</c:v>
                      </c:pt>
                      <c:pt idx="353">
                        <c:v>42325.791666666664</c:v>
                      </c:pt>
                      <c:pt idx="354">
                        <c:v>42326.791666666664</c:v>
                      </c:pt>
                      <c:pt idx="355">
                        <c:v>42327.791666666664</c:v>
                      </c:pt>
                      <c:pt idx="356">
                        <c:v>42328.791666666664</c:v>
                      </c:pt>
                      <c:pt idx="357">
                        <c:v>42331.791666666664</c:v>
                      </c:pt>
                      <c:pt idx="358">
                        <c:v>42332.791666666664</c:v>
                      </c:pt>
                      <c:pt idx="359">
                        <c:v>42333.791666666664</c:v>
                      </c:pt>
                      <c:pt idx="360">
                        <c:v>42335.791666666664</c:v>
                      </c:pt>
                      <c:pt idx="361">
                        <c:v>42338.791666666664</c:v>
                      </c:pt>
                      <c:pt idx="362">
                        <c:v>42339.791666666664</c:v>
                      </c:pt>
                      <c:pt idx="363">
                        <c:v>42340.791666666664</c:v>
                      </c:pt>
                      <c:pt idx="364">
                        <c:v>42341.791666666664</c:v>
                      </c:pt>
                      <c:pt idx="365">
                        <c:v>42342.791666666664</c:v>
                      </c:pt>
                      <c:pt idx="366">
                        <c:v>42345.791666666664</c:v>
                      </c:pt>
                      <c:pt idx="367">
                        <c:v>42346.791666666664</c:v>
                      </c:pt>
                      <c:pt idx="368">
                        <c:v>42347.791666666664</c:v>
                      </c:pt>
                      <c:pt idx="369">
                        <c:v>42348.791666666664</c:v>
                      </c:pt>
                      <c:pt idx="370">
                        <c:v>42349.791666666664</c:v>
                      </c:pt>
                      <c:pt idx="371">
                        <c:v>42352.791666666664</c:v>
                      </c:pt>
                      <c:pt idx="372">
                        <c:v>42353.791666666664</c:v>
                      </c:pt>
                      <c:pt idx="373">
                        <c:v>42354.791666666664</c:v>
                      </c:pt>
                      <c:pt idx="374">
                        <c:v>42355.791666666664</c:v>
                      </c:pt>
                      <c:pt idx="375">
                        <c:v>42356.791666666664</c:v>
                      </c:pt>
                      <c:pt idx="376">
                        <c:v>42359.791666666664</c:v>
                      </c:pt>
                      <c:pt idx="377">
                        <c:v>42360.791666666664</c:v>
                      </c:pt>
                      <c:pt idx="378">
                        <c:v>42361.791666666664</c:v>
                      </c:pt>
                      <c:pt idx="379">
                        <c:v>42362.791666666664</c:v>
                      </c:pt>
                      <c:pt idx="380">
                        <c:v>42366.791666666664</c:v>
                      </c:pt>
                      <c:pt idx="381">
                        <c:v>42367.791666666664</c:v>
                      </c:pt>
                      <c:pt idx="382">
                        <c:v>42368.791666666664</c:v>
                      </c:pt>
                      <c:pt idx="383">
                        <c:v>42369.791666666664</c:v>
                      </c:pt>
                      <c:pt idx="384">
                        <c:v>42373.791666666664</c:v>
                      </c:pt>
                      <c:pt idx="385">
                        <c:v>42374.791666666664</c:v>
                      </c:pt>
                      <c:pt idx="386">
                        <c:v>42375.791666666664</c:v>
                      </c:pt>
                      <c:pt idx="387">
                        <c:v>42376.791666666664</c:v>
                      </c:pt>
                      <c:pt idx="388">
                        <c:v>42377.791666666664</c:v>
                      </c:pt>
                      <c:pt idx="389">
                        <c:v>42380.791666666664</c:v>
                      </c:pt>
                      <c:pt idx="390">
                        <c:v>42381.791666666664</c:v>
                      </c:pt>
                      <c:pt idx="391">
                        <c:v>42382.791666666664</c:v>
                      </c:pt>
                      <c:pt idx="392">
                        <c:v>42383.791666666664</c:v>
                      </c:pt>
                      <c:pt idx="393">
                        <c:v>42384.791666666664</c:v>
                      </c:pt>
                      <c:pt idx="394">
                        <c:v>42388.791666666664</c:v>
                      </c:pt>
                      <c:pt idx="395">
                        <c:v>42389.791666666664</c:v>
                      </c:pt>
                      <c:pt idx="396">
                        <c:v>42390.791666666664</c:v>
                      </c:pt>
                      <c:pt idx="397">
                        <c:v>42391.791666666664</c:v>
                      </c:pt>
                      <c:pt idx="398">
                        <c:v>42394.791666666664</c:v>
                      </c:pt>
                      <c:pt idx="399">
                        <c:v>42395.791666666664</c:v>
                      </c:pt>
                      <c:pt idx="400">
                        <c:v>42396.791666666664</c:v>
                      </c:pt>
                      <c:pt idx="401">
                        <c:v>42397.791666666664</c:v>
                      </c:pt>
                      <c:pt idx="402">
                        <c:v>42398.791666666664</c:v>
                      </c:pt>
                      <c:pt idx="403">
                        <c:v>42401.791666666664</c:v>
                      </c:pt>
                      <c:pt idx="404">
                        <c:v>42402.791666666664</c:v>
                      </c:pt>
                      <c:pt idx="405">
                        <c:v>42403.791666666664</c:v>
                      </c:pt>
                      <c:pt idx="406">
                        <c:v>42404.791666666664</c:v>
                      </c:pt>
                      <c:pt idx="407">
                        <c:v>42405.791666666664</c:v>
                      </c:pt>
                      <c:pt idx="408">
                        <c:v>42408.791666666664</c:v>
                      </c:pt>
                      <c:pt idx="409">
                        <c:v>42409.791666666664</c:v>
                      </c:pt>
                      <c:pt idx="410">
                        <c:v>42410.791666666664</c:v>
                      </c:pt>
                      <c:pt idx="411">
                        <c:v>42411.791666666664</c:v>
                      </c:pt>
                      <c:pt idx="412">
                        <c:v>42412.791666666664</c:v>
                      </c:pt>
                      <c:pt idx="413">
                        <c:v>42416.791666666664</c:v>
                      </c:pt>
                      <c:pt idx="414">
                        <c:v>42417.791666666664</c:v>
                      </c:pt>
                      <c:pt idx="415">
                        <c:v>42418.791666666664</c:v>
                      </c:pt>
                      <c:pt idx="416">
                        <c:v>42419.791666666664</c:v>
                      </c:pt>
                      <c:pt idx="417">
                        <c:v>42422.791666666664</c:v>
                      </c:pt>
                      <c:pt idx="418">
                        <c:v>42423.791666666664</c:v>
                      </c:pt>
                      <c:pt idx="419">
                        <c:v>42424.791666666664</c:v>
                      </c:pt>
                      <c:pt idx="420">
                        <c:v>42425.791666666664</c:v>
                      </c:pt>
                      <c:pt idx="421">
                        <c:v>42426.791666666664</c:v>
                      </c:pt>
                      <c:pt idx="422">
                        <c:v>42429.791666666664</c:v>
                      </c:pt>
                      <c:pt idx="423">
                        <c:v>42430.791666666664</c:v>
                      </c:pt>
                      <c:pt idx="424">
                        <c:v>42431.791666666664</c:v>
                      </c:pt>
                      <c:pt idx="425">
                        <c:v>42432.791666666664</c:v>
                      </c:pt>
                      <c:pt idx="426">
                        <c:v>42433.791666666664</c:v>
                      </c:pt>
                      <c:pt idx="427">
                        <c:v>42436.791666666664</c:v>
                      </c:pt>
                      <c:pt idx="428">
                        <c:v>42437.791666666664</c:v>
                      </c:pt>
                      <c:pt idx="429">
                        <c:v>42438.791666666664</c:v>
                      </c:pt>
                      <c:pt idx="430">
                        <c:v>42439.791666666664</c:v>
                      </c:pt>
                      <c:pt idx="431">
                        <c:v>42440.791666666664</c:v>
                      </c:pt>
                      <c:pt idx="432">
                        <c:v>42443.833333333336</c:v>
                      </c:pt>
                      <c:pt idx="433">
                        <c:v>42444.833333333336</c:v>
                      </c:pt>
                      <c:pt idx="434">
                        <c:v>42445.833333333336</c:v>
                      </c:pt>
                      <c:pt idx="435">
                        <c:v>42446.833333333336</c:v>
                      </c:pt>
                      <c:pt idx="436">
                        <c:v>42447.833333333336</c:v>
                      </c:pt>
                      <c:pt idx="437">
                        <c:v>42450.833333333336</c:v>
                      </c:pt>
                      <c:pt idx="438">
                        <c:v>42451.833333333336</c:v>
                      </c:pt>
                      <c:pt idx="439">
                        <c:v>42452.833333333336</c:v>
                      </c:pt>
                      <c:pt idx="440">
                        <c:v>42453.833333333336</c:v>
                      </c:pt>
                      <c:pt idx="441">
                        <c:v>42457.833333333336</c:v>
                      </c:pt>
                      <c:pt idx="442">
                        <c:v>42458.833333333336</c:v>
                      </c:pt>
                      <c:pt idx="443">
                        <c:v>42459.833333333336</c:v>
                      </c:pt>
                      <c:pt idx="444">
                        <c:v>42460.833333333336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F3D9-4D9D-A9AA-E2F724D7A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8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ALPHA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73959661564043622"/>
        </c:manualLayout>
      </c:layout>
      <c:lineChart>
        <c:grouping val="standard"/>
        <c:varyColors val="0"/>
        <c:ser>
          <c:idx val="0"/>
          <c:order val="0"/>
          <c:tx>
            <c:strRef>
              <c:f>RISKSTATS!$E$1</c:f>
              <c:strCache>
                <c:ptCount val="1"/>
                <c:pt idx="0">
                  <c:v>Cumulative.Return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RISKSTATS!$E$2:$E$3000</c:f>
              <c:numCache>
                <c:formatCode>0.0%</c:formatCode>
                <c:ptCount val="2999"/>
                <c:pt idx="118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367-4A58-B2FC-24BD3BED9ED6}"/>
            </c:ext>
          </c:extLst>
        </c:ser>
        <c:ser>
          <c:idx val="1"/>
          <c:order val="1"/>
          <c:tx>
            <c:strRef>
              <c:f>RISKSTATS!$Y$1</c:f>
              <c:strCache>
                <c:ptCount val="1"/>
                <c:pt idx="0">
                  <c:v>Coe.to.SPTR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RISKSTATS!$Y$2:$Y$3000</c:f>
              <c:numCache>
                <c:formatCode>General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367-4A58-B2FC-24BD3BED9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;@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BETA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69193994228982236"/>
        </c:manualLayout>
      </c:layout>
      <c:lineChart>
        <c:grouping val="standard"/>
        <c:varyColors val="0"/>
        <c:ser>
          <c:idx val="0"/>
          <c:order val="0"/>
          <c:tx>
            <c:strRef>
              <c:f>RISKSTATS!$F$1</c:f>
              <c:strCache>
                <c:ptCount val="1"/>
                <c:pt idx="0">
                  <c:v>alpha_SPTR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RISKSTATS!$F$2:$F$3000</c:f>
              <c:numCache>
                <c:formatCode>0.0%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CB-4739-8113-1C53CEF58F72}"/>
            </c:ext>
          </c:extLst>
        </c:ser>
        <c:ser>
          <c:idx val="1"/>
          <c:order val="1"/>
          <c:tx>
            <c:strRef>
              <c:f>RISKSTATS!$Z$1</c:f>
              <c:strCache>
                <c:ptCount val="1"/>
                <c:pt idx="0">
                  <c:v>Coe.to.HFRXEH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RISKSTATS!$Z$2:$Z$3000</c:f>
              <c:numCache>
                <c:formatCode>General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CB-4739-8113-1C53CEF58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;@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R2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72920707638817861"/>
        </c:manualLayout>
      </c:layout>
      <c:lineChart>
        <c:grouping val="standard"/>
        <c:varyColors val="0"/>
        <c:ser>
          <c:idx val="0"/>
          <c:order val="0"/>
          <c:tx>
            <c:strRef>
              <c:f>RISKSTATS!$G$1</c:f>
              <c:strCache>
                <c:ptCount val="1"/>
                <c:pt idx="0">
                  <c:v>beta_SPTR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RISKSTATS!$G$2:$G$3000</c:f>
              <c:numCache>
                <c:formatCode>General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C7-40A6-937C-63A1A68FAF8F}"/>
            </c:ext>
          </c:extLst>
        </c:ser>
        <c:ser>
          <c:idx val="1"/>
          <c:order val="1"/>
          <c:tx>
            <c:strRef>
              <c:f>RISKSTATS!$AA$1</c:f>
              <c:strCache>
                <c:ptCount val="1"/>
                <c:pt idx="0">
                  <c:v>Changepoints..vol.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RISKSTATS!$AA$2:$AA$3000</c:f>
              <c:numCache>
                <c:formatCode>0.0%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C7-40A6-937C-63A1A68FA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;@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400">
                <a:solidFill>
                  <a:schemeClr val="tx1"/>
                </a:solidFill>
              </a:rPr>
              <a:t>ETL - Current Allocations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33181628361825"/>
          <c:y val="0.12412836841609938"/>
          <c:w val="0.88966818371638179"/>
          <c:h val="0.692654892242055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[1]ES_Components!$B$1</c:f>
              <c:strCache>
                <c:ptCount val="1"/>
                <c:pt idx="0">
                  <c:v>SPTR</c:v>
                </c:pt>
              </c:strCache>
            </c:strRef>
          </c:tx>
          <c:spPr>
            <a:solidFill>
              <a:schemeClr val="accent2">
                <a:shade val="65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B0949E3-4D7F-4CAA-9442-D638F4C8F7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558C-458F-B86D-09B871F360C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C0E3C75-7928-4AC2-871A-94413766F71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58C-458F-B86D-09B871F360C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5D9E8CB-EAF1-4C2D-B6EE-4E79DDF67A6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58C-458F-B86D-09B871F360C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DEA229A-D3A1-443E-8BB7-BF021BA5228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558C-458F-B86D-09B871F360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numRef>
              <c:f>[1]ES_Components!$A$2:$A$5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[1]ES_Components!$B$2:$B$5</c:f>
              <c:numCache>
                <c:formatCode>General</c:formatCode>
                <c:ptCount val="4"/>
                <c:pt idx="0">
                  <c:v>-4.6944029999999998E-3</c:v>
                </c:pt>
                <c:pt idx="1">
                  <c:v>-1.196286E-3</c:v>
                </c:pt>
                <c:pt idx="2">
                  <c:v>-7.1942389999999998E-3</c:v>
                </c:pt>
                <c:pt idx="3">
                  <c:v>-7.936874E-3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[1]ES_Components!$E$2:$E$5</c15:f>
                <c15:dlblRangeCache>
                  <c:ptCount val="4"/>
                  <c:pt idx="0">
                    <c:v>0.459715974</c:v>
                  </c:pt>
                  <c:pt idx="1">
                    <c:v>0.151524471</c:v>
                  </c:pt>
                  <c:pt idx="2">
                    <c:v>0.428747041</c:v>
                  </c:pt>
                  <c:pt idx="3">
                    <c:v>0.473005031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558C-458F-B86D-09B871F360CA}"/>
            </c:ext>
          </c:extLst>
        </c:ser>
        <c:ser>
          <c:idx val="1"/>
          <c:order val="1"/>
          <c:tx>
            <c:strRef>
              <c:f>[1]ES_Components!$C$1</c:f>
              <c:strCache>
                <c:ptCount val="1"/>
                <c:pt idx="0">
                  <c:v>residuals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612274AD-A3C9-4AEA-BD0C-7677265489F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558C-458F-B86D-09B871F360C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BC9EFD7-EFCB-4B5F-8806-7E952026D39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558C-458F-B86D-09B871F360C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9982714-BFB8-43DE-B356-32FCFCD0BA7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558C-458F-B86D-09B871F360C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FE56BC7-2599-41CB-BA0A-79275D78FB3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558C-458F-B86D-09B871F360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[1]ES_Components!$A$2:$A$5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[1]ES_Components!$C$2:$C$5</c:f>
              <c:numCache>
                <c:formatCode>General</c:formatCode>
                <c:ptCount val="4"/>
                <c:pt idx="0">
                  <c:v>-5.5171259999999998E-3</c:v>
                </c:pt>
                <c:pt idx="1">
                  <c:v>-6.6987160000000004E-3</c:v>
                </c:pt>
                <c:pt idx="2">
                  <c:v>-9.5854430000000008E-3</c:v>
                </c:pt>
                <c:pt idx="3">
                  <c:v>-8.8428080000000006E-3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[1]ES_Components!$F$2:$F$5</c15:f>
                <c15:dlblRangeCache>
                  <c:ptCount val="4"/>
                  <c:pt idx="0">
                    <c:v>0.540284026</c:v>
                  </c:pt>
                  <c:pt idx="1">
                    <c:v>0.848475529</c:v>
                  </c:pt>
                  <c:pt idx="2">
                    <c:v>0.571252959</c:v>
                  </c:pt>
                  <c:pt idx="3">
                    <c:v>0.526994969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558C-458F-B86D-09B871F36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819772496"/>
        <c:axId val="819772080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[1]ES_Components!$D$1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solidFill>
                    <a:schemeClr val="accent2">
                      <a:tint val="65000"/>
                      <a:alpha val="7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[1]ES_Components!$A$2:$A$5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42090</c:v>
                      </c:pt>
                      <c:pt idx="1">
                        <c:v>42369</c:v>
                      </c:pt>
                      <c:pt idx="2">
                        <c:v>42426</c:v>
                      </c:pt>
                      <c:pt idx="3">
                        <c:v>42461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[1]ES_Components!$D$2:$D$5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-1.0211529E-2</c:v>
                      </c:pt>
                      <c:pt idx="1">
                        <c:v>-7.8950019999999999E-3</c:v>
                      </c:pt>
                      <c:pt idx="2">
                        <c:v>-1.6779682000000001E-2</c:v>
                      </c:pt>
                      <c:pt idx="3">
                        <c:v>-1.6779682000000001E-2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558C-458F-B86D-09B871F360CA}"/>
                  </c:ext>
                </c:extLst>
              </c15:ser>
            </c15:filteredBarSeries>
          </c:ext>
        </c:extLst>
      </c:barChart>
      <c:catAx>
        <c:axId val="81977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Algn val="ctr"/>
        <c:lblOffset val="100"/>
        <c:noMultiLvlLbl val="0"/>
      </c:catAx>
      <c:valAx>
        <c:axId val="819772080"/>
        <c:scaling>
          <c:orientation val="minMax"/>
          <c:min val="-2.5000000000000005E-2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400">
                <a:solidFill>
                  <a:schemeClr val="tx1"/>
                </a:solidFill>
              </a:rPr>
              <a:t>ETL - HISTORICAL RETURNS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4064247573112"/>
          <c:y val="0.12130225721784779"/>
          <c:w val="0.89159357524268879"/>
          <c:h val="0.6954809448818897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[1]ES_Components!$B$7</c:f>
              <c:strCache>
                <c:ptCount val="1"/>
                <c:pt idx="0">
                  <c:v>SPTR</c:v>
                </c:pt>
              </c:strCache>
            </c:strRef>
          </c:tx>
          <c:spPr>
            <a:solidFill>
              <a:schemeClr val="accent1">
                <a:shade val="76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011C8844-FFE7-450F-89BE-BAC73D48934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A3E8-41FE-81FB-2A290FAD2B6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00DC866-AF7E-4275-A35E-992B00D7104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3E8-41FE-81FB-2A290FAD2B6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5D40389-B770-4B1A-8A4C-27DF4489AD9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3E8-41FE-81FB-2A290FAD2B6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8E5400D-96C5-4C51-BA5E-3AB7EA15E54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A3E8-41FE-81FB-2A290FAD2B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numRef>
              <c:f>[1]ES_Components!$A$8:$A$11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[1]ES_Components!$B$8:$B$11</c:f>
              <c:numCache>
                <c:formatCode>General</c:formatCode>
                <c:ptCount val="4"/>
                <c:pt idx="0">
                  <c:v>-3.9663349999999997E-3</c:v>
                </c:pt>
                <c:pt idx="1">
                  <c:v>-3.6329309999999998E-3</c:v>
                </c:pt>
                <c:pt idx="2">
                  <c:v>-9.7107789999999992E-3</c:v>
                </c:pt>
                <c:pt idx="3">
                  <c:v>-1.0257695000000001E-2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[1]ES_Components!$E$8:$E$11</c15:f>
                <c15:dlblRangeCache>
                  <c:ptCount val="4"/>
                  <c:pt idx="0">
                    <c:v>0.341171207</c:v>
                  </c:pt>
                  <c:pt idx="1">
                    <c:v>0.42695138</c:v>
                  </c:pt>
                  <c:pt idx="2">
                    <c:v>0.412355113</c:v>
                  </c:pt>
                  <c:pt idx="3">
                    <c:v>0.435579162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A3E8-41FE-81FB-2A290FAD2B6E}"/>
            </c:ext>
          </c:extLst>
        </c:ser>
        <c:ser>
          <c:idx val="1"/>
          <c:order val="1"/>
          <c:tx>
            <c:strRef>
              <c:f>[1]ES_Components!$C$7</c:f>
              <c:strCache>
                <c:ptCount val="1"/>
                <c:pt idx="0">
                  <c:v>residuals</c:v>
                </c:pt>
              </c:strCache>
            </c:strRef>
          </c:tx>
          <c:spPr>
            <a:solidFill>
              <a:schemeClr val="accent1">
                <a:tint val="77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6E51DA0-B3C1-4CB1-B00A-A2A8CA1F196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A3E8-41FE-81FB-2A290FAD2B6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A726440-6353-49B5-97AF-BCFF47D895A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A3E8-41FE-81FB-2A290FAD2B6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F681558-0DA8-4618-974D-41299D4FAD7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A3E8-41FE-81FB-2A290FAD2B6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080B39F-151A-47D2-B11A-2E5B34855C4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A3E8-41FE-81FB-2A290FAD2B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numRef>
              <c:f>[1]ES_Components!$A$8:$A$11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[1]ES_Components!$C$8:$C$11</c:f>
              <c:numCache>
                <c:formatCode>General</c:formatCode>
                <c:ptCount val="4"/>
                <c:pt idx="0">
                  <c:v>-7.6593090000000004E-3</c:v>
                </c:pt>
                <c:pt idx="1">
                  <c:v>-4.8760729999999999E-3</c:v>
                </c:pt>
                <c:pt idx="2">
                  <c:v>-1.3838774999999999E-2</c:v>
                </c:pt>
                <c:pt idx="3">
                  <c:v>-1.3291859E-2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[1]ES_Components!$F$8:$F$11</c15:f>
                <c15:dlblRangeCache>
                  <c:ptCount val="4"/>
                  <c:pt idx="0">
                    <c:v>0.658828793</c:v>
                  </c:pt>
                  <c:pt idx="1">
                    <c:v>0.57304862</c:v>
                  </c:pt>
                  <c:pt idx="2">
                    <c:v>0.587644887</c:v>
                  </c:pt>
                  <c:pt idx="3">
                    <c:v>0.564420838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A3E8-41FE-81FB-2A290FAD2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819772496"/>
        <c:axId val="819772080"/>
        <c:extLst/>
      </c:barChart>
      <c:catAx>
        <c:axId val="81977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Algn val="ctr"/>
        <c:lblOffset val="100"/>
        <c:noMultiLvlLbl val="0"/>
      </c:cat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Rolling Volatility - 63d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[1]STATS_Hist!$B$1</c:f>
              <c:strCache>
                <c:ptCount val="1"/>
                <c:pt idx="0">
                  <c:v>vol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[1]STATS_Hist!$A$2:$A$2502</c:f>
              <c:numCache>
                <c:formatCode>General</c:formatCode>
                <c:ptCount val="2501"/>
                <c:pt idx="0">
                  <c:v>38838.833333333336</c:v>
                </c:pt>
                <c:pt idx="1">
                  <c:v>38839.833333333336</c:v>
                </c:pt>
                <c:pt idx="2">
                  <c:v>38840.833333333336</c:v>
                </c:pt>
                <c:pt idx="3">
                  <c:v>38841.833333333336</c:v>
                </c:pt>
                <c:pt idx="4">
                  <c:v>38844.833333333336</c:v>
                </c:pt>
                <c:pt idx="5">
                  <c:v>38845.833333333336</c:v>
                </c:pt>
                <c:pt idx="6">
                  <c:v>38846.833333333336</c:v>
                </c:pt>
                <c:pt idx="7">
                  <c:v>38847.833333333336</c:v>
                </c:pt>
                <c:pt idx="8">
                  <c:v>38848.833333333336</c:v>
                </c:pt>
                <c:pt idx="9">
                  <c:v>38851.833333333336</c:v>
                </c:pt>
                <c:pt idx="10">
                  <c:v>38852.833333333336</c:v>
                </c:pt>
                <c:pt idx="11">
                  <c:v>38853.833333333336</c:v>
                </c:pt>
                <c:pt idx="12">
                  <c:v>38854.833333333336</c:v>
                </c:pt>
                <c:pt idx="13">
                  <c:v>38855.833333333336</c:v>
                </c:pt>
                <c:pt idx="14">
                  <c:v>38858.833333333336</c:v>
                </c:pt>
                <c:pt idx="15">
                  <c:v>38859.833333333336</c:v>
                </c:pt>
                <c:pt idx="16">
                  <c:v>38860.833333333336</c:v>
                </c:pt>
                <c:pt idx="17">
                  <c:v>38861.833333333336</c:v>
                </c:pt>
                <c:pt idx="18">
                  <c:v>38862.833333333336</c:v>
                </c:pt>
                <c:pt idx="19">
                  <c:v>38866.833333333336</c:v>
                </c:pt>
                <c:pt idx="20">
                  <c:v>38867.833333333336</c:v>
                </c:pt>
                <c:pt idx="21">
                  <c:v>38868.833333333336</c:v>
                </c:pt>
                <c:pt idx="22">
                  <c:v>38869.833333333336</c:v>
                </c:pt>
                <c:pt idx="23">
                  <c:v>38872.833333333336</c:v>
                </c:pt>
                <c:pt idx="24">
                  <c:v>38873.833333333336</c:v>
                </c:pt>
                <c:pt idx="25">
                  <c:v>38874.833333333336</c:v>
                </c:pt>
                <c:pt idx="26">
                  <c:v>38875.833333333336</c:v>
                </c:pt>
                <c:pt idx="27">
                  <c:v>38876.833333333336</c:v>
                </c:pt>
                <c:pt idx="28">
                  <c:v>38879.833333333336</c:v>
                </c:pt>
                <c:pt idx="29">
                  <c:v>38880.833333333336</c:v>
                </c:pt>
                <c:pt idx="30">
                  <c:v>38881.833333333336</c:v>
                </c:pt>
                <c:pt idx="31">
                  <c:v>38882.833333333336</c:v>
                </c:pt>
                <c:pt idx="32">
                  <c:v>38883.833333333336</c:v>
                </c:pt>
                <c:pt idx="33">
                  <c:v>38886.833333333336</c:v>
                </c:pt>
                <c:pt idx="34">
                  <c:v>38887.833333333336</c:v>
                </c:pt>
                <c:pt idx="35">
                  <c:v>38888.833333333336</c:v>
                </c:pt>
                <c:pt idx="36">
                  <c:v>38889.833333333336</c:v>
                </c:pt>
                <c:pt idx="37">
                  <c:v>38890.833333333336</c:v>
                </c:pt>
                <c:pt idx="38">
                  <c:v>38893.833333333336</c:v>
                </c:pt>
                <c:pt idx="39">
                  <c:v>38894.833333333336</c:v>
                </c:pt>
                <c:pt idx="40">
                  <c:v>38895.833333333336</c:v>
                </c:pt>
                <c:pt idx="41">
                  <c:v>38896.833333333336</c:v>
                </c:pt>
                <c:pt idx="42">
                  <c:v>38897.833333333336</c:v>
                </c:pt>
                <c:pt idx="43">
                  <c:v>38900.833333333336</c:v>
                </c:pt>
                <c:pt idx="44">
                  <c:v>38902.833333333336</c:v>
                </c:pt>
                <c:pt idx="45">
                  <c:v>38903.833333333336</c:v>
                </c:pt>
                <c:pt idx="46">
                  <c:v>38904.833333333336</c:v>
                </c:pt>
                <c:pt idx="47">
                  <c:v>38907.833333333336</c:v>
                </c:pt>
                <c:pt idx="48">
                  <c:v>38908.833333333336</c:v>
                </c:pt>
                <c:pt idx="49">
                  <c:v>38909.833333333336</c:v>
                </c:pt>
                <c:pt idx="50">
                  <c:v>38910.833333333336</c:v>
                </c:pt>
                <c:pt idx="51">
                  <c:v>38911.833333333336</c:v>
                </c:pt>
                <c:pt idx="52">
                  <c:v>38914.833333333336</c:v>
                </c:pt>
                <c:pt idx="53">
                  <c:v>38915.833333333336</c:v>
                </c:pt>
                <c:pt idx="54">
                  <c:v>38916.833333333336</c:v>
                </c:pt>
                <c:pt idx="55">
                  <c:v>38917.833333333336</c:v>
                </c:pt>
                <c:pt idx="56">
                  <c:v>38918.833333333336</c:v>
                </c:pt>
                <c:pt idx="57">
                  <c:v>38921.833333333336</c:v>
                </c:pt>
                <c:pt idx="58">
                  <c:v>38922.833333333336</c:v>
                </c:pt>
                <c:pt idx="59">
                  <c:v>38923.833333333336</c:v>
                </c:pt>
                <c:pt idx="60">
                  <c:v>38924.833333333336</c:v>
                </c:pt>
                <c:pt idx="61">
                  <c:v>38925.833333333336</c:v>
                </c:pt>
                <c:pt idx="62">
                  <c:v>38928.833333333336</c:v>
                </c:pt>
                <c:pt idx="63">
                  <c:v>38929.833333333336</c:v>
                </c:pt>
                <c:pt idx="64">
                  <c:v>38930.833333333336</c:v>
                </c:pt>
                <c:pt idx="65">
                  <c:v>38931.833333333336</c:v>
                </c:pt>
                <c:pt idx="66">
                  <c:v>38932.833333333336</c:v>
                </c:pt>
                <c:pt idx="67">
                  <c:v>38935.833333333336</c:v>
                </c:pt>
                <c:pt idx="68">
                  <c:v>38936.833333333336</c:v>
                </c:pt>
                <c:pt idx="69">
                  <c:v>38937.833333333336</c:v>
                </c:pt>
                <c:pt idx="70">
                  <c:v>38938.833333333336</c:v>
                </c:pt>
                <c:pt idx="71">
                  <c:v>38939.833333333336</c:v>
                </c:pt>
                <c:pt idx="72">
                  <c:v>38942.833333333336</c:v>
                </c:pt>
                <c:pt idx="73">
                  <c:v>38943.833333333336</c:v>
                </c:pt>
                <c:pt idx="74">
                  <c:v>38944.833333333336</c:v>
                </c:pt>
                <c:pt idx="75">
                  <c:v>38945.833333333336</c:v>
                </c:pt>
                <c:pt idx="76">
                  <c:v>38946.833333333336</c:v>
                </c:pt>
                <c:pt idx="77">
                  <c:v>38949.833333333336</c:v>
                </c:pt>
                <c:pt idx="78">
                  <c:v>38950.833333333336</c:v>
                </c:pt>
                <c:pt idx="79">
                  <c:v>38951.833333333336</c:v>
                </c:pt>
                <c:pt idx="80">
                  <c:v>38952.833333333336</c:v>
                </c:pt>
                <c:pt idx="81">
                  <c:v>38953.833333333336</c:v>
                </c:pt>
                <c:pt idx="82">
                  <c:v>38956.833333333336</c:v>
                </c:pt>
                <c:pt idx="83">
                  <c:v>38957.833333333336</c:v>
                </c:pt>
                <c:pt idx="84">
                  <c:v>38958.833333333336</c:v>
                </c:pt>
                <c:pt idx="85">
                  <c:v>38959.833333333336</c:v>
                </c:pt>
                <c:pt idx="86">
                  <c:v>38960.833333333336</c:v>
                </c:pt>
                <c:pt idx="87">
                  <c:v>38964.833333333336</c:v>
                </c:pt>
                <c:pt idx="88">
                  <c:v>38965.833333333336</c:v>
                </c:pt>
                <c:pt idx="89">
                  <c:v>38966.833333333336</c:v>
                </c:pt>
                <c:pt idx="90">
                  <c:v>38967.833333333336</c:v>
                </c:pt>
                <c:pt idx="91">
                  <c:v>38970.833333333336</c:v>
                </c:pt>
                <c:pt idx="92">
                  <c:v>38971.833333333336</c:v>
                </c:pt>
                <c:pt idx="93">
                  <c:v>38972.833333333336</c:v>
                </c:pt>
                <c:pt idx="94">
                  <c:v>38973.833333333336</c:v>
                </c:pt>
                <c:pt idx="95">
                  <c:v>38974.833333333336</c:v>
                </c:pt>
                <c:pt idx="96">
                  <c:v>38977.833333333336</c:v>
                </c:pt>
                <c:pt idx="97">
                  <c:v>38978.833333333336</c:v>
                </c:pt>
                <c:pt idx="98">
                  <c:v>38979.833333333336</c:v>
                </c:pt>
                <c:pt idx="99">
                  <c:v>38980.833333333336</c:v>
                </c:pt>
                <c:pt idx="100">
                  <c:v>38981.833333333336</c:v>
                </c:pt>
                <c:pt idx="101">
                  <c:v>38984.833333333336</c:v>
                </c:pt>
                <c:pt idx="102">
                  <c:v>38985.833333333336</c:v>
                </c:pt>
                <c:pt idx="103">
                  <c:v>38986.833333333336</c:v>
                </c:pt>
                <c:pt idx="104">
                  <c:v>38987.833333333336</c:v>
                </c:pt>
                <c:pt idx="105">
                  <c:v>38988.833333333336</c:v>
                </c:pt>
                <c:pt idx="106">
                  <c:v>38991.833333333336</c:v>
                </c:pt>
                <c:pt idx="107">
                  <c:v>38992.833333333336</c:v>
                </c:pt>
                <c:pt idx="108">
                  <c:v>38993.833333333336</c:v>
                </c:pt>
                <c:pt idx="109">
                  <c:v>38994.833333333336</c:v>
                </c:pt>
                <c:pt idx="110">
                  <c:v>38995.833333333336</c:v>
                </c:pt>
                <c:pt idx="111">
                  <c:v>38998.833333333336</c:v>
                </c:pt>
                <c:pt idx="112">
                  <c:v>38999.833333333336</c:v>
                </c:pt>
                <c:pt idx="113">
                  <c:v>39000.833333333336</c:v>
                </c:pt>
                <c:pt idx="114">
                  <c:v>39001.833333333336</c:v>
                </c:pt>
                <c:pt idx="115">
                  <c:v>39002.833333333336</c:v>
                </c:pt>
                <c:pt idx="116">
                  <c:v>39005.833333333336</c:v>
                </c:pt>
                <c:pt idx="117">
                  <c:v>39006.833333333336</c:v>
                </c:pt>
                <c:pt idx="118">
                  <c:v>39007.833333333336</c:v>
                </c:pt>
                <c:pt idx="119">
                  <c:v>39008.833333333336</c:v>
                </c:pt>
                <c:pt idx="120">
                  <c:v>39009.833333333336</c:v>
                </c:pt>
                <c:pt idx="121">
                  <c:v>39012.833333333336</c:v>
                </c:pt>
                <c:pt idx="122">
                  <c:v>39013.833333333336</c:v>
                </c:pt>
                <c:pt idx="123">
                  <c:v>39014.833333333336</c:v>
                </c:pt>
                <c:pt idx="124">
                  <c:v>39015.833333333336</c:v>
                </c:pt>
                <c:pt idx="125">
                  <c:v>39016.833333333336</c:v>
                </c:pt>
                <c:pt idx="126">
                  <c:v>39019.791666666664</c:v>
                </c:pt>
                <c:pt idx="127">
                  <c:v>39020.791666666664</c:v>
                </c:pt>
                <c:pt idx="128">
                  <c:v>39021.791666666664</c:v>
                </c:pt>
                <c:pt idx="129">
                  <c:v>39022.791666666664</c:v>
                </c:pt>
                <c:pt idx="130">
                  <c:v>39023.791666666664</c:v>
                </c:pt>
                <c:pt idx="131">
                  <c:v>39026.791666666664</c:v>
                </c:pt>
                <c:pt idx="132">
                  <c:v>39027.791666666664</c:v>
                </c:pt>
                <c:pt idx="133">
                  <c:v>39028.791666666664</c:v>
                </c:pt>
                <c:pt idx="134">
                  <c:v>39029.791666666664</c:v>
                </c:pt>
                <c:pt idx="135">
                  <c:v>39030.791666666664</c:v>
                </c:pt>
                <c:pt idx="136">
                  <c:v>39033.791666666664</c:v>
                </c:pt>
                <c:pt idx="137">
                  <c:v>39034.791666666664</c:v>
                </c:pt>
                <c:pt idx="138">
                  <c:v>39035.791666666664</c:v>
                </c:pt>
                <c:pt idx="139">
                  <c:v>39036.791666666664</c:v>
                </c:pt>
                <c:pt idx="140">
                  <c:v>39037.791666666664</c:v>
                </c:pt>
                <c:pt idx="141">
                  <c:v>39040.791666666664</c:v>
                </c:pt>
                <c:pt idx="142">
                  <c:v>39041.791666666664</c:v>
                </c:pt>
                <c:pt idx="143">
                  <c:v>39042.791666666664</c:v>
                </c:pt>
                <c:pt idx="144">
                  <c:v>39044.791666666664</c:v>
                </c:pt>
                <c:pt idx="145">
                  <c:v>39047.791666666664</c:v>
                </c:pt>
                <c:pt idx="146">
                  <c:v>39048.791666666664</c:v>
                </c:pt>
                <c:pt idx="147">
                  <c:v>39049.791666666664</c:v>
                </c:pt>
                <c:pt idx="148">
                  <c:v>39050.791666666664</c:v>
                </c:pt>
                <c:pt idx="149">
                  <c:v>39051.791666666664</c:v>
                </c:pt>
                <c:pt idx="150">
                  <c:v>39054.791666666664</c:v>
                </c:pt>
                <c:pt idx="151">
                  <c:v>39055.791666666664</c:v>
                </c:pt>
                <c:pt idx="152">
                  <c:v>39056.791666666664</c:v>
                </c:pt>
                <c:pt idx="153">
                  <c:v>39057.791666666664</c:v>
                </c:pt>
                <c:pt idx="154">
                  <c:v>39058.791666666664</c:v>
                </c:pt>
                <c:pt idx="155">
                  <c:v>39061.791666666664</c:v>
                </c:pt>
                <c:pt idx="156">
                  <c:v>39062.791666666664</c:v>
                </c:pt>
                <c:pt idx="157">
                  <c:v>39063.791666666664</c:v>
                </c:pt>
                <c:pt idx="158">
                  <c:v>39064.791666666664</c:v>
                </c:pt>
                <c:pt idx="159">
                  <c:v>39065.791666666664</c:v>
                </c:pt>
                <c:pt idx="160">
                  <c:v>39068.791666666664</c:v>
                </c:pt>
                <c:pt idx="161">
                  <c:v>39069.791666666664</c:v>
                </c:pt>
                <c:pt idx="162">
                  <c:v>39070.791666666664</c:v>
                </c:pt>
                <c:pt idx="163">
                  <c:v>39071.791666666664</c:v>
                </c:pt>
                <c:pt idx="164">
                  <c:v>39072.791666666664</c:v>
                </c:pt>
                <c:pt idx="165">
                  <c:v>39076.791666666664</c:v>
                </c:pt>
                <c:pt idx="166">
                  <c:v>39077.791666666664</c:v>
                </c:pt>
                <c:pt idx="167">
                  <c:v>39078.791666666664</c:v>
                </c:pt>
                <c:pt idx="168">
                  <c:v>39079.791666666664</c:v>
                </c:pt>
                <c:pt idx="169">
                  <c:v>39083.791666666664</c:v>
                </c:pt>
                <c:pt idx="170">
                  <c:v>39084.791666666664</c:v>
                </c:pt>
                <c:pt idx="171">
                  <c:v>39085.791666666664</c:v>
                </c:pt>
                <c:pt idx="172">
                  <c:v>39086.791666666664</c:v>
                </c:pt>
                <c:pt idx="173">
                  <c:v>39089.791666666664</c:v>
                </c:pt>
                <c:pt idx="174">
                  <c:v>39090.791666666664</c:v>
                </c:pt>
                <c:pt idx="175">
                  <c:v>39091.791666666664</c:v>
                </c:pt>
                <c:pt idx="176">
                  <c:v>39092.791666666664</c:v>
                </c:pt>
                <c:pt idx="177">
                  <c:v>39093.791666666664</c:v>
                </c:pt>
                <c:pt idx="178">
                  <c:v>39097.791666666664</c:v>
                </c:pt>
                <c:pt idx="179">
                  <c:v>39098.791666666664</c:v>
                </c:pt>
                <c:pt idx="180">
                  <c:v>39099.791666666664</c:v>
                </c:pt>
                <c:pt idx="181">
                  <c:v>39100.791666666664</c:v>
                </c:pt>
                <c:pt idx="182">
                  <c:v>39103.791666666664</c:v>
                </c:pt>
                <c:pt idx="183">
                  <c:v>39104.791666666664</c:v>
                </c:pt>
                <c:pt idx="184">
                  <c:v>39105.791666666664</c:v>
                </c:pt>
                <c:pt idx="185">
                  <c:v>39106.791666666664</c:v>
                </c:pt>
                <c:pt idx="186">
                  <c:v>39107.791666666664</c:v>
                </c:pt>
                <c:pt idx="187">
                  <c:v>39110.791666666664</c:v>
                </c:pt>
                <c:pt idx="188">
                  <c:v>39111.791666666664</c:v>
                </c:pt>
                <c:pt idx="189">
                  <c:v>39112.791666666664</c:v>
                </c:pt>
                <c:pt idx="190">
                  <c:v>39113.791666666664</c:v>
                </c:pt>
                <c:pt idx="191">
                  <c:v>39114.791666666664</c:v>
                </c:pt>
                <c:pt idx="192">
                  <c:v>39117.791666666664</c:v>
                </c:pt>
                <c:pt idx="193">
                  <c:v>39118.791666666664</c:v>
                </c:pt>
                <c:pt idx="194">
                  <c:v>39119.791666666664</c:v>
                </c:pt>
                <c:pt idx="195">
                  <c:v>39120.791666666664</c:v>
                </c:pt>
                <c:pt idx="196">
                  <c:v>39121.791666666664</c:v>
                </c:pt>
                <c:pt idx="197">
                  <c:v>39124.791666666664</c:v>
                </c:pt>
                <c:pt idx="198">
                  <c:v>39125.791666666664</c:v>
                </c:pt>
                <c:pt idx="199">
                  <c:v>39126.791666666664</c:v>
                </c:pt>
                <c:pt idx="200">
                  <c:v>39127.791666666664</c:v>
                </c:pt>
                <c:pt idx="201">
                  <c:v>39128.791666666664</c:v>
                </c:pt>
                <c:pt idx="202">
                  <c:v>39132.791666666664</c:v>
                </c:pt>
                <c:pt idx="203">
                  <c:v>39133.791666666664</c:v>
                </c:pt>
                <c:pt idx="204">
                  <c:v>39134.791666666664</c:v>
                </c:pt>
                <c:pt idx="205">
                  <c:v>39135.791666666664</c:v>
                </c:pt>
                <c:pt idx="206">
                  <c:v>39138.791666666664</c:v>
                </c:pt>
                <c:pt idx="207">
                  <c:v>39139.791666666664</c:v>
                </c:pt>
                <c:pt idx="208">
                  <c:v>39140.791666666664</c:v>
                </c:pt>
                <c:pt idx="209">
                  <c:v>39141.791666666664</c:v>
                </c:pt>
                <c:pt idx="210">
                  <c:v>39142.791666666664</c:v>
                </c:pt>
                <c:pt idx="211">
                  <c:v>39145.791666666664</c:v>
                </c:pt>
                <c:pt idx="212">
                  <c:v>39146.791666666664</c:v>
                </c:pt>
                <c:pt idx="213">
                  <c:v>39147.791666666664</c:v>
                </c:pt>
                <c:pt idx="214">
                  <c:v>39148.791666666664</c:v>
                </c:pt>
                <c:pt idx="215">
                  <c:v>39149.791666666664</c:v>
                </c:pt>
                <c:pt idx="216">
                  <c:v>39152.833333333336</c:v>
                </c:pt>
                <c:pt idx="217">
                  <c:v>39153.833333333336</c:v>
                </c:pt>
                <c:pt idx="218">
                  <c:v>39154.833333333336</c:v>
                </c:pt>
                <c:pt idx="219">
                  <c:v>39155.833333333336</c:v>
                </c:pt>
                <c:pt idx="220">
                  <c:v>39156.833333333336</c:v>
                </c:pt>
                <c:pt idx="221">
                  <c:v>39159.833333333336</c:v>
                </c:pt>
                <c:pt idx="222">
                  <c:v>39160.833333333336</c:v>
                </c:pt>
                <c:pt idx="223">
                  <c:v>39161.833333333336</c:v>
                </c:pt>
                <c:pt idx="224">
                  <c:v>39162.833333333336</c:v>
                </c:pt>
                <c:pt idx="225">
                  <c:v>39163.833333333336</c:v>
                </c:pt>
                <c:pt idx="226">
                  <c:v>39166.833333333336</c:v>
                </c:pt>
                <c:pt idx="227">
                  <c:v>39167.833333333336</c:v>
                </c:pt>
                <c:pt idx="228">
                  <c:v>39168.833333333336</c:v>
                </c:pt>
                <c:pt idx="229">
                  <c:v>39169.833333333336</c:v>
                </c:pt>
                <c:pt idx="230">
                  <c:v>39170.833333333336</c:v>
                </c:pt>
                <c:pt idx="231">
                  <c:v>39173.833333333336</c:v>
                </c:pt>
                <c:pt idx="232">
                  <c:v>39174.833333333336</c:v>
                </c:pt>
                <c:pt idx="233">
                  <c:v>39175.833333333336</c:v>
                </c:pt>
                <c:pt idx="234">
                  <c:v>39176.833333333336</c:v>
                </c:pt>
                <c:pt idx="235">
                  <c:v>39177.833333333336</c:v>
                </c:pt>
                <c:pt idx="236">
                  <c:v>39180.833333333336</c:v>
                </c:pt>
                <c:pt idx="237">
                  <c:v>39181.833333333336</c:v>
                </c:pt>
                <c:pt idx="238">
                  <c:v>39182.833333333336</c:v>
                </c:pt>
                <c:pt idx="239">
                  <c:v>39183.833333333336</c:v>
                </c:pt>
                <c:pt idx="240">
                  <c:v>39184.833333333336</c:v>
                </c:pt>
                <c:pt idx="241">
                  <c:v>39187.833333333336</c:v>
                </c:pt>
                <c:pt idx="242">
                  <c:v>39188.833333333336</c:v>
                </c:pt>
                <c:pt idx="243">
                  <c:v>39189.833333333336</c:v>
                </c:pt>
                <c:pt idx="244">
                  <c:v>39190.833333333336</c:v>
                </c:pt>
                <c:pt idx="245">
                  <c:v>39191.833333333336</c:v>
                </c:pt>
                <c:pt idx="246">
                  <c:v>39194.833333333336</c:v>
                </c:pt>
                <c:pt idx="247">
                  <c:v>39195.833333333336</c:v>
                </c:pt>
                <c:pt idx="248">
                  <c:v>39196.833333333336</c:v>
                </c:pt>
                <c:pt idx="249">
                  <c:v>39197.833333333336</c:v>
                </c:pt>
                <c:pt idx="250">
                  <c:v>39198.833333333336</c:v>
                </c:pt>
                <c:pt idx="251">
                  <c:v>39201.833333333336</c:v>
                </c:pt>
                <c:pt idx="252">
                  <c:v>39202.833333333336</c:v>
                </c:pt>
                <c:pt idx="253">
                  <c:v>39203.833333333336</c:v>
                </c:pt>
                <c:pt idx="254">
                  <c:v>39204.833333333336</c:v>
                </c:pt>
                <c:pt idx="255">
                  <c:v>39205.833333333336</c:v>
                </c:pt>
                <c:pt idx="256">
                  <c:v>39208.833333333336</c:v>
                </c:pt>
                <c:pt idx="257">
                  <c:v>39209.833333333336</c:v>
                </c:pt>
                <c:pt idx="258">
                  <c:v>39210.833333333336</c:v>
                </c:pt>
                <c:pt idx="259">
                  <c:v>39211.833333333336</c:v>
                </c:pt>
                <c:pt idx="260">
                  <c:v>39212.833333333336</c:v>
                </c:pt>
                <c:pt idx="261">
                  <c:v>39215.833333333336</c:v>
                </c:pt>
                <c:pt idx="262">
                  <c:v>39216.833333333336</c:v>
                </c:pt>
                <c:pt idx="263">
                  <c:v>39217.833333333336</c:v>
                </c:pt>
                <c:pt idx="264">
                  <c:v>39218.833333333336</c:v>
                </c:pt>
                <c:pt idx="265">
                  <c:v>39219.833333333336</c:v>
                </c:pt>
                <c:pt idx="266">
                  <c:v>39222.833333333336</c:v>
                </c:pt>
                <c:pt idx="267">
                  <c:v>39223.833333333336</c:v>
                </c:pt>
                <c:pt idx="268">
                  <c:v>39224.833333333336</c:v>
                </c:pt>
                <c:pt idx="269">
                  <c:v>39225.833333333336</c:v>
                </c:pt>
                <c:pt idx="270">
                  <c:v>39226.833333333336</c:v>
                </c:pt>
                <c:pt idx="271">
                  <c:v>39230.833333333336</c:v>
                </c:pt>
                <c:pt idx="272">
                  <c:v>39231.833333333336</c:v>
                </c:pt>
                <c:pt idx="273">
                  <c:v>39232.833333333336</c:v>
                </c:pt>
                <c:pt idx="274">
                  <c:v>39233.833333333336</c:v>
                </c:pt>
                <c:pt idx="275">
                  <c:v>39236.833333333336</c:v>
                </c:pt>
                <c:pt idx="276">
                  <c:v>39237.833333333336</c:v>
                </c:pt>
                <c:pt idx="277">
                  <c:v>39238.833333333336</c:v>
                </c:pt>
                <c:pt idx="278">
                  <c:v>39239.833333333336</c:v>
                </c:pt>
                <c:pt idx="279">
                  <c:v>39240.833333333336</c:v>
                </c:pt>
                <c:pt idx="280">
                  <c:v>39243.833333333336</c:v>
                </c:pt>
                <c:pt idx="281">
                  <c:v>39244.833333333336</c:v>
                </c:pt>
                <c:pt idx="282">
                  <c:v>39245.833333333336</c:v>
                </c:pt>
                <c:pt idx="283">
                  <c:v>39246.833333333336</c:v>
                </c:pt>
                <c:pt idx="284">
                  <c:v>39247.833333333336</c:v>
                </c:pt>
                <c:pt idx="285">
                  <c:v>39250.833333333336</c:v>
                </c:pt>
                <c:pt idx="286">
                  <c:v>39251.833333333336</c:v>
                </c:pt>
                <c:pt idx="287">
                  <c:v>39252.833333333336</c:v>
                </c:pt>
                <c:pt idx="288">
                  <c:v>39253.833333333336</c:v>
                </c:pt>
                <c:pt idx="289">
                  <c:v>39254.833333333336</c:v>
                </c:pt>
                <c:pt idx="290">
                  <c:v>39257.833333333336</c:v>
                </c:pt>
                <c:pt idx="291">
                  <c:v>39258.833333333336</c:v>
                </c:pt>
                <c:pt idx="292">
                  <c:v>39259.833333333336</c:v>
                </c:pt>
                <c:pt idx="293">
                  <c:v>39260.833333333336</c:v>
                </c:pt>
                <c:pt idx="294">
                  <c:v>39261.833333333336</c:v>
                </c:pt>
                <c:pt idx="295">
                  <c:v>39264.833333333336</c:v>
                </c:pt>
                <c:pt idx="296">
                  <c:v>39265.833333333336</c:v>
                </c:pt>
                <c:pt idx="297">
                  <c:v>39267.833333333336</c:v>
                </c:pt>
                <c:pt idx="298">
                  <c:v>39268.833333333336</c:v>
                </c:pt>
                <c:pt idx="299">
                  <c:v>39271.833333333336</c:v>
                </c:pt>
                <c:pt idx="300">
                  <c:v>39272.833333333336</c:v>
                </c:pt>
                <c:pt idx="301">
                  <c:v>39273.833333333336</c:v>
                </c:pt>
                <c:pt idx="302">
                  <c:v>39274.833333333336</c:v>
                </c:pt>
                <c:pt idx="303">
                  <c:v>39275.833333333336</c:v>
                </c:pt>
                <c:pt idx="304">
                  <c:v>39278.833333333336</c:v>
                </c:pt>
                <c:pt idx="305">
                  <c:v>39279.833333333336</c:v>
                </c:pt>
                <c:pt idx="306">
                  <c:v>39280.833333333336</c:v>
                </c:pt>
                <c:pt idx="307">
                  <c:v>39281.833333333336</c:v>
                </c:pt>
                <c:pt idx="308">
                  <c:v>39282.833333333336</c:v>
                </c:pt>
                <c:pt idx="309">
                  <c:v>39285.833333333336</c:v>
                </c:pt>
                <c:pt idx="310">
                  <c:v>39286.833333333336</c:v>
                </c:pt>
                <c:pt idx="311">
                  <c:v>39287.833333333336</c:v>
                </c:pt>
                <c:pt idx="312">
                  <c:v>39288.833333333336</c:v>
                </c:pt>
                <c:pt idx="313">
                  <c:v>39289.833333333336</c:v>
                </c:pt>
                <c:pt idx="314">
                  <c:v>39292.833333333336</c:v>
                </c:pt>
                <c:pt idx="315">
                  <c:v>39293.833333333336</c:v>
                </c:pt>
                <c:pt idx="316">
                  <c:v>39294.833333333336</c:v>
                </c:pt>
                <c:pt idx="317">
                  <c:v>39295.833333333336</c:v>
                </c:pt>
                <c:pt idx="318">
                  <c:v>39296.833333333336</c:v>
                </c:pt>
                <c:pt idx="319">
                  <c:v>39299.833333333336</c:v>
                </c:pt>
                <c:pt idx="320">
                  <c:v>39300.833333333336</c:v>
                </c:pt>
                <c:pt idx="321">
                  <c:v>39301.833333333336</c:v>
                </c:pt>
                <c:pt idx="322">
                  <c:v>39302.833333333336</c:v>
                </c:pt>
                <c:pt idx="323">
                  <c:v>39303.833333333336</c:v>
                </c:pt>
                <c:pt idx="324">
                  <c:v>39306.833333333336</c:v>
                </c:pt>
                <c:pt idx="325">
                  <c:v>39307.833333333336</c:v>
                </c:pt>
                <c:pt idx="326">
                  <c:v>39308.833333333336</c:v>
                </c:pt>
                <c:pt idx="327">
                  <c:v>39309.833333333336</c:v>
                </c:pt>
                <c:pt idx="328">
                  <c:v>39310.833333333336</c:v>
                </c:pt>
                <c:pt idx="329">
                  <c:v>39313.833333333336</c:v>
                </c:pt>
                <c:pt idx="330">
                  <c:v>39314.833333333336</c:v>
                </c:pt>
                <c:pt idx="331">
                  <c:v>39315.833333333336</c:v>
                </c:pt>
                <c:pt idx="332">
                  <c:v>39316.833333333336</c:v>
                </c:pt>
                <c:pt idx="333">
                  <c:v>39317.833333333336</c:v>
                </c:pt>
                <c:pt idx="334">
                  <c:v>39320.833333333336</c:v>
                </c:pt>
                <c:pt idx="335">
                  <c:v>39321.833333333336</c:v>
                </c:pt>
                <c:pt idx="336">
                  <c:v>39322.833333333336</c:v>
                </c:pt>
                <c:pt idx="337">
                  <c:v>39323.833333333336</c:v>
                </c:pt>
                <c:pt idx="338">
                  <c:v>39324.833333333336</c:v>
                </c:pt>
                <c:pt idx="339">
                  <c:v>39328.833333333336</c:v>
                </c:pt>
                <c:pt idx="340">
                  <c:v>39329.833333333336</c:v>
                </c:pt>
                <c:pt idx="341">
                  <c:v>39330.833333333336</c:v>
                </c:pt>
                <c:pt idx="342">
                  <c:v>39331.833333333336</c:v>
                </c:pt>
                <c:pt idx="343">
                  <c:v>39334.833333333336</c:v>
                </c:pt>
                <c:pt idx="344">
                  <c:v>39335.833333333336</c:v>
                </c:pt>
                <c:pt idx="345">
                  <c:v>39336.833333333336</c:v>
                </c:pt>
                <c:pt idx="346">
                  <c:v>39337.833333333336</c:v>
                </c:pt>
                <c:pt idx="347">
                  <c:v>39338.833333333336</c:v>
                </c:pt>
                <c:pt idx="348">
                  <c:v>39341.833333333336</c:v>
                </c:pt>
                <c:pt idx="349">
                  <c:v>39342.833333333336</c:v>
                </c:pt>
                <c:pt idx="350">
                  <c:v>39343.833333333336</c:v>
                </c:pt>
                <c:pt idx="351">
                  <c:v>39344.833333333336</c:v>
                </c:pt>
                <c:pt idx="352">
                  <c:v>39345.833333333336</c:v>
                </c:pt>
                <c:pt idx="353">
                  <c:v>39348.833333333336</c:v>
                </c:pt>
                <c:pt idx="354">
                  <c:v>39349.833333333336</c:v>
                </c:pt>
                <c:pt idx="355">
                  <c:v>39350.833333333336</c:v>
                </c:pt>
                <c:pt idx="356">
                  <c:v>39351.833333333336</c:v>
                </c:pt>
                <c:pt idx="357">
                  <c:v>39352.833333333336</c:v>
                </c:pt>
                <c:pt idx="358">
                  <c:v>39355.833333333336</c:v>
                </c:pt>
                <c:pt idx="359">
                  <c:v>39356.833333333336</c:v>
                </c:pt>
                <c:pt idx="360">
                  <c:v>39357.833333333336</c:v>
                </c:pt>
                <c:pt idx="361">
                  <c:v>39358.833333333336</c:v>
                </c:pt>
                <c:pt idx="362">
                  <c:v>39359.833333333336</c:v>
                </c:pt>
                <c:pt idx="363">
                  <c:v>39362.833333333336</c:v>
                </c:pt>
                <c:pt idx="364">
                  <c:v>39363.833333333336</c:v>
                </c:pt>
                <c:pt idx="365">
                  <c:v>39364.833333333336</c:v>
                </c:pt>
                <c:pt idx="366">
                  <c:v>39365.833333333336</c:v>
                </c:pt>
                <c:pt idx="367">
                  <c:v>39366.833333333336</c:v>
                </c:pt>
                <c:pt idx="368">
                  <c:v>39369.833333333336</c:v>
                </c:pt>
                <c:pt idx="369">
                  <c:v>39370.833333333336</c:v>
                </c:pt>
                <c:pt idx="370">
                  <c:v>39371.833333333336</c:v>
                </c:pt>
                <c:pt idx="371">
                  <c:v>39372.833333333336</c:v>
                </c:pt>
                <c:pt idx="372">
                  <c:v>39373.833333333336</c:v>
                </c:pt>
                <c:pt idx="373">
                  <c:v>39376.833333333336</c:v>
                </c:pt>
                <c:pt idx="374">
                  <c:v>39377.833333333336</c:v>
                </c:pt>
                <c:pt idx="375">
                  <c:v>39378.833333333336</c:v>
                </c:pt>
                <c:pt idx="376">
                  <c:v>39379.833333333336</c:v>
                </c:pt>
                <c:pt idx="377">
                  <c:v>39380.833333333336</c:v>
                </c:pt>
                <c:pt idx="378">
                  <c:v>39383.833333333336</c:v>
                </c:pt>
                <c:pt idx="379">
                  <c:v>39384.833333333336</c:v>
                </c:pt>
                <c:pt idx="380">
                  <c:v>39385.833333333336</c:v>
                </c:pt>
                <c:pt idx="381">
                  <c:v>39386.833333333336</c:v>
                </c:pt>
                <c:pt idx="382">
                  <c:v>39387.833333333336</c:v>
                </c:pt>
                <c:pt idx="383">
                  <c:v>39390.791666666664</c:v>
                </c:pt>
                <c:pt idx="384">
                  <c:v>39391.791666666664</c:v>
                </c:pt>
                <c:pt idx="385">
                  <c:v>39392.791666666664</c:v>
                </c:pt>
                <c:pt idx="386">
                  <c:v>39393.791666666664</c:v>
                </c:pt>
                <c:pt idx="387">
                  <c:v>39394.791666666664</c:v>
                </c:pt>
                <c:pt idx="388">
                  <c:v>39397.791666666664</c:v>
                </c:pt>
                <c:pt idx="389">
                  <c:v>39398.791666666664</c:v>
                </c:pt>
                <c:pt idx="390">
                  <c:v>39399.791666666664</c:v>
                </c:pt>
                <c:pt idx="391">
                  <c:v>39400.791666666664</c:v>
                </c:pt>
                <c:pt idx="392">
                  <c:v>39401.791666666664</c:v>
                </c:pt>
                <c:pt idx="393">
                  <c:v>39404.791666666664</c:v>
                </c:pt>
                <c:pt idx="394">
                  <c:v>39405.791666666664</c:v>
                </c:pt>
                <c:pt idx="395">
                  <c:v>39406.791666666664</c:v>
                </c:pt>
                <c:pt idx="396">
                  <c:v>39408.791666666664</c:v>
                </c:pt>
                <c:pt idx="397">
                  <c:v>39411.791666666664</c:v>
                </c:pt>
                <c:pt idx="398">
                  <c:v>39412.791666666664</c:v>
                </c:pt>
                <c:pt idx="399">
                  <c:v>39413.791666666664</c:v>
                </c:pt>
                <c:pt idx="400">
                  <c:v>39414.791666666664</c:v>
                </c:pt>
                <c:pt idx="401">
                  <c:v>39415.791666666664</c:v>
                </c:pt>
                <c:pt idx="402">
                  <c:v>39418.791666666664</c:v>
                </c:pt>
                <c:pt idx="403">
                  <c:v>39419.791666666664</c:v>
                </c:pt>
                <c:pt idx="404">
                  <c:v>39420.791666666664</c:v>
                </c:pt>
                <c:pt idx="405">
                  <c:v>39421.791666666664</c:v>
                </c:pt>
                <c:pt idx="406">
                  <c:v>39422.791666666664</c:v>
                </c:pt>
                <c:pt idx="407">
                  <c:v>39425.791666666664</c:v>
                </c:pt>
                <c:pt idx="408">
                  <c:v>39426.791666666664</c:v>
                </c:pt>
                <c:pt idx="409">
                  <c:v>39427.791666666664</c:v>
                </c:pt>
                <c:pt idx="410">
                  <c:v>39428.791666666664</c:v>
                </c:pt>
                <c:pt idx="411">
                  <c:v>39429.791666666664</c:v>
                </c:pt>
                <c:pt idx="412">
                  <c:v>39432.791666666664</c:v>
                </c:pt>
                <c:pt idx="413">
                  <c:v>39433.791666666664</c:v>
                </c:pt>
                <c:pt idx="414">
                  <c:v>39434.791666666664</c:v>
                </c:pt>
                <c:pt idx="415">
                  <c:v>39435.791666666664</c:v>
                </c:pt>
                <c:pt idx="416">
                  <c:v>39436.791666666664</c:v>
                </c:pt>
                <c:pt idx="417">
                  <c:v>39439.791666666664</c:v>
                </c:pt>
                <c:pt idx="418">
                  <c:v>39441.791666666664</c:v>
                </c:pt>
                <c:pt idx="419">
                  <c:v>39442.791666666664</c:v>
                </c:pt>
                <c:pt idx="420">
                  <c:v>39443.791666666664</c:v>
                </c:pt>
                <c:pt idx="421">
                  <c:v>39446.791666666664</c:v>
                </c:pt>
                <c:pt idx="422">
                  <c:v>39448.791666666664</c:v>
                </c:pt>
                <c:pt idx="423">
                  <c:v>39449.791666666664</c:v>
                </c:pt>
                <c:pt idx="424">
                  <c:v>39450.791666666664</c:v>
                </c:pt>
                <c:pt idx="425">
                  <c:v>39453.791666666664</c:v>
                </c:pt>
                <c:pt idx="426">
                  <c:v>39454.791666666664</c:v>
                </c:pt>
                <c:pt idx="427">
                  <c:v>39455.791666666664</c:v>
                </c:pt>
                <c:pt idx="428">
                  <c:v>39456.791666666664</c:v>
                </c:pt>
                <c:pt idx="429">
                  <c:v>39457.791666666664</c:v>
                </c:pt>
                <c:pt idx="430">
                  <c:v>39460.791666666664</c:v>
                </c:pt>
                <c:pt idx="431">
                  <c:v>39461.791666666664</c:v>
                </c:pt>
                <c:pt idx="432">
                  <c:v>39462.791666666664</c:v>
                </c:pt>
                <c:pt idx="433">
                  <c:v>39463.791666666664</c:v>
                </c:pt>
                <c:pt idx="434">
                  <c:v>39464.791666666664</c:v>
                </c:pt>
                <c:pt idx="435">
                  <c:v>39468.791666666664</c:v>
                </c:pt>
                <c:pt idx="436">
                  <c:v>39469.791666666664</c:v>
                </c:pt>
                <c:pt idx="437">
                  <c:v>39470.791666666664</c:v>
                </c:pt>
                <c:pt idx="438">
                  <c:v>39471.791666666664</c:v>
                </c:pt>
                <c:pt idx="439">
                  <c:v>39474.791666666664</c:v>
                </c:pt>
                <c:pt idx="440">
                  <c:v>39475.791666666664</c:v>
                </c:pt>
                <c:pt idx="441">
                  <c:v>39476.791666666664</c:v>
                </c:pt>
                <c:pt idx="442">
                  <c:v>39477.791666666664</c:v>
                </c:pt>
                <c:pt idx="443">
                  <c:v>39478.791666666664</c:v>
                </c:pt>
                <c:pt idx="444">
                  <c:v>39481.791666666664</c:v>
                </c:pt>
                <c:pt idx="445">
                  <c:v>39482.791666666664</c:v>
                </c:pt>
                <c:pt idx="446">
                  <c:v>39483.791666666664</c:v>
                </c:pt>
                <c:pt idx="447">
                  <c:v>39484.791666666664</c:v>
                </c:pt>
                <c:pt idx="448">
                  <c:v>39485.791666666664</c:v>
                </c:pt>
                <c:pt idx="449">
                  <c:v>39488.791666666664</c:v>
                </c:pt>
                <c:pt idx="450">
                  <c:v>39489.791666666664</c:v>
                </c:pt>
                <c:pt idx="451">
                  <c:v>39490.791666666664</c:v>
                </c:pt>
                <c:pt idx="452">
                  <c:v>39491.791666666664</c:v>
                </c:pt>
                <c:pt idx="453">
                  <c:v>39492.791666666664</c:v>
                </c:pt>
                <c:pt idx="454">
                  <c:v>39496.791666666664</c:v>
                </c:pt>
                <c:pt idx="455">
                  <c:v>39497.791666666664</c:v>
                </c:pt>
                <c:pt idx="456">
                  <c:v>39498.791666666664</c:v>
                </c:pt>
                <c:pt idx="457">
                  <c:v>39499.791666666664</c:v>
                </c:pt>
                <c:pt idx="458">
                  <c:v>39502.791666666664</c:v>
                </c:pt>
                <c:pt idx="459">
                  <c:v>39503.791666666664</c:v>
                </c:pt>
                <c:pt idx="460">
                  <c:v>39504.791666666664</c:v>
                </c:pt>
                <c:pt idx="461">
                  <c:v>39505.791666666664</c:v>
                </c:pt>
                <c:pt idx="462">
                  <c:v>39506.791666666664</c:v>
                </c:pt>
                <c:pt idx="463">
                  <c:v>39509.791666666664</c:v>
                </c:pt>
                <c:pt idx="464">
                  <c:v>39510.791666666664</c:v>
                </c:pt>
                <c:pt idx="465">
                  <c:v>39511.791666666664</c:v>
                </c:pt>
                <c:pt idx="466">
                  <c:v>39512.791666666664</c:v>
                </c:pt>
                <c:pt idx="467">
                  <c:v>39513.791666666664</c:v>
                </c:pt>
                <c:pt idx="468">
                  <c:v>39516.833333333336</c:v>
                </c:pt>
                <c:pt idx="469">
                  <c:v>39517.833333333336</c:v>
                </c:pt>
                <c:pt idx="470">
                  <c:v>39518.833333333336</c:v>
                </c:pt>
                <c:pt idx="471">
                  <c:v>39519.833333333336</c:v>
                </c:pt>
                <c:pt idx="472">
                  <c:v>39520.833333333336</c:v>
                </c:pt>
                <c:pt idx="473">
                  <c:v>39523.833333333336</c:v>
                </c:pt>
                <c:pt idx="474">
                  <c:v>39524.833333333336</c:v>
                </c:pt>
                <c:pt idx="475">
                  <c:v>39525.833333333336</c:v>
                </c:pt>
                <c:pt idx="476">
                  <c:v>39526.833333333336</c:v>
                </c:pt>
                <c:pt idx="477">
                  <c:v>39530.833333333336</c:v>
                </c:pt>
                <c:pt idx="478">
                  <c:v>39531.833333333336</c:v>
                </c:pt>
                <c:pt idx="479">
                  <c:v>39532.833333333336</c:v>
                </c:pt>
                <c:pt idx="480">
                  <c:v>39533.833333333336</c:v>
                </c:pt>
                <c:pt idx="481">
                  <c:v>39534.833333333336</c:v>
                </c:pt>
                <c:pt idx="482">
                  <c:v>39537.833333333336</c:v>
                </c:pt>
                <c:pt idx="483">
                  <c:v>39538.833333333336</c:v>
                </c:pt>
                <c:pt idx="484">
                  <c:v>39539.833333333336</c:v>
                </c:pt>
                <c:pt idx="485">
                  <c:v>39540.833333333336</c:v>
                </c:pt>
                <c:pt idx="486">
                  <c:v>39541.833333333336</c:v>
                </c:pt>
                <c:pt idx="487">
                  <c:v>39544.833333333336</c:v>
                </c:pt>
                <c:pt idx="488">
                  <c:v>39545.833333333336</c:v>
                </c:pt>
                <c:pt idx="489">
                  <c:v>39546.833333333336</c:v>
                </c:pt>
                <c:pt idx="490">
                  <c:v>39547.833333333336</c:v>
                </c:pt>
                <c:pt idx="491">
                  <c:v>39548.833333333336</c:v>
                </c:pt>
                <c:pt idx="492">
                  <c:v>39551.833333333336</c:v>
                </c:pt>
                <c:pt idx="493">
                  <c:v>39552.833333333336</c:v>
                </c:pt>
                <c:pt idx="494">
                  <c:v>39553.833333333336</c:v>
                </c:pt>
                <c:pt idx="495">
                  <c:v>39554.833333333336</c:v>
                </c:pt>
                <c:pt idx="496">
                  <c:v>39555.833333333336</c:v>
                </c:pt>
                <c:pt idx="497">
                  <c:v>39558.833333333336</c:v>
                </c:pt>
                <c:pt idx="498">
                  <c:v>39559.833333333336</c:v>
                </c:pt>
                <c:pt idx="499">
                  <c:v>39560.833333333336</c:v>
                </c:pt>
                <c:pt idx="500">
                  <c:v>39561.833333333336</c:v>
                </c:pt>
                <c:pt idx="501">
                  <c:v>39562.833333333336</c:v>
                </c:pt>
                <c:pt idx="502">
                  <c:v>39565.833333333336</c:v>
                </c:pt>
                <c:pt idx="503">
                  <c:v>39566.833333333336</c:v>
                </c:pt>
                <c:pt idx="504">
                  <c:v>39567.833333333336</c:v>
                </c:pt>
                <c:pt idx="505">
                  <c:v>39568.833333333336</c:v>
                </c:pt>
                <c:pt idx="506">
                  <c:v>39569.833333333336</c:v>
                </c:pt>
                <c:pt idx="507">
                  <c:v>39572.833333333336</c:v>
                </c:pt>
                <c:pt idx="508">
                  <c:v>39573.833333333336</c:v>
                </c:pt>
                <c:pt idx="509">
                  <c:v>39574.833333333336</c:v>
                </c:pt>
                <c:pt idx="510">
                  <c:v>39575.833333333336</c:v>
                </c:pt>
                <c:pt idx="511">
                  <c:v>39576.833333333336</c:v>
                </c:pt>
                <c:pt idx="512">
                  <c:v>39579.833333333336</c:v>
                </c:pt>
                <c:pt idx="513">
                  <c:v>39580.833333333336</c:v>
                </c:pt>
                <c:pt idx="514">
                  <c:v>39581.833333333336</c:v>
                </c:pt>
                <c:pt idx="515">
                  <c:v>39582.833333333336</c:v>
                </c:pt>
                <c:pt idx="516">
                  <c:v>39583.833333333336</c:v>
                </c:pt>
                <c:pt idx="517">
                  <c:v>39586.833333333336</c:v>
                </c:pt>
                <c:pt idx="518">
                  <c:v>39587.833333333336</c:v>
                </c:pt>
                <c:pt idx="519">
                  <c:v>39588.833333333336</c:v>
                </c:pt>
                <c:pt idx="520">
                  <c:v>39589.833333333336</c:v>
                </c:pt>
                <c:pt idx="521">
                  <c:v>39590.833333333336</c:v>
                </c:pt>
                <c:pt idx="522">
                  <c:v>39594.833333333336</c:v>
                </c:pt>
                <c:pt idx="523">
                  <c:v>39595.833333333336</c:v>
                </c:pt>
                <c:pt idx="524">
                  <c:v>39596.833333333336</c:v>
                </c:pt>
                <c:pt idx="525">
                  <c:v>39597.833333333336</c:v>
                </c:pt>
                <c:pt idx="526">
                  <c:v>39600.833333333336</c:v>
                </c:pt>
                <c:pt idx="527">
                  <c:v>39601.833333333336</c:v>
                </c:pt>
                <c:pt idx="528">
                  <c:v>39602.833333333336</c:v>
                </c:pt>
                <c:pt idx="529">
                  <c:v>39603.833333333336</c:v>
                </c:pt>
                <c:pt idx="530">
                  <c:v>39604.833333333336</c:v>
                </c:pt>
                <c:pt idx="531">
                  <c:v>39607.833333333336</c:v>
                </c:pt>
                <c:pt idx="532">
                  <c:v>39608.833333333336</c:v>
                </c:pt>
                <c:pt idx="533">
                  <c:v>39609.833333333336</c:v>
                </c:pt>
                <c:pt idx="534">
                  <c:v>39610.833333333336</c:v>
                </c:pt>
                <c:pt idx="535">
                  <c:v>39611.833333333336</c:v>
                </c:pt>
                <c:pt idx="536">
                  <c:v>39614.833333333336</c:v>
                </c:pt>
                <c:pt idx="537">
                  <c:v>39615.833333333336</c:v>
                </c:pt>
                <c:pt idx="538">
                  <c:v>39616.833333333336</c:v>
                </c:pt>
                <c:pt idx="539">
                  <c:v>39617.833333333336</c:v>
                </c:pt>
                <c:pt idx="540">
                  <c:v>39618.833333333336</c:v>
                </c:pt>
                <c:pt idx="541">
                  <c:v>39621.833333333336</c:v>
                </c:pt>
                <c:pt idx="542">
                  <c:v>39622.833333333336</c:v>
                </c:pt>
                <c:pt idx="543">
                  <c:v>39623.833333333336</c:v>
                </c:pt>
                <c:pt idx="544">
                  <c:v>39624.833333333336</c:v>
                </c:pt>
                <c:pt idx="545">
                  <c:v>39625.833333333336</c:v>
                </c:pt>
                <c:pt idx="546">
                  <c:v>39628.833333333336</c:v>
                </c:pt>
                <c:pt idx="547">
                  <c:v>39629.833333333336</c:v>
                </c:pt>
                <c:pt idx="548">
                  <c:v>39630.833333333336</c:v>
                </c:pt>
                <c:pt idx="549">
                  <c:v>39631.833333333336</c:v>
                </c:pt>
                <c:pt idx="550">
                  <c:v>39635.833333333336</c:v>
                </c:pt>
                <c:pt idx="551">
                  <c:v>39636.833333333336</c:v>
                </c:pt>
                <c:pt idx="552">
                  <c:v>39637.833333333336</c:v>
                </c:pt>
                <c:pt idx="553">
                  <c:v>39638.833333333336</c:v>
                </c:pt>
                <c:pt idx="554">
                  <c:v>39639.833333333336</c:v>
                </c:pt>
                <c:pt idx="555">
                  <c:v>39642.833333333336</c:v>
                </c:pt>
                <c:pt idx="556">
                  <c:v>39643.833333333336</c:v>
                </c:pt>
                <c:pt idx="557">
                  <c:v>39644.833333333336</c:v>
                </c:pt>
                <c:pt idx="558">
                  <c:v>39645.833333333336</c:v>
                </c:pt>
                <c:pt idx="559">
                  <c:v>39646.833333333336</c:v>
                </c:pt>
                <c:pt idx="560">
                  <c:v>39649.833333333336</c:v>
                </c:pt>
                <c:pt idx="561">
                  <c:v>39650.833333333336</c:v>
                </c:pt>
                <c:pt idx="562">
                  <c:v>39651.833333333336</c:v>
                </c:pt>
                <c:pt idx="563">
                  <c:v>39652.833333333336</c:v>
                </c:pt>
                <c:pt idx="564">
                  <c:v>39653.833333333336</c:v>
                </c:pt>
                <c:pt idx="565">
                  <c:v>39656.833333333336</c:v>
                </c:pt>
                <c:pt idx="566">
                  <c:v>39657.833333333336</c:v>
                </c:pt>
                <c:pt idx="567">
                  <c:v>39658.833333333336</c:v>
                </c:pt>
                <c:pt idx="568">
                  <c:v>39659.833333333336</c:v>
                </c:pt>
                <c:pt idx="569">
                  <c:v>39660.833333333336</c:v>
                </c:pt>
                <c:pt idx="570">
                  <c:v>39663.833333333336</c:v>
                </c:pt>
                <c:pt idx="571">
                  <c:v>39664.833333333336</c:v>
                </c:pt>
                <c:pt idx="572">
                  <c:v>39665.833333333336</c:v>
                </c:pt>
                <c:pt idx="573">
                  <c:v>39666.833333333336</c:v>
                </c:pt>
                <c:pt idx="574">
                  <c:v>39667.833333333336</c:v>
                </c:pt>
                <c:pt idx="575">
                  <c:v>39670.833333333336</c:v>
                </c:pt>
                <c:pt idx="576">
                  <c:v>39671.833333333336</c:v>
                </c:pt>
                <c:pt idx="577">
                  <c:v>39672.833333333336</c:v>
                </c:pt>
                <c:pt idx="578">
                  <c:v>39673.833333333336</c:v>
                </c:pt>
                <c:pt idx="579">
                  <c:v>39674.833333333336</c:v>
                </c:pt>
                <c:pt idx="580">
                  <c:v>39677.833333333336</c:v>
                </c:pt>
                <c:pt idx="581">
                  <c:v>39678.833333333336</c:v>
                </c:pt>
                <c:pt idx="582">
                  <c:v>39679.833333333336</c:v>
                </c:pt>
                <c:pt idx="583">
                  <c:v>39680.833333333336</c:v>
                </c:pt>
                <c:pt idx="584">
                  <c:v>39681.833333333336</c:v>
                </c:pt>
                <c:pt idx="585">
                  <c:v>39684.833333333336</c:v>
                </c:pt>
                <c:pt idx="586">
                  <c:v>39685.833333333336</c:v>
                </c:pt>
                <c:pt idx="587">
                  <c:v>39686.833333333336</c:v>
                </c:pt>
                <c:pt idx="588">
                  <c:v>39687.833333333336</c:v>
                </c:pt>
                <c:pt idx="589">
                  <c:v>39688.833333333336</c:v>
                </c:pt>
                <c:pt idx="590">
                  <c:v>39692.833333333336</c:v>
                </c:pt>
                <c:pt idx="591">
                  <c:v>39693.833333333336</c:v>
                </c:pt>
                <c:pt idx="592">
                  <c:v>39694.833333333336</c:v>
                </c:pt>
                <c:pt idx="593">
                  <c:v>39695.833333333336</c:v>
                </c:pt>
                <c:pt idx="594">
                  <c:v>39698.833333333336</c:v>
                </c:pt>
                <c:pt idx="595">
                  <c:v>39699.833333333336</c:v>
                </c:pt>
                <c:pt idx="596">
                  <c:v>39700.833333333336</c:v>
                </c:pt>
                <c:pt idx="597">
                  <c:v>39701.833333333336</c:v>
                </c:pt>
                <c:pt idx="598">
                  <c:v>39702.833333333336</c:v>
                </c:pt>
                <c:pt idx="599">
                  <c:v>39705.833333333336</c:v>
                </c:pt>
                <c:pt idx="600">
                  <c:v>39706.833333333336</c:v>
                </c:pt>
                <c:pt idx="601">
                  <c:v>39707.833333333336</c:v>
                </c:pt>
                <c:pt idx="602">
                  <c:v>39708.833333333336</c:v>
                </c:pt>
                <c:pt idx="603">
                  <c:v>39709.833333333336</c:v>
                </c:pt>
                <c:pt idx="604">
                  <c:v>39712.833333333336</c:v>
                </c:pt>
                <c:pt idx="605">
                  <c:v>39713.833333333336</c:v>
                </c:pt>
                <c:pt idx="606">
                  <c:v>39714.833333333336</c:v>
                </c:pt>
                <c:pt idx="607">
                  <c:v>39715.833333333336</c:v>
                </c:pt>
                <c:pt idx="608">
                  <c:v>39716.833333333336</c:v>
                </c:pt>
                <c:pt idx="609">
                  <c:v>39719.833333333336</c:v>
                </c:pt>
                <c:pt idx="610">
                  <c:v>39720.833333333336</c:v>
                </c:pt>
                <c:pt idx="611">
                  <c:v>39721.833333333336</c:v>
                </c:pt>
                <c:pt idx="612">
                  <c:v>39722.833333333336</c:v>
                </c:pt>
                <c:pt idx="613">
                  <c:v>39723.833333333336</c:v>
                </c:pt>
                <c:pt idx="614">
                  <c:v>39726.833333333336</c:v>
                </c:pt>
                <c:pt idx="615">
                  <c:v>39727.833333333336</c:v>
                </c:pt>
                <c:pt idx="616">
                  <c:v>39728.833333333336</c:v>
                </c:pt>
                <c:pt idx="617">
                  <c:v>39729.833333333336</c:v>
                </c:pt>
                <c:pt idx="618">
                  <c:v>39730.833333333336</c:v>
                </c:pt>
                <c:pt idx="619">
                  <c:v>39733.833333333336</c:v>
                </c:pt>
                <c:pt idx="620">
                  <c:v>39734.833333333336</c:v>
                </c:pt>
                <c:pt idx="621">
                  <c:v>39735.833333333336</c:v>
                </c:pt>
                <c:pt idx="622">
                  <c:v>39736.833333333336</c:v>
                </c:pt>
                <c:pt idx="623">
                  <c:v>39737.833333333336</c:v>
                </c:pt>
                <c:pt idx="624">
                  <c:v>39740.833333333336</c:v>
                </c:pt>
                <c:pt idx="625">
                  <c:v>39741.833333333336</c:v>
                </c:pt>
                <c:pt idx="626">
                  <c:v>39742.833333333336</c:v>
                </c:pt>
                <c:pt idx="627">
                  <c:v>39743.833333333336</c:v>
                </c:pt>
                <c:pt idx="628">
                  <c:v>39744.833333333336</c:v>
                </c:pt>
                <c:pt idx="629">
                  <c:v>39747.833333333336</c:v>
                </c:pt>
                <c:pt idx="630">
                  <c:v>39748.833333333336</c:v>
                </c:pt>
                <c:pt idx="631">
                  <c:v>39749.833333333336</c:v>
                </c:pt>
                <c:pt idx="632">
                  <c:v>39750.833333333336</c:v>
                </c:pt>
                <c:pt idx="633">
                  <c:v>39751.833333333336</c:v>
                </c:pt>
                <c:pt idx="634">
                  <c:v>39754.791666666664</c:v>
                </c:pt>
                <c:pt idx="635">
                  <c:v>39755.791666666664</c:v>
                </c:pt>
                <c:pt idx="636">
                  <c:v>39756.791666666664</c:v>
                </c:pt>
                <c:pt idx="637">
                  <c:v>39757.791666666664</c:v>
                </c:pt>
                <c:pt idx="638">
                  <c:v>39758.791666666664</c:v>
                </c:pt>
                <c:pt idx="639">
                  <c:v>39761.791666666664</c:v>
                </c:pt>
                <c:pt idx="640">
                  <c:v>39762.791666666664</c:v>
                </c:pt>
                <c:pt idx="641">
                  <c:v>39763.791666666664</c:v>
                </c:pt>
                <c:pt idx="642">
                  <c:v>39764.791666666664</c:v>
                </c:pt>
                <c:pt idx="643">
                  <c:v>39765.791666666664</c:v>
                </c:pt>
                <c:pt idx="644">
                  <c:v>39768.791666666664</c:v>
                </c:pt>
                <c:pt idx="645">
                  <c:v>39769.791666666664</c:v>
                </c:pt>
                <c:pt idx="646">
                  <c:v>39770.791666666664</c:v>
                </c:pt>
                <c:pt idx="647">
                  <c:v>39771.791666666664</c:v>
                </c:pt>
                <c:pt idx="648">
                  <c:v>39772.791666666664</c:v>
                </c:pt>
                <c:pt idx="649">
                  <c:v>39775.791666666664</c:v>
                </c:pt>
                <c:pt idx="650">
                  <c:v>39776.791666666664</c:v>
                </c:pt>
                <c:pt idx="651">
                  <c:v>39777.791666666664</c:v>
                </c:pt>
                <c:pt idx="652">
                  <c:v>39779.791666666664</c:v>
                </c:pt>
                <c:pt idx="653">
                  <c:v>39782.791666666664</c:v>
                </c:pt>
                <c:pt idx="654">
                  <c:v>39783.791666666664</c:v>
                </c:pt>
                <c:pt idx="655">
                  <c:v>39784.791666666664</c:v>
                </c:pt>
                <c:pt idx="656">
                  <c:v>39785.791666666664</c:v>
                </c:pt>
                <c:pt idx="657">
                  <c:v>39786.791666666664</c:v>
                </c:pt>
                <c:pt idx="658">
                  <c:v>39789.791666666664</c:v>
                </c:pt>
                <c:pt idx="659">
                  <c:v>39790.791666666664</c:v>
                </c:pt>
                <c:pt idx="660">
                  <c:v>39791.791666666664</c:v>
                </c:pt>
                <c:pt idx="661">
                  <c:v>39792.791666666664</c:v>
                </c:pt>
                <c:pt idx="662">
                  <c:v>39793.791666666664</c:v>
                </c:pt>
                <c:pt idx="663">
                  <c:v>39796.791666666664</c:v>
                </c:pt>
                <c:pt idx="664">
                  <c:v>39797.791666666664</c:v>
                </c:pt>
                <c:pt idx="665">
                  <c:v>39798.791666666664</c:v>
                </c:pt>
                <c:pt idx="666">
                  <c:v>39799.791666666664</c:v>
                </c:pt>
                <c:pt idx="667">
                  <c:v>39800.791666666664</c:v>
                </c:pt>
                <c:pt idx="668">
                  <c:v>39803.791666666664</c:v>
                </c:pt>
                <c:pt idx="669">
                  <c:v>39804.791666666664</c:v>
                </c:pt>
                <c:pt idx="670">
                  <c:v>39805.791666666664</c:v>
                </c:pt>
                <c:pt idx="671">
                  <c:v>39807.791666666664</c:v>
                </c:pt>
                <c:pt idx="672">
                  <c:v>39810.791666666664</c:v>
                </c:pt>
                <c:pt idx="673">
                  <c:v>39811.791666666664</c:v>
                </c:pt>
                <c:pt idx="674">
                  <c:v>39812.791666666664</c:v>
                </c:pt>
                <c:pt idx="675">
                  <c:v>39814.791666666664</c:v>
                </c:pt>
                <c:pt idx="676">
                  <c:v>39817.791666666664</c:v>
                </c:pt>
                <c:pt idx="677">
                  <c:v>39818.791666666664</c:v>
                </c:pt>
                <c:pt idx="678">
                  <c:v>39819.791666666664</c:v>
                </c:pt>
                <c:pt idx="679">
                  <c:v>39820.791666666664</c:v>
                </c:pt>
                <c:pt idx="680">
                  <c:v>39821.791666666664</c:v>
                </c:pt>
                <c:pt idx="681">
                  <c:v>39824.791666666664</c:v>
                </c:pt>
                <c:pt idx="682">
                  <c:v>39825.791666666664</c:v>
                </c:pt>
                <c:pt idx="683">
                  <c:v>39826.791666666664</c:v>
                </c:pt>
                <c:pt idx="684">
                  <c:v>39827.791666666664</c:v>
                </c:pt>
                <c:pt idx="685">
                  <c:v>39828.791666666664</c:v>
                </c:pt>
                <c:pt idx="686">
                  <c:v>39832.791666666664</c:v>
                </c:pt>
                <c:pt idx="687">
                  <c:v>39833.791666666664</c:v>
                </c:pt>
                <c:pt idx="688">
                  <c:v>39834.791666666664</c:v>
                </c:pt>
                <c:pt idx="689">
                  <c:v>39835.791666666664</c:v>
                </c:pt>
                <c:pt idx="690">
                  <c:v>39838.791666666664</c:v>
                </c:pt>
                <c:pt idx="691">
                  <c:v>39839.791666666664</c:v>
                </c:pt>
                <c:pt idx="692">
                  <c:v>39840.791666666664</c:v>
                </c:pt>
                <c:pt idx="693">
                  <c:v>39841.791666666664</c:v>
                </c:pt>
                <c:pt idx="694">
                  <c:v>39842.791666666664</c:v>
                </c:pt>
                <c:pt idx="695">
                  <c:v>39845.791666666664</c:v>
                </c:pt>
                <c:pt idx="696">
                  <c:v>39846.791666666664</c:v>
                </c:pt>
                <c:pt idx="697">
                  <c:v>39847.791666666664</c:v>
                </c:pt>
                <c:pt idx="698">
                  <c:v>39848.791666666664</c:v>
                </c:pt>
                <c:pt idx="699">
                  <c:v>39849.791666666664</c:v>
                </c:pt>
                <c:pt idx="700">
                  <c:v>39852.791666666664</c:v>
                </c:pt>
                <c:pt idx="701">
                  <c:v>39853.791666666664</c:v>
                </c:pt>
                <c:pt idx="702">
                  <c:v>39854.791666666664</c:v>
                </c:pt>
                <c:pt idx="703">
                  <c:v>39855.791666666664</c:v>
                </c:pt>
                <c:pt idx="704">
                  <c:v>39856.791666666664</c:v>
                </c:pt>
                <c:pt idx="705">
                  <c:v>39860.791666666664</c:v>
                </c:pt>
                <c:pt idx="706">
                  <c:v>39861.791666666664</c:v>
                </c:pt>
                <c:pt idx="707">
                  <c:v>39862.791666666664</c:v>
                </c:pt>
                <c:pt idx="708">
                  <c:v>39863.791666666664</c:v>
                </c:pt>
                <c:pt idx="709">
                  <c:v>39866.791666666664</c:v>
                </c:pt>
                <c:pt idx="710">
                  <c:v>39867.791666666664</c:v>
                </c:pt>
                <c:pt idx="711">
                  <c:v>39868.791666666664</c:v>
                </c:pt>
                <c:pt idx="712">
                  <c:v>39869.791666666664</c:v>
                </c:pt>
                <c:pt idx="713">
                  <c:v>39870.791666666664</c:v>
                </c:pt>
                <c:pt idx="714">
                  <c:v>39873.791666666664</c:v>
                </c:pt>
                <c:pt idx="715">
                  <c:v>39874.791666666664</c:v>
                </c:pt>
                <c:pt idx="716">
                  <c:v>39875.791666666664</c:v>
                </c:pt>
                <c:pt idx="717">
                  <c:v>39876.791666666664</c:v>
                </c:pt>
                <c:pt idx="718">
                  <c:v>39877.791666666664</c:v>
                </c:pt>
                <c:pt idx="719">
                  <c:v>39880.833333333336</c:v>
                </c:pt>
                <c:pt idx="720">
                  <c:v>39881.833333333336</c:v>
                </c:pt>
                <c:pt idx="721">
                  <c:v>39882.833333333336</c:v>
                </c:pt>
                <c:pt idx="722">
                  <c:v>39883.833333333336</c:v>
                </c:pt>
                <c:pt idx="723">
                  <c:v>39884.833333333336</c:v>
                </c:pt>
                <c:pt idx="724">
                  <c:v>39887.833333333336</c:v>
                </c:pt>
                <c:pt idx="725">
                  <c:v>39888.833333333336</c:v>
                </c:pt>
                <c:pt idx="726">
                  <c:v>39889.833333333336</c:v>
                </c:pt>
                <c:pt idx="727">
                  <c:v>39890.833333333336</c:v>
                </c:pt>
                <c:pt idx="728">
                  <c:v>39891.833333333336</c:v>
                </c:pt>
                <c:pt idx="729">
                  <c:v>39894.833333333336</c:v>
                </c:pt>
                <c:pt idx="730">
                  <c:v>39895.833333333336</c:v>
                </c:pt>
                <c:pt idx="731">
                  <c:v>39896.833333333336</c:v>
                </c:pt>
                <c:pt idx="732">
                  <c:v>39897.833333333336</c:v>
                </c:pt>
                <c:pt idx="733">
                  <c:v>39898.833333333336</c:v>
                </c:pt>
                <c:pt idx="734">
                  <c:v>39901.833333333336</c:v>
                </c:pt>
                <c:pt idx="735">
                  <c:v>39902.833333333336</c:v>
                </c:pt>
                <c:pt idx="736">
                  <c:v>39903.833333333336</c:v>
                </c:pt>
                <c:pt idx="737">
                  <c:v>39904.833333333336</c:v>
                </c:pt>
                <c:pt idx="738">
                  <c:v>39905.833333333336</c:v>
                </c:pt>
                <c:pt idx="739">
                  <c:v>39908.833333333336</c:v>
                </c:pt>
                <c:pt idx="740">
                  <c:v>39909.833333333336</c:v>
                </c:pt>
                <c:pt idx="741">
                  <c:v>39910.833333333336</c:v>
                </c:pt>
                <c:pt idx="742">
                  <c:v>39911.833333333336</c:v>
                </c:pt>
                <c:pt idx="743">
                  <c:v>39912.833333333336</c:v>
                </c:pt>
                <c:pt idx="744">
                  <c:v>39915.833333333336</c:v>
                </c:pt>
                <c:pt idx="745">
                  <c:v>39916.833333333336</c:v>
                </c:pt>
                <c:pt idx="746">
                  <c:v>39917.833333333336</c:v>
                </c:pt>
                <c:pt idx="747">
                  <c:v>39918.833333333336</c:v>
                </c:pt>
                <c:pt idx="748">
                  <c:v>39919.833333333336</c:v>
                </c:pt>
                <c:pt idx="749">
                  <c:v>39922.833333333336</c:v>
                </c:pt>
                <c:pt idx="750">
                  <c:v>39923.833333333336</c:v>
                </c:pt>
                <c:pt idx="751">
                  <c:v>39924.833333333336</c:v>
                </c:pt>
                <c:pt idx="752">
                  <c:v>39925.833333333336</c:v>
                </c:pt>
                <c:pt idx="753">
                  <c:v>39926.833333333336</c:v>
                </c:pt>
                <c:pt idx="754">
                  <c:v>39929.833333333336</c:v>
                </c:pt>
                <c:pt idx="755">
                  <c:v>39930.833333333336</c:v>
                </c:pt>
                <c:pt idx="756">
                  <c:v>39931.833333333336</c:v>
                </c:pt>
                <c:pt idx="757">
                  <c:v>39932.833333333336</c:v>
                </c:pt>
                <c:pt idx="758">
                  <c:v>39933.833333333336</c:v>
                </c:pt>
                <c:pt idx="759">
                  <c:v>39936.833333333336</c:v>
                </c:pt>
                <c:pt idx="760">
                  <c:v>39937.833333333336</c:v>
                </c:pt>
                <c:pt idx="761">
                  <c:v>39938.833333333336</c:v>
                </c:pt>
                <c:pt idx="762">
                  <c:v>39939.833333333336</c:v>
                </c:pt>
                <c:pt idx="763">
                  <c:v>39940.833333333336</c:v>
                </c:pt>
                <c:pt idx="764">
                  <c:v>39943.833333333336</c:v>
                </c:pt>
                <c:pt idx="765">
                  <c:v>39944.833333333336</c:v>
                </c:pt>
                <c:pt idx="766">
                  <c:v>39945.833333333336</c:v>
                </c:pt>
                <c:pt idx="767">
                  <c:v>39946.833333333336</c:v>
                </c:pt>
                <c:pt idx="768">
                  <c:v>39947.833333333336</c:v>
                </c:pt>
                <c:pt idx="769">
                  <c:v>39950.833333333336</c:v>
                </c:pt>
                <c:pt idx="770">
                  <c:v>39951.833333333336</c:v>
                </c:pt>
                <c:pt idx="771">
                  <c:v>39952.833333333336</c:v>
                </c:pt>
                <c:pt idx="772">
                  <c:v>39953.833333333336</c:v>
                </c:pt>
                <c:pt idx="773">
                  <c:v>39954.833333333336</c:v>
                </c:pt>
                <c:pt idx="774">
                  <c:v>39958.833333333336</c:v>
                </c:pt>
                <c:pt idx="775">
                  <c:v>39959.833333333336</c:v>
                </c:pt>
                <c:pt idx="776">
                  <c:v>39960.833333333336</c:v>
                </c:pt>
                <c:pt idx="777">
                  <c:v>39961.833333333336</c:v>
                </c:pt>
                <c:pt idx="778">
                  <c:v>39964.833333333336</c:v>
                </c:pt>
                <c:pt idx="779">
                  <c:v>39965.833333333336</c:v>
                </c:pt>
                <c:pt idx="780">
                  <c:v>39966.833333333336</c:v>
                </c:pt>
                <c:pt idx="781">
                  <c:v>39967.833333333336</c:v>
                </c:pt>
                <c:pt idx="782">
                  <c:v>39968.833333333336</c:v>
                </c:pt>
                <c:pt idx="783">
                  <c:v>39971.833333333336</c:v>
                </c:pt>
                <c:pt idx="784">
                  <c:v>39972.833333333336</c:v>
                </c:pt>
                <c:pt idx="785">
                  <c:v>39973.833333333336</c:v>
                </c:pt>
                <c:pt idx="786">
                  <c:v>39974.833333333336</c:v>
                </c:pt>
                <c:pt idx="787">
                  <c:v>39975.833333333336</c:v>
                </c:pt>
                <c:pt idx="788">
                  <c:v>39978.833333333336</c:v>
                </c:pt>
                <c:pt idx="789">
                  <c:v>39979.833333333336</c:v>
                </c:pt>
                <c:pt idx="790">
                  <c:v>39980.833333333336</c:v>
                </c:pt>
                <c:pt idx="791">
                  <c:v>39981.833333333336</c:v>
                </c:pt>
                <c:pt idx="792">
                  <c:v>39982.833333333336</c:v>
                </c:pt>
                <c:pt idx="793">
                  <c:v>39985.833333333336</c:v>
                </c:pt>
                <c:pt idx="794">
                  <c:v>39986.833333333336</c:v>
                </c:pt>
                <c:pt idx="795">
                  <c:v>39987.833333333336</c:v>
                </c:pt>
                <c:pt idx="796">
                  <c:v>39988.833333333336</c:v>
                </c:pt>
                <c:pt idx="797">
                  <c:v>39989.833333333336</c:v>
                </c:pt>
                <c:pt idx="798">
                  <c:v>39992.833333333336</c:v>
                </c:pt>
                <c:pt idx="799">
                  <c:v>39993.833333333336</c:v>
                </c:pt>
                <c:pt idx="800">
                  <c:v>39994.833333333336</c:v>
                </c:pt>
                <c:pt idx="801">
                  <c:v>39995.833333333336</c:v>
                </c:pt>
                <c:pt idx="802">
                  <c:v>39999.833333333336</c:v>
                </c:pt>
                <c:pt idx="803">
                  <c:v>40000.833333333336</c:v>
                </c:pt>
                <c:pt idx="804">
                  <c:v>40001.833333333336</c:v>
                </c:pt>
                <c:pt idx="805">
                  <c:v>40002.833333333336</c:v>
                </c:pt>
                <c:pt idx="806">
                  <c:v>40003.833333333336</c:v>
                </c:pt>
                <c:pt idx="807">
                  <c:v>40006.833333333336</c:v>
                </c:pt>
                <c:pt idx="808">
                  <c:v>40007.833333333336</c:v>
                </c:pt>
                <c:pt idx="809">
                  <c:v>40008.833333333336</c:v>
                </c:pt>
                <c:pt idx="810">
                  <c:v>40009.833333333336</c:v>
                </c:pt>
                <c:pt idx="811">
                  <c:v>40010.833333333336</c:v>
                </c:pt>
                <c:pt idx="812">
                  <c:v>40013.833333333336</c:v>
                </c:pt>
                <c:pt idx="813">
                  <c:v>40014.833333333336</c:v>
                </c:pt>
                <c:pt idx="814">
                  <c:v>40015.833333333336</c:v>
                </c:pt>
                <c:pt idx="815">
                  <c:v>40016.833333333336</c:v>
                </c:pt>
                <c:pt idx="816">
                  <c:v>40017.833333333336</c:v>
                </c:pt>
                <c:pt idx="817">
                  <c:v>40020.833333333336</c:v>
                </c:pt>
                <c:pt idx="818">
                  <c:v>40021.833333333336</c:v>
                </c:pt>
                <c:pt idx="819">
                  <c:v>40022.833333333336</c:v>
                </c:pt>
                <c:pt idx="820">
                  <c:v>40023.833333333336</c:v>
                </c:pt>
                <c:pt idx="821">
                  <c:v>40024.833333333336</c:v>
                </c:pt>
                <c:pt idx="822">
                  <c:v>40027.833333333336</c:v>
                </c:pt>
                <c:pt idx="823">
                  <c:v>40028.833333333336</c:v>
                </c:pt>
                <c:pt idx="824">
                  <c:v>40029.833333333336</c:v>
                </c:pt>
                <c:pt idx="825">
                  <c:v>40030.833333333336</c:v>
                </c:pt>
                <c:pt idx="826">
                  <c:v>40031.833333333336</c:v>
                </c:pt>
                <c:pt idx="827">
                  <c:v>40034.833333333336</c:v>
                </c:pt>
                <c:pt idx="828">
                  <c:v>40035.833333333336</c:v>
                </c:pt>
                <c:pt idx="829">
                  <c:v>40036.833333333336</c:v>
                </c:pt>
                <c:pt idx="830">
                  <c:v>40037.833333333336</c:v>
                </c:pt>
                <c:pt idx="831">
                  <c:v>40038.833333333336</c:v>
                </c:pt>
                <c:pt idx="832">
                  <c:v>40041.833333333336</c:v>
                </c:pt>
                <c:pt idx="833">
                  <c:v>40042.833333333336</c:v>
                </c:pt>
                <c:pt idx="834">
                  <c:v>40043.833333333336</c:v>
                </c:pt>
                <c:pt idx="835">
                  <c:v>40044.833333333336</c:v>
                </c:pt>
                <c:pt idx="836">
                  <c:v>40045.833333333336</c:v>
                </c:pt>
                <c:pt idx="837">
                  <c:v>40048.833333333336</c:v>
                </c:pt>
                <c:pt idx="838">
                  <c:v>40049.833333333336</c:v>
                </c:pt>
                <c:pt idx="839">
                  <c:v>40050.833333333336</c:v>
                </c:pt>
                <c:pt idx="840">
                  <c:v>40051.833333333336</c:v>
                </c:pt>
                <c:pt idx="841">
                  <c:v>40052.833333333336</c:v>
                </c:pt>
                <c:pt idx="842">
                  <c:v>40055.833333333336</c:v>
                </c:pt>
                <c:pt idx="843">
                  <c:v>40056.833333333336</c:v>
                </c:pt>
                <c:pt idx="844">
                  <c:v>40057.833333333336</c:v>
                </c:pt>
                <c:pt idx="845">
                  <c:v>40058.833333333336</c:v>
                </c:pt>
                <c:pt idx="846">
                  <c:v>40059.833333333336</c:v>
                </c:pt>
                <c:pt idx="847">
                  <c:v>40063.833333333336</c:v>
                </c:pt>
                <c:pt idx="848">
                  <c:v>40064.833333333336</c:v>
                </c:pt>
                <c:pt idx="849">
                  <c:v>40065.833333333336</c:v>
                </c:pt>
                <c:pt idx="850">
                  <c:v>40066.833333333336</c:v>
                </c:pt>
                <c:pt idx="851">
                  <c:v>40069.833333333336</c:v>
                </c:pt>
                <c:pt idx="852">
                  <c:v>40070.833333333336</c:v>
                </c:pt>
                <c:pt idx="853">
                  <c:v>40071.833333333336</c:v>
                </c:pt>
                <c:pt idx="854">
                  <c:v>40072.833333333336</c:v>
                </c:pt>
                <c:pt idx="855">
                  <c:v>40073.833333333336</c:v>
                </c:pt>
                <c:pt idx="856">
                  <c:v>40076.833333333336</c:v>
                </c:pt>
                <c:pt idx="857">
                  <c:v>40077.833333333336</c:v>
                </c:pt>
                <c:pt idx="858">
                  <c:v>40078.833333333336</c:v>
                </c:pt>
                <c:pt idx="859">
                  <c:v>40079.833333333336</c:v>
                </c:pt>
                <c:pt idx="860">
                  <c:v>40080.833333333336</c:v>
                </c:pt>
                <c:pt idx="861">
                  <c:v>40083.833333333336</c:v>
                </c:pt>
                <c:pt idx="862">
                  <c:v>40084.833333333336</c:v>
                </c:pt>
                <c:pt idx="863">
                  <c:v>40085.833333333336</c:v>
                </c:pt>
                <c:pt idx="864">
                  <c:v>40086.833333333336</c:v>
                </c:pt>
                <c:pt idx="865">
                  <c:v>40087.833333333336</c:v>
                </c:pt>
                <c:pt idx="866">
                  <c:v>40090.833333333336</c:v>
                </c:pt>
                <c:pt idx="867">
                  <c:v>40091.833333333336</c:v>
                </c:pt>
                <c:pt idx="868">
                  <c:v>40092.833333333336</c:v>
                </c:pt>
                <c:pt idx="869">
                  <c:v>40093.833333333336</c:v>
                </c:pt>
                <c:pt idx="870">
                  <c:v>40094.833333333336</c:v>
                </c:pt>
                <c:pt idx="871">
                  <c:v>40097.833333333336</c:v>
                </c:pt>
                <c:pt idx="872">
                  <c:v>40098.833333333336</c:v>
                </c:pt>
                <c:pt idx="873">
                  <c:v>40099.833333333336</c:v>
                </c:pt>
                <c:pt idx="874">
                  <c:v>40100.833333333336</c:v>
                </c:pt>
                <c:pt idx="875">
                  <c:v>40101.833333333336</c:v>
                </c:pt>
                <c:pt idx="876">
                  <c:v>40104.833333333336</c:v>
                </c:pt>
                <c:pt idx="877">
                  <c:v>40105.833333333336</c:v>
                </c:pt>
                <c:pt idx="878">
                  <c:v>40106.833333333336</c:v>
                </c:pt>
                <c:pt idx="879">
                  <c:v>40107.833333333336</c:v>
                </c:pt>
                <c:pt idx="880">
                  <c:v>40108.833333333336</c:v>
                </c:pt>
                <c:pt idx="881">
                  <c:v>40111.833333333336</c:v>
                </c:pt>
                <c:pt idx="882">
                  <c:v>40112.833333333336</c:v>
                </c:pt>
                <c:pt idx="883">
                  <c:v>40113.833333333336</c:v>
                </c:pt>
                <c:pt idx="884">
                  <c:v>40114.833333333336</c:v>
                </c:pt>
                <c:pt idx="885">
                  <c:v>40115.833333333336</c:v>
                </c:pt>
                <c:pt idx="886">
                  <c:v>40118.791666666664</c:v>
                </c:pt>
                <c:pt idx="887">
                  <c:v>40119.791666666664</c:v>
                </c:pt>
                <c:pt idx="888">
                  <c:v>40120.791666666664</c:v>
                </c:pt>
                <c:pt idx="889">
                  <c:v>40121.791666666664</c:v>
                </c:pt>
                <c:pt idx="890">
                  <c:v>40122.791666666664</c:v>
                </c:pt>
                <c:pt idx="891">
                  <c:v>40125.791666666664</c:v>
                </c:pt>
                <c:pt idx="892">
                  <c:v>40126.791666666664</c:v>
                </c:pt>
                <c:pt idx="893">
                  <c:v>40127.791666666664</c:v>
                </c:pt>
                <c:pt idx="894">
                  <c:v>40128.791666666664</c:v>
                </c:pt>
                <c:pt idx="895">
                  <c:v>40129.791666666664</c:v>
                </c:pt>
                <c:pt idx="896">
                  <c:v>40132.791666666664</c:v>
                </c:pt>
                <c:pt idx="897">
                  <c:v>40133.791666666664</c:v>
                </c:pt>
                <c:pt idx="898">
                  <c:v>40134.791666666664</c:v>
                </c:pt>
                <c:pt idx="899">
                  <c:v>40135.791666666664</c:v>
                </c:pt>
                <c:pt idx="900">
                  <c:v>40136.791666666664</c:v>
                </c:pt>
                <c:pt idx="901">
                  <c:v>40139.791666666664</c:v>
                </c:pt>
                <c:pt idx="902">
                  <c:v>40140.791666666664</c:v>
                </c:pt>
                <c:pt idx="903">
                  <c:v>40141.791666666664</c:v>
                </c:pt>
                <c:pt idx="904">
                  <c:v>40143.791666666664</c:v>
                </c:pt>
                <c:pt idx="905">
                  <c:v>40146.791666666664</c:v>
                </c:pt>
                <c:pt idx="906">
                  <c:v>40147.791666666664</c:v>
                </c:pt>
                <c:pt idx="907">
                  <c:v>40148.791666666664</c:v>
                </c:pt>
                <c:pt idx="908">
                  <c:v>40149.791666666664</c:v>
                </c:pt>
                <c:pt idx="909">
                  <c:v>40150.791666666664</c:v>
                </c:pt>
                <c:pt idx="910">
                  <c:v>40153.791666666664</c:v>
                </c:pt>
                <c:pt idx="911">
                  <c:v>40154.791666666664</c:v>
                </c:pt>
                <c:pt idx="912">
                  <c:v>40155.791666666664</c:v>
                </c:pt>
                <c:pt idx="913">
                  <c:v>40156.791666666664</c:v>
                </c:pt>
                <c:pt idx="914">
                  <c:v>40157.791666666664</c:v>
                </c:pt>
                <c:pt idx="915">
                  <c:v>40160.791666666664</c:v>
                </c:pt>
                <c:pt idx="916">
                  <c:v>40161.791666666664</c:v>
                </c:pt>
                <c:pt idx="917">
                  <c:v>40162.791666666664</c:v>
                </c:pt>
                <c:pt idx="918">
                  <c:v>40163.791666666664</c:v>
                </c:pt>
                <c:pt idx="919">
                  <c:v>40164.791666666664</c:v>
                </c:pt>
                <c:pt idx="920">
                  <c:v>40167.791666666664</c:v>
                </c:pt>
                <c:pt idx="921">
                  <c:v>40168.791666666664</c:v>
                </c:pt>
                <c:pt idx="922">
                  <c:v>40169.791666666664</c:v>
                </c:pt>
                <c:pt idx="923">
                  <c:v>40170.791666666664</c:v>
                </c:pt>
                <c:pt idx="924">
                  <c:v>40174.791666666664</c:v>
                </c:pt>
                <c:pt idx="925">
                  <c:v>40175.791666666664</c:v>
                </c:pt>
                <c:pt idx="926">
                  <c:v>40176.791666666664</c:v>
                </c:pt>
                <c:pt idx="927">
                  <c:v>40177.791666666664</c:v>
                </c:pt>
                <c:pt idx="928">
                  <c:v>40181.791666666664</c:v>
                </c:pt>
                <c:pt idx="929">
                  <c:v>40182.791666666664</c:v>
                </c:pt>
                <c:pt idx="930">
                  <c:v>40183.791666666664</c:v>
                </c:pt>
                <c:pt idx="931">
                  <c:v>40184.791666666664</c:v>
                </c:pt>
                <c:pt idx="932">
                  <c:v>40185.791666666664</c:v>
                </c:pt>
                <c:pt idx="933">
                  <c:v>40188.791666666664</c:v>
                </c:pt>
                <c:pt idx="934">
                  <c:v>40189.791666666664</c:v>
                </c:pt>
                <c:pt idx="935">
                  <c:v>40190.791666666664</c:v>
                </c:pt>
                <c:pt idx="936">
                  <c:v>40191.791666666664</c:v>
                </c:pt>
                <c:pt idx="937">
                  <c:v>40192.791666666664</c:v>
                </c:pt>
                <c:pt idx="938">
                  <c:v>40196.791666666664</c:v>
                </c:pt>
                <c:pt idx="939">
                  <c:v>40197.791666666664</c:v>
                </c:pt>
                <c:pt idx="940">
                  <c:v>40198.791666666664</c:v>
                </c:pt>
                <c:pt idx="941">
                  <c:v>40199.791666666664</c:v>
                </c:pt>
                <c:pt idx="942">
                  <c:v>40202.791666666664</c:v>
                </c:pt>
                <c:pt idx="943">
                  <c:v>40203.791666666664</c:v>
                </c:pt>
                <c:pt idx="944">
                  <c:v>40204.791666666664</c:v>
                </c:pt>
                <c:pt idx="945">
                  <c:v>40205.791666666664</c:v>
                </c:pt>
                <c:pt idx="946">
                  <c:v>40206.791666666664</c:v>
                </c:pt>
                <c:pt idx="947">
                  <c:v>40209.791666666664</c:v>
                </c:pt>
                <c:pt idx="948">
                  <c:v>40210.791666666664</c:v>
                </c:pt>
                <c:pt idx="949">
                  <c:v>40211.791666666664</c:v>
                </c:pt>
                <c:pt idx="950">
                  <c:v>40212.791666666664</c:v>
                </c:pt>
                <c:pt idx="951">
                  <c:v>40213.791666666664</c:v>
                </c:pt>
                <c:pt idx="952">
                  <c:v>40216.791666666664</c:v>
                </c:pt>
                <c:pt idx="953">
                  <c:v>40217.791666666664</c:v>
                </c:pt>
                <c:pt idx="954">
                  <c:v>40218.791666666664</c:v>
                </c:pt>
                <c:pt idx="955">
                  <c:v>40219.791666666664</c:v>
                </c:pt>
                <c:pt idx="956">
                  <c:v>40220.791666666664</c:v>
                </c:pt>
                <c:pt idx="957">
                  <c:v>40224.791666666664</c:v>
                </c:pt>
                <c:pt idx="958">
                  <c:v>40225.791666666664</c:v>
                </c:pt>
                <c:pt idx="959">
                  <c:v>40226.791666666664</c:v>
                </c:pt>
                <c:pt idx="960">
                  <c:v>40227.791666666664</c:v>
                </c:pt>
                <c:pt idx="961">
                  <c:v>40230.791666666664</c:v>
                </c:pt>
                <c:pt idx="962">
                  <c:v>40231.791666666664</c:v>
                </c:pt>
                <c:pt idx="963">
                  <c:v>40232.791666666664</c:v>
                </c:pt>
                <c:pt idx="964">
                  <c:v>40233.791666666664</c:v>
                </c:pt>
                <c:pt idx="965">
                  <c:v>40234.791666666664</c:v>
                </c:pt>
                <c:pt idx="966">
                  <c:v>40237.791666666664</c:v>
                </c:pt>
                <c:pt idx="967">
                  <c:v>40238.791666666664</c:v>
                </c:pt>
                <c:pt idx="968">
                  <c:v>40239.791666666664</c:v>
                </c:pt>
                <c:pt idx="969">
                  <c:v>40240.791666666664</c:v>
                </c:pt>
                <c:pt idx="970">
                  <c:v>40241.791666666664</c:v>
                </c:pt>
                <c:pt idx="971">
                  <c:v>40244.791666666664</c:v>
                </c:pt>
                <c:pt idx="972">
                  <c:v>40245.791666666664</c:v>
                </c:pt>
                <c:pt idx="973">
                  <c:v>40246.791666666664</c:v>
                </c:pt>
                <c:pt idx="974">
                  <c:v>40247.791666666664</c:v>
                </c:pt>
                <c:pt idx="975">
                  <c:v>40248.791666666664</c:v>
                </c:pt>
                <c:pt idx="976">
                  <c:v>40251.833333333336</c:v>
                </c:pt>
                <c:pt idx="977">
                  <c:v>40252.833333333336</c:v>
                </c:pt>
                <c:pt idx="978">
                  <c:v>40253.833333333336</c:v>
                </c:pt>
                <c:pt idx="979">
                  <c:v>40254.833333333336</c:v>
                </c:pt>
                <c:pt idx="980">
                  <c:v>40255.833333333336</c:v>
                </c:pt>
                <c:pt idx="981">
                  <c:v>40258.833333333336</c:v>
                </c:pt>
                <c:pt idx="982">
                  <c:v>40259.833333333336</c:v>
                </c:pt>
                <c:pt idx="983">
                  <c:v>40260.833333333336</c:v>
                </c:pt>
                <c:pt idx="984">
                  <c:v>40261.833333333336</c:v>
                </c:pt>
                <c:pt idx="985">
                  <c:v>40262.833333333336</c:v>
                </c:pt>
                <c:pt idx="986">
                  <c:v>40265.833333333336</c:v>
                </c:pt>
                <c:pt idx="987">
                  <c:v>40266.833333333336</c:v>
                </c:pt>
                <c:pt idx="988">
                  <c:v>40267.833333333336</c:v>
                </c:pt>
                <c:pt idx="989">
                  <c:v>40268.833333333336</c:v>
                </c:pt>
                <c:pt idx="990">
                  <c:v>40269.833333333336</c:v>
                </c:pt>
                <c:pt idx="991">
                  <c:v>40272.833333333336</c:v>
                </c:pt>
                <c:pt idx="992">
                  <c:v>40273.833333333336</c:v>
                </c:pt>
                <c:pt idx="993">
                  <c:v>40274.833333333336</c:v>
                </c:pt>
                <c:pt idx="994">
                  <c:v>40275.833333333336</c:v>
                </c:pt>
                <c:pt idx="995">
                  <c:v>40276.833333333336</c:v>
                </c:pt>
                <c:pt idx="996">
                  <c:v>40279.833333333336</c:v>
                </c:pt>
                <c:pt idx="997">
                  <c:v>40280.833333333336</c:v>
                </c:pt>
                <c:pt idx="998">
                  <c:v>40281.833333333336</c:v>
                </c:pt>
                <c:pt idx="999">
                  <c:v>40282.833333333336</c:v>
                </c:pt>
                <c:pt idx="1000">
                  <c:v>40283.833333333336</c:v>
                </c:pt>
                <c:pt idx="1001">
                  <c:v>40286.833333333336</c:v>
                </c:pt>
                <c:pt idx="1002">
                  <c:v>40287.833333333336</c:v>
                </c:pt>
                <c:pt idx="1003">
                  <c:v>40288.833333333336</c:v>
                </c:pt>
                <c:pt idx="1004">
                  <c:v>40289.833333333336</c:v>
                </c:pt>
                <c:pt idx="1005">
                  <c:v>40290.833333333336</c:v>
                </c:pt>
                <c:pt idx="1006">
                  <c:v>40293.833333333336</c:v>
                </c:pt>
                <c:pt idx="1007">
                  <c:v>40294.833333333336</c:v>
                </c:pt>
                <c:pt idx="1008">
                  <c:v>40295.833333333336</c:v>
                </c:pt>
                <c:pt idx="1009">
                  <c:v>40296.833333333336</c:v>
                </c:pt>
                <c:pt idx="1010">
                  <c:v>40297.833333333336</c:v>
                </c:pt>
                <c:pt idx="1011">
                  <c:v>40300.833333333336</c:v>
                </c:pt>
                <c:pt idx="1012">
                  <c:v>40301.833333333336</c:v>
                </c:pt>
                <c:pt idx="1013">
                  <c:v>40302.833333333336</c:v>
                </c:pt>
                <c:pt idx="1014">
                  <c:v>40303.833333333336</c:v>
                </c:pt>
                <c:pt idx="1015">
                  <c:v>40304.833333333336</c:v>
                </c:pt>
                <c:pt idx="1016">
                  <c:v>40307.833333333336</c:v>
                </c:pt>
                <c:pt idx="1017">
                  <c:v>40308.833333333336</c:v>
                </c:pt>
                <c:pt idx="1018">
                  <c:v>40309.833333333336</c:v>
                </c:pt>
                <c:pt idx="1019">
                  <c:v>40310.833333333336</c:v>
                </c:pt>
                <c:pt idx="1020">
                  <c:v>40311.833333333336</c:v>
                </c:pt>
                <c:pt idx="1021">
                  <c:v>40314.833333333336</c:v>
                </c:pt>
                <c:pt idx="1022">
                  <c:v>40315.833333333336</c:v>
                </c:pt>
                <c:pt idx="1023">
                  <c:v>40316.833333333336</c:v>
                </c:pt>
                <c:pt idx="1024">
                  <c:v>40317.833333333336</c:v>
                </c:pt>
                <c:pt idx="1025">
                  <c:v>40318.833333333336</c:v>
                </c:pt>
                <c:pt idx="1026">
                  <c:v>40321.833333333336</c:v>
                </c:pt>
                <c:pt idx="1027">
                  <c:v>40322.833333333336</c:v>
                </c:pt>
                <c:pt idx="1028">
                  <c:v>40323.833333333336</c:v>
                </c:pt>
                <c:pt idx="1029">
                  <c:v>40324.833333333336</c:v>
                </c:pt>
                <c:pt idx="1030">
                  <c:v>40325.833333333336</c:v>
                </c:pt>
                <c:pt idx="1031">
                  <c:v>40329.833333333336</c:v>
                </c:pt>
                <c:pt idx="1032">
                  <c:v>40330.833333333336</c:v>
                </c:pt>
                <c:pt idx="1033">
                  <c:v>40331.833333333336</c:v>
                </c:pt>
                <c:pt idx="1034">
                  <c:v>40332.833333333336</c:v>
                </c:pt>
                <c:pt idx="1035">
                  <c:v>40335.833333333336</c:v>
                </c:pt>
                <c:pt idx="1036">
                  <c:v>40336.833333333336</c:v>
                </c:pt>
                <c:pt idx="1037">
                  <c:v>40337.833333333336</c:v>
                </c:pt>
                <c:pt idx="1038">
                  <c:v>40338.833333333336</c:v>
                </c:pt>
                <c:pt idx="1039">
                  <c:v>40339.833333333336</c:v>
                </c:pt>
                <c:pt idx="1040">
                  <c:v>40342.833333333336</c:v>
                </c:pt>
                <c:pt idx="1041">
                  <c:v>40343.833333333336</c:v>
                </c:pt>
                <c:pt idx="1042">
                  <c:v>40344.833333333336</c:v>
                </c:pt>
                <c:pt idx="1043">
                  <c:v>40345.833333333336</c:v>
                </c:pt>
                <c:pt idx="1044">
                  <c:v>40346.833333333336</c:v>
                </c:pt>
                <c:pt idx="1045">
                  <c:v>40349.833333333336</c:v>
                </c:pt>
                <c:pt idx="1046">
                  <c:v>40350.833333333336</c:v>
                </c:pt>
                <c:pt idx="1047">
                  <c:v>40351.833333333336</c:v>
                </c:pt>
                <c:pt idx="1048">
                  <c:v>40352.833333333336</c:v>
                </c:pt>
                <c:pt idx="1049">
                  <c:v>40353.833333333336</c:v>
                </c:pt>
                <c:pt idx="1050">
                  <c:v>40356.833333333336</c:v>
                </c:pt>
                <c:pt idx="1051">
                  <c:v>40357.833333333336</c:v>
                </c:pt>
                <c:pt idx="1052">
                  <c:v>40358.833333333336</c:v>
                </c:pt>
                <c:pt idx="1053">
                  <c:v>40359.833333333336</c:v>
                </c:pt>
                <c:pt idx="1054">
                  <c:v>40360.833333333336</c:v>
                </c:pt>
                <c:pt idx="1055">
                  <c:v>40364.833333333336</c:v>
                </c:pt>
                <c:pt idx="1056">
                  <c:v>40365.833333333336</c:v>
                </c:pt>
                <c:pt idx="1057">
                  <c:v>40366.833333333336</c:v>
                </c:pt>
                <c:pt idx="1058">
                  <c:v>40367.833333333336</c:v>
                </c:pt>
                <c:pt idx="1059">
                  <c:v>40370.833333333336</c:v>
                </c:pt>
                <c:pt idx="1060">
                  <c:v>40371.833333333336</c:v>
                </c:pt>
                <c:pt idx="1061">
                  <c:v>40372.833333333336</c:v>
                </c:pt>
                <c:pt idx="1062">
                  <c:v>40373.833333333336</c:v>
                </c:pt>
                <c:pt idx="1063">
                  <c:v>40374.833333333336</c:v>
                </c:pt>
                <c:pt idx="1064">
                  <c:v>40377.833333333336</c:v>
                </c:pt>
                <c:pt idx="1065">
                  <c:v>40378.833333333336</c:v>
                </c:pt>
                <c:pt idx="1066">
                  <c:v>40379.833333333336</c:v>
                </c:pt>
                <c:pt idx="1067">
                  <c:v>40380.833333333336</c:v>
                </c:pt>
                <c:pt idx="1068">
                  <c:v>40381.833333333336</c:v>
                </c:pt>
                <c:pt idx="1069">
                  <c:v>40384.833333333336</c:v>
                </c:pt>
                <c:pt idx="1070">
                  <c:v>40385.833333333336</c:v>
                </c:pt>
                <c:pt idx="1071">
                  <c:v>40386.833333333336</c:v>
                </c:pt>
                <c:pt idx="1072">
                  <c:v>40387.833333333336</c:v>
                </c:pt>
                <c:pt idx="1073">
                  <c:v>40388.833333333336</c:v>
                </c:pt>
                <c:pt idx="1074">
                  <c:v>40391.833333333336</c:v>
                </c:pt>
                <c:pt idx="1075">
                  <c:v>40392.833333333336</c:v>
                </c:pt>
                <c:pt idx="1076">
                  <c:v>40393.833333333336</c:v>
                </c:pt>
                <c:pt idx="1077">
                  <c:v>40394.833333333336</c:v>
                </c:pt>
                <c:pt idx="1078">
                  <c:v>40395.833333333336</c:v>
                </c:pt>
                <c:pt idx="1079">
                  <c:v>40398.833333333336</c:v>
                </c:pt>
                <c:pt idx="1080">
                  <c:v>40399.833333333336</c:v>
                </c:pt>
                <c:pt idx="1081">
                  <c:v>40400.833333333336</c:v>
                </c:pt>
                <c:pt idx="1082">
                  <c:v>40401.833333333336</c:v>
                </c:pt>
                <c:pt idx="1083">
                  <c:v>40402.833333333336</c:v>
                </c:pt>
                <c:pt idx="1084">
                  <c:v>40405.833333333336</c:v>
                </c:pt>
                <c:pt idx="1085">
                  <c:v>40406.833333333336</c:v>
                </c:pt>
                <c:pt idx="1086">
                  <c:v>40407.833333333336</c:v>
                </c:pt>
                <c:pt idx="1087">
                  <c:v>40408.833333333336</c:v>
                </c:pt>
                <c:pt idx="1088">
                  <c:v>40409.833333333336</c:v>
                </c:pt>
                <c:pt idx="1089">
                  <c:v>40412.833333333336</c:v>
                </c:pt>
                <c:pt idx="1090">
                  <c:v>40413.833333333336</c:v>
                </c:pt>
                <c:pt idx="1091">
                  <c:v>40414.833333333336</c:v>
                </c:pt>
                <c:pt idx="1092">
                  <c:v>40415.833333333336</c:v>
                </c:pt>
                <c:pt idx="1093">
                  <c:v>40416.833333333336</c:v>
                </c:pt>
                <c:pt idx="1094">
                  <c:v>40419.833333333336</c:v>
                </c:pt>
                <c:pt idx="1095">
                  <c:v>40420.833333333336</c:v>
                </c:pt>
                <c:pt idx="1096">
                  <c:v>40421.833333333336</c:v>
                </c:pt>
                <c:pt idx="1097">
                  <c:v>40422.833333333336</c:v>
                </c:pt>
                <c:pt idx="1098">
                  <c:v>40423.833333333336</c:v>
                </c:pt>
                <c:pt idx="1099">
                  <c:v>40427.833333333336</c:v>
                </c:pt>
                <c:pt idx="1100">
                  <c:v>40428.833333333336</c:v>
                </c:pt>
                <c:pt idx="1101">
                  <c:v>40429.833333333336</c:v>
                </c:pt>
                <c:pt idx="1102">
                  <c:v>40430.833333333336</c:v>
                </c:pt>
                <c:pt idx="1103">
                  <c:v>40433.833333333336</c:v>
                </c:pt>
                <c:pt idx="1104">
                  <c:v>40434.833333333336</c:v>
                </c:pt>
                <c:pt idx="1105">
                  <c:v>40435.833333333336</c:v>
                </c:pt>
                <c:pt idx="1106">
                  <c:v>40436.833333333336</c:v>
                </c:pt>
                <c:pt idx="1107">
                  <c:v>40437.833333333336</c:v>
                </c:pt>
                <c:pt idx="1108">
                  <c:v>40440.833333333336</c:v>
                </c:pt>
                <c:pt idx="1109">
                  <c:v>40441.833333333336</c:v>
                </c:pt>
                <c:pt idx="1110">
                  <c:v>40442.833333333336</c:v>
                </c:pt>
                <c:pt idx="1111">
                  <c:v>40443.833333333336</c:v>
                </c:pt>
                <c:pt idx="1112">
                  <c:v>40444.833333333336</c:v>
                </c:pt>
                <c:pt idx="1113">
                  <c:v>40447.833333333336</c:v>
                </c:pt>
                <c:pt idx="1114">
                  <c:v>40448.833333333336</c:v>
                </c:pt>
                <c:pt idx="1115">
                  <c:v>40449.833333333336</c:v>
                </c:pt>
                <c:pt idx="1116">
                  <c:v>40450.833333333336</c:v>
                </c:pt>
                <c:pt idx="1117">
                  <c:v>40451.833333333336</c:v>
                </c:pt>
                <c:pt idx="1118">
                  <c:v>40454.833333333336</c:v>
                </c:pt>
                <c:pt idx="1119">
                  <c:v>40455.833333333336</c:v>
                </c:pt>
                <c:pt idx="1120">
                  <c:v>40456.833333333336</c:v>
                </c:pt>
                <c:pt idx="1121">
                  <c:v>40457.833333333336</c:v>
                </c:pt>
                <c:pt idx="1122">
                  <c:v>40458.833333333336</c:v>
                </c:pt>
                <c:pt idx="1123">
                  <c:v>40461.833333333336</c:v>
                </c:pt>
                <c:pt idx="1124">
                  <c:v>40462.833333333336</c:v>
                </c:pt>
                <c:pt idx="1125">
                  <c:v>40463.833333333336</c:v>
                </c:pt>
                <c:pt idx="1126">
                  <c:v>40464.833333333336</c:v>
                </c:pt>
                <c:pt idx="1127">
                  <c:v>40465.833333333336</c:v>
                </c:pt>
                <c:pt idx="1128">
                  <c:v>40468.833333333336</c:v>
                </c:pt>
                <c:pt idx="1129">
                  <c:v>40469.833333333336</c:v>
                </c:pt>
                <c:pt idx="1130">
                  <c:v>40470.833333333336</c:v>
                </c:pt>
                <c:pt idx="1131">
                  <c:v>40471.833333333336</c:v>
                </c:pt>
                <c:pt idx="1132">
                  <c:v>40472.833333333336</c:v>
                </c:pt>
                <c:pt idx="1133">
                  <c:v>40475.833333333336</c:v>
                </c:pt>
                <c:pt idx="1134">
                  <c:v>40476.833333333336</c:v>
                </c:pt>
                <c:pt idx="1135">
                  <c:v>40477.833333333336</c:v>
                </c:pt>
                <c:pt idx="1136">
                  <c:v>40478.833333333336</c:v>
                </c:pt>
                <c:pt idx="1137">
                  <c:v>40479.833333333336</c:v>
                </c:pt>
                <c:pt idx="1138">
                  <c:v>40482.833333333336</c:v>
                </c:pt>
                <c:pt idx="1139">
                  <c:v>40483.833333333336</c:v>
                </c:pt>
                <c:pt idx="1140">
                  <c:v>40484.833333333336</c:v>
                </c:pt>
                <c:pt idx="1141">
                  <c:v>40485.833333333336</c:v>
                </c:pt>
                <c:pt idx="1142">
                  <c:v>40486.833333333336</c:v>
                </c:pt>
                <c:pt idx="1143">
                  <c:v>40489.791666666664</c:v>
                </c:pt>
                <c:pt idx="1144">
                  <c:v>40490.791666666664</c:v>
                </c:pt>
                <c:pt idx="1145">
                  <c:v>40491.791666666664</c:v>
                </c:pt>
                <c:pt idx="1146">
                  <c:v>40492.791666666664</c:v>
                </c:pt>
                <c:pt idx="1147">
                  <c:v>40493.791666666664</c:v>
                </c:pt>
                <c:pt idx="1148">
                  <c:v>40496.791666666664</c:v>
                </c:pt>
                <c:pt idx="1149">
                  <c:v>40497.791666666664</c:v>
                </c:pt>
                <c:pt idx="1150">
                  <c:v>40498.791666666664</c:v>
                </c:pt>
                <c:pt idx="1151">
                  <c:v>40499.791666666664</c:v>
                </c:pt>
                <c:pt idx="1152">
                  <c:v>40500.791666666664</c:v>
                </c:pt>
                <c:pt idx="1153">
                  <c:v>40503.791666666664</c:v>
                </c:pt>
                <c:pt idx="1154">
                  <c:v>40504.791666666664</c:v>
                </c:pt>
                <c:pt idx="1155">
                  <c:v>40505.791666666664</c:v>
                </c:pt>
                <c:pt idx="1156">
                  <c:v>40507.791666666664</c:v>
                </c:pt>
                <c:pt idx="1157">
                  <c:v>40510.791666666664</c:v>
                </c:pt>
                <c:pt idx="1158">
                  <c:v>40511.791666666664</c:v>
                </c:pt>
                <c:pt idx="1159">
                  <c:v>40512.791666666664</c:v>
                </c:pt>
                <c:pt idx="1160">
                  <c:v>40513.791666666664</c:v>
                </c:pt>
                <c:pt idx="1161">
                  <c:v>40514.791666666664</c:v>
                </c:pt>
                <c:pt idx="1162">
                  <c:v>40517.791666666664</c:v>
                </c:pt>
                <c:pt idx="1163">
                  <c:v>40518.791666666664</c:v>
                </c:pt>
                <c:pt idx="1164">
                  <c:v>40519.791666666664</c:v>
                </c:pt>
                <c:pt idx="1165">
                  <c:v>40520.791666666664</c:v>
                </c:pt>
                <c:pt idx="1166">
                  <c:v>40521.791666666664</c:v>
                </c:pt>
                <c:pt idx="1167">
                  <c:v>40524.791666666664</c:v>
                </c:pt>
                <c:pt idx="1168">
                  <c:v>40525.791666666664</c:v>
                </c:pt>
                <c:pt idx="1169">
                  <c:v>40526.791666666664</c:v>
                </c:pt>
                <c:pt idx="1170">
                  <c:v>40527.791666666664</c:v>
                </c:pt>
                <c:pt idx="1171">
                  <c:v>40528.791666666664</c:v>
                </c:pt>
                <c:pt idx="1172">
                  <c:v>40531.791666666664</c:v>
                </c:pt>
                <c:pt idx="1173">
                  <c:v>40532.791666666664</c:v>
                </c:pt>
                <c:pt idx="1174">
                  <c:v>40533.791666666664</c:v>
                </c:pt>
                <c:pt idx="1175">
                  <c:v>40534.791666666664</c:v>
                </c:pt>
                <c:pt idx="1176">
                  <c:v>40538.791666666664</c:v>
                </c:pt>
                <c:pt idx="1177">
                  <c:v>40539.791666666664</c:v>
                </c:pt>
                <c:pt idx="1178">
                  <c:v>40540.791666666664</c:v>
                </c:pt>
                <c:pt idx="1179">
                  <c:v>40541.791666666664</c:v>
                </c:pt>
                <c:pt idx="1180">
                  <c:v>40542.791666666664</c:v>
                </c:pt>
                <c:pt idx="1181">
                  <c:v>40545.791666666664</c:v>
                </c:pt>
                <c:pt idx="1182">
                  <c:v>40546.791666666664</c:v>
                </c:pt>
                <c:pt idx="1183">
                  <c:v>40547.791666666664</c:v>
                </c:pt>
                <c:pt idx="1184">
                  <c:v>40548.791666666664</c:v>
                </c:pt>
                <c:pt idx="1185">
                  <c:v>40549.791666666664</c:v>
                </c:pt>
                <c:pt idx="1186">
                  <c:v>40552.791666666664</c:v>
                </c:pt>
                <c:pt idx="1187">
                  <c:v>40553.791666666664</c:v>
                </c:pt>
                <c:pt idx="1188">
                  <c:v>40554.791666666664</c:v>
                </c:pt>
                <c:pt idx="1189">
                  <c:v>40555.791666666664</c:v>
                </c:pt>
                <c:pt idx="1190">
                  <c:v>40556.791666666664</c:v>
                </c:pt>
                <c:pt idx="1191">
                  <c:v>40560.791666666664</c:v>
                </c:pt>
                <c:pt idx="1192">
                  <c:v>40561.791666666664</c:v>
                </c:pt>
                <c:pt idx="1193">
                  <c:v>40562.791666666664</c:v>
                </c:pt>
                <c:pt idx="1194">
                  <c:v>40563.791666666664</c:v>
                </c:pt>
                <c:pt idx="1195">
                  <c:v>40566.791666666664</c:v>
                </c:pt>
                <c:pt idx="1196">
                  <c:v>40567.791666666664</c:v>
                </c:pt>
                <c:pt idx="1197">
                  <c:v>40568.791666666664</c:v>
                </c:pt>
                <c:pt idx="1198">
                  <c:v>40569.791666666664</c:v>
                </c:pt>
                <c:pt idx="1199">
                  <c:v>40570.791666666664</c:v>
                </c:pt>
                <c:pt idx="1200">
                  <c:v>40573.791666666664</c:v>
                </c:pt>
                <c:pt idx="1201">
                  <c:v>40574.791666666664</c:v>
                </c:pt>
                <c:pt idx="1202">
                  <c:v>40575.791666666664</c:v>
                </c:pt>
                <c:pt idx="1203">
                  <c:v>40576.791666666664</c:v>
                </c:pt>
                <c:pt idx="1204">
                  <c:v>40577.791666666664</c:v>
                </c:pt>
                <c:pt idx="1205">
                  <c:v>40580.791666666664</c:v>
                </c:pt>
                <c:pt idx="1206">
                  <c:v>40581.791666666664</c:v>
                </c:pt>
                <c:pt idx="1207">
                  <c:v>40582.791666666664</c:v>
                </c:pt>
                <c:pt idx="1208">
                  <c:v>40583.791666666664</c:v>
                </c:pt>
                <c:pt idx="1209">
                  <c:v>40584.791666666664</c:v>
                </c:pt>
                <c:pt idx="1210">
                  <c:v>40587.791666666664</c:v>
                </c:pt>
                <c:pt idx="1211">
                  <c:v>40588.791666666664</c:v>
                </c:pt>
                <c:pt idx="1212">
                  <c:v>40589.791666666664</c:v>
                </c:pt>
                <c:pt idx="1213">
                  <c:v>40590.791666666664</c:v>
                </c:pt>
                <c:pt idx="1214">
                  <c:v>40591.791666666664</c:v>
                </c:pt>
                <c:pt idx="1215">
                  <c:v>40595.791666666664</c:v>
                </c:pt>
                <c:pt idx="1216">
                  <c:v>40596.791666666664</c:v>
                </c:pt>
                <c:pt idx="1217">
                  <c:v>40597.791666666664</c:v>
                </c:pt>
                <c:pt idx="1218">
                  <c:v>40598.791666666664</c:v>
                </c:pt>
                <c:pt idx="1219">
                  <c:v>40601.791666666664</c:v>
                </c:pt>
                <c:pt idx="1220">
                  <c:v>40602.791666666664</c:v>
                </c:pt>
                <c:pt idx="1221">
                  <c:v>40603.791666666664</c:v>
                </c:pt>
                <c:pt idx="1222">
                  <c:v>40604.791666666664</c:v>
                </c:pt>
                <c:pt idx="1223">
                  <c:v>40605.791666666664</c:v>
                </c:pt>
                <c:pt idx="1224">
                  <c:v>40608.791666666664</c:v>
                </c:pt>
                <c:pt idx="1225">
                  <c:v>40609.791666666664</c:v>
                </c:pt>
                <c:pt idx="1226">
                  <c:v>40610.791666666664</c:v>
                </c:pt>
                <c:pt idx="1227">
                  <c:v>40611.791666666664</c:v>
                </c:pt>
                <c:pt idx="1228">
                  <c:v>40612.791666666664</c:v>
                </c:pt>
                <c:pt idx="1229">
                  <c:v>40615.833333333336</c:v>
                </c:pt>
                <c:pt idx="1230">
                  <c:v>40616.833333333336</c:v>
                </c:pt>
                <c:pt idx="1231">
                  <c:v>40617.833333333336</c:v>
                </c:pt>
                <c:pt idx="1232">
                  <c:v>40618.833333333336</c:v>
                </c:pt>
                <c:pt idx="1233">
                  <c:v>40619.833333333336</c:v>
                </c:pt>
                <c:pt idx="1234">
                  <c:v>40622.833333333336</c:v>
                </c:pt>
                <c:pt idx="1235">
                  <c:v>40623.833333333336</c:v>
                </c:pt>
                <c:pt idx="1236">
                  <c:v>40624.833333333336</c:v>
                </c:pt>
                <c:pt idx="1237">
                  <c:v>40625.833333333336</c:v>
                </c:pt>
                <c:pt idx="1238">
                  <c:v>40626.833333333336</c:v>
                </c:pt>
                <c:pt idx="1239">
                  <c:v>40629.833333333336</c:v>
                </c:pt>
                <c:pt idx="1240">
                  <c:v>40630.833333333336</c:v>
                </c:pt>
                <c:pt idx="1241">
                  <c:v>40631.833333333336</c:v>
                </c:pt>
                <c:pt idx="1242">
                  <c:v>40632.833333333336</c:v>
                </c:pt>
                <c:pt idx="1243">
                  <c:v>40633.833333333336</c:v>
                </c:pt>
                <c:pt idx="1244">
                  <c:v>40636.833333333336</c:v>
                </c:pt>
                <c:pt idx="1245">
                  <c:v>40637.833333333336</c:v>
                </c:pt>
                <c:pt idx="1246">
                  <c:v>40638.833333333336</c:v>
                </c:pt>
                <c:pt idx="1247">
                  <c:v>40639.833333333336</c:v>
                </c:pt>
                <c:pt idx="1248">
                  <c:v>40640.833333333336</c:v>
                </c:pt>
                <c:pt idx="1249">
                  <c:v>40643.833333333336</c:v>
                </c:pt>
                <c:pt idx="1250">
                  <c:v>40644.833333333336</c:v>
                </c:pt>
                <c:pt idx="1251">
                  <c:v>40645.833333333336</c:v>
                </c:pt>
                <c:pt idx="1252">
                  <c:v>40646.833333333336</c:v>
                </c:pt>
                <c:pt idx="1253">
                  <c:v>40647.833333333336</c:v>
                </c:pt>
                <c:pt idx="1254">
                  <c:v>40650.833333333336</c:v>
                </c:pt>
                <c:pt idx="1255">
                  <c:v>40651.833333333336</c:v>
                </c:pt>
                <c:pt idx="1256">
                  <c:v>40652.833333333336</c:v>
                </c:pt>
                <c:pt idx="1257">
                  <c:v>40653.833333333336</c:v>
                </c:pt>
                <c:pt idx="1258">
                  <c:v>40657.833333333336</c:v>
                </c:pt>
                <c:pt idx="1259">
                  <c:v>40658.833333333336</c:v>
                </c:pt>
                <c:pt idx="1260">
                  <c:v>40659.833333333336</c:v>
                </c:pt>
                <c:pt idx="1261">
                  <c:v>40660.833333333336</c:v>
                </c:pt>
                <c:pt idx="1262">
                  <c:v>40661.833333333336</c:v>
                </c:pt>
                <c:pt idx="1263">
                  <c:v>40664.833333333336</c:v>
                </c:pt>
                <c:pt idx="1264">
                  <c:v>40665.833333333336</c:v>
                </c:pt>
                <c:pt idx="1265">
                  <c:v>40666.833333333336</c:v>
                </c:pt>
                <c:pt idx="1266">
                  <c:v>40667.833333333336</c:v>
                </c:pt>
                <c:pt idx="1267">
                  <c:v>40668.833333333336</c:v>
                </c:pt>
                <c:pt idx="1268">
                  <c:v>40671.833333333336</c:v>
                </c:pt>
                <c:pt idx="1269">
                  <c:v>40672.833333333336</c:v>
                </c:pt>
                <c:pt idx="1270">
                  <c:v>40673.833333333336</c:v>
                </c:pt>
                <c:pt idx="1271">
                  <c:v>40674.833333333336</c:v>
                </c:pt>
                <c:pt idx="1272">
                  <c:v>40675.833333333336</c:v>
                </c:pt>
                <c:pt idx="1273">
                  <c:v>40678.833333333336</c:v>
                </c:pt>
                <c:pt idx="1274">
                  <c:v>40679.833333333336</c:v>
                </c:pt>
                <c:pt idx="1275">
                  <c:v>40680.833333333336</c:v>
                </c:pt>
                <c:pt idx="1276">
                  <c:v>40681.833333333336</c:v>
                </c:pt>
                <c:pt idx="1277">
                  <c:v>40682.833333333336</c:v>
                </c:pt>
                <c:pt idx="1278">
                  <c:v>40685.833333333336</c:v>
                </c:pt>
                <c:pt idx="1279">
                  <c:v>40686.833333333336</c:v>
                </c:pt>
                <c:pt idx="1280">
                  <c:v>40687.833333333336</c:v>
                </c:pt>
                <c:pt idx="1281">
                  <c:v>40688.833333333336</c:v>
                </c:pt>
                <c:pt idx="1282">
                  <c:v>40689.833333333336</c:v>
                </c:pt>
                <c:pt idx="1283">
                  <c:v>40693.833333333336</c:v>
                </c:pt>
                <c:pt idx="1284">
                  <c:v>40694.833333333336</c:v>
                </c:pt>
                <c:pt idx="1285">
                  <c:v>40695.833333333336</c:v>
                </c:pt>
                <c:pt idx="1286">
                  <c:v>40696.833333333336</c:v>
                </c:pt>
                <c:pt idx="1287">
                  <c:v>40699.833333333336</c:v>
                </c:pt>
                <c:pt idx="1288">
                  <c:v>40700.833333333336</c:v>
                </c:pt>
                <c:pt idx="1289">
                  <c:v>40701.833333333336</c:v>
                </c:pt>
                <c:pt idx="1290">
                  <c:v>40702.833333333336</c:v>
                </c:pt>
                <c:pt idx="1291">
                  <c:v>40703.833333333336</c:v>
                </c:pt>
                <c:pt idx="1292">
                  <c:v>40706.833333333336</c:v>
                </c:pt>
                <c:pt idx="1293">
                  <c:v>40707.833333333336</c:v>
                </c:pt>
                <c:pt idx="1294">
                  <c:v>40708.833333333336</c:v>
                </c:pt>
                <c:pt idx="1295">
                  <c:v>40709.833333333336</c:v>
                </c:pt>
                <c:pt idx="1296">
                  <c:v>40710.833333333336</c:v>
                </c:pt>
                <c:pt idx="1297">
                  <c:v>40713.833333333336</c:v>
                </c:pt>
                <c:pt idx="1298">
                  <c:v>40714.833333333336</c:v>
                </c:pt>
                <c:pt idx="1299">
                  <c:v>40715.833333333336</c:v>
                </c:pt>
                <c:pt idx="1300">
                  <c:v>40716.833333333336</c:v>
                </c:pt>
                <c:pt idx="1301">
                  <c:v>40717.833333333336</c:v>
                </c:pt>
                <c:pt idx="1302">
                  <c:v>40720.833333333336</c:v>
                </c:pt>
                <c:pt idx="1303">
                  <c:v>40721.833333333336</c:v>
                </c:pt>
                <c:pt idx="1304">
                  <c:v>40722.833333333336</c:v>
                </c:pt>
                <c:pt idx="1305">
                  <c:v>40723.833333333336</c:v>
                </c:pt>
                <c:pt idx="1306">
                  <c:v>40724.833333333336</c:v>
                </c:pt>
                <c:pt idx="1307">
                  <c:v>40728.833333333336</c:v>
                </c:pt>
                <c:pt idx="1308">
                  <c:v>40729.833333333336</c:v>
                </c:pt>
                <c:pt idx="1309">
                  <c:v>40730.833333333336</c:v>
                </c:pt>
                <c:pt idx="1310">
                  <c:v>40731.833333333336</c:v>
                </c:pt>
                <c:pt idx="1311">
                  <c:v>40734.833333333336</c:v>
                </c:pt>
                <c:pt idx="1312">
                  <c:v>40735.833333333336</c:v>
                </c:pt>
                <c:pt idx="1313">
                  <c:v>40736.833333333336</c:v>
                </c:pt>
                <c:pt idx="1314">
                  <c:v>40737.833333333336</c:v>
                </c:pt>
                <c:pt idx="1315">
                  <c:v>40738.833333333336</c:v>
                </c:pt>
                <c:pt idx="1316">
                  <c:v>40741.833333333336</c:v>
                </c:pt>
                <c:pt idx="1317">
                  <c:v>40742.833333333336</c:v>
                </c:pt>
                <c:pt idx="1318">
                  <c:v>40743.833333333336</c:v>
                </c:pt>
                <c:pt idx="1319">
                  <c:v>40744.833333333336</c:v>
                </c:pt>
                <c:pt idx="1320">
                  <c:v>40745.833333333336</c:v>
                </c:pt>
                <c:pt idx="1321">
                  <c:v>40748.833333333336</c:v>
                </c:pt>
                <c:pt idx="1322">
                  <c:v>40749.833333333336</c:v>
                </c:pt>
                <c:pt idx="1323">
                  <c:v>40750.833333333336</c:v>
                </c:pt>
                <c:pt idx="1324">
                  <c:v>40751.833333333336</c:v>
                </c:pt>
                <c:pt idx="1325">
                  <c:v>40752.833333333336</c:v>
                </c:pt>
                <c:pt idx="1326">
                  <c:v>40755.833333333336</c:v>
                </c:pt>
                <c:pt idx="1327">
                  <c:v>40756.833333333336</c:v>
                </c:pt>
                <c:pt idx="1328">
                  <c:v>40757.833333333336</c:v>
                </c:pt>
                <c:pt idx="1329">
                  <c:v>40758.833333333336</c:v>
                </c:pt>
                <c:pt idx="1330">
                  <c:v>40759.833333333336</c:v>
                </c:pt>
                <c:pt idx="1331">
                  <c:v>40762.833333333336</c:v>
                </c:pt>
                <c:pt idx="1332">
                  <c:v>40763.833333333336</c:v>
                </c:pt>
                <c:pt idx="1333">
                  <c:v>40764.833333333336</c:v>
                </c:pt>
                <c:pt idx="1334">
                  <c:v>40765.833333333336</c:v>
                </c:pt>
                <c:pt idx="1335">
                  <c:v>40766.833333333336</c:v>
                </c:pt>
                <c:pt idx="1336">
                  <c:v>40769.833333333336</c:v>
                </c:pt>
                <c:pt idx="1337">
                  <c:v>40770.833333333336</c:v>
                </c:pt>
                <c:pt idx="1338">
                  <c:v>40771.833333333336</c:v>
                </c:pt>
                <c:pt idx="1339">
                  <c:v>40772.833333333336</c:v>
                </c:pt>
                <c:pt idx="1340">
                  <c:v>40773.833333333336</c:v>
                </c:pt>
                <c:pt idx="1341">
                  <c:v>40776.833333333336</c:v>
                </c:pt>
                <c:pt idx="1342">
                  <c:v>40777.833333333336</c:v>
                </c:pt>
                <c:pt idx="1343">
                  <c:v>40778.833333333336</c:v>
                </c:pt>
                <c:pt idx="1344">
                  <c:v>40779.833333333336</c:v>
                </c:pt>
                <c:pt idx="1345">
                  <c:v>40780.833333333336</c:v>
                </c:pt>
                <c:pt idx="1346">
                  <c:v>40783.833333333336</c:v>
                </c:pt>
                <c:pt idx="1347">
                  <c:v>40784.833333333336</c:v>
                </c:pt>
                <c:pt idx="1348">
                  <c:v>40785.833333333336</c:v>
                </c:pt>
                <c:pt idx="1349">
                  <c:v>40786.833333333336</c:v>
                </c:pt>
                <c:pt idx="1350">
                  <c:v>40787.833333333336</c:v>
                </c:pt>
                <c:pt idx="1351">
                  <c:v>40791.833333333336</c:v>
                </c:pt>
                <c:pt idx="1352">
                  <c:v>40792.833333333336</c:v>
                </c:pt>
                <c:pt idx="1353">
                  <c:v>40793.833333333336</c:v>
                </c:pt>
                <c:pt idx="1354">
                  <c:v>40794.833333333336</c:v>
                </c:pt>
                <c:pt idx="1355">
                  <c:v>40797.833333333336</c:v>
                </c:pt>
                <c:pt idx="1356">
                  <c:v>40798.833333333336</c:v>
                </c:pt>
                <c:pt idx="1357">
                  <c:v>40799.833333333336</c:v>
                </c:pt>
                <c:pt idx="1358">
                  <c:v>40800.833333333336</c:v>
                </c:pt>
                <c:pt idx="1359">
                  <c:v>40801.833333333336</c:v>
                </c:pt>
                <c:pt idx="1360">
                  <c:v>40804.833333333336</c:v>
                </c:pt>
                <c:pt idx="1361">
                  <c:v>40805.833333333336</c:v>
                </c:pt>
                <c:pt idx="1362">
                  <c:v>40806.833333333336</c:v>
                </c:pt>
                <c:pt idx="1363">
                  <c:v>40807.833333333336</c:v>
                </c:pt>
                <c:pt idx="1364">
                  <c:v>40808.833333333336</c:v>
                </c:pt>
                <c:pt idx="1365">
                  <c:v>40811.833333333336</c:v>
                </c:pt>
                <c:pt idx="1366">
                  <c:v>40812.833333333336</c:v>
                </c:pt>
                <c:pt idx="1367">
                  <c:v>40813.833333333336</c:v>
                </c:pt>
                <c:pt idx="1368">
                  <c:v>40814.833333333336</c:v>
                </c:pt>
                <c:pt idx="1369">
                  <c:v>40815.833333333336</c:v>
                </c:pt>
                <c:pt idx="1370">
                  <c:v>40818.833333333336</c:v>
                </c:pt>
                <c:pt idx="1371">
                  <c:v>40819.833333333336</c:v>
                </c:pt>
                <c:pt idx="1372">
                  <c:v>40820.833333333336</c:v>
                </c:pt>
                <c:pt idx="1373">
                  <c:v>40821.833333333336</c:v>
                </c:pt>
                <c:pt idx="1374">
                  <c:v>40822.833333333336</c:v>
                </c:pt>
                <c:pt idx="1375">
                  <c:v>40825.833333333336</c:v>
                </c:pt>
                <c:pt idx="1376">
                  <c:v>40826.833333333336</c:v>
                </c:pt>
                <c:pt idx="1377">
                  <c:v>40827.833333333336</c:v>
                </c:pt>
                <c:pt idx="1378">
                  <c:v>40828.833333333336</c:v>
                </c:pt>
                <c:pt idx="1379">
                  <c:v>40829.833333333336</c:v>
                </c:pt>
                <c:pt idx="1380">
                  <c:v>40832.833333333336</c:v>
                </c:pt>
                <c:pt idx="1381">
                  <c:v>40833.833333333336</c:v>
                </c:pt>
                <c:pt idx="1382">
                  <c:v>40834.833333333336</c:v>
                </c:pt>
                <c:pt idx="1383">
                  <c:v>40835.833333333336</c:v>
                </c:pt>
                <c:pt idx="1384">
                  <c:v>40836.833333333336</c:v>
                </c:pt>
                <c:pt idx="1385">
                  <c:v>40839.833333333336</c:v>
                </c:pt>
                <c:pt idx="1386">
                  <c:v>40840.833333333336</c:v>
                </c:pt>
                <c:pt idx="1387">
                  <c:v>40841.833333333336</c:v>
                </c:pt>
                <c:pt idx="1388">
                  <c:v>40842.833333333336</c:v>
                </c:pt>
                <c:pt idx="1389">
                  <c:v>40843.833333333336</c:v>
                </c:pt>
                <c:pt idx="1390">
                  <c:v>40846.833333333336</c:v>
                </c:pt>
                <c:pt idx="1391">
                  <c:v>40847.833333333336</c:v>
                </c:pt>
                <c:pt idx="1392">
                  <c:v>40848.833333333336</c:v>
                </c:pt>
                <c:pt idx="1393">
                  <c:v>40849.833333333336</c:v>
                </c:pt>
                <c:pt idx="1394">
                  <c:v>40850.833333333336</c:v>
                </c:pt>
                <c:pt idx="1395">
                  <c:v>40853.791666666664</c:v>
                </c:pt>
                <c:pt idx="1396">
                  <c:v>40854.791666666664</c:v>
                </c:pt>
                <c:pt idx="1397">
                  <c:v>40855.791666666664</c:v>
                </c:pt>
                <c:pt idx="1398">
                  <c:v>40856.791666666664</c:v>
                </c:pt>
                <c:pt idx="1399">
                  <c:v>40857.791666666664</c:v>
                </c:pt>
                <c:pt idx="1400">
                  <c:v>40860.791666666664</c:v>
                </c:pt>
                <c:pt idx="1401">
                  <c:v>40861.791666666664</c:v>
                </c:pt>
                <c:pt idx="1402">
                  <c:v>40862.791666666664</c:v>
                </c:pt>
                <c:pt idx="1403">
                  <c:v>40863.791666666664</c:v>
                </c:pt>
                <c:pt idx="1404">
                  <c:v>40864.791666666664</c:v>
                </c:pt>
                <c:pt idx="1405">
                  <c:v>40867.791666666664</c:v>
                </c:pt>
                <c:pt idx="1406">
                  <c:v>40868.791666666664</c:v>
                </c:pt>
                <c:pt idx="1407">
                  <c:v>40869.791666666664</c:v>
                </c:pt>
                <c:pt idx="1408">
                  <c:v>40871.791666666664</c:v>
                </c:pt>
                <c:pt idx="1409">
                  <c:v>40874.791666666664</c:v>
                </c:pt>
                <c:pt idx="1410">
                  <c:v>40875.791666666664</c:v>
                </c:pt>
                <c:pt idx="1411">
                  <c:v>40876.791666666664</c:v>
                </c:pt>
                <c:pt idx="1412">
                  <c:v>40877.791666666664</c:v>
                </c:pt>
                <c:pt idx="1413">
                  <c:v>40878.791666666664</c:v>
                </c:pt>
                <c:pt idx="1414">
                  <c:v>40881.791666666664</c:v>
                </c:pt>
                <c:pt idx="1415">
                  <c:v>40882.791666666664</c:v>
                </c:pt>
                <c:pt idx="1416">
                  <c:v>40883.791666666664</c:v>
                </c:pt>
                <c:pt idx="1417">
                  <c:v>40884.791666666664</c:v>
                </c:pt>
                <c:pt idx="1418">
                  <c:v>40885.791666666664</c:v>
                </c:pt>
                <c:pt idx="1419">
                  <c:v>40888.791666666664</c:v>
                </c:pt>
                <c:pt idx="1420">
                  <c:v>40889.791666666664</c:v>
                </c:pt>
                <c:pt idx="1421">
                  <c:v>40890.791666666664</c:v>
                </c:pt>
                <c:pt idx="1422">
                  <c:v>40891.791666666664</c:v>
                </c:pt>
                <c:pt idx="1423">
                  <c:v>40892.791666666664</c:v>
                </c:pt>
                <c:pt idx="1424">
                  <c:v>40895.791666666664</c:v>
                </c:pt>
                <c:pt idx="1425">
                  <c:v>40896.791666666664</c:v>
                </c:pt>
                <c:pt idx="1426">
                  <c:v>40897.791666666664</c:v>
                </c:pt>
                <c:pt idx="1427">
                  <c:v>40898.791666666664</c:v>
                </c:pt>
                <c:pt idx="1428">
                  <c:v>40899.791666666664</c:v>
                </c:pt>
                <c:pt idx="1429">
                  <c:v>40903.791666666664</c:v>
                </c:pt>
                <c:pt idx="1430">
                  <c:v>40904.791666666664</c:v>
                </c:pt>
                <c:pt idx="1431">
                  <c:v>40905.791666666664</c:v>
                </c:pt>
                <c:pt idx="1432">
                  <c:v>40906.791666666664</c:v>
                </c:pt>
                <c:pt idx="1433">
                  <c:v>40910.791666666664</c:v>
                </c:pt>
                <c:pt idx="1434">
                  <c:v>40911.791666666664</c:v>
                </c:pt>
                <c:pt idx="1435">
                  <c:v>40912.791666666664</c:v>
                </c:pt>
                <c:pt idx="1436">
                  <c:v>40913.791666666664</c:v>
                </c:pt>
                <c:pt idx="1437">
                  <c:v>40916.791666666664</c:v>
                </c:pt>
                <c:pt idx="1438">
                  <c:v>40917.791666666664</c:v>
                </c:pt>
                <c:pt idx="1439">
                  <c:v>40918.791666666664</c:v>
                </c:pt>
                <c:pt idx="1440">
                  <c:v>40919.791666666664</c:v>
                </c:pt>
                <c:pt idx="1441">
                  <c:v>40920.791666666664</c:v>
                </c:pt>
                <c:pt idx="1442">
                  <c:v>40924.791666666664</c:v>
                </c:pt>
                <c:pt idx="1443">
                  <c:v>40925.791666666664</c:v>
                </c:pt>
                <c:pt idx="1444">
                  <c:v>40926.791666666664</c:v>
                </c:pt>
                <c:pt idx="1445">
                  <c:v>40927.791666666664</c:v>
                </c:pt>
                <c:pt idx="1446">
                  <c:v>40930.791666666664</c:v>
                </c:pt>
                <c:pt idx="1447">
                  <c:v>40931.791666666664</c:v>
                </c:pt>
                <c:pt idx="1448">
                  <c:v>40932.791666666664</c:v>
                </c:pt>
                <c:pt idx="1449">
                  <c:v>40933.791666666664</c:v>
                </c:pt>
                <c:pt idx="1450">
                  <c:v>40934.791666666664</c:v>
                </c:pt>
                <c:pt idx="1451">
                  <c:v>40937.791666666664</c:v>
                </c:pt>
                <c:pt idx="1452">
                  <c:v>40938.791666666664</c:v>
                </c:pt>
                <c:pt idx="1453">
                  <c:v>40939.791666666664</c:v>
                </c:pt>
                <c:pt idx="1454">
                  <c:v>40940.791666666664</c:v>
                </c:pt>
                <c:pt idx="1455">
                  <c:v>40941.791666666664</c:v>
                </c:pt>
                <c:pt idx="1456">
                  <c:v>40944.791666666664</c:v>
                </c:pt>
                <c:pt idx="1457">
                  <c:v>40945.791666666664</c:v>
                </c:pt>
                <c:pt idx="1458">
                  <c:v>40946.791666666664</c:v>
                </c:pt>
                <c:pt idx="1459">
                  <c:v>40947.791666666664</c:v>
                </c:pt>
                <c:pt idx="1460">
                  <c:v>40948.791666666664</c:v>
                </c:pt>
                <c:pt idx="1461">
                  <c:v>40951.791666666664</c:v>
                </c:pt>
                <c:pt idx="1462">
                  <c:v>40952.791666666664</c:v>
                </c:pt>
                <c:pt idx="1463">
                  <c:v>40953.791666666664</c:v>
                </c:pt>
                <c:pt idx="1464">
                  <c:v>40954.791666666664</c:v>
                </c:pt>
                <c:pt idx="1465">
                  <c:v>40955.791666666664</c:v>
                </c:pt>
                <c:pt idx="1466">
                  <c:v>40959.791666666664</c:v>
                </c:pt>
                <c:pt idx="1467">
                  <c:v>40960.791666666664</c:v>
                </c:pt>
                <c:pt idx="1468">
                  <c:v>40961.791666666664</c:v>
                </c:pt>
                <c:pt idx="1469">
                  <c:v>40962.791666666664</c:v>
                </c:pt>
                <c:pt idx="1470">
                  <c:v>40965.791666666664</c:v>
                </c:pt>
                <c:pt idx="1471">
                  <c:v>40966.791666666664</c:v>
                </c:pt>
                <c:pt idx="1472">
                  <c:v>40967.791666666664</c:v>
                </c:pt>
                <c:pt idx="1473">
                  <c:v>40968.791666666664</c:v>
                </c:pt>
                <c:pt idx="1474">
                  <c:v>40969.791666666664</c:v>
                </c:pt>
                <c:pt idx="1475">
                  <c:v>40972.791666666664</c:v>
                </c:pt>
                <c:pt idx="1476">
                  <c:v>40973.791666666664</c:v>
                </c:pt>
                <c:pt idx="1477">
                  <c:v>40974.791666666664</c:v>
                </c:pt>
                <c:pt idx="1478">
                  <c:v>40975.791666666664</c:v>
                </c:pt>
                <c:pt idx="1479">
                  <c:v>40976.791666666664</c:v>
                </c:pt>
                <c:pt idx="1480">
                  <c:v>40979.833333333336</c:v>
                </c:pt>
                <c:pt idx="1481">
                  <c:v>40980.833333333336</c:v>
                </c:pt>
                <c:pt idx="1482">
                  <c:v>40981.833333333336</c:v>
                </c:pt>
                <c:pt idx="1483">
                  <c:v>40982.833333333336</c:v>
                </c:pt>
                <c:pt idx="1484">
                  <c:v>40983.833333333336</c:v>
                </c:pt>
                <c:pt idx="1485">
                  <c:v>40986.833333333336</c:v>
                </c:pt>
                <c:pt idx="1486">
                  <c:v>40987.833333333336</c:v>
                </c:pt>
                <c:pt idx="1487">
                  <c:v>40988.833333333336</c:v>
                </c:pt>
                <c:pt idx="1488">
                  <c:v>40989.833333333336</c:v>
                </c:pt>
                <c:pt idx="1489">
                  <c:v>40990.833333333336</c:v>
                </c:pt>
                <c:pt idx="1490">
                  <c:v>40993.833333333336</c:v>
                </c:pt>
                <c:pt idx="1491">
                  <c:v>40994.833333333336</c:v>
                </c:pt>
                <c:pt idx="1492">
                  <c:v>40995.833333333336</c:v>
                </c:pt>
                <c:pt idx="1493">
                  <c:v>40996.833333333336</c:v>
                </c:pt>
                <c:pt idx="1494">
                  <c:v>40997.833333333336</c:v>
                </c:pt>
                <c:pt idx="1495">
                  <c:v>41000.833333333336</c:v>
                </c:pt>
                <c:pt idx="1496">
                  <c:v>41001.833333333336</c:v>
                </c:pt>
                <c:pt idx="1497">
                  <c:v>41002.833333333336</c:v>
                </c:pt>
                <c:pt idx="1498">
                  <c:v>41003.833333333336</c:v>
                </c:pt>
                <c:pt idx="1499">
                  <c:v>41007.833333333336</c:v>
                </c:pt>
                <c:pt idx="1500">
                  <c:v>41008.833333333336</c:v>
                </c:pt>
                <c:pt idx="1501">
                  <c:v>41009.833333333336</c:v>
                </c:pt>
                <c:pt idx="1502">
                  <c:v>41010.833333333336</c:v>
                </c:pt>
                <c:pt idx="1503">
                  <c:v>41011.833333333336</c:v>
                </c:pt>
                <c:pt idx="1504">
                  <c:v>41014.833333333336</c:v>
                </c:pt>
                <c:pt idx="1505">
                  <c:v>41015.833333333336</c:v>
                </c:pt>
                <c:pt idx="1506">
                  <c:v>41016.833333333336</c:v>
                </c:pt>
                <c:pt idx="1507">
                  <c:v>41017.833333333336</c:v>
                </c:pt>
                <c:pt idx="1508">
                  <c:v>41018.833333333336</c:v>
                </c:pt>
                <c:pt idx="1509">
                  <c:v>41021.833333333336</c:v>
                </c:pt>
                <c:pt idx="1510">
                  <c:v>41022.833333333336</c:v>
                </c:pt>
                <c:pt idx="1511">
                  <c:v>41023.833333333336</c:v>
                </c:pt>
                <c:pt idx="1512">
                  <c:v>41024.833333333336</c:v>
                </c:pt>
                <c:pt idx="1513">
                  <c:v>41025.833333333336</c:v>
                </c:pt>
                <c:pt idx="1514">
                  <c:v>41028.833333333336</c:v>
                </c:pt>
                <c:pt idx="1515">
                  <c:v>41029.833333333336</c:v>
                </c:pt>
                <c:pt idx="1516">
                  <c:v>41030.833333333336</c:v>
                </c:pt>
                <c:pt idx="1517">
                  <c:v>41031.833333333336</c:v>
                </c:pt>
                <c:pt idx="1518">
                  <c:v>41032.833333333336</c:v>
                </c:pt>
                <c:pt idx="1519">
                  <c:v>41035.833333333336</c:v>
                </c:pt>
                <c:pt idx="1520">
                  <c:v>41036.833333333336</c:v>
                </c:pt>
                <c:pt idx="1521">
                  <c:v>41037.833333333336</c:v>
                </c:pt>
                <c:pt idx="1522">
                  <c:v>41038.833333333336</c:v>
                </c:pt>
                <c:pt idx="1523">
                  <c:v>41039.833333333336</c:v>
                </c:pt>
                <c:pt idx="1524">
                  <c:v>41042.833333333336</c:v>
                </c:pt>
                <c:pt idx="1525">
                  <c:v>41043.833333333336</c:v>
                </c:pt>
                <c:pt idx="1526">
                  <c:v>41044.833333333336</c:v>
                </c:pt>
                <c:pt idx="1527">
                  <c:v>41045.833333333336</c:v>
                </c:pt>
                <c:pt idx="1528">
                  <c:v>41046.833333333336</c:v>
                </c:pt>
                <c:pt idx="1529">
                  <c:v>41049.833333333336</c:v>
                </c:pt>
                <c:pt idx="1530">
                  <c:v>41050.833333333336</c:v>
                </c:pt>
                <c:pt idx="1531">
                  <c:v>41051.833333333336</c:v>
                </c:pt>
                <c:pt idx="1532">
                  <c:v>41052.833333333336</c:v>
                </c:pt>
                <c:pt idx="1533">
                  <c:v>41053.833333333336</c:v>
                </c:pt>
                <c:pt idx="1534">
                  <c:v>41057.833333333336</c:v>
                </c:pt>
                <c:pt idx="1535">
                  <c:v>41058.833333333336</c:v>
                </c:pt>
                <c:pt idx="1536">
                  <c:v>41059.833333333336</c:v>
                </c:pt>
                <c:pt idx="1537">
                  <c:v>41060.833333333336</c:v>
                </c:pt>
                <c:pt idx="1538">
                  <c:v>41063.833333333336</c:v>
                </c:pt>
                <c:pt idx="1539">
                  <c:v>41064.833333333336</c:v>
                </c:pt>
                <c:pt idx="1540">
                  <c:v>41065.833333333336</c:v>
                </c:pt>
                <c:pt idx="1541">
                  <c:v>41066.833333333336</c:v>
                </c:pt>
                <c:pt idx="1542">
                  <c:v>41067.833333333336</c:v>
                </c:pt>
                <c:pt idx="1543">
                  <c:v>41070.833333333336</c:v>
                </c:pt>
                <c:pt idx="1544">
                  <c:v>41071.833333333336</c:v>
                </c:pt>
                <c:pt idx="1545">
                  <c:v>41072.833333333336</c:v>
                </c:pt>
                <c:pt idx="1546">
                  <c:v>41073.833333333336</c:v>
                </c:pt>
                <c:pt idx="1547">
                  <c:v>41074.833333333336</c:v>
                </c:pt>
                <c:pt idx="1548">
                  <c:v>41077.833333333336</c:v>
                </c:pt>
                <c:pt idx="1549">
                  <c:v>41078.833333333336</c:v>
                </c:pt>
                <c:pt idx="1550">
                  <c:v>41079.833333333336</c:v>
                </c:pt>
                <c:pt idx="1551">
                  <c:v>41080.833333333336</c:v>
                </c:pt>
                <c:pt idx="1552">
                  <c:v>41081.833333333336</c:v>
                </c:pt>
                <c:pt idx="1553">
                  <c:v>41084.833333333336</c:v>
                </c:pt>
                <c:pt idx="1554">
                  <c:v>41085.833333333336</c:v>
                </c:pt>
                <c:pt idx="1555">
                  <c:v>41086.833333333336</c:v>
                </c:pt>
                <c:pt idx="1556">
                  <c:v>41087.833333333336</c:v>
                </c:pt>
                <c:pt idx="1557">
                  <c:v>41088.833333333336</c:v>
                </c:pt>
                <c:pt idx="1558">
                  <c:v>41091.833333333336</c:v>
                </c:pt>
                <c:pt idx="1559">
                  <c:v>41092.833333333336</c:v>
                </c:pt>
                <c:pt idx="1560">
                  <c:v>41094.833333333336</c:v>
                </c:pt>
                <c:pt idx="1561">
                  <c:v>41095.833333333336</c:v>
                </c:pt>
                <c:pt idx="1562">
                  <c:v>41098.833333333336</c:v>
                </c:pt>
                <c:pt idx="1563">
                  <c:v>41099.833333333336</c:v>
                </c:pt>
                <c:pt idx="1564">
                  <c:v>41100.833333333336</c:v>
                </c:pt>
                <c:pt idx="1565">
                  <c:v>41101.833333333336</c:v>
                </c:pt>
                <c:pt idx="1566">
                  <c:v>41102.833333333336</c:v>
                </c:pt>
                <c:pt idx="1567">
                  <c:v>41105.833333333336</c:v>
                </c:pt>
                <c:pt idx="1568">
                  <c:v>41106.833333333336</c:v>
                </c:pt>
                <c:pt idx="1569">
                  <c:v>41107.833333333336</c:v>
                </c:pt>
                <c:pt idx="1570">
                  <c:v>41108.833333333336</c:v>
                </c:pt>
                <c:pt idx="1571">
                  <c:v>41109.833333333336</c:v>
                </c:pt>
                <c:pt idx="1572">
                  <c:v>41112.833333333336</c:v>
                </c:pt>
                <c:pt idx="1573">
                  <c:v>41113.833333333336</c:v>
                </c:pt>
                <c:pt idx="1574">
                  <c:v>41114.833333333336</c:v>
                </c:pt>
                <c:pt idx="1575">
                  <c:v>41115.833333333336</c:v>
                </c:pt>
                <c:pt idx="1576">
                  <c:v>41116.833333333336</c:v>
                </c:pt>
                <c:pt idx="1577">
                  <c:v>41119.833333333336</c:v>
                </c:pt>
                <c:pt idx="1578">
                  <c:v>41120.833333333336</c:v>
                </c:pt>
                <c:pt idx="1579">
                  <c:v>41121.833333333336</c:v>
                </c:pt>
                <c:pt idx="1580">
                  <c:v>41122.833333333336</c:v>
                </c:pt>
                <c:pt idx="1581">
                  <c:v>41123.833333333336</c:v>
                </c:pt>
                <c:pt idx="1582">
                  <c:v>41126.833333333336</c:v>
                </c:pt>
                <c:pt idx="1583">
                  <c:v>41127.833333333336</c:v>
                </c:pt>
                <c:pt idx="1584">
                  <c:v>41128.833333333336</c:v>
                </c:pt>
                <c:pt idx="1585">
                  <c:v>41129.833333333336</c:v>
                </c:pt>
                <c:pt idx="1586">
                  <c:v>41130.833333333336</c:v>
                </c:pt>
                <c:pt idx="1587">
                  <c:v>41133.833333333336</c:v>
                </c:pt>
                <c:pt idx="1588">
                  <c:v>41134.833333333336</c:v>
                </c:pt>
                <c:pt idx="1589">
                  <c:v>41135.833333333336</c:v>
                </c:pt>
                <c:pt idx="1590">
                  <c:v>41136.833333333336</c:v>
                </c:pt>
                <c:pt idx="1591">
                  <c:v>41137.833333333336</c:v>
                </c:pt>
                <c:pt idx="1592">
                  <c:v>41140.833333333336</c:v>
                </c:pt>
                <c:pt idx="1593">
                  <c:v>41141.833333333336</c:v>
                </c:pt>
                <c:pt idx="1594">
                  <c:v>41142.833333333336</c:v>
                </c:pt>
                <c:pt idx="1595">
                  <c:v>41143.833333333336</c:v>
                </c:pt>
                <c:pt idx="1596">
                  <c:v>41144.833333333336</c:v>
                </c:pt>
                <c:pt idx="1597">
                  <c:v>41147.833333333336</c:v>
                </c:pt>
                <c:pt idx="1598">
                  <c:v>41148.833333333336</c:v>
                </c:pt>
                <c:pt idx="1599">
                  <c:v>41149.833333333336</c:v>
                </c:pt>
                <c:pt idx="1600">
                  <c:v>41150.833333333336</c:v>
                </c:pt>
                <c:pt idx="1601">
                  <c:v>41151.833333333336</c:v>
                </c:pt>
                <c:pt idx="1602">
                  <c:v>41155.833333333336</c:v>
                </c:pt>
                <c:pt idx="1603">
                  <c:v>41156.833333333336</c:v>
                </c:pt>
                <c:pt idx="1604">
                  <c:v>41157.833333333336</c:v>
                </c:pt>
                <c:pt idx="1605">
                  <c:v>41158.833333333336</c:v>
                </c:pt>
                <c:pt idx="1606">
                  <c:v>41161.833333333336</c:v>
                </c:pt>
                <c:pt idx="1607">
                  <c:v>41162.833333333336</c:v>
                </c:pt>
                <c:pt idx="1608">
                  <c:v>41163.833333333336</c:v>
                </c:pt>
                <c:pt idx="1609">
                  <c:v>41164.833333333336</c:v>
                </c:pt>
                <c:pt idx="1610">
                  <c:v>41165.833333333336</c:v>
                </c:pt>
                <c:pt idx="1611">
                  <c:v>41168.833333333336</c:v>
                </c:pt>
                <c:pt idx="1612">
                  <c:v>41169.833333333336</c:v>
                </c:pt>
                <c:pt idx="1613">
                  <c:v>41170.833333333336</c:v>
                </c:pt>
                <c:pt idx="1614">
                  <c:v>41171.833333333336</c:v>
                </c:pt>
                <c:pt idx="1615">
                  <c:v>41172.833333333336</c:v>
                </c:pt>
                <c:pt idx="1616">
                  <c:v>41175.833333333336</c:v>
                </c:pt>
                <c:pt idx="1617">
                  <c:v>41176.833333333336</c:v>
                </c:pt>
                <c:pt idx="1618">
                  <c:v>41177.833333333336</c:v>
                </c:pt>
                <c:pt idx="1619">
                  <c:v>41178.833333333336</c:v>
                </c:pt>
                <c:pt idx="1620">
                  <c:v>41179.833333333336</c:v>
                </c:pt>
                <c:pt idx="1621">
                  <c:v>41182.833333333336</c:v>
                </c:pt>
                <c:pt idx="1622">
                  <c:v>41183.833333333336</c:v>
                </c:pt>
                <c:pt idx="1623">
                  <c:v>41184.833333333336</c:v>
                </c:pt>
                <c:pt idx="1624">
                  <c:v>41185.833333333336</c:v>
                </c:pt>
                <c:pt idx="1625">
                  <c:v>41186.833333333336</c:v>
                </c:pt>
                <c:pt idx="1626">
                  <c:v>41189.833333333336</c:v>
                </c:pt>
                <c:pt idx="1627">
                  <c:v>41190.833333333336</c:v>
                </c:pt>
                <c:pt idx="1628">
                  <c:v>41191.833333333336</c:v>
                </c:pt>
                <c:pt idx="1629">
                  <c:v>41192.833333333336</c:v>
                </c:pt>
                <c:pt idx="1630">
                  <c:v>41193.833333333336</c:v>
                </c:pt>
                <c:pt idx="1631">
                  <c:v>41196.833333333336</c:v>
                </c:pt>
                <c:pt idx="1632">
                  <c:v>41197.833333333336</c:v>
                </c:pt>
                <c:pt idx="1633">
                  <c:v>41198.833333333336</c:v>
                </c:pt>
                <c:pt idx="1634">
                  <c:v>41199.833333333336</c:v>
                </c:pt>
                <c:pt idx="1635">
                  <c:v>41200.833333333336</c:v>
                </c:pt>
                <c:pt idx="1636">
                  <c:v>41203.833333333336</c:v>
                </c:pt>
                <c:pt idx="1637">
                  <c:v>41204.833333333336</c:v>
                </c:pt>
                <c:pt idx="1638">
                  <c:v>41205.833333333336</c:v>
                </c:pt>
                <c:pt idx="1639">
                  <c:v>41206.833333333336</c:v>
                </c:pt>
                <c:pt idx="1640">
                  <c:v>41207.833333333336</c:v>
                </c:pt>
                <c:pt idx="1641">
                  <c:v>41212.833333333336</c:v>
                </c:pt>
                <c:pt idx="1642">
                  <c:v>41213.833333333336</c:v>
                </c:pt>
                <c:pt idx="1643">
                  <c:v>41214.833333333336</c:v>
                </c:pt>
                <c:pt idx="1644">
                  <c:v>41217.791666666664</c:v>
                </c:pt>
                <c:pt idx="1645">
                  <c:v>41218.791666666664</c:v>
                </c:pt>
                <c:pt idx="1646">
                  <c:v>41219.791666666664</c:v>
                </c:pt>
                <c:pt idx="1647">
                  <c:v>41220.791666666664</c:v>
                </c:pt>
                <c:pt idx="1648">
                  <c:v>41221.791666666664</c:v>
                </c:pt>
                <c:pt idx="1649">
                  <c:v>41224.791666666664</c:v>
                </c:pt>
                <c:pt idx="1650">
                  <c:v>41225.791666666664</c:v>
                </c:pt>
                <c:pt idx="1651">
                  <c:v>41226.791666666664</c:v>
                </c:pt>
                <c:pt idx="1652">
                  <c:v>41227.791666666664</c:v>
                </c:pt>
                <c:pt idx="1653">
                  <c:v>41228.791666666664</c:v>
                </c:pt>
                <c:pt idx="1654">
                  <c:v>41231.791666666664</c:v>
                </c:pt>
                <c:pt idx="1655">
                  <c:v>41232.791666666664</c:v>
                </c:pt>
                <c:pt idx="1656">
                  <c:v>41233.791666666664</c:v>
                </c:pt>
                <c:pt idx="1657">
                  <c:v>41235.791666666664</c:v>
                </c:pt>
                <c:pt idx="1658">
                  <c:v>41238.791666666664</c:v>
                </c:pt>
                <c:pt idx="1659">
                  <c:v>41239.791666666664</c:v>
                </c:pt>
                <c:pt idx="1660">
                  <c:v>41240.791666666664</c:v>
                </c:pt>
                <c:pt idx="1661">
                  <c:v>41241.791666666664</c:v>
                </c:pt>
                <c:pt idx="1662">
                  <c:v>41242.791666666664</c:v>
                </c:pt>
                <c:pt idx="1663">
                  <c:v>41245.791666666664</c:v>
                </c:pt>
                <c:pt idx="1664">
                  <c:v>41246.791666666664</c:v>
                </c:pt>
                <c:pt idx="1665">
                  <c:v>41247.791666666664</c:v>
                </c:pt>
                <c:pt idx="1666">
                  <c:v>41248.791666666664</c:v>
                </c:pt>
                <c:pt idx="1667">
                  <c:v>41249.791666666664</c:v>
                </c:pt>
                <c:pt idx="1668">
                  <c:v>41252.791666666664</c:v>
                </c:pt>
                <c:pt idx="1669">
                  <c:v>41253.791666666664</c:v>
                </c:pt>
                <c:pt idx="1670">
                  <c:v>41254.791666666664</c:v>
                </c:pt>
                <c:pt idx="1671">
                  <c:v>41255.791666666664</c:v>
                </c:pt>
                <c:pt idx="1672">
                  <c:v>41256.791666666664</c:v>
                </c:pt>
                <c:pt idx="1673">
                  <c:v>41259.791666666664</c:v>
                </c:pt>
                <c:pt idx="1674">
                  <c:v>41260.791666666664</c:v>
                </c:pt>
                <c:pt idx="1675">
                  <c:v>41261.791666666664</c:v>
                </c:pt>
                <c:pt idx="1676">
                  <c:v>41262.791666666664</c:v>
                </c:pt>
                <c:pt idx="1677">
                  <c:v>41263.791666666664</c:v>
                </c:pt>
                <c:pt idx="1678">
                  <c:v>41266.791666666664</c:v>
                </c:pt>
                <c:pt idx="1679">
                  <c:v>41268.791666666664</c:v>
                </c:pt>
                <c:pt idx="1680">
                  <c:v>41269.791666666664</c:v>
                </c:pt>
                <c:pt idx="1681">
                  <c:v>41270.791666666664</c:v>
                </c:pt>
                <c:pt idx="1682">
                  <c:v>41273.791666666664</c:v>
                </c:pt>
                <c:pt idx="1683">
                  <c:v>41275.791666666664</c:v>
                </c:pt>
                <c:pt idx="1684">
                  <c:v>41276.791666666664</c:v>
                </c:pt>
                <c:pt idx="1685">
                  <c:v>41277.791666666664</c:v>
                </c:pt>
                <c:pt idx="1686">
                  <c:v>41280.791666666664</c:v>
                </c:pt>
                <c:pt idx="1687">
                  <c:v>41281.791666666664</c:v>
                </c:pt>
                <c:pt idx="1688">
                  <c:v>41282.791666666664</c:v>
                </c:pt>
                <c:pt idx="1689">
                  <c:v>41283.791666666664</c:v>
                </c:pt>
                <c:pt idx="1690">
                  <c:v>41284.791666666664</c:v>
                </c:pt>
                <c:pt idx="1691">
                  <c:v>41287.791666666664</c:v>
                </c:pt>
                <c:pt idx="1692">
                  <c:v>41288.791666666664</c:v>
                </c:pt>
                <c:pt idx="1693">
                  <c:v>41289.791666666664</c:v>
                </c:pt>
                <c:pt idx="1694">
                  <c:v>41290.791666666664</c:v>
                </c:pt>
                <c:pt idx="1695">
                  <c:v>41291.791666666664</c:v>
                </c:pt>
                <c:pt idx="1696">
                  <c:v>41295.791666666664</c:v>
                </c:pt>
                <c:pt idx="1697">
                  <c:v>41296.791666666664</c:v>
                </c:pt>
                <c:pt idx="1698">
                  <c:v>41297.791666666664</c:v>
                </c:pt>
                <c:pt idx="1699">
                  <c:v>41298.791666666664</c:v>
                </c:pt>
                <c:pt idx="1700">
                  <c:v>41301.791666666664</c:v>
                </c:pt>
                <c:pt idx="1701">
                  <c:v>41302.791666666664</c:v>
                </c:pt>
                <c:pt idx="1702">
                  <c:v>41303.791666666664</c:v>
                </c:pt>
                <c:pt idx="1703">
                  <c:v>41304.791666666664</c:v>
                </c:pt>
                <c:pt idx="1704">
                  <c:v>41305.791666666664</c:v>
                </c:pt>
                <c:pt idx="1705">
                  <c:v>41308.791666666664</c:v>
                </c:pt>
                <c:pt idx="1706">
                  <c:v>41309.791666666664</c:v>
                </c:pt>
                <c:pt idx="1707">
                  <c:v>41310.791666666664</c:v>
                </c:pt>
                <c:pt idx="1708">
                  <c:v>41311.791666666664</c:v>
                </c:pt>
                <c:pt idx="1709">
                  <c:v>41312.791666666664</c:v>
                </c:pt>
                <c:pt idx="1710">
                  <c:v>41315.791666666664</c:v>
                </c:pt>
                <c:pt idx="1711">
                  <c:v>41316.791666666664</c:v>
                </c:pt>
                <c:pt idx="1712">
                  <c:v>41317.791666666664</c:v>
                </c:pt>
                <c:pt idx="1713">
                  <c:v>41318.791666666664</c:v>
                </c:pt>
                <c:pt idx="1714">
                  <c:v>41319.791666666664</c:v>
                </c:pt>
                <c:pt idx="1715">
                  <c:v>41323.791666666664</c:v>
                </c:pt>
                <c:pt idx="1716">
                  <c:v>41324.791666666664</c:v>
                </c:pt>
                <c:pt idx="1717">
                  <c:v>41325.791666666664</c:v>
                </c:pt>
                <c:pt idx="1718">
                  <c:v>41326.791666666664</c:v>
                </c:pt>
                <c:pt idx="1719">
                  <c:v>41329.791666666664</c:v>
                </c:pt>
                <c:pt idx="1720">
                  <c:v>41330.791666666664</c:v>
                </c:pt>
                <c:pt idx="1721">
                  <c:v>41331.791666666664</c:v>
                </c:pt>
                <c:pt idx="1722">
                  <c:v>41332.791666666664</c:v>
                </c:pt>
                <c:pt idx="1723">
                  <c:v>41333.791666666664</c:v>
                </c:pt>
                <c:pt idx="1724">
                  <c:v>41336.791666666664</c:v>
                </c:pt>
                <c:pt idx="1725">
                  <c:v>41337.791666666664</c:v>
                </c:pt>
                <c:pt idx="1726">
                  <c:v>41338.791666666664</c:v>
                </c:pt>
                <c:pt idx="1727">
                  <c:v>41339.791666666664</c:v>
                </c:pt>
                <c:pt idx="1728">
                  <c:v>41340.791666666664</c:v>
                </c:pt>
                <c:pt idx="1729">
                  <c:v>41343.833333333336</c:v>
                </c:pt>
                <c:pt idx="1730">
                  <c:v>41344.833333333336</c:v>
                </c:pt>
                <c:pt idx="1731">
                  <c:v>41345.833333333336</c:v>
                </c:pt>
                <c:pt idx="1732">
                  <c:v>41346.833333333336</c:v>
                </c:pt>
                <c:pt idx="1733">
                  <c:v>41347.833333333336</c:v>
                </c:pt>
                <c:pt idx="1734">
                  <c:v>41350.833333333336</c:v>
                </c:pt>
                <c:pt idx="1735">
                  <c:v>41351.833333333336</c:v>
                </c:pt>
                <c:pt idx="1736">
                  <c:v>41352.833333333336</c:v>
                </c:pt>
                <c:pt idx="1737">
                  <c:v>41353.833333333336</c:v>
                </c:pt>
                <c:pt idx="1738">
                  <c:v>41354.833333333336</c:v>
                </c:pt>
                <c:pt idx="1739">
                  <c:v>41357.833333333336</c:v>
                </c:pt>
                <c:pt idx="1740">
                  <c:v>41358.833333333336</c:v>
                </c:pt>
                <c:pt idx="1741">
                  <c:v>41359.833333333336</c:v>
                </c:pt>
                <c:pt idx="1742">
                  <c:v>41360.833333333336</c:v>
                </c:pt>
                <c:pt idx="1743">
                  <c:v>41364.833333333336</c:v>
                </c:pt>
                <c:pt idx="1744">
                  <c:v>41365.833333333336</c:v>
                </c:pt>
                <c:pt idx="1745">
                  <c:v>41366.833333333336</c:v>
                </c:pt>
                <c:pt idx="1746">
                  <c:v>41367.833333333336</c:v>
                </c:pt>
                <c:pt idx="1747">
                  <c:v>41368.833333333336</c:v>
                </c:pt>
                <c:pt idx="1748">
                  <c:v>41371.833333333336</c:v>
                </c:pt>
                <c:pt idx="1749">
                  <c:v>41372.833333333336</c:v>
                </c:pt>
                <c:pt idx="1750">
                  <c:v>41373.833333333336</c:v>
                </c:pt>
                <c:pt idx="1751">
                  <c:v>41374.833333333336</c:v>
                </c:pt>
                <c:pt idx="1752">
                  <c:v>41375.833333333336</c:v>
                </c:pt>
                <c:pt idx="1753">
                  <c:v>41378.833333333336</c:v>
                </c:pt>
                <c:pt idx="1754">
                  <c:v>41379.833333333336</c:v>
                </c:pt>
                <c:pt idx="1755">
                  <c:v>41380.833333333336</c:v>
                </c:pt>
                <c:pt idx="1756">
                  <c:v>41381.833333333336</c:v>
                </c:pt>
                <c:pt idx="1757">
                  <c:v>41382.833333333336</c:v>
                </c:pt>
                <c:pt idx="1758">
                  <c:v>41385.833333333336</c:v>
                </c:pt>
                <c:pt idx="1759">
                  <c:v>41386.833333333336</c:v>
                </c:pt>
                <c:pt idx="1760">
                  <c:v>41387.833333333336</c:v>
                </c:pt>
                <c:pt idx="1761">
                  <c:v>41388.833333333336</c:v>
                </c:pt>
                <c:pt idx="1762">
                  <c:v>41389.833333333336</c:v>
                </c:pt>
                <c:pt idx="1763">
                  <c:v>41392.833333333336</c:v>
                </c:pt>
                <c:pt idx="1764">
                  <c:v>41393.833333333336</c:v>
                </c:pt>
                <c:pt idx="1765">
                  <c:v>41394.833333333336</c:v>
                </c:pt>
                <c:pt idx="1766">
                  <c:v>41395.833333333336</c:v>
                </c:pt>
                <c:pt idx="1767">
                  <c:v>41396.833333333336</c:v>
                </c:pt>
                <c:pt idx="1768">
                  <c:v>41399.833333333336</c:v>
                </c:pt>
                <c:pt idx="1769">
                  <c:v>41400.833333333336</c:v>
                </c:pt>
                <c:pt idx="1770">
                  <c:v>41401.833333333336</c:v>
                </c:pt>
                <c:pt idx="1771">
                  <c:v>41402.833333333336</c:v>
                </c:pt>
                <c:pt idx="1772">
                  <c:v>41403.833333333336</c:v>
                </c:pt>
                <c:pt idx="1773">
                  <c:v>41406.833333333336</c:v>
                </c:pt>
                <c:pt idx="1774">
                  <c:v>41407.833333333336</c:v>
                </c:pt>
                <c:pt idx="1775">
                  <c:v>41408.833333333336</c:v>
                </c:pt>
                <c:pt idx="1776">
                  <c:v>41409.833333333336</c:v>
                </c:pt>
                <c:pt idx="1777">
                  <c:v>41410.833333333336</c:v>
                </c:pt>
                <c:pt idx="1778">
                  <c:v>41413.833333333336</c:v>
                </c:pt>
                <c:pt idx="1779">
                  <c:v>41414.833333333336</c:v>
                </c:pt>
                <c:pt idx="1780">
                  <c:v>41415.833333333336</c:v>
                </c:pt>
                <c:pt idx="1781">
                  <c:v>41416.833333333336</c:v>
                </c:pt>
                <c:pt idx="1782">
                  <c:v>41417.833333333336</c:v>
                </c:pt>
                <c:pt idx="1783">
                  <c:v>41421.833333333336</c:v>
                </c:pt>
                <c:pt idx="1784">
                  <c:v>41422.833333333336</c:v>
                </c:pt>
                <c:pt idx="1785">
                  <c:v>41423.833333333336</c:v>
                </c:pt>
                <c:pt idx="1786">
                  <c:v>41424.833333333336</c:v>
                </c:pt>
                <c:pt idx="1787">
                  <c:v>41427.833333333336</c:v>
                </c:pt>
                <c:pt idx="1788">
                  <c:v>41428.833333333336</c:v>
                </c:pt>
                <c:pt idx="1789">
                  <c:v>41429.833333333336</c:v>
                </c:pt>
                <c:pt idx="1790">
                  <c:v>41430.833333333336</c:v>
                </c:pt>
                <c:pt idx="1791">
                  <c:v>41431.833333333336</c:v>
                </c:pt>
                <c:pt idx="1792">
                  <c:v>41434.833333333336</c:v>
                </c:pt>
                <c:pt idx="1793">
                  <c:v>41435.833333333336</c:v>
                </c:pt>
                <c:pt idx="1794">
                  <c:v>41436.833333333336</c:v>
                </c:pt>
                <c:pt idx="1795">
                  <c:v>41437.833333333336</c:v>
                </c:pt>
                <c:pt idx="1796">
                  <c:v>41438.833333333336</c:v>
                </c:pt>
                <c:pt idx="1797">
                  <c:v>41441.833333333336</c:v>
                </c:pt>
                <c:pt idx="1798">
                  <c:v>41442.833333333336</c:v>
                </c:pt>
                <c:pt idx="1799">
                  <c:v>41443.833333333336</c:v>
                </c:pt>
                <c:pt idx="1800">
                  <c:v>41444.833333333336</c:v>
                </c:pt>
                <c:pt idx="1801">
                  <c:v>41445.833333333336</c:v>
                </c:pt>
                <c:pt idx="1802">
                  <c:v>41448.833333333336</c:v>
                </c:pt>
                <c:pt idx="1803">
                  <c:v>41449.833333333336</c:v>
                </c:pt>
                <c:pt idx="1804">
                  <c:v>41450.833333333336</c:v>
                </c:pt>
                <c:pt idx="1805">
                  <c:v>41451.833333333336</c:v>
                </c:pt>
                <c:pt idx="1806">
                  <c:v>41452.833333333336</c:v>
                </c:pt>
                <c:pt idx="1807">
                  <c:v>41455.833333333336</c:v>
                </c:pt>
                <c:pt idx="1808">
                  <c:v>41456.833333333336</c:v>
                </c:pt>
                <c:pt idx="1809">
                  <c:v>41457.833333333336</c:v>
                </c:pt>
                <c:pt idx="1810">
                  <c:v>41459.833333333336</c:v>
                </c:pt>
                <c:pt idx="1811">
                  <c:v>41462.833333333336</c:v>
                </c:pt>
                <c:pt idx="1812">
                  <c:v>41463.833333333336</c:v>
                </c:pt>
                <c:pt idx="1813">
                  <c:v>41464.833333333336</c:v>
                </c:pt>
                <c:pt idx="1814">
                  <c:v>41465.833333333336</c:v>
                </c:pt>
                <c:pt idx="1815">
                  <c:v>41466.833333333336</c:v>
                </c:pt>
                <c:pt idx="1816">
                  <c:v>41469.833333333336</c:v>
                </c:pt>
                <c:pt idx="1817">
                  <c:v>41470.833333333336</c:v>
                </c:pt>
                <c:pt idx="1818">
                  <c:v>41471.833333333336</c:v>
                </c:pt>
                <c:pt idx="1819">
                  <c:v>41472.833333333336</c:v>
                </c:pt>
                <c:pt idx="1820">
                  <c:v>41473.833333333336</c:v>
                </c:pt>
                <c:pt idx="1821">
                  <c:v>41476.833333333336</c:v>
                </c:pt>
                <c:pt idx="1822">
                  <c:v>41477.833333333336</c:v>
                </c:pt>
                <c:pt idx="1823">
                  <c:v>41478.833333333336</c:v>
                </c:pt>
                <c:pt idx="1824">
                  <c:v>41479.833333333336</c:v>
                </c:pt>
                <c:pt idx="1825">
                  <c:v>41480.833333333336</c:v>
                </c:pt>
                <c:pt idx="1826">
                  <c:v>41483.833333333336</c:v>
                </c:pt>
                <c:pt idx="1827">
                  <c:v>41484.833333333336</c:v>
                </c:pt>
                <c:pt idx="1828">
                  <c:v>41485.833333333336</c:v>
                </c:pt>
                <c:pt idx="1829">
                  <c:v>41486.833333333336</c:v>
                </c:pt>
                <c:pt idx="1830">
                  <c:v>41487.833333333336</c:v>
                </c:pt>
                <c:pt idx="1831">
                  <c:v>41490.833333333336</c:v>
                </c:pt>
                <c:pt idx="1832">
                  <c:v>41491.833333333336</c:v>
                </c:pt>
                <c:pt idx="1833">
                  <c:v>41492.833333333336</c:v>
                </c:pt>
                <c:pt idx="1834">
                  <c:v>41493.833333333336</c:v>
                </c:pt>
                <c:pt idx="1835">
                  <c:v>41494.833333333336</c:v>
                </c:pt>
                <c:pt idx="1836">
                  <c:v>41497.833333333336</c:v>
                </c:pt>
                <c:pt idx="1837">
                  <c:v>41498.833333333336</c:v>
                </c:pt>
                <c:pt idx="1838">
                  <c:v>41499.833333333336</c:v>
                </c:pt>
                <c:pt idx="1839">
                  <c:v>41500.833333333336</c:v>
                </c:pt>
                <c:pt idx="1840">
                  <c:v>41501.833333333336</c:v>
                </c:pt>
                <c:pt idx="1841">
                  <c:v>41504.833333333336</c:v>
                </c:pt>
                <c:pt idx="1842">
                  <c:v>41505.833333333336</c:v>
                </c:pt>
                <c:pt idx="1843">
                  <c:v>41506.833333333336</c:v>
                </c:pt>
                <c:pt idx="1844">
                  <c:v>41507.833333333336</c:v>
                </c:pt>
                <c:pt idx="1845">
                  <c:v>41508.833333333336</c:v>
                </c:pt>
                <c:pt idx="1846">
                  <c:v>41511.833333333336</c:v>
                </c:pt>
                <c:pt idx="1847">
                  <c:v>41512.833333333336</c:v>
                </c:pt>
                <c:pt idx="1848">
                  <c:v>41513.833333333336</c:v>
                </c:pt>
                <c:pt idx="1849">
                  <c:v>41514.833333333336</c:v>
                </c:pt>
                <c:pt idx="1850">
                  <c:v>41515.833333333336</c:v>
                </c:pt>
                <c:pt idx="1851">
                  <c:v>41519.833333333336</c:v>
                </c:pt>
                <c:pt idx="1852">
                  <c:v>41520.833333333336</c:v>
                </c:pt>
                <c:pt idx="1853">
                  <c:v>41521.833333333336</c:v>
                </c:pt>
                <c:pt idx="1854">
                  <c:v>41522.833333333336</c:v>
                </c:pt>
                <c:pt idx="1855">
                  <c:v>41525.833333333336</c:v>
                </c:pt>
                <c:pt idx="1856">
                  <c:v>41526.833333333336</c:v>
                </c:pt>
                <c:pt idx="1857">
                  <c:v>41527.833333333336</c:v>
                </c:pt>
                <c:pt idx="1858">
                  <c:v>41528.833333333336</c:v>
                </c:pt>
                <c:pt idx="1859">
                  <c:v>41529.833333333336</c:v>
                </c:pt>
                <c:pt idx="1860">
                  <c:v>41532.833333333336</c:v>
                </c:pt>
                <c:pt idx="1861">
                  <c:v>41533.833333333336</c:v>
                </c:pt>
                <c:pt idx="1862">
                  <c:v>41534.833333333336</c:v>
                </c:pt>
                <c:pt idx="1863">
                  <c:v>41535.833333333336</c:v>
                </c:pt>
                <c:pt idx="1864">
                  <c:v>41536.833333333336</c:v>
                </c:pt>
                <c:pt idx="1865">
                  <c:v>41539.833333333336</c:v>
                </c:pt>
                <c:pt idx="1866">
                  <c:v>41540.833333333336</c:v>
                </c:pt>
                <c:pt idx="1867">
                  <c:v>41541.833333333336</c:v>
                </c:pt>
                <c:pt idx="1868">
                  <c:v>41542.833333333336</c:v>
                </c:pt>
                <c:pt idx="1869">
                  <c:v>41543.833333333336</c:v>
                </c:pt>
                <c:pt idx="1870">
                  <c:v>41546.833333333336</c:v>
                </c:pt>
                <c:pt idx="1871">
                  <c:v>41547.833333333336</c:v>
                </c:pt>
                <c:pt idx="1872">
                  <c:v>41548.833333333336</c:v>
                </c:pt>
                <c:pt idx="1873">
                  <c:v>41549.833333333336</c:v>
                </c:pt>
                <c:pt idx="1874">
                  <c:v>41550.833333333336</c:v>
                </c:pt>
                <c:pt idx="1875">
                  <c:v>41553.833333333336</c:v>
                </c:pt>
                <c:pt idx="1876">
                  <c:v>41554.833333333336</c:v>
                </c:pt>
                <c:pt idx="1877">
                  <c:v>41555.833333333336</c:v>
                </c:pt>
                <c:pt idx="1878">
                  <c:v>41556.833333333336</c:v>
                </c:pt>
                <c:pt idx="1879">
                  <c:v>41557.833333333336</c:v>
                </c:pt>
                <c:pt idx="1880">
                  <c:v>41560.833333333336</c:v>
                </c:pt>
                <c:pt idx="1881">
                  <c:v>41561.833333333336</c:v>
                </c:pt>
                <c:pt idx="1882">
                  <c:v>41562.833333333336</c:v>
                </c:pt>
                <c:pt idx="1883">
                  <c:v>41563.833333333336</c:v>
                </c:pt>
                <c:pt idx="1884">
                  <c:v>41564.833333333336</c:v>
                </c:pt>
                <c:pt idx="1885">
                  <c:v>41567.833333333336</c:v>
                </c:pt>
                <c:pt idx="1886">
                  <c:v>41568.833333333336</c:v>
                </c:pt>
                <c:pt idx="1887">
                  <c:v>41569.833333333336</c:v>
                </c:pt>
                <c:pt idx="1888">
                  <c:v>41570.833333333336</c:v>
                </c:pt>
                <c:pt idx="1889">
                  <c:v>41571.833333333336</c:v>
                </c:pt>
                <c:pt idx="1890">
                  <c:v>41574.833333333336</c:v>
                </c:pt>
                <c:pt idx="1891">
                  <c:v>41575.833333333336</c:v>
                </c:pt>
                <c:pt idx="1892">
                  <c:v>41576.833333333336</c:v>
                </c:pt>
                <c:pt idx="1893">
                  <c:v>41577.833333333336</c:v>
                </c:pt>
                <c:pt idx="1894">
                  <c:v>41578.833333333336</c:v>
                </c:pt>
                <c:pt idx="1895">
                  <c:v>41581.791666666664</c:v>
                </c:pt>
                <c:pt idx="1896">
                  <c:v>41582.791666666664</c:v>
                </c:pt>
                <c:pt idx="1897">
                  <c:v>41583.791666666664</c:v>
                </c:pt>
                <c:pt idx="1898">
                  <c:v>41584.791666666664</c:v>
                </c:pt>
                <c:pt idx="1899">
                  <c:v>41585.791666666664</c:v>
                </c:pt>
                <c:pt idx="1900">
                  <c:v>41588.791666666664</c:v>
                </c:pt>
                <c:pt idx="1901">
                  <c:v>41589.791666666664</c:v>
                </c:pt>
                <c:pt idx="1902">
                  <c:v>41590.791666666664</c:v>
                </c:pt>
                <c:pt idx="1903">
                  <c:v>41591.791666666664</c:v>
                </c:pt>
                <c:pt idx="1904">
                  <c:v>41592.791666666664</c:v>
                </c:pt>
                <c:pt idx="1905">
                  <c:v>41595.791666666664</c:v>
                </c:pt>
                <c:pt idx="1906">
                  <c:v>41596.791666666664</c:v>
                </c:pt>
                <c:pt idx="1907">
                  <c:v>41597.791666666664</c:v>
                </c:pt>
                <c:pt idx="1908">
                  <c:v>41598.791666666664</c:v>
                </c:pt>
                <c:pt idx="1909">
                  <c:v>41599.791666666664</c:v>
                </c:pt>
                <c:pt idx="1910">
                  <c:v>41602.791666666664</c:v>
                </c:pt>
                <c:pt idx="1911">
                  <c:v>41603.791666666664</c:v>
                </c:pt>
                <c:pt idx="1912">
                  <c:v>41604.791666666664</c:v>
                </c:pt>
                <c:pt idx="1913">
                  <c:v>41606.791666666664</c:v>
                </c:pt>
                <c:pt idx="1914">
                  <c:v>41609.791666666664</c:v>
                </c:pt>
                <c:pt idx="1915">
                  <c:v>41610.791666666664</c:v>
                </c:pt>
                <c:pt idx="1916">
                  <c:v>41611.791666666664</c:v>
                </c:pt>
                <c:pt idx="1917">
                  <c:v>41612.791666666664</c:v>
                </c:pt>
                <c:pt idx="1918">
                  <c:v>41613.791666666664</c:v>
                </c:pt>
                <c:pt idx="1919">
                  <c:v>41616.791666666664</c:v>
                </c:pt>
                <c:pt idx="1920">
                  <c:v>41617.791666666664</c:v>
                </c:pt>
                <c:pt idx="1921">
                  <c:v>41618.791666666664</c:v>
                </c:pt>
                <c:pt idx="1922">
                  <c:v>41619.791666666664</c:v>
                </c:pt>
                <c:pt idx="1923">
                  <c:v>41620.791666666664</c:v>
                </c:pt>
                <c:pt idx="1924">
                  <c:v>41623.791666666664</c:v>
                </c:pt>
                <c:pt idx="1925">
                  <c:v>41624.791666666664</c:v>
                </c:pt>
                <c:pt idx="1926">
                  <c:v>41625.791666666664</c:v>
                </c:pt>
                <c:pt idx="1927">
                  <c:v>41626.791666666664</c:v>
                </c:pt>
                <c:pt idx="1928">
                  <c:v>41627.791666666664</c:v>
                </c:pt>
                <c:pt idx="1929">
                  <c:v>41630.791666666664</c:v>
                </c:pt>
                <c:pt idx="1930">
                  <c:v>41631.791666666664</c:v>
                </c:pt>
                <c:pt idx="1931">
                  <c:v>41633.791666666664</c:v>
                </c:pt>
                <c:pt idx="1932">
                  <c:v>41634.791666666664</c:v>
                </c:pt>
                <c:pt idx="1933">
                  <c:v>41637.791666666664</c:v>
                </c:pt>
                <c:pt idx="1934">
                  <c:v>41638.791666666664</c:v>
                </c:pt>
                <c:pt idx="1935">
                  <c:v>41640.791666666664</c:v>
                </c:pt>
                <c:pt idx="1936">
                  <c:v>41641.791666666664</c:v>
                </c:pt>
                <c:pt idx="1937">
                  <c:v>41644.791666666664</c:v>
                </c:pt>
                <c:pt idx="1938">
                  <c:v>41645.791666666664</c:v>
                </c:pt>
                <c:pt idx="1939">
                  <c:v>41646.791666666664</c:v>
                </c:pt>
                <c:pt idx="1940">
                  <c:v>41647.791666666664</c:v>
                </c:pt>
                <c:pt idx="1941">
                  <c:v>41648.791666666664</c:v>
                </c:pt>
                <c:pt idx="1942">
                  <c:v>41651.791666666664</c:v>
                </c:pt>
                <c:pt idx="1943">
                  <c:v>41652.791666666664</c:v>
                </c:pt>
                <c:pt idx="1944">
                  <c:v>41653.791666666664</c:v>
                </c:pt>
                <c:pt idx="1945">
                  <c:v>41654.791666666664</c:v>
                </c:pt>
                <c:pt idx="1946">
                  <c:v>41655.791666666664</c:v>
                </c:pt>
                <c:pt idx="1947">
                  <c:v>41659.791666666664</c:v>
                </c:pt>
                <c:pt idx="1948">
                  <c:v>41660.791666666664</c:v>
                </c:pt>
                <c:pt idx="1949">
                  <c:v>41661.791666666664</c:v>
                </c:pt>
                <c:pt idx="1950">
                  <c:v>41662.791666666664</c:v>
                </c:pt>
                <c:pt idx="1951">
                  <c:v>41665.791666666664</c:v>
                </c:pt>
                <c:pt idx="1952">
                  <c:v>41666.791666666664</c:v>
                </c:pt>
                <c:pt idx="1953">
                  <c:v>41667.791666666664</c:v>
                </c:pt>
                <c:pt idx="1954">
                  <c:v>41668.791666666664</c:v>
                </c:pt>
                <c:pt idx="1955">
                  <c:v>41669.791666666664</c:v>
                </c:pt>
                <c:pt idx="1956">
                  <c:v>41672.791666666664</c:v>
                </c:pt>
                <c:pt idx="1957">
                  <c:v>41673.791666666664</c:v>
                </c:pt>
                <c:pt idx="1958">
                  <c:v>41674.791666666664</c:v>
                </c:pt>
                <c:pt idx="1959">
                  <c:v>41675.791666666664</c:v>
                </c:pt>
                <c:pt idx="1960">
                  <c:v>41676.791666666664</c:v>
                </c:pt>
                <c:pt idx="1961">
                  <c:v>41679.791666666664</c:v>
                </c:pt>
                <c:pt idx="1962">
                  <c:v>41680.791666666664</c:v>
                </c:pt>
                <c:pt idx="1963">
                  <c:v>41681.791666666664</c:v>
                </c:pt>
                <c:pt idx="1964">
                  <c:v>41682.791666666664</c:v>
                </c:pt>
                <c:pt idx="1965">
                  <c:v>41683.791666666664</c:v>
                </c:pt>
                <c:pt idx="1966">
                  <c:v>41687.791666666664</c:v>
                </c:pt>
                <c:pt idx="1967">
                  <c:v>41688.791666666664</c:v>
                </c:pt>
                <c:pt idx="1968">
                  <c:v>41689.791666666664</c:v>
                </c:pt>
                <c:pt idx="1969">
                  <c:v>41690.791666666664</c:v>
                </c:pt>
                <c:pt idx="1970">
                  <c:v>41693.791666666664</c:v>
                </c:pt>
                <c:pt idx="1971">
                  <c:v>41694.791666666664</c:v>
                </c:pt>
                <c:pt idx="1972">
                  <c:v>41695.791666666664</c:v>
                </c:pt>
                <c:pt idx="1973">
                  <c:v>41696.791666666664</c:v>
                </c:pt>
                <c:pt idx="1974">
                  <c:v>41697.791666666664</c:v>
                </c:pt>
                <c:pt idx="1975">
                  <c:v>41700.791666666664</c:v>
                </c:pt>
                <c:pt idx="1976">
                  <c:v>41701.791666666664</c:v>
                </c:pt>
                <c:pt idx="1977">
                  <c:v>41702.791666666664</c:v>
                </c:pt>
                <c:pt idx="1978">
                  <c:v>41703.791666666664</c:v>
                </c:pt>
                <c:pt idx="1979">
                  <c:v>41704.791666666664</c:v>
                </c:pt>
                <c:pt idx="1980">
                  <c:v>41707.833333333336</c:v>
                </c:pt>
                <c:pt idx="1981">
                  <c:v>41708.833333333336</c:v>
                </c:pt>
                <c:pt idx="1982">
                  <c:v>41709.833333333336</c:v>
                </c:pt>
                <c:pt idx="1983">
                  <c:v>41710.833333333336</c:v>
                </c:pt>
                <c:pt idx="1984">
                  <c:v>41711.833333333336</c:v>
                </c:pt>
                <c:pt idx="1985">
                  <c:v>41714.833333333336</c:v>
                </c:pt>
                <c:pt idx="1986">
                  <c:v>41715.833333333336</c:v>
                </c:pt>
                <c:pt idx="1987">
                  <c:v>41716.833333333336</c:v>
                </c:pt>
                <c:pt idx="1988">
                  <c:v>41717.833333333336</c:v>
                </c:pt>
                <c:pt idx="1989">
                  <c:v>41718.833333333336</c:v>
                </c:pt>
                <c:pt idx="1990">
                  <c:v>41721.833333333336</c:v>
                </c:pt>
                <c:pt idx="1991">
                  <c:v>41722.833333333336</c:v>
                </c:pt>
                <c:pt idx="1992">
                  <c:v>41723.833333333336</c:v>
                </c:pt>
                <c:pt idx="1993">
                  <c:v>41724.833333333336</c:v>
                </c:pt>
                <c:pt idx="1994">
                  <c:v>41725.833333333336</c:v>
                </c:pt>
                <c:pt idx="1995">
                  <c:v>41728.833333333336</c:v>
                </c:pt>
                <c:pt idx="1996">
                  <c:v>41729.833333333336</c:v>
                </c:pt>
                <c:pt idx="1997">
                  <c:v>41730.833333333336</c:v>
                </c:pt>
                <c:pt idx="1998">
                  <c:v>41731.833333333336</c:v>
                </c:pt>
                <c:pt idx="1999">
                  <c:v>41732.833333333336</c:v>
                </c:pt>
                <c:pt idx="2000">
                  <c:v>41735.833333333336</c:v>
                </c:pt>
                <c:pt idx="2001">
                  <c:v>41736.833333333336</c:v>
                </c:pt>
                <c:pt idx="2002">
                  <c:v>41737.833333333336</c:v>
                </c:pt>
                <c:pt idx="2003">
                  <c:v>41738.833333333336</c:v>
                </c:pt>
                <c:pt idx="2004">
                  <c:v>41739.833333333336</c:v>
                </c:pt>
                <c:pt idx="2005">
                  <c:v>41742.833333333336</c:v>
                </c:pt>
                <c:pt idx="2006">
                  <c:v>41743.833333333336</c:v>
                </c:pt>
                <c:pt idx="2007">
                  <c:v>41744.833333333336</c:v>
                </c:pt>
                <c:pt idx="2008">
                  <c:v>41745.833333333336</c:v>
                </c:pt>
                <c:pt idx="2009">
                  <c:v>41749.833333333336</c:v>
                </c:pt>
                <c:pt idx="2010">
                  <c:v>41750.833333333336</c:v>
                </c:pt>
                <c:pt idx="2011">
                  <c:v>41751.833333333336</c:v>
                </c:pt>
                <c:pt idx="2012">
                  <c:v>41752.833333333336</c:v>
                </c:pt>
                <c:pt idx="2013">
                  <c:v>41753.833333333336</c:v>
                </c:pt>
                <c:pt idx="2014">
                  <c:v>41756.833333333336</c:v>
                </c:pt>
                <c:pt idx="2015">
                  <c:v>41757.833333333336</c:v>
                </c:pt>
                <c:pt idx="2016">
                  <c:v>41758.833333333336</c:v>
                </c:pt>
                <c:pt idx="2017">
                  <c:v>41759.833333333336</c:v>
                </c:pt>
                <c:pt idx="2018">
                  <c:v>41760.833333333336</c:v>
                </c:pt>
                <c:pt idx="2019">
                  <c:v>41763.833333333336</c:v>
                </c:pt>
                <c:pt idx="2020">
                  <c:v>41764.833333333336</c:v>
                </c:pt>
                <c:pt idx="2021">
                  <c:v>41765.833333333336</c:v>
                </c:pt>
                <c:pt idx="2022">
                  <c:v>41766.833333333336</c:v>
                </c:pt>
                <c:pt idx="2023">
                  <c:v>41767.833333333336</c:v>
                </c:pt>
                <c:pt idx="2024">
                  <c:v>41770.833333333336</c:v>
                </c:pt>
                <c:pt idx="2025">
                  <c:v>41771.833333333336</c:v>
                </c:pt>
                <c:pt idx="2026">
                  <c:v>41772.833333333336</c:v>
                </c:pt>
                <c:pt idx="2027">
                  <c:v>41773.833333333336</c:v>
                </c:pt>
                <c:pt idx="2028">
                  <c:v>41774.833333333336</c:v>
                </c:pt>
                <c:pt idx="2029">
                  <c:v>41777.833333333336</c:v>
                </c:pt>
                <c:pt idx="2030">
                  <c:v>41778.833333333336</c:v>
                </c:pt>
                <c:pt idx="2031">
                  <c:v>41779.833333333336</c:v>
                </c:pt>
                <c:pt idx="2032">
                  <c:v>41780.833333333336</c:v>
                </c:pt>
                <c:pt idx="2033">
                  <c:v>41781.833333333336</c:v>
                </c:pt>
                <c:pt idx="2034">
                  <c:v>41785.833333333336</c:v>
                </c:pt>
                <c:pt idx="2035">
                  <c:v>41786.833333333336</c:v>
                </c:pt>
                <c:pt idx="2036">
                  <c:v>41787.833333333336</c:v>
                </c:pt>
                <c:pt idx="2037">
                  <c:v>41788.833333333336</c:v>
                </c:pt>
                <c:pt idx="2038">
                  <c:v>41791.833333333336</c:v>
                </c:pt>
                <c:pt idx="2039">
                  <c:v>41792.833333333336</c:v>
                </c:pt>
                <c:pt idx="2040">
                  <c:v>41793.833333333336</c:v>
                </c:pt>
                <c:pt idx="2041">
                  <c:v>41794.833333333336</c:v>
                </c:pt>
                <c:pt idx="2042">
                  <c:v>41795.833333333336</c:v>
                </c:pt>
                <c:pt idx="2043">
                  <c:v>41798.833333333336</c:v>
                </c:pt>
                <c:pt idx="2044">
                  <c:v>41799.833333333336</c:v>
                </c:pt>
                <c:pt idx="2045">
                  <c:v>41800.833333333336</c:v>
                </c:pt>
                <c:pt idx="2046">
                  <c:v>41801.833333333336</c:v>
                </c:pt>
                <c:pt idx="2047">
                  <c:v>41802.833333333336</c:v>
                </c:pt>
                <c:pt idx="2048">
                  <c:v>41805.833333333336</c:v>
                </c:pt>
                <c:pt idx="2049">
                  <c:v>41806.833333333336</c:v>
                </c:pt>
                <c:pt idx="2050">
                  <c:v>41807.833333333336</c:v>
                </c:pt>
                <c:pt idx="2051">
                  <c:v>41808.833333333336</c:v>
                </c:pt>
                <c:pt idx="2052">
                  <c:v>41809.833333333336</c:v>
                </c:pt>
                <c:pt idx="2053">
                  <c:v>41812.833333333336</c:v>
                </c:pt>
                <c:pt idx="2054">
                  <c:v>41813.833333333336</c:v>
                </c:pt>
                <c:pt idx="2055">
                  <c:v>41814.833333333336</c:v>
                </c:pt>
                <c:pt idx="2056">
                  <c:v>41815.833333333336</c:v>
                </c:pt>
                <c:pt idx="2057">
                  <c:v>41816.833333333336</c:v>
                </c:pt>
                <c:pt idx="2058">
                  <c:v>41819.833333333336</c:v>
                </c:pt>
                <c:pt idx="2059">
                  <c:v>41820.833333333336</c:v>
                </c:pt>
                <c:pt idx="2060">
                  <c:v>41821.833333333336</c:v>
                </c:pt>
                <c:pt idx="2061">
                  <c:v>41822.833333333336</c:v>
                </c:pt>
                <c:pt idx="2062">
                  <c:v>41826.833333333336</c:v>
                </c:pt>
                <c:pt idx="2063">
                  <c:v>41827.833333333336</c:v>
                </c:pt>
                <c:pt idx="2064">
                  <c:v>41828.833333333336</c:v>
                </c:pt>
                <c:pt idx="2065">
                  <c:v>41829.833333333336</c:v>
                </c:pt>
                <c:pt idx="2066">
                  <c:v>41830.833333333336</c:v>
                </c:pt>
                <c:pt idx="2067">
                  <c:v>41833.833333333336</c:v>
                </c:pt>
                <c:pt idx="2068">
                  <c:v>41834.833333333336</c:v>
                </c:pt>
                <c:pt idx="2069">
                  <c:v>41835.833333333336</c:v>
                </c:pt>
                <c:pt idx="2070">
                  <c:v>41836.833333333336</c:v>
                </c:pt>
                <c:pt idx="2071">
                  <c:v>41837.833333333336</c:v>
                </c:pt>
                <c:pt idx="2072">
                  <c:v>41840.833333333336</c:v>
                </c:pt>
                <c:pt idx="2073">
                  <c:v>41841.833333333336</c:v>
                </c:pt>
                <c:pt idx="2074">
                  <c:v>41842.833333333336</c:v>
                </c:pt>
                <c:pt idx="2075">
                  <c:v>41843.833333333336</c:v>
                </c:pt>
                <c:pt idx="2076">
                  <c:v>41844.833333333336</c:v>
                </c:pt>
                <c:pt idx="2077">
                  <c:v>41847.833333333336</c:v>
                </c:pt>
                <c:pt idx="2078">
                  <c:v>41848.833333333336</c:v>
                </c:pt>
                <c:pt idx="2079">
                  <c:v>41849.833333333336</c:v>
                </c:pt>
                <c:pt idx="2080">
                  <c:v>41850.833333333336</c:v>
                </c:pt>
                <c:pt idx="2081">
                  <c:v>41851.833333333336</c:v>
                </c:pt>
                <c:pt idx="2082">
                  <c:v>41854.833333333336</c:v>
                </c:pt>
                <c:pt idx="2083">
                  <c:v>41855.833333333336</c:v>
                </c:pt>
                <c:pt idx="2084">
                  <c:v>41856.833333333336</c:v>
                </c:pt>
                <c:pt idx="2085">
                  <c:v>41857.833333333336</c:v>
                </c:pt>
                <c:pt idx="2086">
                  <c:v>41858.833333333336</c:v>
                </c:pt>
                <c:pt idx="2087">
                  <c:v>41861.833333333336</c:v>
                </c:pt>
                <c:pt idx="2088">
                  <c:v>41862.833333333336</c:v>
                </c:pt>
                <c:pt idx="2089">
                  <c:v>41863.833333333336</c:v>
                </c:pt>
                <c:pt idx="2090">
                  <c:v>41864.833333333336</c:v>
                </c:pt>
                <c:pt idx="2091">
                  <c:v>41865.833333333336</c:v>
                </c:pt>
                <c:pt idx="2092">
                  <c:v>41868.833333333336</c:v>
                </c:pt>
                <c:pt idx="2093">
                  <c:v>41869.833333333336</c:v>
                </c:pt>
                <c:pt idx="2094">
                  <c:v>41870.833333333336</c:v>
                </c:pt>
                <c:pt idx="2095">
                  <c:v>41871.833333333336</c:v>
                </c:pt>
                <c:pt idx="2096">
                  <c:v>41872.833333333336</c:v>
                </c:pt>
                <c:pt idx="2097">
                  <c:v>41875.833333333336</c:v>
                </c:pt>
                <c:pt idx="2098">
                  <c:v>41876.833333333336</c:v>
                </c:pt>
                <c:pt idx="2099">
                  <c:v>41877.833333333336</c:v>
                </c:pt>
                <c:pt idx="2100">
                  <c:v>41878.833333333336</c:v>
                </c:pt>
                <c:pt idx="2101">
                  <c:v>41879.833333333336</c:v>
                </c:pt>
                <c:pt idx="2102">
                  <c:v>41883.833333333336</c:v>
                </c:pt>
                <c:pt idx="2103">
                  <c:v>41884.833333333336</c:v>
                </c:pt>
                <c:pt idx="2104">
                  <c:v>41885.833333333336</c:v>
                </c:pt>
                <c:pt idx="2105">
                  <c:v>41886.833333333336</c:v>
                </c:pt>
                <c:pt idx="2106">
                  <c:v>41889.833333333336</c:v>
                </c:pt>
                <c:pt idx="2107">
                  <c:v>41890.833333333336</c:v>
                </c:pt>
                <c:pt idx="2108">
                  <c:v>41891.833333333336</c:v>
                </c:pt>
                <c:pt idx="2109">
                  <c:v>41892.833333333336</c:v>
                </c:pt>
                <c:pt idx="2110">
                  <c:v>41893.833333333336</c:v>
                </c:pt>
                <c:pt idx="2111">
                  <c:v>41896.833333333336</c:v>
                </c:pt>
                <c:pt idx="2112">
                  <c:v>41897.833333333336</c:v>
                </c:pt>
                <c:pt idx="2113">
                  <c:v>41898.833333333336</c:v>
                </c:pt>
                <c:pt idx="2114">
                  <c:v>41899.833333333336</c:v>
                </c:pt>
                <c:pt idx="2115">
                  <c:v>41900.833333333336</c:v>
                </c:pt>
                <c:pt idx="2116">
                  <c:v>41903.833333333336</c:v>
                </c:pt>
                <c:pt idx="2117">
                  <c:v>41904.833333333336</c:v>
                </c:pt>
                <c:pt idx="2118">
                  <c:v>41905.833333333336</c:v>
                </c:pt>
                <c:pt idx="2119">
                  <c:v>41906.833333333336</c:v>
                </c:pt>
                <c:pt idx="2120">
                  <c:v>41907.833333333336</c:v>
                </c:pt>
                <c:pt idx="2121">
                  <c:v>41910.833333333336</c:v>
                </c:pt>
                <c:pt idx="2122">
                  <c:v>41911.833333333336</c:v>
                </c:pt>
                <c:pt idx="2123">
                  <c:v>41912.833333333336</c:v>
                </c:pt>
                <c:pt idx="2124">
                  <c:v>41913.833333333336</c:v>
                </c:pt>
                <c:pt idx="2125">
                  <c:v>41914.833333333336</c:v>
                </c:pt>
                <c:pt idx="2126">
                  <c:v>41917.833333333336</c:v>
                </c:pt>
                <c:pt idx="2127">
                  <c:v>41918.833333333336</c:v>
                </c:pt>
                <c:pt idx="2128">
                  <c:v>41919.833333333336</c:v>
                </c:pt>
                <c:pt idx="2129">
                  <c:v>41920.833333333336</c:v>
                </c:pt>
                <c:pt idx="2130">
                  <c:v>41921.833333333336</c:v>
                </c:pt>
                <c:pt idx="2131">
                  <c:v>41924.833333333336</c:v>
                </c:pt>
                <c:pt idx="2132">
                  <c:v>41925.833333333336</c:v>
                </c:pt>
                <c:pt idx="2133">
                  <c:v>41926.833333333336</c:v>
                </c:pt>
                <c:pt idx="2134">
                  <c:v>41927.833333333336</c:v>
                </c:pt>
                <c:pt idx="2135">
                  <c:v>41928.833333333336</c:v>
                </c:pt>
                <c:pt idx="2136">
                  <c:v>41931.833333333336</c:v>
                </c:pt>
                <c:pt idx="2137">
                  <c:v>41932.833333333336</c:v>
                </c:pt>
                <c:pt idx="2138">
                  <c:v>41933.833333333336</c:v>
                </c:pt>
                <c:pt idx="2139">
                  <c:v>41934.833333333336</c:v>
                </c:pt>
                <c:pt idx="2140">
                  <c:v>41935.833333333336</c:v>
                </c:pt>
                <c:pt idx="2141">
                  <c:v>41938.833333333336</c:v>
                </c:pt>
                <c:pt idx="2142">
                  <c:v>41939.833333333336</c:v>
                </c:pt>
                <c:pt idx="2143">
                  <c:v>41940.833333333336</c:v>
                </c:pt>
                <c:pt idx="2144">
                  <c:v>41941.833333333336</c:v>
                </c:pt>
                <c:pt idx="2145">
                  <c:v>41942.833333333336</c:v>
                </c:pt>
                <c:pt idx="2146">
                  <c:v>41945.791666666664</c:v>
                </c:pt>
                <c:pt idx="2147">
                  <c:v>41946.791666666664</c:v>
                </c:pt>
                <c:pt idx="2148">
                  <c:v>41947.791666666664</c:v>
                </c:pt>
                <c:pt idx="2149">
                  <c:v>41948.791666666664</c:v>
                </c:pt>
                <c:pt idx="2150">
                  <c:v>41949.791666666664</c:v>
                </c:pt>
                <c:pt idx="2151">
                  <c:v>41952.791666666664</c:v>
                </c:pt>
                <c:pt idx="2152">
                  <c:v>41953.791666666664</c:v>
                </c:pt>
                <c:pt idx="2153">
                  <c:v>41954.791666666664</c:v>
                </c:pt>
                <c:pt idx="2154">
                  <c:v>41955.791666666664</c:v>
                </c:pt>
                <c:pt idx="2155">
                  <c:v>41956.791666666664</c:v>
                </c:pt>
                <c:pt idx="2156">
                  <c:v>41959.791666666664</c:v>
                </c:pt>
                <c:pt idx="2157">
                  <c:v>41960.791666666664</c:v>
                </c:pt>
                <c:pt idx="2158">
                  <c:v>41961.791666666664</c:v>
                </c:pt>
                <c:pt idx="2159">
                  <c:v>41962.791666666664</c:v>
                </c:pt>
                <c:pt idx="2160">
                  <c:v>41963.791666666664</c:v>
                </c:pt>
                <c:pt idx="2161">
                  <c:v>41966.791666666664</c:v>
                </c:pt>
                <c:pt idx="2162">
                  <c:v>41967.791666666664</c:v>
                </c:pt>
                <c:pt idx="2163">
                  <c:v>41968.791666666664</c:v>
                </c:pt>
                <c:pt idx="2164">
                  <c:v>41970.791666666664</c:v>
                </c:pt>
                <c:pt idx="2165">
                  <c:v>41973.791666666664</c:v>
                </c:pt>
                <c:pt idx="2166">
                  <c:v>41974.791666666664</c:v>
                </c:pt>
                <c:pt idx="2167">
                  <c:v>41975.791666666664</c:v>
                </c:pt>
                <c:pt idx="2168">
                  <c:v>41976.791666666664</c:v>
                </c:pt>
                <c:pt idx="2169">
                  <c:v>41977.791666666664</c:v>
                </c:pt>
                <c:pt idx="2170">
                  <c:v>41980.791666666664</c:v>
                </c:pt>
                <c:pt idx="2171">
                  <c:v>41981.791666666664</c:v>
                </c:pt>
                <c:pt idx="2172">
                  <c:v>41982.791666666664</c:v>
                </c:pt>
                <c:pt idx="2173">
                  <c:v>41983.791666666664</c:v>
                </c:pt>
                <c:pt idx="2174">
                  <c:v>41984.791666666664</c:v>
                </c:pt>
                <c:pt idx="2175">
                  <c:v>41987.791666666664</c:v>
                </c:pt>
                <c:pt idx="2176">
                  <c:v>41988.791666666664</c:v>
                </c:pt>
                <c:pt idx="2177">
                  <c:v>41989.791666666664</c:v>
                </c:pt>
                <c:pt idx="2178">
                  <c:v>41990.791666666664</c:v>
                </c:pt>
                <c:pt idx="2179">
                  <c:v>41991.791666666664</c:v>
                </c:pt>
                <c:pt idx="2180">
                  <c:v>41994.791666666664</c:v>
                </c:pt>
                <c:pt idx="2181">
                  <c:v>41995.791666666664</c:v>
                </c:pt>
                <c:pt idx="2182">
                  <c:v>41996.791666666664</c:v>
                </c:pt>
                <c:pt idx="2183">
                  <c:v>41998.791666666664</c:v>
                </c:pt>
                <c:pt idx="2184">
                  <c:v>42001.791666666664</c:v>
                </c:pt>
                <c:pt idx="2185">
                  <c:v>42002.791666666664</c:v>
                </c:pt>
                <c:pt idx="2186">
                  <c:v>42003.791666666664</c:v>
                </c:pt>
                <c:pt idx="2187">
                  <c:v>42005.791666666664</c:v>
                </c:pt>
                <c:pt idx="2188">
                  <c:v>42008.791666666664</c:v>
                </c:pt>
                <c:pt idx="2189">
                  <c:v>42009.791666666664</c:v>
                </c:pt>
                <c:pt idx="2190">
                  <c:v>42010.791666666664</c:v>
                </c:pt>
                <c:pt idx="2191">
                  <c:v>42011.791666666664</c:v>
                </c:pt>
                <c:pt idx="2192">
                  <c:v>42012.791666666664</c:v>
                </c:pt>
                <c:pt idx="2193">
                  <c:v>42015.791666666664</c:v>
                </c:pt>
                <c:pt idx="2194">
                  <c:v>42016.791666666664</c:v>
                </c:pt>
                <c:pt idx="2195">
                  <c:v>42017.791666666664</c:v>
                </c:pt>
                <c:pt idx="2196">
                  <c:v>42018.791666666664</c:v>
                </c:pt>
                <c:pt idx="2197">
                  <c:v>42019.791666666664</c:v>
                </c:pt>
                <c:pt idx="2198">
                  <c:v>42023.791666666664</c:v>
                </c:pt>
                <c:pt idx="2199">
                  <c:v>42024.791666666664</c:v>
                </c:pt>
                <c:pt idx="2200">
                  <c:v>42025.791666666664</c:v>
                </c:pt>
                <c:pt idx="2201">
                  <c:v>42026.791666666664</c:v>
                </c:pt>
                <c:pt idx="2202">
                  <c:v>42029.791666666664</c:v>
                </c:pt>
                <c:pt idx="2203">
                  <c:v>42030.791666666664</c:v>
                </c:pt>
                <c:pt idx="2204">
                  <c:v>42031.791666666664</c:v>
                </c:pt>
                <c:pt idx="2205">
                  <c:v>42032.791666666664</c:v>
                </c:pt>
                <c:pt idx="2206">
                  <c:v>42033.791666666664</c:v>
                </c:pt>
                <c:pt idx="2207">
                  <c:v>42036.791666666664</c:v>
                </c:pt>
                <c:pt idx="2208">
                  <c:v>42037.791666666664</c:v>
                </c:pt>
                <c:pt idx="2209">
                  <c:v>42038.791666666664</c:v>
                </c:pt>
                <c:pt idx="2210">
                  <c:v>42039.791666666664</c:v>
                </c:pt>
                <c:pt idx="2211">
                  <c:v>42040.791666666664</c:v>
                </c:pt>
                <c:pt idx="2212">
                  <c:v>42043.791666666664</c:v>
                </c:pt>
                <c:pt idx="2213">
                  <c:v>42044.791666666664</c:v>
                </c:pt>
                <c:pt idx="2214">
                  <c:v>42045.791666666664</c:v>
                </c:pt>
                <c:pt idx="2215">
                  <c:v>42046.791666666664</c:v>
                </c:pt>
                <c:pt idx="2216">
                  <c:v>42047.791666666664</c:v>
                </c:pt>
                <c:pt idx="2217">
                  <c:v>42051.791666666664</c:v>
                </c:pt>
                <c:pt idx="2218">
                  <c:v>42052.791666666664</c:v>
                </c:pt>
                <c:pt idx="2219">
                  <c:v>42053.791666666664</c:v>
                </c:pt>
                <c:pt idx="2220">
                  <c:v>42054.791666666664</c:v>
                </c:pt>
                <c:pt idx="2221">
                  <c:v>42057.791666666664</c:v>
                </c:pt>
                <c:pt idx="2222">
                  <c:v>42058.791666666664</c:v>
                </c:pt>
                <c:pt idx="2223">
                  <c:v>42059.791666666664</c:v>
                </c:pt>
                <c:pt idx="2224">
                  <c:v>42060.791666666664</c:v>
                </c:pt>
                <c:pt idx="2225">
                  <c:v>42061.791666666664</c:v>
                </c:pt>
                <c:pt idx="2226">
                  <c:v>42064.791666666664</c:v>
                </c:pt>
                <c:pt idx="2227">
                  <c:v>42065.791666666664</c:v>
                </c:pt>
                <c:pt idx="2228">
                  <c:v>42066.791666666664</c:v>
                </c:pt>
                <c:pt idx="2229">
                  <c:v>42067.791666666664</c:v>
                </c:pt>
                <c:pt idx="2230">
                  <c:v>42068.791666666664</c:v>
                </c:pt>
                <c:pt idx="2231">
                  <c:v>42071.833333333336</c:v>
                </c:pt>
                <c:pt idx="2232">
                  <c:v>42072.833333333336</c:v>
                </c:pt>
                <c:pt idx="2233">
                  <c:v>42073.833333333336</c:v>
                </c:pt>
                <c:pt idx="2234">
                  <c:v>42074.833333333336</c:v>
                </c:pt>
                <c:pt idx="2235">
                  <c:v>42075.833333333336</c:v>
                </c:pt>
                <c:pt idx="2236">
                  <c:v>42078.833333333336</c:v>
                </c:pt>
                <c:pt idx="2237">
                  <c:v>42079.833333333336</c:v>
                </c:pt>
                <c:pt idx="2238">
                  <c:v>42080.833333333336</c:v>
                </c:pt>
                <c:pt idx="2239">
                  <c:v>42081.833333333336</c:v>
                </c:pt>
                <c:pt idx="2240">
                  <c:v>42082.833333333336</c:v>
                </c:pt>
                <c:pt idx="2241">
                  <c:v>42085.833333333336</c:v>
                </c:pt>
                <c:pt idx="2242">
                  <c:v>42086.833333333336</c:v>
                </c:pt>
                <c:pt idx="2243">
                  <c:v>42087.833333333336</c:v>
                </c:pt>
                <c:pt idx="2244">
                  <c:v>42088.833333333336</c:v>
                </c:pt>
                <c:pt idx="2245">
                  <c:v>42089.833333333336</c:v>
                </c:pt>
                <c:pt idx="2246">
                  <c:v>42092.833333333336</c:v>
                </c:pt>
                <c:pt idx="2247">
                  <c:v>42093.833333333336</c:v>
                </c:pt>
                <c:pt idx="2248">
                  <c:v>42094.833333333336</c:v>
                </c:pt>
                <c:pt idx="2249">
                  <c:v>42095.833333333336</c:v>
                </c:pt>
                <c:pt idx="2250">
                  <c:v>42099.833333333336</c:v>
                </c:pt>
                <c:pt idx="2251">
                  <c:v>42100.833333333336</c:v>
                </c:pt>
                <c:pt idx="2252">
                  <c:v>42101.833333333336</c:v>
                </c:pt>
                <c:pt idx="2253">
                  <c:v>42102.833333333336</c:v>
                </c:pt>
                <c:pt idx="2254">
                  <c:v>42103.833333333336</c:v>
                </c:pt>
                <c:pt idx="2255">
                  <c:v>42106.833333333336</c:v>
                </c:pt>
                <c:pt idx="2256">
                  <c:v>42107.833333333336</c:v>
                </c:pt>
                <c:pt idx="2257">
                  <c:v>42108.833333333336</c:v>
                </c:pt>
                <c:pt idx="2258">
                  <c:v>42109.833333333336</c:v>
                </c:pt>
                <c:pt idx="2259">
                  <c:v>42110.833333333336</c:v>
                </c:pt>
                <c:pt idx="2260">
                  <c:v>42113.833333333336</c:v>
                </c:pt>
                <c:pt idx="2261">
                  <c:v>42114.833333333336</c:v>
                </c:pt>
                <c:pt idx="2262">
                  <c:v>42115.833333333336</c:v>
                </c:pt>
                <c:pt idx="2263">
                  <c:v>42116.833333333336</c:v>
                </c:pt>
                <c:pt idx="2264">
                  <c:v>42117.833333333336</c:v>
                </c:pt>
                <c:pt idx="2265">
                  <c:v>42120.833333333336</c:v>
                </c:pt>
                <c:pt idx="2266">
                  <c:v>42121.833333333336</c:v>
                </c:pt>
                <c:pt idx="2267">
                  <c:v>42122.833333333336</c:v>
                </c:pt>
                <c:pt idx="2268">
                  <c:v>42123.833333333336</c:v>
                </c:pt>
                <c:pt idx="2269">
                  <c:v>42124.833333333336</c:v>
                </c:pt>
                <c:pt idx="2270">
                  <c:v>42127.833333333336</c:v>
                </c:pt>
                <c:pt idx="2271">
                  <c:v>42128.833333333336</c:v>
                </c:pt>
                <c:pt idx="2272">
                  <c:v>42129.833333333336</c:v>
                </c:pt>
                <c:pt idx="2273">
                  <c:v>42130.833333333336</c:v>
                </c:pt>
                <c:pt idx="2274">
                  <c:v>42131.833333333336</c:v>
                </c:pt>
                <c:pt idx="2275">
                  <c:v>42134.833333333336</c:v>
                </c:pt>
                <c:pt idx="2276">
                  <c:v>42135.833333333336</c:v>
                </c:pt>
                <c:pt idx="2277">
                  <c:v>42136.833333333336</c:v>
                </c:pt>
                <c:pt idx="2278">
                  <c:v>42137.833333333336</c:v>
                </c:pt>
                <c:pt idx="2279">
                  <c:v>42138.833333333336</c:v>
                </c:pt>
                <c:pt idx="2280">
                  <c:v>42141.833333333336</c:v>
                </c:pt>
                <c:pt idx="2281">
                  <c:v>42142.833333333336</c:v>
                </c:pt>
                <c:pt idx="2282">
                  <c:v>42143.833333333336</c:v>
                </c:pt>
                <c:pt idx="2283">
                  <c:v>42144.833333333336</c:v>
                </c:pt>
                <c:pt idx="2284">
                  <c:v>42145.833333333336</c:v>
                </c:pt>
                <c:pt idx="2285">
                  <c:v>42149.833333333336</c:v>
                </c:pt>
                <c:pt idx="2286">
                  <c:v>42150.833333333336</c:v>
                </c:pt>
                <c:pt idx="2287">
                  <c:v>42151.833333333336</c:v>
                </c:pt>
                <c:pt idx="2288">
                  <c:v>42152.833333333336</c:v>
                </c:pt>
                <c:pt idx="2289">
                  <c:v>42155.833333333336</c:v>
                </c:pt>
                <c:pt idx="2290">
                  <c:v>42156.833333333336</c:v>
                </c:pt>
                <c:pt idx="2291">
                  <c:v>42157.833333333336</c:v>
                </c:pt>
                <c:pt idx="2292">
                  <c:v>42158.833333333336</c:v>
                </c:pt>
                <c:pt idx="2293">
                  <c:v>42159.833333333336</c:v>
                </c:pt>
                <c:pt idx="2294">
                  <c:v>42162.833333333336</c:v>
                </c:pt>
                <c:pt idx="2295">
                  <c:v>42163.833333333336</c:v>
                </c:pt>
                <c:pt idx="2296">
                  <c:v>42164.833333333336</c:v>
                </c:pt>
                <c:pt idx="2297">
                  <c:v>42165.833333333336</c:v>
                </c:pt>
                <c:pt idx="2298">
                  <c:v>42166.833333333336</c:v>
                </c:pt>
                <c:pt idx="2299">
                  <c:v>42169.833333333336</c:v>
                </c:pt>
                <c:pt idx="2300">
                  <c:v>42170.833333333336</c:v>
                </c:pt>
                <c:pt idx="2301">
                  <c:v>42171.833333333336</c:v>
                </c:pt>
                <c:pt idx="2302">
                  <c:v>42172.833333333336</c:v>
                </c:pt>
                <c:pt idx="2303">
                  <c:v>42173.833333333336</c:v>
                </c:pt>
                <c:pt idx="2304">
                  <c:v>42176.833333333336</c:v>
                </c:pt>
                <c:pt idx="2305">
                  <c:v>42177.833333333336</c:v>
                </c:pt>
                <c:pt idx="2306">
                  <c:v>42178.833333333336</c:v>
                </c:pt>
                <c:pt idx="2307">
                  <c:v>42179.833333333336</c:v>
                </c:pt>
                <c:pt idx="2308">
                  <c:v>42180.833333333336</c:v>
                </c:pt>
                <c:pt idx="2309">
                  <c:v>42183.833333333336</c:v>
                </c:pt>
                <c:pt idx="2310">
                  <c:v>42184.833333333336</c:v>
                </c:pt>
                <c:pt idx="2311">
                  <c:v>42185.833333333336</c:v>
                </c:pt>
                <c:pt idx="2312">
                  <c:v>42186.833333333336</c:v>
                </c:pt>
                <c:pt idx="2313">
                  <c:v>42190.833333333336</c:v>
                </c:pt>
                <c:pt idx="2314">
                  <c:v>42191.833333333336</c:v>
                </c:pt>
                <c:pt idx="2315">
                  <c:v>42192.833333333336</c:v>
                </c:pt>
                <c:pt idx="2316">
                  <c:v>42193.833333333336</c:v>
                </c:pt>
                <c:pt idx="2317">
                  <c:v>42194.833333333336</c:v>
                </c:pt>
                <c:pt idx="2318">
                  <c:v>42197.833333333336</c:v>
                </c:pt>
                <c:pt idx="2319">
                  <c:v>42198.833333333336</c:v>
                </c:pt>
                <c:pt idx="2320">
                  <c:v>42199.833333333336</c:v>
                </c:pt>
                <c:pt idx="2321">
                  <c:v>42200.833333333336</c:v>
                </c:pt>
                <c:pt idx="2322">
                  <c:v>42201.833333333336</c:v>
                </c:pt>
                <c:pt idx="2323">
                  <c:v>42204.833333333336</c:v>
                </c:pt>
                <c:pt idx="2324">
                  <c:v>42205.833333333336</c:v>
                </c:pt>
                <c:pt idx="2325">
                  <c:v>42206.833333333336</c:v>
                </c:pt>
                <c:pt idx="2326">
                  <c:v>42207.833333333336</c:v>
                </c:pt>
                <c:pt idx="2327">
                  <c:v>42208.833333333336</c:v>
                </c:pt>
                <c:pt idx="2328">
                  <c:v>42211.833333333336</c:v>
                </c:pt>
                <c:pt idx="2329">
                  <c:v>42212.833333333336</c:v>
                </c:pt>
                <c:pt idx="2330">
                  <c:v>42213.833333333336</c:v>
                </c:pt>
                <c:pt idx="2331">
                  <c:v>42214.833333333336</c:v>
                </c:pt>
                <c:pt idx="2332">
                  <c:v>42215.833333333336</c:v>
                </c:pt>
                <c:pt idx="2333">
                  <c:v>42218.833333333336</c:v>
                </c:pt>
                <c:pt idx="2334">
                  <c:v>42219.833333333336</c:v>
                </c:pt>
                <c:pt idx="2335">
                  <c:v>42220.833333333336</c:v>
                </c:pt>
                <c:pt idx="2336">
                  <c:v>42221.833333333336</c:v>
                </c:pt>
                <c:pt idx="2337">
                  <c:v>42222.833333333336</c:v>
                </c:pt>
                <c:pt idx="2338">
                  <c:v>42225.833333333336</c:v>
                </c:pt>
                <c:pt idx="2339">
                  <c:v>42226.833333333336</c:v>
                </c:pt>
                <c:pt idx="2340">
                  <c:v>42227.833333333336</c:v>
                </c:pt>
                <c:pt idx="2341">
                  <c:v>42228.833333333336</c:v>
                </c:pt>
                <c:pt idx="2342">
                  <c:v>42229.833333333336</c:v>
                </c:pt>
                <c:pt idx="2343">
                  <c:v>42232.833333333336</c:v>
                </c:pt>
                <c:pt idx="2344">
                  <c:v>42233.833333333336</c:v>
                </c:pt>
                <c:pt idx="2345">
                  <c:v>42234.833333333336</c:v>
                </c:pt>
                <c:pt idx="2346">
                  <c:v>42235.833333333336</c:v>
                </c:pt>
                <c:pt idx="2347">
                  <c:v>42236.833333333336</c:v>
                </c:pt>
                <c:pt idx="2348">
                  <c:v>42239.833333333336</c:v>
                </c:pt>
                <c:pt idx="2349">
                  <c:v>42240.833333333336</c:v>
                </c:pt>
                <c:pt idx="2350">
                  <c:v>42241.833333333336</c:v>
                </c:pt>
                <c:pt idx="2351">
                  <c:v>42242.833333333336</c:v>
                </c:pt>
                <c:pt idx="2352">
                  <c:v>42243.833333333336</c:v>
                </c:pt>
                <c:pt idx="2353">
                  <c:v>42246.833333333336</c:v>
                </c:pt>
                <c:pt idx="2354">
                  <c:v>42247.833333333336</c:v>
                </c:pt>
                <c:pt idx="2355">
                  <c:v>42248.833333333336</c:v>
                </c:pt>
                <c:pt idx="2356">
                  <c:v>42249.833333333336</c:v>
                </c:pt>
                <c:pt idx="2357">
                  <c:v>42250.833333333336</c:v>
                </c:pt>
                <c:pt idx="2358">
                  <c:v>42254.833333333336</c:v>
                </c:pt>
                <c:pt idx="2359">
                  <c:v>42255.833333333336</c:v>
                </c:pt>
                <c:pt idx="2360">
                  <c:v>42256.833333333336</c:v>
                </c:pt>
                <c:pt idx="2361">
                  <c:v>42257.833333333336</c:v>
                </c:pt>
                <c:pt idx="2362">
                  <c:v>42260.833333333336</c:v>
                </c:pt>
                <c:pt idx="2363">
                  <c:v>42261.833333333336</c:v>
                </c:pt>
                <c:pt idx="2364">
                  <c:v>42262.833333333336</c:v>
                </c:pt>
                <c:pt idx="2365">
                  <c:v>42263.833333333336</c:v>
                </c:pt>
                <c:pt idx="2366">
                  <c:v>42264.833333333336</c:v>
                </c:pt>
                <c:pt idx="2367">
                  <c:v>42267.833333333336</c:v>
                </c:pt>
                <c:pt idx="2368">
                  <c:v>42268.833333333336</c:v>
                </c:pt>
                <c:pt idx="2369">
                  <c:v>42269.833333333336</c:v>
                </c:pt>
                <c:pt idx="2370">
                  <c:v>42270.833333333336</c:v>
                </c:pt>
                <c:pt idx="2371">
                  <c:v>42271.833333333336</c:v>
                </c:pt>
                <c:pt idx="2372">
                  <c:v>42274.833333333336</c:v>
                </c:pt>
                <c:pt idx="2373">
                  <c:v>42275.833333333336</c:v>
                </c:pt>
                <c:pt idx="2374">
                  <c:v>42276.833333333336</c:v>
                </c:pt>
                <c:pt idx="2375">
                  <c:v>42277.833333333336</c:v>
                </c:pt>
                <c:pt idx="2376">
                  <c:v>42278.833333333336</c:v>
                </c:pt>
                <c:pt idx="2377">
                  <c:v>42281.833333333336</c:v>
                </c:pt>
                <c:pt idx="2378">
                  <c:v>42282.833333333336</c:v>
                </c:pt>
                <c:pt idx="2379">
                  <c:v>42283.833333333336</c:v>
                </c:pt>
                <c:pt idx="2380">
                  <c:v>42284.833333333336</c:v>
                </c:pt>
                <c:pt idx="2381">
                  <c:v>42285.833333333336</c:v>
                </c:pt>
                <c:pt idx="2382">
                  <c:v>42288.833333333336</c:v>
                </c:pt>
                <c:pt idx="2383">
                  <c:v>42289.833333333336</c:v>
                </c:pt>
                <c:pt idx="2384">
                  <c:v>42290.833333333336</c:v>
                </c:pt>
                <c:pt idx="2385">
                  <c:v>42291.833333333336</c:v>
                </c:pt>
                <c:pt idx="2386">
                  <c:v>42292.833333333336</c:v>
                </c:pt>
                <c:pt idx="2387">
                  <c:v>42295.833333333336</c:v>
                </c:pt>
                <c:pt idx="2388">
                  <c:v>42296.833333333336</c:v>
                </c:pt>
                <c:pt idx="2389">
                  <c:v>42297.833333333336</c:v>
                </c:pt>
                <c:pt idx="2390">
                  <c:v>42298.833333333336</c:v>
                </c:pt>
                <c:pt idx="2391">
                  <c:v>42299.833333333336</c:v>
                </c:pt>
                <c:pt idx="2392">
                  <c:v>42302.833333333336</c:v>
                </c:pt>
                <c:pt idx="2393">
                  <c:v>42303.833333333336</c:v>
                </c:pt>
                <c:pt idx="2394">
                  <c:v>42304.833333333336</c:v>
                </c:pt>
                <c:pt idx="2395">
                  <c:v>42305.833333333336</c:v>
                </c:pt>
                <c:pt idx="2396">
                  <c:v>42306.833333333336</c:v>
                </c:pt>
                <c:pt idx="2397">
                  <c:v>42309.791666666664</c:v>
                </c:pt>
                <c:pt idx="2398">
                  <c:v>42310.791666666664</c:v>
                </c:pt>
                <c:pt idx="2399">
                  <c:v>42311.791666666664</c:v>
                </c:pt>
                <c:pt idx="2400">
                  <c:v>42312.791666666664</c:v>
                </c:pt>
                <c:pt idx="2401">
                  <c:v>42313.791666666664</c:v>
                </c:pt>
                <c:pt idx="2402">
                  <c:v>42316.791666666664</c:v>
                </c:pt>
                <c:pt idx="2403">
                  <c:v>42317.791666666664</c:v>
                </c:pt>
                <c:pt idx="2404">
                  <c:v>42318.791666666664</c:v>
                </c:pt>
                <c:pt idx="2405">
                  <c:v>42319.791666666664</c:v>
                </c:pt>
                <c:pt idx="2406">
                  <c:v>42320.791666666664</c:v>
                </c:pt>
                <c:pt idx="2407">
                  <c:v>42323.791666666664</c:v>
                </c:pt>
                <c:pt idx="2408">
                  <c:v>42324.791666666664</c:v>
                </c:pt>
                <c:pt idx="2409">
                  <c:v>42325.791666666664</c:v>
                </c:pt>
                <c:pt idx="2410">
                  <c:v>42326.791666666664</c:v>
                </c:pt>
                <c:pt idx="2411">
                  <c:v>42327.791666666664</c:v>
                </c:pt>
                <c:pt idx="2412">
                  <c:v>42330.791666666664</c:v>
                </c:pt>
                <c:pt idx="2413">
                  <c:v>42331.791666666664</c:v>
                </c:pt>
                <c:pt idx="2414">
                  <c:v>42332.791666666664</c:v>
                </c:pt>
                <c:pt idx="2415">
                  <c:v>42334.791666666664</c:v>
                </c:pt>
                <c:pt idx="2416">
                  <c:v>42337.791666666664</c:v>
                </c:pt>
                <c:pt idx="2417">
                  <c:v>42338.791666666664</c:v>
                </c:pt>
                <c:pt idx="2418">
                  <c:v>42339.791666666664</c:v>
                </c:pt>
                <c:pt idx="2419">
                  <c:v>42340.791666666664</c:v>
                </c:pt>
                <c:pt idx="2420">
                  <c:v>42341.791666666664</c:v>
                </c:pt>
                <c:pt idx="2421">
                  <c:v>42344.791666666664</c:v>
                </c:pt>
                <c:pt idx="2422">
                  <c:v>42345.791666666664</c:v>
                </c:pt>
                <c:pt idx="2423">
                  <c:v>42346.791666666664</c:v>
                </c:pt>
                <c:pt idx="2424">
                  <c:v>42347.791666666664</c:v>
                </c:pt>
                <c:pt idx="2425">
                  <c:v>42348.791666666664</c:v>
                </c:pt>
                <c:pt idx="2426">
                  <c:v>42351.791666666664</c:v>
                </c:pt>
                <c:pt idx="2427">
                  <c:v>42352.791666666664</c:v>
                </c:pt>
                <c:pt idx="2428">
                  <c:v>42353.791666666664</c:v>
                </c:pt>
                <c:pt idx="2429">
                  <c:v>42354.791666666664</c:v>
                </c:pt>
                <c:pt idx="2430">
                  <c:v>42355.791666666664</c:v>
                </c:pt>
                <c:pt idx="2431">
                  <c:v>42358.791666666664</c:v>
                </c:pt>
                <c:pt idx="2432">
                  <c:v>42359.791666666664</c:v>
                </c:pt>
                <c:pt idx="2433">
                  <c:v>42360.791666666664</c:v>
                </c:pt>
                <c:pt idx="2434">
                  <c:v>42361.791666666664</c:v>
                </c:pt>
                <c:pt idx="2435">
                  <c:v>42365.791666666664</c:v>
                </c:pt>
                <c:pt idx="2436">
                  <c:v>42366.791666666664</c:v>
                </c:pt>
                <c:pt idx="2437">
                  <c:v>42367.791666666664</c:v>
                </c:pt>
                <c:pt idx="2438">
                  <c:v>42368.791666666664</c:v>
                </c:pt>
                <c:pt idx="2439">
                  <c:v>42372.791666666664</c:v>
                </c:pt>
                <c:pt idx="2440">
                  <c:v>42373.791666666664</c:v>
                </c:pt>
                <c:pt idx="2441">
                  <c:v>42374.791666666664</c:v>
                </c:pt>
                <c:pt idx="2442">
                  <c:v>42375.791666666664</c:v>
                </c:pt>
                <c:pt idx="2443">
                  <c:v>42376.791666666664</c:v>
                </c:pt>
                <c:pt idx="2444">
                  <c:v>42379.791666666664</c:v>
                </c:pt>
                <c:pt idx="2445">
                  <c:v>42380.791666666664</c:v>
                </c:pt>
                <c:pt idx="2446">
                  <c:v>42381.791666666664</c:v>
                </c:pt>
                <c:pt idx="2447">
                  <c:v>42382.791666666664</c:v>
                </c:pt>
                <c:pt idx="2448">
                  <c:v>42383.791666666664</c:v>
                </c:pt>
                <c:pt idx="2449">
                  <c:v>42387.791666666664</c:v>
                </c:pt>
                <c:pt idx="2450">
                  <c:v>42388.791666666664</c:v>
                </c:pt>
                <c:pt idx="2451">
                  <c:v>42389.791666666664</c:v>
                </c:pt>
                <c:pt idx="2452">
                  <c:v>42390.791666666664</c:v>
                </c:pt>
                <c:pt idx="2453">
                  <c:v>42393.791666666664</c:v>
                </c:pt>
                <c:pt idx="2454">
                  <c:v>42394.791666666664</c:v>
                </c:pt>
                <c:pt idx="2455">
                  <c:v>42395.791666666664</c:v>
                </c:pt>
                <c:pt idx="2456">
                  <c:v>42396.791666666664</c:v>
                </c:pt>
                <c:pt idx="2457">
                  <c:v>42397.791666666664</c:v>
                </c:pt>
                <c:pt idx="2458">
                  <c:v>42400.791666666664</c:v>
                </c:pt>
                <c:pt idx="2459">
                  <c:v>42401.791666666664</c:v>
                </c:pt>
                <c:pt idx="2460">
                  <c:v>42402.791666666664</c:v>
                </c:pt>
                <c:pt idx="2461">
                  <c:v>42403.791666666664</c:v>
                </c:pt>
                <c:pt idx="2462">
                  <c:v>42404.791666666664</c:v>
                </c:pt>
                <c:pt idx="2463">
                  <c:v>42407.791666666664</c:v>
                </c:pt>
                <c:pt idx="2464">
                  <c:v>42408.791666666664</c:v>
                </c:pt>
                <c:pt idx="2465">
                  <c:v>42409.791666666664</c:v>
                </c:pt>
                <c:pt idx="2466">
                  <c:v>42410.791666666664</c:v>
                </c:pt>
                <c:pt idx="2467">
                  <c:v>42411.791666666664</c:v>
                </c:pt>
                <c:pt idx="2468">
                  <c:v>42415.791666666664</c:v>
                </c:pt>
                <c:pt idx="2469">
                  <c:v>42416.791666666664</c:v>
                </c:pt>
                <c:pt idx="2470">
                  <c:v>42417.791666666664</c:v>
                </c:pt>
                <c:pt idx="2471">
                  <c:v>42418.791666666664</c:v>
                </c:pt>
                <c:pt idx="2472">
                  <c:v>42421.791666666664</c:v>
                </c:pt>
                <c:pt idx="2473">
                  <c:v>42422.791666666664</c:v>
                </c:pt>
                <c:pt idx="2474">
                  <c:v>42423.791666666664</c:v>
                </c:pt>
                <c:pt idx="2475">
                  <c:v>42424.791666666664</c:v>
                </c:pt>
                <c:pt idx="2476">
                  <c:v>42425.791666666664</c:v>
                </c:pt>
                <c:pt idx="2477">
                  <c:v>42428.791666666664</c:v>
                </c:pt>
                <c:pt idx="2478">
                  <c:v>42429.791666666664</c:v>
                </c:pt>
                <c:pt idx="2479">
                  <c:v>42430.791666666664</c:v>
                </c:pt>
                <c:pt idx="2480">
                  <c:v>42431.791666666664</c:v>
                </c:pt>
                <c:pt idx="2481">
                  <c:v>42432.791666666664</c:v>
                </c:pt>
                <c:pt idx="2482">
                  <c:v>42435.791666666664</c:v>
                </c:pt>
                <c:pt idx="2483">
                  <c:v>42436.791666666664</c:v>
                </c:pt>
                <c:pt idx="2484">
                  <c:v>42437.791666666664</c:v>
                </c:pt>
                <c:pt idx="2485">
                  <c:v>42438.791666666664</c:v>
                </c:pt>
                <c:pt idx="2486">
                  <c:v>42439.791666666664</c:v>
                </c:pt>
                <c:pt idx="2487">
                  <c:v>42442.833333333336</c:v>
                </c:pt>
                <c:pt idx="2488">
                  <c:v>42443.833333333336</c:v>
                </c:pt>
                <c:pt idx="2489">
                  <c:v>42444.833333333336</c:v>
                </c:pt>
                <c:pt idx="2490">
                  <c:v>42445.833333333336</c:v>
                </c:pt>
                <c:pt idx="2491">
                  <c:v>42446.833333333336</c:v>
                </c:pt>
                <c:pt idx="2492">
                  <c:v>42449.833333333336</c:v>
                </c:pt>
                <c:pt idx="2493">
                  <c:v>42450.833333333336</c:v>
                </c:pt>
                <c:pt idx="2494">
                  <c:v>42451.833333333336</c:v>
                </c:pt>
                <c:pt idx="2495">
                  <c:v>42452.833333333336</c:v>
                </c:pt>
                <c:pt idx="2496">
                  <c:v>42456.833333333336</c:v>
                </c:pt>
                <c:pt idx="2497">
                  <c:v>42457.833333333336</c:v>
                </c:pt>
                <c:pt idx="2498">
                  <c:v>42458.833333333336</c:v>
                </c:pt>
                <c:pt idx="2499">
                  <c:v>42459.833333333336</c:v>
                </c:pt>
                <c:pt idx="2500">
                  <c:v>42460.833333333336</c:v>
                </c:pt>
              </c:numCache>
            </c:numRef>
          </c:cat>
          <c:val>
            <c:numRef>
              <c:f>[1]STATS_Hist!$B$2:$B$2502</c:f>
              <c:numCache>
                <c:formatCode>General</c:formatCode>
                <c:ptCount val="2501"/>
                <c:pt idx="62">
                  <c:v>0.17326178474405912</c:v>
                </c:pt>
                <c:pt idx="63">
                  <c:v>0.16710855522865253</c:v>
                </c:pt>
                <c:pt idx="64">
                  <c:v>0.16790968094438771</c:v>
                </c:pt>
                <c:pt idx="65">
                  <c:v>0.16799376524581988</c:v>
                </c:pt>
                <c:pt idx="66">
                  <c:v>0.16888845115977913</c:v>
                </c:pt>
                <c:pt idx="67">
                  <c:v>0.16968904624924994</c:v>
                </c:pt>
                <c:pt idx="68">
                  <c:v>0.1702118265826367</c:v>
                </c:pt>
                <c:pt idx="69">
                  <c:v>0.16964640419391755</c:v>
                </c:pt>
                <c:pt idx="70">
                  <c:v>0.16929812903359348</c:v>
                </c:pt>
                <c:pt idx="71">
                  <c:v>0.1680731248286812</c:v>
                </c:pt>
                <c:pt idx="72">
                  <c:v>0.16800441894823451</c:v>
                </c:pt>
                <c:pt idx="73">
                  <c:v>0.16780924023206648</c:v>
                </c:pt>
                <c:pt idx="74">
                  <c:v>0.16860045987485331</c:v>
                </c:pt>
                <c:pt idx="75">
                  <c:v>0.1685897417134225</c:v>
                </c:pt>
                <c:pt idx="76">
                  <c:v>0.16723104459064558</c:v>
                </c:pt>
                <c:pt idx="77">
                  <c:v>0.16729046471618084</c:v>
                </c:pt>
                <c:pt idx="78">
                  <c:v>0.16709631213742238</c:v>
                </c:pt>
                <c:pt idx="79">
                  <c:v>0.16350330998412457</c:v>
                </c:pt>
                <c:pt idx="80">
                  <c:v>0.15844813617119261</c:v>
                </c:pt>
                <c:pt idx="81">
                  <c:v>0.158016144422189</c:v>
                </c:pt>
                <c:pt idx="82">
                  <c:v>0.15823653547244124</c:v>
                </c:pt>
                <c:pt idx="83">
                  <c:v>0.15847998107045935</c:v>
                </c:pt>
                <c:pt idx="84">
                  <c:v>0.15442774682217336</c:v>
                </c:pt>
                <c:pt idx="85">
                  <c:v>0.15563012189000144</c:v>
                </c:pt>
                <c:pt idx="86">
                  <c:v>0.14923595254688324</c:v>
                </c:pt>
                <c:pt idx="87">
                  <c:v>0.1492744205845154</c:v>
                </c:pt>
                <c:pt idx="88">
                  <c:v>0.14910974298577109</c:v>
                </c:pt>
                <c:pt idx="89">
                  <c:v>0.14903209567978709</c:v>
                </c:pt>
                <c:pt idx="90">
                  <c:v>0.14828997101811267</c:v>
                </c:pt>
                <c:pt idx="91">
                  <c:v>0.1428298204125871</c:v>
                </c:pt>
                <c:pt idx="92">
                  <c:v>0.12995735554634344</c:v>
                </c:pt>
                <c:pt idx="93">
                  <c:v>0.13013737015427199</c:v>
                </c:pt>
                <c:pt idx="94">
                  <c:v>0.13013818839866598</c:v>
                </c:pt>
                <c:pt idx="95">
                  <c:v>0.13006442808548757</c:v>
                </c:pt>
                <c:pt idx="96">
                  <c:v>0.12457659152552929</c:v>
                </c:pt>
                <c:pt idx="97">
                  <c:v>0.12314296915701964</c:v>
                </c:pt>
                <c:pt idx="98">
                  <c:v>0.12121642132981555</c:v>
                </c:pt>
                <c:pt idx="99">
                  <c:v>0.12119937577485515</c:v>
                </c:pt>
                <c:pt idx="100">
                  <c:v>0.12154772912379098</c:v>
                </c:pt>
                <c:pt idx="101">
                  <c:v>0.12151451652108304</c:v>
                </c:pt>
                <c:pt idx="102">
                  <c:v>0.11236924781646324</c:v>
                </c:pt>
                <c:pt idx="103">
                  <c:v>0.11224610537517039</c:v>
                </c:pt>
                <c:pt idx="104">
                  <c:v>0.10871088006257339</c:v>
                </c:pt>
                <c:pt idx="105">
                  <c:v>0.10680499310962908</c:v>
                </c:pt>
                <c:pt idx="106">
                  <c:v>0.1063979194164557</c:v>
                </c:pt>
                <c:pt idx="107">
                  <c:v>9.8889132828764256E-2</c:v>
                </c:pt>
                <c:pt idx="108">
                  <c:v>9.9059388908663282E-2</c:v>
                </c:pt>
                <c:pt idx="109">
                  <c:v>9.7197239766667956E-2</c:v>
                </c:pt>
                <c:pt idx="110">
                  <c:v>9.6337333250372678E-2</c:v>
                </c:pt>
                <c:pt idx="111">
                  <c:v>9.4025367391926337E-2</c:v>
                </c:pt>
                <c:pt idx="112">
                  <c:v>9.4025030272201479E-2</c:v>
                </c:pt>
                <c:pt idx="113">
                  <c:v>9.1332118830506862E-2</c:v>
                </c:pt>
                <c:pt idx="114">
                  <c:v>8.9374513746569781E-2</c:v>
                </c:pt>
                <c:pt idx="115">
                  <c:v>8.4030735809970517E-2</c:v>
                </c:pt>
                <c:pt idx="116">
                  <c:v>8.3756204633175069E-2</c:v>
                </c:pt>
                <c:pt idx="117">
                  <c:v>8.384686107276107E-2</c:v>
                </c:pt>
                <c:pt idx="118">
                  <c:v>8.2903471960868003E-2</c:v>
                </c:pt>
                <c:pt idx="119">
                  <c:v>8.0319723803279272E-2</c:v>
                </c:pt>
                <c:pt idx="120">
                  <c:v>7.7929441711683187E-2</c:v>
                </c:pt>
                <c:pt idx="121">
                  <c:v>7.4947805315525834E-2</c:v>
                </c:pt>
                <c:pt idx="122">
                  <c:v>7.1936578320252881E-2</c:v>
                </c:pt>
                <c:pt idx="123">
                  <c:v>7.1592731682890556E-2</c:v>
                </c:pt>
                <c:pt idx="124">
                  <c:v>7.1395501301005068E-2</c:v>
                </c:pt>
                <c:pt idx="125">
                  <c:v>6.8760982606135015E-2</c:v>
                </c:pt>
                <c:pt idx="126">
                  <c:v>6.7752682308832649E-2</c:v>
                </c:pt>
                <c:pt idx="127">
                  <c:v>6.7424957338873645E-2</c:v>
                </c:pt>
                <c:pt idx="128">
                  <c:v>6.8038056610784228E-2</c:v>
                </c:pt>
                <c:pt idx="129">
                  <c:v>6.2516360432931559E-2</c:v>
                </c:pt>
                <c:pt idx="130">
                  <c:v>5.7209179846494082E-2</c:v>
                </c:pt>
                <c:pt idx="131">
                  <c:v>6.2367733103766178E-2</c:v>
                </c:pt>
                <c:pt idx="132">
                  <c:v>6.3054749513338323E-2</c:v>
                </c:pt>
                <c:pt idx="133">
                  <c:v>6.2912533461422726E-2</c:v>
                </c:pt>
                <c:pt idx="134">
                  <c:v>6.164394567747216E-2</c:v>
                </c:pt>
                <c:pt idx="135">
                  <c:v>6.1605607072338364E-2</c:v>
                </c:pt>
                <c:pt idx="136">
                  <c:v>6.1943019065656774E-2</c:v>
                </c:pt>
                <c:pt idx="137">
                  <c:v>6.1110851931982867E-2</c:v>
                </c:pt>
                <c:pt idx="138">
                  <c:v>6.1005421745441803E-2</c:v>
                </c:pt>
                <c:pt idx="139">
                  <c:v>6.0923306796825755E-2</c:v>
                </c:pt>
                <c:pt idx="140">
                  <c:v>6.0954688295164289E-2</c:v>
                </c:pt>
                <c:pt idx="141">
                  <c:v>6.1388891472005686E-2</c:v>
                </c:pt>
                <c:pt idx="142">
                  <c:v>6.1342984534042251E-2</c:v>
                </c:pt>
                <c:pt idx="143">
                  <c:v>5.9847773894581034E-2</c:v>
                </c:pt>
                <c:pt idx="144">
                  <c:v>5.9444265982417185E-2</c:v>
                </c:pt>
                <c:pt idx="145">
                  <c:v>6.3916851961412974E-2</c:v>
                </c:pt>
                <c:pt idx="146">
                  <c:v>6.3841742021182951E-2</c:v>
                </c:pt>
                <c:pt idx="147">
                  <c:v>6.4072135270494171E-2</c:v>
                </c:pt>
                <c:pt idx="148">
                  <c:v>6.2826921785506501E-2</c:v>
                </c:pt>
                <c:pt idx="149">
                  <c:v>6.274576870037453E-2</c:v>
                </c:pt>
                <c:pt idx="150">
                  <c:v>6.5894224240922561E-2</c:v>
                </c:pt>
                <c:pt idx="151">
                  <c:v>6.4914412932428209E-2</c:v>
                </c:pt>
                <c:pt idx="152">
                  <c:v>6.5177756142300258E-2</c:v>
                </c:pt>
                <c:pt idx="153">
                  <c:v>6.5139360877643382E-2</c:v>
                </c:pt>
                <c:pt idx="154">
                  <c:v>6.556753935330456E-2</c:v>
                </c:pt>
                <c:pt idx="155">
                  <c:v>6.5262085237155321E-2</c:v>
                </c:pt>
                <c:pt idx="156">
                  <c:v>6.6229750321869896E-2</c:v>
                </c:pt>
                <c:pt idx="157">
                  <c:v>6.6485659973818056E-2</c:v>
                </c:pt>
                <c:pt idx="158">
                  <c:v>6.874393392035047E-2</c:v>
                </c:pt>
                <c:pt idx="159">
                  <c:v>6.869344527677089E-2</c:v>
                </c:pt>
                <c:pt idx="160">
                  <c:v>7.0129360644685293E-2</c:v>
                </c:pt>
                <c:pt idx="161">
                  <c:v>6.9974166843558491E-2</c:v>
                </c:pt>
                <c:pt idx="162">
                  <c:v>7.0013757211595321E-2</c:v>
                </c:pt>
                <c:pt idx="163">
                  <c:v>6.9886563681794772E-2</c:v>
                </c:pt>
                <c:pt idx="164">
                  <c:v>7.0036628047608102E-2</c:v>
                </c:pt>
                <c:pt idx="165">
                  <c:v>6.9870922772677979E-2</c:v>
                </c:pt>
                <c:pt idx="166">
                  <c:v>6.9882702038525021E-2</c:v>
                </c:pt>
                <c:pt idx="167">
                  <c:v>7.0223511925877322E-2</c:v>
                </c:pt>
                <c:pt idx="168">
                  <c:v>7.0397737132966903E-2</c:v>
                </c:pt>
                <c:pt idx="169">
                  <c:v>7.0272322382571237E-2</c:v>
                </c:pt>
                <c:pt idx="170">
                  <c:v>6.9568141817708512E-2</c:v>
                </c:pt>
                <c:pt idx="171">
                  <c:v>6.9491461852567354E-2</c:v>
                </c:pt>
                <c:pt idx="172">
                  <c:v>7.1850545478139433E-2</c:v>
                </c:pt>
                <c:pt idx="173">
                  <c:v>7.2133638897571836E-2</c:v>
                </c:pt>
                <c:pt idx="174">
                  <c:v>7.1961291955564444E-2</c:v>
                </c:pt>
                <c:pt idx="175">
                  <c:v>7.2306034318176809E-2</c:v>
                </c:pt>
                <c:pt idx="176">
                  <c:v>7.2024761517184968E-2</c:v>
                </c:pt>
                <c:pt idx="177">
                  <c:v>7.3781960005304389E-2</c:v>
                </c:pt>
                <c:pt idx="178">
                  <c:v>7.3756519317176944E-2</c:v>
                </c:pt>
                <c:pt idx="179">
                  <c:v>7.6025484754923461E-2</c:v>
                </c:pt>
                <c:pt idx="180">
                  <c:v>7.5107534088630856E-2</c:v>
                </c:pt>
                <c:pt idx="181">
                  <c:v>7.5320634170341905E-2</c:v>
                </c:pt>
                <c:pt idx="182">
                  <c:v>7.503278886811024E-2</c:v>
                </c:pt>
                <c:pt idx="183">
                  <c:v>7.6322289757146389E-2</c:v>
                </c:pt>
                <c:pt idx="184">
                  <c:v>7.6881921777954651E-2</c:v>
                </c:pt>
                <c:pt idx="185">
                  <c:v>7.8756343608594293E-2</c:v>
                </c:pt>
                <c:pt idx="186">
                  <c:v>7.8607605889036772E-2</c:v>
                </c:pt>
                <c:pt idx="187">
                  <c:v>7.8548539468245027E-2</c:v>
                </c:pt>
                <c:pt idx="188">
                  <c:v>7.8598367614199693E-2</c:v>
                </c:pt>
                <c:pt idx="189">
                  <c:v>7.8939182826243764E-2</c:v>
                </c:pt>
                <c:pt idx="190">
                  <c:v>7.9095780841366509E-2</c:v>
                </c:pt>
                <c:pt idx="191">
                  <c:v>7.5773503862193003E-2</c:v>
                </c:pt>
                <c:pt idx="192">
                  <c:v>7.5751487349056498E-2</c:v>
                </c:pt>
                <c:pt idx="193">
                  <c:v>7.5853300250439445E-2</c:v>
                </c:pt>
                <c:pt idx="194">
                  <c:v>7.158129647049076E-2</c:v>
                </c:pt>
                <c:pt idx="195">
                  <c:v>7.1159143212338488E-2</c:v>
                </c:pt>
                <c:pt idx="196">
                  <c:v>7.288452351111728E-2</c:v>
                </c:pt>
                <c:pt idx="197">
                  <c:v>7.4091312275819207E-2</c:v>
                </c:pt>
                <c:pt idx="198">
                  <c:v>7.4271582149319115E-2</c:v>
                </c:pt>
                <c:pt idx="199">
                  <c:v>7.2648454389016889E-2</c:v>
                </c:pt>
                <c:pt idx="200">
                  <c:v>7.2542393718678488E-2</c:v>
                </c:pt>
                <c:pt idx="201">
                  <c:v>7.2480189486565441E-2</c:v>
                </c:pt>
                <c:pt idx="202">
                  <c:v>7.289488189177197E-2</c:v>
                </c:pt>
                <c:pt idx="203">
                  <c:v>7.2921972743397734E-2</c:v>
                </c:pt>
                <c:pt idx="204">
                  <c:v>7.2535231917215795E-2</c:v>
                </c:pt>
                <c:pt idx="205">
                  <c:v>7.2291639525373291E-2</c:v>
                </c:pt>
                <c:pt idx="206">
                  <c:v>7.2363104997692509E-2</c:v>
                </c:pt>
                <c:pt idx="207">
                  <c:v>7.7124478196444926E-2</c:v>
                </c:pt>
                <c:pt idx="208">
                  <c:v>7.3672057187816678E-2</c:v>
                </c:pt>
                <c:pt idx="209">
                  <c:v>7.4418292043259338E-2</c:v>
                </c:pt>
                <c:pt idx="210">
                  <c:v>7.7377207709591375E-2</c:v>
                </c:pt>
                <c:pt idx="211">
                  <c:v>8.0810067337477975E-2</c:v>
                </c:pt>
                <c:pt idx="212">
                  <c:v>8.9471417492760108E-2</c:v>
                </c:pt>
                <c:pt idx="213">
                  <c:v>8.7209157670923187E-2</c:v>
                </c:pt>
                <c:pt idx="214">
                  <c:v>8.8272135736946505E-2</c:v>
                </c:pt>
                <c:pt idx="215">
                  <c:v>8.7942371872580208E-2</c:v>
                </c:pt>
                <c:pt idx="216">
                  <c:v>8.7789625335137816E-2</c:v>
                </c:pt>
                <c:pt idx="217">
                  <c:v>8.8295387316032758E-2</c:v>
                </c:pt>
                <c:pt idx="218">
                  <c:v>8.8043107209474336E-2</c:v>
                </c:pt>
                <c:pt idx="219">
                  <c:v>8.7546208777123269E-2</c:v>
                </c:pt>
                <c:pt idx="220">
                  <c:v>8.7162354622262878E-2</c:v>
                </c:pt>
                <c:pt idx="221">
                  <c:v>8.530898577689125E-2</c:v>
                </c:pt>
                <c:pt idx="222">
                  <c:v>8.5270434974858728E-2</c:v>
                </c:pt>
                <c:pt idx="223">
                  <c:v>8.5002185923486073E-2</c:v>
                </c:pt>
                <c:pt idx="224">
                  <c:v>8.5792544418833758E-2</c:v>
                </c:pt>
                <c:pt idx="225">
                  <c:v>8.6157946766769869E-2</c:v>
                </c:pt>
                <c:pt idx="226">
                  <c:v>8.5634599513251822E-2</c:v>
                </c:pt>
                <c:pt idx="227">
                  <c:v>8.6334717766698987E-2</c:v>
                </c:pt>
                <c:pt idx="228">
                  <c:v>8.6529874679194194E-2</c:v>
                </c:pt>
                <c:pt idx="229">
                  <c:v>8.6436206241544633E-2</c:v>
                </c:pt>
                <c:pt idx="230">
                  <c:v>8.6564141223407692E-2</c:v>
                </c:pt>
                <c:pt idx="231">
                  <c:v>8.6407400382760485E-2</c:v>
                </c:pt>
                <c:pt idx="232">
                  <c:v>8.6430855008050977E-2</c:v>
                </c:pt>
                <c:pt idx="233">
                  <c:v>8.6430338791919997E-2</c:v>
                </c:pt>
                <c:pt idx="234">
                  <c:v>8.6353039812328183E-2</c:v>
                </c:pt>
                <c:pt idx="235">
                  <c:v>8.4084106414383061E-2</c:v>
                </c:pt>
                <c:pt idx="236">
                  <c:v>8.390285234736658E-2</c:v>
                </c:pt>
                <c:pt idx="237">
                  <c:v>8.403108952911463E-2</c:v>
                </c:pt>
                <c:pt idx="238">
                  <c:v>8.3763618695656974E-2</c:v>
                </c:pt>
                <c:pt idx="239">
                  <c:v>8.5533302944188011E-2</c:v>
                </c:pt>
                <c:pt idx="240">
                  <c:v>8.5415836149039456E-2</c:v>
                </c:pt>
                <c:pt idx="241">
                  <c:v>8.5415836149039456E-2</c:v>
                </c:pt>
                <c:pt idx="242">
                  <c:v>8.4487227612827315E-2</c:v>
                </c:pt>
                <c:pt idx="243">
                  <c:v>8.5122720143402539E-2</c:v>
                </c:pt>
                <c:pt idx="244">
                  <c:v>8.5368985235903166E-2</c:v>
                </c:pt>
                <c:pt idx="245">
                  <c:v>8.6234782357367437E-2</c:v>
                </c:pt>
                <c:pt idx="246">
                  <c:v>8.4996915016216382E-2</c:v>
                </c:pt>
                <c:pt idx="247">
                  <c:v>8.469367777368883E-2</c:v>
                </c:pt>
                <c:pt idx="248">
                  <c:v>8.462243165435103E-2</c:v>
                </c:pt>
                <c:pt idx="249">
                  <c:v>8.46149005467388E-2</c:v>
                </c:pt>
                <c:pt idx="250">
                  <c:v>8.5537621440079065E-2</c:v>
                </c:pt>
                <c:pt idx="251">
                  <c:v>8.6074412063191802E-2</c:v>
                </c:pt>
                <c:pt idx="252">
                  <c:v>8.5664687431888903E-2</c:v>
                </c:pt>
                <c:pt idx="253">
                  <c:v>8.5639807518640448E-2</c:v>
                </c:pt>
                <c:pt idx="254">
                  <c:v>8.5857013027511364E-2</c:v>
                </c:pt>
                <c:pt idx="255">
                  <c:v>8.5930017035378711E-2</c:v>
                </c:pt>
                <c:pt idx="256">
                  <c:v>8.6780871601827458E-2</c:v>
                </c:pt>
                <c:pt idx="257">
                  <c:v>8.6647346266758601E-2</c:v>
                </c:pt>
                <c:pt idx="258">
                  <c:v>8.7024359574150403E-2</c:v>
                </c:pt>
                <c:pt idx="259">
                  <c:v>0.10841620747900448</c:v>
                </c:pt>
                <c:pt idx="260">
                  <c:v>0.10796799231945711</c:v>
                </c:pt>
                <c:pt idx="261">
                  <c:v>0.1078681629531039</c:v>
                </c:pt>
                <c:pt idx="262">
                  <c:v>0.10777239530733092</c:v>
                </c:pt>
                <c:pt idx="263">
                  <c:v>0.10784554943493088</c:v>
                </c:pt>
                <c:pt idx="264">
                  <c:v>0.10805920260193316</c:v>
                </c:pt>
                <c:pt idx="265">
                  <c:v>0.10805374557270851</c:v>
                </c:pt>
                <c:pt idx="266">
                  <c:v>0.10804028482063251</c:v>
                </c:pt>
                <c:pt idx="267">
                  <c:v>0.10802352858845828</c:v>
                </c:pt>
                <c:pt idx="268">
                  <c:v>0.10820150585300982</c:v>
                </c:pt>
                <c:pt idx="269">
                  <c:v>0.10876630683744729</c:v>
                </c:pt>
                <c:pt idx="270">
                  <c:v>0.10577903022671949</c:v>
                </c:pt>
                <c:pt idx="271">
                  <c:v>0.10631615852648703</c:v>
                </c:pt>
                <c:pt idx="272">
                  <c:v>0.10580614798230434</c:v>
                </c:pt>
                <c:pt idx="273">
                  <c:v>0.10336590505821443</c:v>
                </c:pt>
                <c:pt idx="274">
                  <c:v>0.10082984470006467</c:v>
                </c:pt>
                <c:pt idx="275">
                  <c:v>9.3777066828997085E-2</c:v>
                </c:pt>
                <c:pt idx="276">
                  <c:v>9.3387678825905859E-2</c:v>
                </c:pt>
                <c:pt idx="277">
                  <c:v>9.2510244610439801E-2</c:v>
                </c:pt>
                <c:pt idx="278">
                  <c:v>9.3361734424992085E-2</c:v>
                </c:pt>
                <c:pt idx="279">
                  <c:v>9.3855387584600727E-2</c:v>
                </c:pt>
                <c:pt idx="280">
                  <c:v>9.2323103032936768E-2</c:v>
                </c:pt>
                <c:pt idx="281">
                  <c:v>9.3126801563482769E-2</c:v>
                </c:pt>
                <c:pt idx="282">
                  <c:v>9.3667225656238862E-2</c:v>
                </c:pt>
                <c:pt idx="283">
                  <c:v>9.4231019391762927E-2</c:v>
                </c:pt>
                <c:pt idx="284">
                  <c:v>9.3713410987504797E-2</c:v>
                </c:pt>
                <c:pt idx="285">
                  <c:v>9.4187823429623757E-2</c:v>
                </c:pt>
                <c:pt idx="286">
                  <c:v>9.3868985888610049E-2</c:v>
                </c:pt>
                <c:pt idx="287">
                  <c:v>9.34546515434964E-2</c:v>
                </c:pt>
                <c:pt idx="288">
                  <c:v>9.317098913865203E-2</c:v>
                </c:pt>
                <c:pt idx="289">
                  <c:v>9.3451554348816052E-2</c:v>
                </c:pt>
                <c:pt idx="290">
                  <c:v>9.3711020977016946E-2</c:v>
                </c:pt>
                <c:pt idx="291">
                  <c:v>9.3365126187360134E-2</c:v>
                </c:pt>
                <c:pt idx="292">
                  <c:v>9.3406440784849665E-2</c:v>
                </c:pt>
                <c:pt idx="293">
                  <c:v>9.3321570043298552E-2</c:v>
                </c:pt>
                <c:pt idx="294">
                  <c:v>9.3565480225652642E-2</c:v>
                </c:pt>
                <c:pt idx="295">
                  <c:v>9.356462648751053E-2</c:v>
                </c:pt>
                <c:pt idx="296">
                  <c:v>9.3573910146992081E-2</c:v>
                </c:pt>
                <c:pt idx="297">
                  <c:v>9.3757940093849856E-2</c:v>
                </c:pt>
                <c:pt idx="298">
                  <c:v>9.3801023355663732E-2</c:v>
                </c:pt>
                <c:pt idx="299">
                  <c:v>9.3946156018678437E-2</c:v>
                </c:pt>
                <c:pt idx="300">
                  <c:v>9.4597070974863071E-2</c:v>
                </c:pt>
                <c:pt idx="301">
                  <c:v>9.4424138116463566E-2</c:v>
                </c:pt>
                <c:pt idx="302">
                  <c:v>9.2959137673043923E-2</c:v>
                </c:pt>
                <c:pt idx="303">
                  <c:v>9.1361550415948511E-2</c:v>
                </c:pt>
                <c:pt idx="304">
                  <c:v>9.1408386236383338E-2</c:v>
                </c:pt>
                <c:pt idx="305">
                  <c:v>9.0517564165640621E-2</c:v>
                </c:pt>
                <c:pt idx="306">
                  <c:v>9.004392236429927E-2</c:v>
                </c:pt>
                <c:pt idx="307">
                  <c:v>8.9273644560715668E-2</c:v>
                </c:pt>
                <c:pt idx="308">
                  <c:v>9.0675314665279866E-2</c:v>
                </c:pt>
                <c:pt idx="309">
                  <c:v>9.1844253693023445E-2</c:v>
                </c:pt>
                <c:pt idx="310">
                  <c:v>9.2857052043466698E-2</c:v>
                </c:pt>
                <c:pt idx="311">
                  <c:v>9.2092411048758496E-2</c:v>
                </c:pt>
                <c:pt idx="312">
                  <c:v>9.3290067633191781E-2</c:v>
                </c:pt>
                <c:pt idx="313">
                  <c:v>9.3608069444698502E-2</c:v>
                </c:pt>
                <c:pt idx="314">
                  <c:v>9.5529891643519688E-2</c:v>
                </c:pt>
                <c:pt idx="315">
                  <c:v>9.6493882678428233E-2</c:v>
                </c:pt>
                <c:pt idx="316">
                  <c:v>9.6124263645179481E-2</c:v>
                </c:pt>
                <c:pt idx="317">
                  <c:v>9.595270802862621E-2</c:v>
                </c:pt>
                <c:pt idx="318">
                  <c:v>9.897442255505419E-2</c:v>
                </c:pt>
                <c:pt idx="319">
                  <c:v>9.7888473538511586E-2</c:v>
                </c:pt>
                <c:pt idx="320">
                  <c:v>9.78964037696715E-2</c:v>
                </c:pt>
                <c:pt idx="321">
                  <c:v>9.7647597860753471E-2</c:v>
                </c:pt>
                <c:pt idx="322">
                  <c:v>8.0745131179332921E-2</c:v>
                </c:pt>
                <c:pt idx="323">
                  <c:v>8.2790848250181723E-2</c:v>
                </c:pt>
                <c:pt idx="324">
                  <c:v>8.3967288050121644E-2</c:v>
                </c:pt>
                <c:pt idx="325">
                  <c:v>8.847069069335553E-2</c:v>
                </c:pt>
                <c:pt idx="326">
                  <c:v>9.3299194855994944E-2</c:v>
                </c:pt>
                <c:pt idx="327">
                  <c:v>9.5671621734632062E-2</c:v>
                </c:pt>
                <c:pt idx="328">
                  <c:v>9.6452597858787917E-2</c:v>
                </c:pt>
                <c:pt idx="329">
                  <c:v>9.6457894160311891E-2</c:v>
                </c:pt>
                <c:pt idx="330">
                  <c:v>9.6597177764244965E-2</c:v>
                </c:pt>
                <c:pt idx="331">
                  <c:v>9.7199022773464996E-2</c:v>
                </c:pt>
                <c:pt idx="332">
                  <c:v>9.6682126258393314E-2</c:v>
                </c:pt>
                <c:pt idx="333">
                  <c:v>9.9647530465126768E-2</c:v>
                </c:pt>
                <c:pt idx="334">
                  <c:v>9.938956482473707E-2</c:v>
                </c:pt>
                <c:pt idx="335">
                  <c:v>0.10137125711045114</c:v>
                </c:pt>
                <c:pt idx="336">
                  <c:v>0.10301469217168192</c:v>
                </c:pt>
                <c:pt idx="337">
                  <c:v>0.10248177502968173</c:v>
                </c:pt>
                <c:pt idx="338">
                  <c:v>0.10330834371007117</c:v>
                </c:pt>
                <c:pt idx="339">
                  <c:v>0.10330834371007117</c:v>
                </c:pt>
                <c:pt idx="340">
                  <c:v>0.10407421742509916</c:v>
                </c:pt>
                <c:pt idx="341">
                  <c:v>0.10669626563571932</c:v>
                </c:pt>
                <c:pt idx="342">
                  <c:v>0.10670371408276437</c:v>
                </c:pt>
                <c:pt idx="343">
                  <c:v>0.1074184707053867</c:v>
                </c:pt>
                <c:pt idx="344">
                  <c:v>0.10782860081916543</c:v>
                </c:pt>
                <c:pt idx="345">
                  <c:v>0.10709711969034925</c:v>
                </c:pt>
                <c:pt idx="346">
                  <c:v>0.10636162298352839</c:v>
                </c:pt>
                <c:pt idx="347">
                  <c:v>0.1070534697143881</c:v>
                </c:pt>
                <c:pt idx="348">
                  <c:v>0.10727470516671013</c:v>
                </c:pt>
                <c:pt idx="349">
                  <c:v>0.11027565617945891</c:v>
                </c:pt>
                <c:pt idx="350">
                  <c:v>0.11109731038428559</c:v>
                </c:pt>
                <c:pt idx="351">
                  <c:v>0.11137945407080285</c:v>
                </c:pt>
                <c:pt idx="352">
                  <c:v>0.11162005303386206</c:v>
                </c:pt>
                <c:pt idx="353">
                  <c:v>0.11126693386252069</c:v>
                </c:pt>
                <c:pt idx="354">
                  <c:v>0.11114025357283742</c:v>
                </c:pt>
                <c:pt idx="355">
                  <c:v>0.11153070965626237</c:v>
                </c:pt>
                <c:pt idx="356">
                  <c:v>0.11431510338684911</c:v>
                </c:pt>
                <c:pt idx="357">
                  <c:v>0.1138589820747634</c:v>
                </c:pt>
                <c:pt idx="358">
                  <c:v>0.11454256620266624</c:v>
                </c:pt>
                <c:pt idx="359">
                  <c:v>0.11458616810505677</c:v>
                </c:pt>
                <c:pt idx="360">
                  <c:v>0.11446217715009317</c:v>
                </c:pt>
                <c:pt idx="361">
                  <c:v>0.11432652349144047</c:v>
                </c:pt>
                <c:pt idx="362">
                  <c:v>0.11538747425158671</c:v>
                </c:pt>
                <c:pt idx="363">
                  <c:v>0.11542382441552257</c:v>
                </c:pt>
                <c:pt idx="364">
                  <c:v>0.1154245741963138</c:v>
                </c:pt>
                <c:pt idx="365">
                  <c:v>0.11530152442875305</c:v>
                </c:pt>
                <c:pt idx="366">
                  <c:v>0.11545038296036854</c:v>
                </c:pt>
                <c:pt idx="367">
                  <c:v>0.1154504672107364</c:v>
                </c:pt>
                <c:pt idx="368">
                  <c:v>0.11549841572159147</c:v>
                </c:pt>
                <c:pt idx="369">
                  <c:v>0.11618884747763436</c:v>
                </c:pt>
                <c:pt idx="370">
                  <c:v>0.11624151373092931</c:v>
                </c:pt>
                <c:pt idx="371">
                  <c:v>0.11467211999512301</c:v>
                </c:pt>
                <c:pt idx="372">
                  <c:v>0.11389305770688063</c:v>
                </c:pt>
                <c:pt idx="373">
                  <c:v>0.11353073068665873</c:v>
                </c:pt>
                <c:pt idx="374">
                  <c:v>0.11314787986714842</c:v>
                </c:pt>
                <c:pt idx="375">
                  <c:v>0.11214199347556758</c:v>
                </c:pt>
                <c:pt idx="376">
                  <c:v>0.11180255836993507</c:v>
                </c:pt>
                <c:pt idx="377">
                  <c:v>0.11340137826805566</c:v>
                </c:pt>
                <c:pt idx="378">
                  <c:v>0.11295844971198878</c:v>
                </c:pt>
                <c:pt idx="379">
                  <c:v>0.11288509268498904</c:v>
                </c:pt>
                <c:pt idx="380">
                  <c:v>0.11446517956684202</c:v>
                </c:pt>
                <c:pt idx="381">
                  <c:v>0.11743382056831873</c:v>
                </c:pt>
                <c:pt idx="382">
                  <c:v>0.11744794613045628</c:v>
                </c:pt>
                <c:pt idx="383">
                  <c:v>0.12001849713895801</c:v>
                </c:pt>
                <c:pt idx="384">
                  <c:v>0.12098506825129665</c:v>
                </c:pt>
                <c:pt idx="385">
                  <c:v>0.12154182526319372</c:v>
                </c:pt>
                <c:pt idx="386">
                  <c:v>0.12116573741857145</c:v>
                </c:pt>
                <c:pt idx="387">
                  <c:v>0.12263708664820563</c:v>
                </c:pt>
                <c:pt idx="388">
                  <c:v>0.12521809716241783</c:v>
                </c:pt>
                <c:pt idx="389">
                  <c:v>0.12411765578051027</c:v>
                </c:pt>
                <c:pt idx="390">
                  <c:v>0.1215963939750621</c:v>
                </c:pt>
                <c:pt idx="391">
                  <c:v>0.12122650727573744</c:v>
                </c:pt>
                <c:pt idx="392">
                  <c:v>0.12121274070326223</c:v>
                </c:pt>
                <c:pt idx="393">
                  <c:v>0.12714405680960647</c:v>
                </c:pt>
                <c:pt idx="394">
                  <c:v>0.12664187656381021</c:v>
                </c:pt>
                <c:pt idx="395">
                  <c:v>0.12743019932172492</c:v>
                </c:pt>
                <c:pt idx="396">
                  <c:v>0.12857163087991252</c:v>
                </c:pt>
                <c:pt idx="397">
                  <c:v>0.12945337419430106</c:v>
                </c:pt>
                <c:pt idx="398">
                  <c:v>0.12788196388389078</c:v>
                </c:pt>
                <c:pt idx="399">
                  <c:v>0.1286725396097998</c:v>
                </c:pt>
                <c:pt idx="400">
                  <c:v>0.12867882269669792</c:v>
                </c:pt>
                <c:pt idx="401">
                  <c:v>0.12831387352142576</c:v>
                </c:pt>
                <c:pt idx="402">
                  <c:v>0.12969532583009993</c:v>
                </c:pt>
                <c:pt idx="403">
                  <c:v>0.12917749606767176</c:v>
                </c:pt>
                <c:pt idx="404">
                  <c:v>0.12707708095798997</c:v>
                </c:pt>
                <c:pt idx="405">
                  <c:v>0.12910779163441805</c:v>
                </c:pt>
                <c:pt idx="406">
                  <c:v>0.12902185237044636</c:v>
                </c:pt>
                <c:pt idx="407">
                  <c:v>0.12851830168269548</c:v>
                </c:pt>
                <c:pt idx="408">
                  <c:v>0.129855834781611</c:v>
                </c:pt>
                <c:pt idx="409">
                  <c:v>0.13139379695617356</c:v>
                </c:pt>
                <c:pt idx="410">
                  <c:v>0.13123421297793461</c:v>
                </c:pt>
                <c:pt idx="411">
                  <c:v>0.1309491800037246</c:v>
                </c:pt>
                <c:pt idx="412">
                  <c:v>0.130852026403595</c:v>
                </c:pt>
                <c:pt idx="413">
                  <c:v>0.13118954054982512</c:v>
                </c:pt>
                <c:pt idx="414">
                  <c:v>0.13073208278802725</c:v>
                </c:pt>
                <c:pt idx="415">
                  <c:v>0.13052991315203022</c:v>
                </c:pt>
                <c:pt idx="416">
                  <c:v>0.13451473389273014</c:v>
                </c:pt>
                <c:pt idx="417">
                  <c:v>0.13491075701460176</c:v>
                </c:pt>
                <c:pt idx="418">
                  <c:v>0.13494460152655566</c:v>
                </c:pt>
                <c:pt idx="419">
                  <c:v>0.13677734793629145</c:v>
                </c:pt>
                <c:pt idx="420">
                  <c:v>0.13683379062368806</c:v>
                </c:pt>
                <c:pt idx="421">
                  <c:v>0.1363734398742204</c:v>
                </c:pt>
                <c:pt idx="422">
                  <c:v>0.14013371625310628</c:v>
                </c:pt>
                <c:pt idx="423">
                  <c:v>0.14024886904432762</c:v>
                </c:pt>
                <c:pt idx="424">
                  <c:v>0.14452401391249475</c:v>
                </c:pt>
                <c:pt idx="425">
                  <c:v>0.14386916856667539</c:v>
                </c:pt>
                <c:pt idx="426">
                  <c:v>0.14839359333743918</c:v>
                </c:pt>
                <c:pt idx="427">
                  <c:v>0.14849671741829557</c:v>
                </c:pt>
                <c:pt idx="428">
                  <c:v>0.14888695787851883</c:v>
                </c:pt>
                <c:pt idx="429">
                  <c:v>0.14986101760825868</c:v>
                </c:pt>
                <c:pt idx="430">
                  <c:v>0.15069311261380899</c:v>
                </c:pt>
                <c:pt idx="431">
                  <c:v>0.15414522139421405</c:v>
                </c:pt>
                <c:pt idx="432">
                  <c:v>0.15380672643247809</c:v>
                </c:pt>
                <c:pt idx="433">
                  <c:v>0.15662236070713642</c:v>
                </c:pt>
                <c:pt idx="434">
                  <c:v>0.15670029712620195</c:v>
                </c:pt>
                <c:pt idx="435">
                  <c:v>0.15776561216874174</c:v>
                </c:pt>
                <c:pt idx="436">
                  <c:v>0.16074108425426789</c:v>
                </c:pt>
                <c:pt idx="437">
                  <c:v>0.16375389403907867</c:v>
                </c:pt>
                <c:pt idx="438">
                  <c:v>0.16372398577665512</c:v>
                </c:pt>
                <c:pt idx="439">
                  <c:v>0.16435816756937616</c:v>
                </c:pt>
                <c:pt idx="440">
                  <c:v>0.16276398984119361</c:v>
                </c:pt>
                <c:pt idx="441">
                  <c:v>0.1624965162821902</c:v>
                </c:pt>
                <c:pt idx="442">
                  <c:v>0.16740404206359277</c:v>
                </c:pt>
                <c:pt idx="443">
                  <c:v>0.1696798080628851</c:v>
                </c:pt>
                <c:pt idx="444">
                  <c:v>0.16784440999903646</c:v>
                </c:pt>
                <c:pt idx="445">
                  <c:v>0.17189475706430371</c:v>
                </c:pt>
                <c:pt idx="446">
                  <c:v>0.17112955808854166</c:v>
                </c:pt>
                <c:pt idx="447">
                  <c:v>0.17034138512286193</c:v>
                </c:pt>
                <c:pt idx="448">
                  <c:v>0.1669761864617062</c:v>
                </c:pt>
                <c:pt idx="449">
                  <c:v>0.16636404881584738</c:v>
                </c:pt>
                <c:pt idx="450">
                  <c:v>0.16607058136353126</c:v>
                </c:pt>
                <c:pt idx="451">
                  <c:v>0.16286320423411665</c:v>
                </c:pt>
                <c:pt idx="452">
                  <c:v>0.16267905011249262</c:v>
                </c:pt>
                <c:pt idx="453">
                  <c:v>0.16315407579055066</c:v>
                </c:pt>
                <c:pt idx="454">
                  <c:v>0.16320163318342795</c:v>
                </c:pt>
                <c:pt idx="455">
                  <c:v>0.16435613610581173</c:v>
                </c:pt>
                <c:pt idx="456">
                  <c:v>0.16084716462052981</c:v>
                </c:pt>
                <c:pt idx="457">
                  <c:v>0.16179155480412991</c:v>
                </c:pt>
                <c:pt idx="458">
                  <c:v>0.16213144008236996</c:v>
                </c:pt>
                <c:pt idx="459">
                  <c:v>0.15926645626394351</c:v>
                </c:pt>
                <c:pt idx="460">
                  <c:v>0.1585796383914424</c:v>
                </c:pt>
                <c:pt idx="461">
                  <c:v>0.15860028130105217</c:v>
                </c:pt>
                <c:pt idx="462">
                  <c:v>0.15716330004553747</c:v>
                </c:pt>
                <c:pt idx="463">
                  <c:v>0.15669078822219457</c:v>
                </c:pt>
                <c:pt idx="464">
                  <c:v>0.15637897132877218</c:v>
                </c:pt>
                <c:pt idx="465">
                  <c:v>0.15583791914791925</c:v>
                </c:pt>
                <c:pt idx="466">
                  <c:v>0.15684730383915452</c:v>
                </c:pt>
                <c:pt idx="467">
                  <c:v>0.15645317673372744</c:v>
                </c:pt>
                <c:pt idx="468">
                  <c:v>0.15435032237645524</c:v>
                </c:pt>
                <c:pt idx="469">
                  <c:v>0.16004736429580599</c:v>
                </c:pt>
                <c:pt idx="470">
                  <c:v>0.15990583969778088</c:v>
                </c:pt>
                <c:pt idx="471">
                  <c:v>0.16284653084357847</c:v>
                </c:pt>
                <c:pt idx="472">
                  <c:v>0.16208156993240777</c:v>
                </c:pt>
                <c:pt idx="473">
                  <c:v>0.16292596952281793</c:v>
                </c:pt>
                <c:pt idx="474">
                  <c:v>0.16816254590531668</c:v>
                </c:pt>
                <c:pt idx="475">
                  <c:v>0.16939261619554408</c:v>
                </c:pt>
                <c:pt idx="476">
                  <c:v>0.17270490291366333</c:v>
                </c:pt>
                <c:pt idx="477">
                  <c:v>0.17576102046114098</c:v>
                </c:pt>
                <c:pt idx="478">
                  <c:v>0.17577159302694365</c:v>
                </c:pt>
                <c:pt idx="479">
                  <c:v>0.17191402184063731</c:v>
                </c:pt>
                <c:pt idx="480">
                  <c:v>0.17161078360077728</c:v>
                </c:pt>
                <c:pt idx="481">
                  <c:v>0.17157533523323795</c:v>
                </c:pt>
                <c:pt idx="482">
                  <c:v>0.16994428942147857</c:v>
                </c:pt>
                <c:pt idx="483">
                  <c:v>0.17075460518476981</c:v>
                </c:pt>
                <c:pt idx="484">
                  <c:v>0.17056761749194471</c:v>
                </c:pt>
                <c:pt idx="485">
                  <c:v>0.16814155236810999</c:v>
                </c:pt>
                <c:pt idx="486">
                  <c:v>0.16807404106641327</c:v>
                </c:pt>
                <c:pt idx="487">
                  <c:v>0.16507959518563206</c:v>
                </c:pt>
                <c:pt idx="488">
                  <c:v>0.16461020416595526</c:v>
                </c:pt>
                <c:pt idx="489">
                  <c:v>0.1601825999364444</c:v>
                </c:pt>
                <c:pt idx="490">
                  <c:v>0.1621750447112697</c:v>
                </c:pt>
                <c:pt idx="491">
                  <c:v>0.16297357862525738</c:v>
                </c:pt>
                <c:pt idx="492">
                  <c:v>0.16222629721706139</c:v>
                </c:pt>
                <c:pt idx="493">
                  <c:v>0.16174770265712266</c:v>
                </c:pt>
                <c:pt idx="494">
                  <c:v>0.15854493769397746</c:v>
                </c:pt>
                <c:pt idx="495">
                  <c:v>0.15854764811117458</c:v>
                </c:pt>
                <c:pt idx="496">
                  <c:v>0.15598513257901253</c:v>
                </c:pt>
                <c:pt idx="497">
                  <c:v>0.15562090169670853</c:v>
                </c:pt>
                <c:pt idx="498">
                  <c:v>0.15600457016941069</c:v>
                </c:pt>
                <c:pt idx="499">
                  <c:v>0.15368625897772784</c:v>
                </c:pt>
                <c:pt idx="500">
                  <c:v>0.15081761308910577</c:v>
                </c:pt>
                <c:pt idx="501">
                  <c:v>0.15135046366410684</c:v>
                </c:pt>
                <c:pt idx="502">
                  <c:v>0.15083667565595621</c:v>
                </c:pt>
                <c:pt idx="503">
                  <c:v>0.14963510693499882</c:v>
                </c:pt>
                <c:pt idx="504">
                  <c:v>0.14931304865152809</c:v>
                </c:pt>
                <c:pt idx="505">
                  <c:v>0.14770222000978814</c:v>
                </c:pt>
                <c:pt idx="506">
                  <c:v>0.14362725976301705</c:v>
                </c:pt>
                <c:pt idx="507">
                  <c:v>0.14211922254363973</c:v>
                </c:pt>
                <c:pt idx="508">
                  <c:v>0.13641169618184942</c:v>
                </c:pt>
                <c:pt idx="509">
                  <c:v>0.13562675337939509</c:v>
                </c:pt>
                <c:pt idx="510">
                  <c:v>0.13582493012390506</c:v>
                </c:pt>
                <c:pt idx="511">
                  <c:v>0.13612354227907345</c:v>
                </c:pt>
                <c:pt idx="512">
                  <c:v>0.13667495674218583</c:v>
                </c:pt>
                <c:pt idx="513">
                  <c:v>0.13532280373090569</c:v>
                </c:pt>
                <c:pt idx="514">
                  <c:v>0.13491177718914951</c:v>
                </c:pt>
                <c:pt idx="515">
                  <c:v>0.13271630265695847</c:v>
                </c:pt>
                <c:pt idx="516">
                  <c:v>0.13267208671164121</c:v>
                </c:pt>
                <c:pt idx="517">
                  <c:v>0.13222837865211062</c:v>
                </c:pt>
                <c:pt idx="518">
                  <c:v>0.13152583406771248</c:v>
                </c:pt>
                <c:pt idx="519">
                  <c:v>0.13148834233630127</c:v>
                </c:pt>
                <c:pt idx="520">
                  <c:v>0.1309464866482867</c:v>
                </c:pt>
                <c:pt idx="521">
                  <c:v>0.13060196759528497</c:v>
                </c:pt>
                <c:pt idx="522">
                  <c:v>0.13041663864494668</c:v>
                </c:pt>
                <c:pt idx="523">
                  <c:v>0.13083350277688827</c:v>
                </c:pt>
                <c:pt idx="524">
                  <c:v>0.13135870989695647</c:v>
                </c:pt>
                <c:pt idx="525">
                  <c:v>0.13096773439805928</c:v>
                </c:pt>
                <c:pt idx="526">
                  <c:v>0.13291962060439547</c:v>
                </c:pt>
                <c:pt idx="527">
                  <c:v>0.13257807319753548</c:v>
                </c:pt>
                <c:pt idx="528">
                  <c:v>0.13268549292228637</c:v>
                </c:pt>
                <c:pt idx="529">
                  <c:v>0.13335458584698928</c:v>
                </c:pt>
                <c:pt idx="530">
                  <c:v>0.13992219133639375</c:v>
                </c:pt>
                <c:pt idx="531">
                  <c:v>0.13787766111761471</c:v>
                </c:pt>
                <c:pt idx="532">
                  <c:v>0.1322548221070865</c:v>
                </c:pt>
                <c:pt idx="533">
                  <c:v>0.13393698173564322</c:v>
                </c:pt>
                <c:pt idx="534">
                  <c:v>0.13129966387594677</c:v>
                </c:pt>
                <c:pt idx="535">
                  <c:v>0.13179250011812788</c:v>
                </c:pt>
                <c:pt idx="536">
                  <c:v>0.12967626409416252</c:v>
                </c:pt>
                <c:pt idx="537">
                  <c:v>0.1244647323775981</c:v>
                </c:pt>
                <c:pt idx="538">
                  <c:v>0.11978305482863535</c:v>
                </c:pt>
                <c:pt idx="539">
                  <c:v>0.1173907219126523</c:v>
                </c:pt>
                <c:pt idx="540">
                  <c:v>0.11763100630113202</c:v>
                </c:pt>
                <c:pt idx="541">
                  <c:v>0.11752099195567238</c:v>
                </c:pt>
                <c:pt idx="542">
                  <c:v>0.11830298188080472</c:v>
                </c:pt>
                <c:pt idx="543">
                  <c:v>0.11751192683224145</c:v>
                </c:pt>
                <c:pt idx="544">
                  <c:v>0.12379048174693653</c:v>
                </c:pt>
                <c:pt idx="545">
                  <c:v>0.12321942787035901</c:v>
                </c:pt>
                <c:pt idx="546">
                  <c:v>0.12275282870615072</c:v>
                </c:pt>
                <c:pt idx="547">
                  <c:v>0.12272678882821406</c:v>
                </c:pt>
                <c:pt idx="548">
                  <c:v>0.12525847124777167</c:v>
                </c:pt>
                <c:pt idx="549">
                  <c:v>0.12589997807298645</c:v>
                </c:pt>
                <c:pt idx="550">
                  <c:v>0.12539480284629942</c:v>
                </c:pt>
                <c:pt idx="551">
                  <c:v>0.12901250545835694</c:v>
                </c:pt>
                <c:pt idx="552">
                  <c:v>0.12901649016925817</c:v>
                </c:pt>
                <c:pt idx="553">
                  <c:v>0.12714432136666973</c:v>
                </c:pt>
                <c:pt idx="554">
                  <c:v>0.1261054364354233</c:v>
                </c:pt>
                <c:pt idx="555">
                  <c:v>0.12550390536721942</c:v>
                </c:pt>
                <c:pt idx="556">
                  <c:v>0.12549861719583127</c:v>
                </c:pt>
                <c:pt idx="557">
                  <c:v>0.12958357884066571</c:v>
                </c:pt>
                <c:pt idx="558">
                  <c:v>0.13110804073883756</c:v>
                </c:pt>
                <c:pt idx="559">
                  <c:v>0.12996229673934412</c:v>
                </c:pt>
                <c:pt idx="560">
                  <c:v>0.1311611564045555</c:v>
                </c:pt>
                <c:pt idx="561">
                  <c:v>0.12912925877016904</c:v>
                </c:pt>
                <c:pt idx="562">
                  <c:v>0.12917919047178808</c:v>
                </c:pt>
                <c:pt idx="563">
                  <c:v>0.13142993293460858</c:v>
                </c:pt>
                <c:pt idx="564">
                  <c:v>0.13101563936773808</c:v>
                </c:pt>
                <c:pt idx="565">
                  <c:v>0.13376230401031933</c:v>
                </c:pt>
                <c:pt idx="566">
                  <c:v>0.13621272556566136</c:v>
                </c:pt>
                <c:pt idx="567">
                  <c:v>0.13592750778258958</c:v>
                </c:pt>
                <c:pt idx="568">
                  <c:v>0.13343786972073995</c:v>
                </c:pt>
                <c:pt idx="569">
                  <c:v>0.13347752001938926</c:v>
                </c:pt>
                <c:pt idx="570">
                  <c:v>0.13648205197384514</c:v>
                </c:pt>
                <c:pt idx="571">
                  <c:v>0.13762515849347853</c:v>
                </c:pt>
                <c:pt idx="572">
                  <c:v>0.13732301185840559</c:v>
                </c:pt>
                <c:pt idx="573">
                  <c:v>0.1382661448662342</c:v>
                </c:pt>
                <c:pt idx="574">
                  <c:v>0.14613983859865193</c:v>
                </c:pt>
                <c:pt idx="575">
                  <c:v>0.14738774769472404</c:v>
                </c:pt>
                <c:pt idx="576">
                  <c:v>0.15009202202241634</c:v>
                </c:pt>
                <c:pt idx="577">
                  <c:v>0.15021458514673228</c:v>
                </c:pt>
                <c:pt idx="578">
                  <c:v>0.1528896953313523</c:v>
                </c:pt>
                <c:pt idx="579">
                  <c:v>0.15198994128983556</c:v>
                </c:pt>
                <c:pt idx="580">
                  <c:v>0.15515292338761863</c:v>
                </c:pt>
                <c:pt idx="581">
                  <c:v>0.15521893787068089</c:v>
                </c:pt>
                <c:pt idx="582">
                  <c:v>0.1546402582964484</c:v>
                </c:pt>
                <c:pt idx="583">
                  <c:v>0.15433013501476811</c:v>
                </c:pt>
                <c:pt idx="584">
                  <c:v>0.15424749825916445</c:v>
                </c:pt>
                <c:pt idx="585">
                  <c:v>0.15566867316690761</c:v>
                </c:pt>
                <c:pt idx="586">
                  <c:v>0.15498713799998229</c:v>
                </c:pt>
                <c:pt idx="587">
                  <c:v>0.15440644147488286</c:v>
                </c:pt>
                <c:pt idx="588">
                  <c:v>0.15416494738999734</c:v>
                </c:pt>
                <c:pt idx="589">
                  <c:v>0.15273071504428062</c:v>
                </c:pt>
                <c:pt idx="590">
                  <c:v>0.15281540388713907</c:v>
                </c:pt>
                <c:pt idx="591">
                  <c:v>0.15321318558312771</c:v>
                </c:pt>
                <c:pt idx="592">
                  <c:v>0.15425940050802056</c:v>
                </c:pt>
                <c:pt idx="593">
                  <c:v>0.15057643038209123</c:v>
                </c:pt>
                <c:pt idx="594">
                  <c:v>0.15243358591618486</c:v>
                </c:pt>
                <c:pt idx="595">
                  <c:v>0.16088240989588073</c:v>
                </c:pt>
                <c:pt idx="596">
                  <c:v>0.1609736824218464</c:v>
                </c:pt>
                <c:pt idx="597">
                  <c:v>0.16180660215825204</c:v>
                </c:pt>
                <c:pt idx="598">
                  <c:v>0.15939496657787139</c:v>
                </c:pt>
                <c:pt idx="599">
                  <c:v>0.16469037030167111</c:v>
                </c:pt>
                <c:pt idx="600">
                  <c:v>0.16545051283715898</c:v>
                </c:pt>
                <c:pt idx="601">
                  <c:v>0.17871719888512486</c:v>
                </c:pt>
                <c:pt idx="602">
                  <c:v>0.18044111588311271</c:v>
                </c:pt>
                <c:pt idx="603">
                  <c:v>0.18246368853531442</c:v>
                </c:pt>
                <c:pt idx="604">
                  <c:v>0.18774415954358006</c:v>
                </c:pt>
                <c:pt idx="605">
                  <c:v>0.18777501463275373</c:v>
                </c:pt>
                <c:pt idx="606">
                  <c:v>0.18746389600664584</c:v>
                </c:pt>
                <c:pt idx="607">
                  <c:v>0.18699062614723622</c:v>
                </c:pt>
                <c:pt idx="608">
                  <c:v>0.18699101529557749</c:v>
                </c:pt>
                <c:pt idx="609">
                  <c:v>0.20754010387463265</c:v>
                </c:pt>
                <c:pt idx="610">
                  <c:v>0.20885733309106089</c:v>
                </c:pt>
                <c:pt idx="611">
                  <c:v>0.20736013003713497</c:v>
                </c:pt>
                <c:pt idx="612">
                  <c:v>0.22378157686286376</c:v>
                </c:pt>
                <c:pt idx="613">
                  <c:v>0.22370072784223358</c:v>
                </c:pt>
                <c:pt idx="614">
                  <c:v>0.22419021799318123</c:v>
                </c:pt>
                <c:pt idx="615">
                  <c:v>0.23183332987761673</c:v>
                </c:pt>
                <c:pt idx="616">
                  <c:v>0.23165104038227213</c:v>
                </c:pt>
                <c:pt idx="617">
                  <c:v>0.24707110985934863</c:v>
                </c:pt>
                <c:pt idx="618">
                  <c:v>0.24883065394355403</c:v>
                </c:pt>
                <c:pt idx="619">
                  <c:v>0.27211245671862622</c:v>
                </c:pt>
                <c:pt idx="620">
                  <c:v>0.27289228998937931</c:v>
                </c:pt>
                <c:pt idx="621">
                  <c:v>0.29626124528539588</c:v>
                </c:pt>
                <c:pt idx="622">
                  <c:v>0.30596094240038452</c:v>
                </c:pt>
                <c:pt idx="623">
                  <c:v>0.30503156354494815</c:v>
                </c:pt>
                <c:pt idx="624">
                  <c:v>0.30806276111310976</c:v>
                </c:pt>
                <c:pt idx="625">
                  <c:v>0.30964710689998126</c:v>
                </c:pt>
                <c:pt idx="626">
                  <c:v>0.31511762050645808</c:v>
                </c:pt>
                <c:pt idx="627">
                  <c:v>0.31566888764148737</c:v>
                </c:pt>
                <c:pt idx="628">
                  <c:v>0.317351586861914</c:v>
                </c:pt>
                <c:pt idx="629">
                  <c:v>0.3160594528967679</c:v>
                </c:pt>
                <c:pt idx="630">
                  <c:v>0.33471932648734493</c:v>
                </c:pt>
                <c:pt idx="631">
                  <c:v>0.33595294496902683</c:v>
                </c:pt>
                <c:pt idx="632">
                  <c:v>0.33704570119635258</c:v>
                </c:pt>
                <c:pt idx="633">
                  <c:v>0.33936705817365298</c:v>
                </c:pt>
                <c:pt idx="634">
                  <c:v>0.33851526126077708</c:v>
                </c:pt>
                <c:pt idx="635">
                  <c:v>0.34271444468720169</c:v>
                </c:pt>
                <c:pt idx="636">
                  <c:v>0.34895683731632715</c:v>
                </c:pt>
                <c:pt idx="637">
                  <c:v>0.34514828481638909</c:v>
                </c:pt>
                <c:pt idx="638">
                  <c:v>0.34644949755789828</c:v>
                </c:pt>
                <c:pt idx="639">
                  <c:v>0.34617576942687861</c:v>
                </c:pt>
                <c:pt idx="640">
                  <c:v>0.34627864537513892</c:v>
                </c:pt>
                <c:pt idx="641">
                  <c:v>0.34553532880246707</c:v>
                </c:pt>
                <c:pt idx="642">
                  <c:v>0.36258531792141785</c:v>
                </c:pt>
                <c:pt idx="643">
                  <c:v>0.36538990236068769</c:v>
                </c:pt>
                <c:pt idx="644">
                  <c:v>0.3653917133833634</c:v>
                </c:pt>
                <c:pt idx="645">
                  <c:v>0.36616623270279763</c:v>
                </c:pt>
                <c:pt idx="646">
                  <c:v>0.36925706541764552</c:v>
                </c:pt>
                <c:pt idx="647">
                  <c:v>0.37058825235468079</c:v>
                </c:pt>
                <c:pt idx="648">
                  <c:v>0.37257183030526114</c:v>
                </c:pt>
                <c:pt idx="649">
                  <c:v>0.37344433635170043</c:v>
                </c:pt>
                <c:pt idx="650">
                  <c:v>0.3741900972752345</c:v>
                </c:pt>
                <c:pt idx="651">
                  <c:v>0.37555064579306024</c:v>
                </c:pt>
                <c:pt idx="652">
                  <c:v>0.37594569507854059</c:v>
                </c:pt>
                <c:pt idx="653">
                  <c:v>0.38597452081506722</c:v>
                </c:pt>
                <c:pt idx="654">
                  <c:v>0.38818688255355827</c:v>
                </c:pt>
                <c:pt idx="655">
                  <c:v>0.3894206923127857</c:v>
                </c:pt>
                <c:pt idx="656">
                  <c:v>0.3914151761792391</c:v>
                </c:pt>
                <c:pt idx="657">
                  <c:v>0.39457681641436454</c:v>
                </c:pt>
                <c:pt idx="658">
                  <c:v>0.39364885232666924</c:v>
                </c:pt>
                <c:pt idx="659">
                  <c:v>0.39378969666665792</c:v>
                </c:pt>
                <c:pt idx="660">
                  <c:v>0.39349721173128932</c:v>
                </c:pt>
                <c:pt idx="661">
                  <c:v>0.3945476014727799</c:v>
                </c:pt>
                <c:pt idx="662">
                  <c:v>0.39377502473468307</c:v>
                </c:pt>
                <c:pt idx="663">
                  <c:v>0.39310572063820343</c:v>
                </c:pt>
                <c:pt idx="664">
                  <c:v>0.39221600391338174</c:v>
                </c:pt>
                <c:pt idx="665">
                  <c:v>0.39036214653754697</c:v>
                </c:pt>
                <c:pt idx="666">
                  <c:v>0.38802840712510372</c:v>
                </c:pt>
                <c:pt idx="667">
                  <c:v>0.38667051982902101</c:v>
                </c:pt>
                <c:pt idx="668">
                  <c:v>0.3868426215612798</c:v>
                </c:pt>
                <c:pt idx="669">
                  <c:v>0.38684454143668212</c:v>
                </c:pt>
                <c:pt idx="670">
                  <c:v>0.38476254467408033</c:v>
                </c:pt>
                <c:pt idx="671">
                  <c:v>0.38479914357621148</c:v>
                </c:pt>
                <c:pt idx="672">
                  <c:v>0.37515564653472949</c:v>
                </c:pt>
                <c:pt idx="673">
                  <c:v>0.37545279814400684</c:v>
                </c:pt>
                <c:pt idx="674">
                  <c:v>0.37690811309898287</c:v>
                </c:pt>
                <c:pt idx="675">
                  <c:v>0.36848841314196784</c:v>
                </c:pt>
                <c:pt idx="676">
                  <c:v>0.36843071594484528</c:v>
                </c:pt>
                <c:pt idx="677">
                  <c:v>0.36668192830455493</c:v>
                </c:pt>
                <c:pt idx="678">
                  <c:v>0.36488898136611064</c:v>
                </c:pt>
                <c:pt idx="679">
                  <c:v>0.36476646814362212</c:v>
                </c:pt>
                <c:pt idx="680">
                  <c:v>0.3546141863263032</c:v>
                </c:pt>
                <c:pt idx="681">
                  <c:v>0.35436866044533649</c:v>
                </c:pt>
                <c:pt idx="682">
                  <c:v>0.33789975557194774</c:v>
                </c:pt>
                <c:pt idx="683">
                  <c:v>0.33556392758430437</c:v>
                </c:pt>
                <c:pt idx="684">
                  <c:v>0.31236670249796428</c:v>
                </c:pt>
                <c:pt idx="685">
                  <c:v>0.3046154538960506</c:v>
                </c:pt>
                <c:pt idx="686">
                  <c:v>0.30775712506867231</c:v>
                </c:pt>
                <c:pt idx="687">
                  <c:v>0.30712911317629649</c:v>
                </c:pt>
                <c:pt idx="688">
                  <c:v>0.30571351130218</c:v>
                </c:pt>
                <c:pt idx="689">
                  <c:v>0.29867949179500863</c:v>
                </c:pt>
                <c:pt idx="690">
                  <c:v>0.29829667925807779</c:v>
                </c:pt>
                <c:pt idx="691">
                  <c:v>0.29478395966211185</c:v>
                </c:pt>
                <c:pt idx="692">
                  <c:v>0.29517675306723296</c:v>
                </c:pt>
                <c:pt idx="693">
                  <c:v>0.2781856427164579</c:v>
                </c:pt>
                <c:pt idx="694">
                  <c:v>0.27592308634408674</c:v>
                </c:pt>
                <c:pt idx="695">
                  <c:v>0.27537759938712952</c:v>
                </c:pt>
                <c:pt idx="696">
                  <c:v>0.2727998270716821</c:v>
                </c:pt>
                <c:pt idx="697">
                  <c:v>0.27253019251343857</c:v>
                </c:pt>
                <c:pt idx="698">
                  <c:v>0.26833759559189552</c:v>
                </c:pt>
                <c:pt idx="699">
                  <c:v>0.25900629828357374</c:v>
                </c:pt>
                <c:pt idx="700">
                  <c:v>0.25707357143416582</c:v>
                </c:pt>
                <c:pt idx="701">
                  <c:v>0.26125545310470277</c:v>
                </c:pt>
                <c:pt idx="702">
                  <c:v>0.2612372490952225</c:v>
                </c:pt>
                <c:pt idx="703">
                  <c:v>0.26129654351218135</c:v>
                </c:pt>
                <c:pt idx="704">
                  <c:v>0.25851476873047907</c:v>
                </c:pt>
                <c:pt idx="705">
                  <c:v>0.23916184775809357</c:v>
                </c:pt>
                <c:pt idx="706">
                  <c:v>0.23235214870615634</c:v>
                </c:pt>
                <c:pt idx="707">
                  <c:v>0.23285072108833485</c:v>
                </c:pt>
                <c:pt idx="708">
                  <c:v>0.23223730237115683</c:v>
                </c:pt>
                <c:pt idx="709">
                  <c:v>0.22986263729468751</c:v>
                </c:pt>
                <c:pt idx="710">
                  <c:v>0.22753531088709833</c:v>
                </c:pt>
                <c:pt idx="711">
                  <c:v>0.22554758470027292</c:v>
                </c:pt>
                <c:pt idx="712">
                  <c:v>0.22762896408652292</c:v>
                </c:pt>
                <c:pt idx="713">
                  <c:v>0.22771128179872518</c:v>
                </c:pt>
                <c:pt idx="714">
                  <c:v>0.22727105957842253</c:v>
                </c:pt>
                <c:pt idx="715">
                  <c:v>0.22715038783891217</c:v>
                </c:pt>
                <c:pt idx="716">
                  <c:v>0.21046649947286752</c:v>
                </c:pt>
                <c:pt idx="717">
                  <c:v>0.21003053422575005</c:v>
                </c:pt>
                <c:pt idx="718">
                  <c:v>0.2067155058605655</c:v>
                </c:pt>
                <c:pt idx="719">
                  <c:v>0.20149727010192012</c:v>
                </c:pt>
                <c:pt idx="720">
                  <c:v>0.20653761890614744</c:v>
                </c:pt>
                <c:pt idx="721">
                  <c:v>0.20393211489268759</c:v>
                </c:pt>
                <c:pt idx="722">
                  <c:v>0.21018842722013473</c:v>
                </c:pt>
                <c:pt idx="723">
                  <c:v>0.20973986984205706</c:v>
                </c:pt>
                <c:pt idx="724">
                  <c:v>0.20716094528753837</c:v>
                </c:pt>
                <c:pt idx="725">
                  <c:v>0.21353082994395894</c:v>
                </c:pt>
                <c:pt idx="726">
                  <c:v>0.21534541224748976</c:v>
                </c:pt>
                <c:pt idx="727">
                  <c:v>0.21034377869609139</c:v>
                </c:pt>
                <c:pt idx="728">
                  <c:v>0.21037022114606529</c:v>
                </c:pt>
                <c:pt idx="729">
                  <c:v>0.23560103427847079</c:v>
                </c:pt>
                <c:pt idx="730">
                  <c:v>0.23821023436423844</c:v>
                </c:pt>
                <c:pt idx="731">
                  <c:v>0.23913455718970511</c:v>
                </c:pt>
                <c:pt idx="732">
                  <c:v>0.24141163757094231</c:v>
                </c:pt>
                <c:pt idx="733">
                  <c:v>0.24318455556037463</c:v>
                </c:pt>
                <c:pt idx="734">
                  <c:v>0.24447282439800624</c:v>
                </c:pt>
                <c:pt idx="735">
                  <c:v>0.24472278932949376</c:v>
                </c:pt>
                <c:pt idx="736">
                  <c:v>0.24334487486183018</c:v>
                </c:pt>
                <c:pt idx="737">
                  <c:v>0.24441726994650961</c:v>
                </c:pt>
                <c:pt idx="738">
                  <c:v>0.24342466074571892</c:v>
                </c:pt>
                <c:pt idx="739">
                  <c:v>0.2438974047286197</c:v>
                </c:pt>
                <c:pt idx="740">
                  <c:v>0.24589331586133759</c:v>
                </c:pt>
                <c:pt idx="741">
                  <c:v>0.24215519502874394</c:v>
                </c:pt>
                <c:pt idx="742">
                  <c:v>0.24852566469525011</c:v>
                </c:pt>
                <c:pt idx="743">
                  <c:v>0.24591897697797382</c:v>
                </c:pt>
                <c:pt idx="744">
                  <c:v>0.24499115799182147</c:v>
                </c:pt>
                <c:pt idx="745">
                  <c:v>0.24714582254547424</c:v>
                </c:pt>
                <c:pt idx="746">
                  <c:v>0.24616731033361103</c:v>
                </c:pt>
                <c:pt idx="747">
                  <c:v>0.24770224882219058</c:v>
                </c:pt>
                <c:pt idx="748">
                  <c:v>0.24813348473583483</c:v>
                </c:pt>
                <c:pt idx="749">
                  <c:v>0.25073009849404304</c:v>
                </c:pt>
                <c:pt idx="750">
                  <c:v>0.2523117707620261</c:v>
                </c:pt>
                <c:pt idx="751">
                  <c:v>0.25125967726555054</c:v>
                </c:pt>
                <c:pt idx="752">
                  <c:v>0.25075622107020812</c:v>
                </c:pt>
                <c:pt idx="753">
                  <c:v>0.25166052405633504</c:v>
                </c:pt>
                <c:pt idx="754">
                  <c:v>0.25253422286499755</c:v>
                </c:pt>
                <c:pt idx="755">
                  <c:v>0.25058866068815239</c:v>
                </c:pt>
                <c:pt idx="756">
                  <c:v>0.25048006921946803</c:v>
                </c:pt>
                <c:pt idx="757">
                  <c:v>0.24928610840994189</c:v>
                </c:pt>
                <c:pt idx="758">
                  <c:v>0.24918560135458909</c:v>
                </c:pt>
                <c:pt idx="759">
                  <c:v>0.25009941434698868</c:v>
                </c:pt>
                <c:pt idx="760">
                  <c:v>0.25029876177935723</c:v>
                </c:pt>
                <c:pt idx="761">
                  <c:v>0.25065060074713186</c:v>
                </c:pt>
                <c:pt idx="762">
                  <c:v>0.25254327734692306</c:v>
                </c:pt>
                <c:pt idx="763">
                  <c:v>0.25509548759606426</c:v>
                </c:pt>
                <c:pt idx="764">
                  <c:v>0.25213862383151547</c:v>
                </c:pt>
                <c:pt idx="765">
                  <c:v>0.25225308718596096</c:v>
                </c:pt>
                <c:pt idx="766">
                  <c:v>0.25866000697649827</c:v>
                </c:pt>
                <c:pt idx="767">
                  <c:v>0.25798808292439068</c:v>
                </c:pt>
                <c:pt idx="768">
                  <c:v>0.25629792771323806</c:v>
                </c:pt>
                <c:pt idx="769">
                  <c:v>0.26028409596294244</c:v>
                </c:pt>
                <c:pt idx="770">
                  <c:v>0.25958240620399015</c:v>
                </c:pt>
                <c:pt idx="771">
                  <c:v>0.25956897993407124</c:v>
                </c:pt>
                <c:pt idx="772">
                  <c:v>0.25716446429983209</c:v>
                </c:pt>
                <c:pt idx="773">
                  <c:v>0.25609404116065188</c:v>
                </c:pt>
                <c:pt idx="774">
                  <c:v>0.25811304070307789</c:v>
                </c:pt>
                <c:pt idx="775">
                  <c:v>0.25679660256034909</c:v>
                </c:pt>
                <c:pt idx="776">
                  <c:v>0.25533984706222351</c:v>
                </c:pt>
                <c:pt idx="777">
                  <c:v>0.25353995458986422</c:v>
                </c:pt>
                <c:pt idx="778">
                  <c:v>0.25379334248504387</c:v>
                </c:pt>
                <c:pt idx="779">
                  <c:v>0.25226291908580889</c:v>
                </c:pt>
                <c:pt idx="780">
                  <c:v>0.24886585455722568</c:v>
                </c:pt>
                <c:pt idx="781">
                  <c:v>0.24898151094926063</c:v>
                </c:pt>
                <c:pt idx="782">
                  <c:v>0.24858564541282485</c:v>
                </c:pt>
                <c:pt idx="783">
                  <c:v>0.24044859336370333</c:v>
                </c:pt>
                <c:pt idx="784">
                  <c:v>0.24033258267203531</c:v>
                </c:pt>
                <c:pt idx="785">
                  <c:v>0.23413985480336047</c:v>
                </c:pt>
                <c:pt idx="786">
                  <c:v>0.23421904991743547</c:v>
                </c:pt>
                <c:pt idx="787">
                  <c:v>0.23348088427236155</c:v>
                </c:pt>
                <c:pt idx="788">
                  <c:v>0.23012448318277878</c:v>
                </c:pt>
                <c:pt idx="789">
                  <c:v>0.22965802401521937</c:v>
                </c:pt>
                <c:pt idx="790">
                  <c:v>0.22825904621346338</c:v>
                </c:pt>
                <c:pt idx="791">
                  <c:v>0.22773790928979482</c:v>
                </c:pt>
                <c:pt idx="792">
                  <c:v>0.2032229892406244</c:v>
                </c:pt>
                <c:pt idx="793">
                  <c:v>0.205198334771028</c:v>
                </c:pt>
                <c:pt idx="794">
                  <c:v>0.20349003687573966</c:v>
                </c:pt>
                <c:pt idx="795">
                  <c:v>0.20141723039143211</c:v>
                </c:pt>
                <c:pt idx="796">
                  <c:v>0.20132129181147665</c:v>
                </c:pt>
                <c:pt idx="797">
                  <c:v>0.19938819426410612</c:v>
                </c:pt>
                <c:pt idx="798">
                  <c:v>0.19915132879269912</c:v>
                </c:pt>
                <c:pt idx="799">
                  <c:v>0.19935254102645875</c:v>
                </c:pt>
                <c:pt idx="800">
                  <c:v>0.19622885065086026</c:v>
                </c:pt>
                <c:pt idx="801">
                  <c:v>0.19832897632202195</c:v>
                </c:pt>
                <c:pt idx="802">
                  <c:v>0.19776949802115695</c:v>
                </c:pt>
                <c:pt idx="803">
                  <c:v>0.19543096562085877</c:v>
                </c:pt>
                <c:pt idx="804">
                  <c:v>0.19403927711267896</c:v>
                </c:pt>
                <c:pt idx="805">
                  <c:v>0.1854417978186845</c:v>
                </c:pt>
                <c:pt idx="806">
                  <c:v>0.1854417978186845</c:v>
                </c:pt>
                <c:pt idx="807">
                  <c:v>0.18606000289127422</c:v>
                </c:pt>
                <c:pt idx="808">
                  <c:v>0.18328443287014462</c:v>
                </c:pt>
                <c:pt idx="809">
                  <c:v>0.18329689333921384</c:v>
                </c:pt>
                <c:pt idx="810">
                  <c:v>0.18079488192252577</c:v>
                </c:pt>
                <c:pt idx="811">
                  <c:v>0.18013468955790637</c:v>
                </c:pt>
                <c:pt idx="812">
                  <c:v>0.1704789465014894</c:v>
                </c:pt>
                <c:pt idx="813">
                  <c:v>0.16410751640052917</c:v>
                </c:pt>
                <c:pt idx="814">
                  <c:v>0.16396853226979102</c:v>
                </c:pt>
                <c:pt idx="815">
                  <c:v>0.16649729788943265</c:v>
                </c:pt>
                <c:pt idx="816">
                  <c:v>0.16544522997084302</c:v>
                </c:pt>
                <c:pt idx="817">
                  <c:v>0.16385987715985664</c:v>
                </c:pt>
                <c:pt idx="818">
                  <c:v>0.16355050221504486</c:v>
                </c:pt>
                <c:pt idx="819">
                  <c:v>0.16157467557194874</c:v>
                </c:pt>
                <c:pt idx="820">
                  <c:v>0.16199551521516034</c:v>
                </c:pt>
                <c:pt idx="821">
                  <c:v>0.16191433649381523</c:v>
                </c:pt>
                <c:pt idx="822">
                  <c:v>0.16018183650814066</c:v>
                </c:pt>
                <c:pt idx="823">
                  <c:v>0.15994524933012125</c:v>
                </c:pt>
                <c:pt idx="824">
                  <c:v>0.15900697799541433</c:v>
                </c:pt>
                <c:pt idx="825">
                  <c:v>0.15510137863953963</c:v>
                </c:pt>
                <c:pt idx="826">
                  <c:v>0.15108512121516901</c:v>
                </c:pt>
                <c:pt idx="827">
                  <c:v>0.14428958393127198</c:v>
                </c:pt>
                <c:pt idx="828">
                  <c:v>0.14406852885640103</c:v>
                </c:pt>
                <c:pt idx="829">
                  <c:v>0.131159468776684</c:v>
                </c:pt>
                <c:pt idx="830">
                  <c:v>0.13033469593945435</c:v>
                </c:pt>
                <c:pt idx="831">
                  <c:v>0.13058860105589792</c:v>
                </c:pt>
                <c:pt idx="832">
                  <c:v>0.12536117416729103</c:v>
                </c:pt>
                <c:pt idx="833">
                  <c:v>0.12545324596628676</c:v>
                </c:pt>
                <c:pt idx="834">
                  <c:v>0.1253211053955508</c:v>
                </c:pt>
                <c:pt idx="835">
                  <c:v>0.1214996901346985</c:v>
                </c:pt>
                <c:pt idx="836">
                  <c:v>0.12167153984822639</c:v>
                </c:pt>
                <c:pt idx="837">
                  <c:v>0.1168578641905075</c:v>
                </c:pt>
                <c:pt idx="838">
                  <c:v>0.11264134168471114</c:v>
                </c:pt>
                <c:pt idx="839">
                  <c:v>0.11263124389103117</c:v>
                </c:pt>
                <c:pt idx="840">
                  <c:v>0.11059063328857827</c:v>
                </c:pt>
                <c:pt idx="841">
                  <c:v>0.10787739119475709</c:v>
                </c:pt>
                <c:pt idx="842">
                  <c:v>0.10748741457832882</c:v>
                </c:pt>
                <c:pt idx="843">
                  <c:v>0.10840552513762766</c:v>
                </c:pt>
                <c:pt idx="844">
                  <c:v>0.10732725339841667</c:v>
                </c:pt>
                <c:pt idx="845">
                  <c:v>0.10789107277222452</c:v>
                </c:pt>
                <c:pt idx="846">
                  <c:v>0.10820740605953302</c:v>
                </c:pt>
                <c:pt idx="847">
                  <c:v>0.10757440130365994</c:v>
                </c:pt>
                <c:pt idx="848">
                  <c:v>0.10808514183761185</c:v>
                </c:pt>
                <c:pt idx="849">
                  <c:v>0.10839867998517309</c:v>
                </c:pt>
                <c:pt idx="850">
                  <c:v>0.10747493132948513</c:v>
                </c:pt>
                <c:pt idx="851">
                  <c:v>0.10297988911808816</c:v>
                </c:pt>
                <c:pt idx="852">
                  <c:v>0.10078526694292249</c:v>
                </c:pt>
                <c:pt idx="853">
                  <c:v>0.10196607638415063</c:v>
                </c:pt>
                <c:pt idx="854">
                  <c:v>0.10252826410728107</c:v>
                </c:pt>
                <c:pt idx="855">
                  <c:v>0.1022661548856646</c:v>
                </c:pt>
                <c:pt idx="856">
                  <c:v>8.8708994192249702E-2</c:v>
                </c:pt>
                <c:pt idx="857">
                  <c:v>8.8502148957674456E-2</c:v>
                </c:pt>
                <c:pt idx="858">
                  <c:v>8.8608852053181628E-2</c:v>
                </c:pt>
                <c:pt idx="859">
                  <c:v>8.5886641198995098E-2</c:v>
                </c:pt>
                <c:pt idx="860">
                  <c:v>8.62236102780993E-2</c:v>
                </c:pt>
                <c:pt idx="861">
                  <c:v>8.6954664951645569E-2</c:v>
                </c:pt>
                <c:pt idx="862">
                  <c:v>8.6159505151816196E-2</c:v>
                </c:pt>
                <c:pt idx="863">
                  <c:v>8.6174344835065267E-2</c:v>
                </c:pt>
                <c:pt idx="864">
                  <c:v>8.3653578352672522E-2</c:v>
                </c:pt>
                <c:pt idx="865">
                  <c:v>8.3615168528231143E-2</c:v>
                </c:pt>
                <c:pt idx="866">
                  <c:v>8.228500949831434E-2</c:v>
                </c:pt>
                <c:pt idx="867">
                  <c:v>8.3352529884916662E-2</c:v>
                </c:pt>
                <c:pt idx="868">
                  <c:v>8.3399062749572733E-2</c:v>
                </c:pt>
                <c:pt idx="869">
                  <c:v>8.3626526748101476E-2</c:v>
                </c:pt>
                <c:pt idx="870">
                  <c:v>8.2414314720777843E-2</c:v>
                </c:pt>
                <c:pt idx="871">
                  <c:v>8.2246321343416431E-2</c:v>
                </c:pt>
                <c:pt idx="872">
                  <c:v>8.8012577389615598E-2</c:v>
                </c:pt>
                <c:pt idx="873">
                  <c:v>8.8729001631068199E-2</c:v>
                </c:pt>
                <c:pt idx="874">
                  <c:v>9.6763541878204282E-2</c:v>
                </c:pt>
                <c:pt idx="875">
                  <c:v>9.6489013019573425E-2</c:v>
                </c:pt>
                <c:pt idx="876">
                  <c:v>9.6843489624184723E-2</c:v>
                </c:pt>
                <c:pt idx="877">
                  <c:v>9.6965109642440914E-2</c:v>
                </c:pt>
                <c:pt idx="878">
                  <c:v>9.3687490675837121E-2</c:v>
                </c:pt>
                <c:pt idx="879">
                  <c:v>9.3022988504670404E-2</c:v>
                </c:pt>
                <c:pt idx="880">
                  <c:v>9.4941327941231751E-2</c:v>
                </c:pt>
                <c:pt idx="881">
                  <c:v>9.8250210450241307E-2</c:v>
                </c:pt>
                <c:pt idx="882">
                  <c:v>9.8295377046212759E-2</c:v>
                </c:pt>
                <c:pt idx="883">
                  <c:v>0.10457181481505208</c:v>
                </c:pt>
                <c:pt idx="884">
                  <c:v>0.1062535116692554</c:v>
                </c:pt>
                <c:pt idx="885">
                  <c:v>0.10807743794094815</c:v>
                </c:pt>
                <c:pt idx="886">
                  <c:v>0.10790283327237087</c:v>
                </c:pt>
                <c:pt idx="887">
                  <c:v>0.10795698155914284</c:v>
                </c:pt>
                <c:pt idx="888">
                  <c:v>0.10855051441833148</c:v>
                </c:pt>
                <c:pt idx="889">
                  <c:v>0.10813726151522282</c:v>
                </c:pt>
                <c:pt idx="890">
                  <c:v>0.10795550864797261</c:v>
                </c:pt>
                <c:pt idx="891">
                  <c:v>0.10992824598819545</c:v>
                </c:pt>
                <c:pt idx="892">
                  <c:v>0.10943810933214465</c:v>
                </c:pt>
                <c:pt idx="893">
                  <c:v>0.10912447795749744</c:v>
                </c:pt>
                <c:pt idx="894">
                  <c:v>0.10912004606263014</c:v>
                </c:pt>
                <c:pt idx="895">
                  <c:v>0.10626541755372432</c:v>
                </c:pt>
                <c:pt idx="896">
                  <c:v>0.10762550284090518</c:v>
                </c:pt>
                <c:pt idx="897">
                  <c:v>0.10750810232405225</c:v>
                </c:pt>
                <c:pt idx="898">
                  <c:v>0.10757965929529549</c:v>
                </c:pt>
                <c:pt idx="899">
                  <c:v>0.10691922100260218</c:v>
                </c:pt>
                <c:pt idx="900">
                  <c:v>0.10691748832547579</c:v>
                </c:pt>
                <c:pt idx="901">
                  <c:v>0.10713629965177757</c:v>
                </c:pt>
                <c:pt idx="902">
                  <c:v>0.10708303761019197</c:v>
                </c:pt>
                <c:pt idx="903">
                  <c:v>0.10772249534645953</c:v>
                </c:pt>
                <c:pt idx="904">
                  <c:v>0.10929897428227106</c:v>
                </c:pt>
                <c:pt idx="905">
                  <c:v>0.10910600500972009</c:v>
                </c:pt>
                <c:pt idx="906">
                  <c:v>0.10774116390656933</c:v>
                </c:pt>
                <c:pt idx="907">
                  <c:v>0.10773965416073741</c:v>
                </c:pt>
                <c:pt idx="908">
                  <c:v>0.1072779820267982</c:v>
                </c:pt>
                <c:pt idx="909">
                  <c:v>0.10731901667119477</c:v>
                </c:pt>
                <c:pt idx="910">
                  <c:v>0.10732425777126739</c:v>
                </c:pt>
                <c:pt idx="911">
                  <c:v>0.10768556906957766</c:v>
                </c:pt>
                <c:pt idx="912">
                  <c:v>0.10670761873122979</c:v>
                </c:pt>
                <c:pt idx="913">
                  <c:v>0.10743956827304854</c:v>
                </c:pt>
                <c:pt idx="914">
                  <c:v>0.10744095726599862</c:v>
                </c:pt>
                <c:pt idx="915">
                  <c:v>0.10905190785745757</c:v>
                </c:pt>
                <c:pt idx="916">
                  <c:v>0.10744778981206672</c:v>
                </c:pt>
                <c:pt idx="917">
                  <c:v>0.10713115549204157</c:v>
                </c:pt>
                <c:pt idx="918">
                  <c:v>0.10765113905485446</c:v>
                </c:pt>
                <c:pt idx="919">
                  <c:v>0.10765188376228028</c:v>
                </c:pt>
                <c:pt idx="920">
                  <c:v>0.10833585875140456</c:v>
                </c:pt>
                <c:pt idx="921">
                  <c:v>0.10763859008606631</c:v>
                </c:pt>
                <c:pt idx="922">
                  <c:v>0.10665027699463436</c:v>
                </c:pt>
                <c:pt idx="923">
                  <c:v>0.10658372569710939</c:v>
                </c:pt>
                <c:pt idx="924">
                  <c:v>0.10551074106441771</c:v>
                </c:pt>
                <c:pt idx="925">
                  <c:v>0.10550989971981461</c:v>
                </c:pt>
                <c:pt idx="926">
                  <c:v>0.10550582936290717</c:v>
                </c:pt>
                <c:pt idx="927">
                  <c:v>0.10335309240025142</c:v>
                </c:pt>
                <c:pt idx="928">
                  <c:v>0.1050662439073818</c:v>
                </c:pt>
                <c:pt idx="929">
                  <c:v>0.10498159516977924</c:v>
                </c:pt>
                <c:pt idx="930">
                  <c:v>0.10412626966420939</c:v>
                </c:pt>
                <c:pt idx="931">
                  <c:v>0.10399213050353232</c:v>
                </c:pt>
                <c:pt idx="932">
                  <c:v>0.10419523907754903</c:v>
                </c:pt>
                <c:pt idx="933">
                  <c:v>0.1041713343961516</c:v>
                </c:pt>
                <c:pt idx="934">
                  <c:v>0.10595910021700145</c:v>
                </c:pt>
                <c:pt idx="935">
                  <c:v>9.9581692895344423E-2</c:v>
                </c:pt>
                <c:pt idx="936">
                  <c:v>9.7900387514926177E-2</c:v>
                </c:pt>
                <c:pt idx="937">
                  <c:v>9.1460373626597494E-2</c:v>
                </c:pt>
                <c:pt idx="938">
                  <c:v>9.2859285714605513E-2</c:v>
                </c:pt>
                <c:pt idx="939">
                  <c:v>9.348055004897339E-2</c:v>
                </c:pt>
                <c:pt idx="940">
                  <c:v>9.6996941220562807E-2</c:v>
                </c:pt>
                <c:pt idx="941">
                  <c:v>9.7918814473240301E-2</c:v>
                </c:pt>
                <c:pt idx="942">
                  <c:v>9.8019684803109672E-2</c:v>
                </c:pt>
                <c:pt idx="943">
                  <c:v>9.6427669106248157E-2</c:v>
                </c:pt>
                <c:pt idx="944">
                  <c:v>9.4354785021944707E-2</c:v>
                </c:pt>
                <c:pt idx="945">
                  <c:v>9.4970375507750754E-2</c:v>
                </c:pt>
                <c:pt idx="946">
                  <c:v>8.7711946830040327E-2</c:v>
                </c:pt>
                <c:pt idx="947">
                  <c:v>8.7282872461639099E-2</c:v>
                </c:pt>
                <c:pt idx="948">
                  <c:v>8.5144037817603699E-2</c:v>
                </c:pt>
                <c:pt idx="949">
                  <c:v>8.5462458826783466E-2</c:v>
                </c:pt>
                <c:pt idx="950">
                  <c:v>9.1968696489525062E-2</c:v>
                </c:pt>
                <c:pt idx="951">
                  <c:v>9.1788487662188181E-2</c:v>
                </c:pt>
                <c:pt idx="952">
                  <c:v>9.0865820931475702E-2</c:v>
                </c:pt>
                <c:pt idx="953">
                  <c:v>9.120467631031727E-2</c:v>
                </c:pt>
                <c:pt idx="954">
                  <c:v>8.8815928303193181E-2</c:v>
                </c:pt>
                <c:pt idx="955">
                  <c:v>8.9061235221090967E-2</c:v>
                </c:pt>
                <c:pt idx="956">
                  <c:v>8.8482523222539827E-2</c:v>
                </c:pt>
                <c:pt idx="957">
                  <c:v>8.976438073440339E-2</c:v>
                </c:pt>
                <c:pt idx="958">
                  <c:v>9.0033757358549224E-2</c:v>
                </c:pt>
                <c:pt idx="959">
                  <c:v>8.8026899480588852E-2</c:v>
                </c:pt>
                <c:pt idx="960">
                  <c:v>8.7963487144343905E-2</c:v>
                </c:pt>
                <c:pt idx="961">
                  <c:v>8.7841323389079407E-2</c:v>
                </c:pt>
                <c:pt idx="962">
                  <c:v>8.7742156629160295E-2</c:v>
                </c:pt>
                <c:pt idx="963">
                  <c:v>8.7579328396364037E-2</c:v>
                </c:pt>
                <c:pt idx="964">
                  <c:v>8.7072255606306187E-2</c:v>
                </c:pt>
                <c:pt idx="965">
                  <c:v>8.7203448305022246E-2</c:v>
                </c:pt>
                <c:pt idx="966">
                  <c:v>8.6784774390553321E-2</c:v>
                </c:pt>
                <c:pt idx="967">
                  <c:v>8.5384527172066266E-2</c:v>
                </c:pt>
                <c:pt idx="968">
                  <c:v>8.5498042247001235E-2</c:v>
                </c:pt>
                <c:pt idx="969">
                  <c:v>8.5117348310791499E-2</c:v>
                </c:pt>
                <c:pt idx="970">
                  <c:v>8.6234286711952629E-2</c:v>
                </c:pt>
                <c:pt idx="971">
                  <c:v>8.6048189858136309E-2</c:v>
                </c:pt>
                <c:pt idx="972">
                  <c:v>8.5584940768720072E-2</c:v>
                </c:pt>
                <c:pt idx="973">
                  <c:v>8.5635460355680537E-2</c:v>
                </c:pt>
                <c:pt idx="974">
                  <c:v>8.443789674519421E-2</c:v>
                </c:pt>
                <c:pt idx="975">
                  <c:v>8.4258373570440595E-2</c:v>
                </c:pt>
                <c:pt idx="976">
                  <c:v>8.3396146096400448E-2</c:v>
                </c:pt>
                <c:pt idx="977">
                  <c:v>8.3587422975700959E-2</c:v>
                </c:pt>
                <c:pt idx="978">
                  <c:v>8.1719689568728784E-2</c:v>
                </c:pt>
                <c:pt idx="979">
                  <c:v>8.1790370676240093E-2</c:v>
                </c:pt>
                <c:pt idx="980">
                  <c:v>8.2756694524567395E-2</c:v>
                </c:pt>
                <c:pt idx="981">
                  <c:v>8.1877172260705205E-2</c:v>
                </c:pt>
                <c:pt idx="982">
                  <c:v>8.1924468060142502E-2</c:v>
                </c:pt>
                <c:pt idx="983">
                  <c:v>8.1237390884312158E-2</c:v>
                </c:pt>
                <c:pt idx="984">
                  <c:v>8.1358173426129693E-2</c:v>
                </c:pt>
                <c:pt idx="985">
                  <c:v>8.1157638320452599E-2</c:v>
                </c:pt>
                <c:pt idx="986">
                  <c:v>8.1601300256831474E-2</c:v>
                </c:pt>
                <c:pt idx="987">
                  <c:v>8.1763761133247875E-2</c:v>
                </c:pt>
                <c:pt idx="988">
                  <c:v>8.1691962681174138E-2</c:v>
                </c:pt>
                <c:pt idx="989">
                  <c:v>8.2199485276768264E-2</c:v>
                </c:pt>
                <c:pt idx="990">
                  <c:v>8.1975991594973457E-2</c:v>
                </c:pt>
                <c:pt idx="991">
                  <c:v>7.9394434262314573E-2</c:v>
                </c:pt>
                <c:pt idx="992">
                  <c:v>7.9275606529080958E-2</c:v>
                </c:pt>
                <c:pt idx="993">
                  <c:v>7.9046356264546314E-2</c:v>
                </c:pt>
                <c:pt idx="994">
                  <c:v>7.9187226718816867E-2</c:v>
                </c:pt>
                <c:pt idx="995">
                  <c:v>7.8807951834001397E-2</c:v>
                </c:pt>
                <c:pt idx="996">
                  <c:v>7.8788024817516122E-2</c:v>
                </c:pt>
                <c:pt idx="997">
                  <c:v>7.6783924640552378E-2</c:v>
                </c:pt>
                <c:pt idx="998">
                  <c:v>7.775176631361537E-2</c:v>
                </c:pt>
                <c:pt idx="999">
                  <c:v>7.7863963664601743E-2</c:v>
                </c:pt>
                <c:pt idx="1000">
                  <c:v>7.9216563977597937E-2</c:v>
                </c:pt>
                <c:pt idx="1001">
                  <c:v>7.7500705031571276E-2</c:v>
                </c:pt>
                <c:pt idx="1002">
                  <c:v>7.6786320505209865E-2</c:v>
                </c:pt>
                <c:pt idx="1003">
                  <c:v>7.2418822032737959E-2</c:v>
                </c:pt>
                <c:pt idx="1004">
                  <c:v>7.0461338456713582E-2</c:v>
                </c:pt>
                <c:pt idx="1005">
                  <c:v>7.0789953479408585E-2</c:v>
                </c:pt>
                <c:pt idx="1006">
                  <c:v>7.0879409917481748E-2</c:v>
                </c:pt>
                <c:pt idx="1007">
                  <c:v>7.3563394613264971E-2</c:v>
                </c:pt>
                <c:pt idx="1008">
                  <c:v>7.2904371040204294E-2</c:v>
                </c:pt>
                <c:pt idx="1009">
                  <c:v>7.24450060888438E-2</c:v>
                </c:pt>
                <c:pt idx="1010">
                  <c:v>7.1815299187282716E-2</c:v>
                </c:pt>
                <c:pt idx="1011">
                  <c:v>7.1168016283750954E-2</c:v>
                </c:pt>
                <c:pt idx="1012">
                  <c:v>7.625776430640023E-2</c:v>
                </c:pt>
                <c:pt idx="1013">
                  <c:v>6.9592789911609637E-2</c:v>
                </c:pt>
                <c:pt idx="1014">
                  <c:v>7.5056692857170926E-2</c:v>
                </c:pt>
                <c:pt idx="1015">
                  <c:v>7.5275009360324927E-2</c:v>
                </c:pt>
                <c:pt idx="1016">
                  <c:v>7.7791670202061763E-2</c:v>
                </c:pt>
                <c:pt idx="1017">
                  <c:v>7.7585457342929126E-2</c:v>
                </c:pt>
                <c:pt idx="1018">
                  <c:v>7.8237198766315283E-2</c:v>
                </c:pt>
                <c:pt idx="1019">
                  <c:v>7.9087928390551496E-2</c:v>
                </c:pt>
                <c:pt idx="1020">
                  <c:v>7.8238693173184382E-2</c:v>
                </c:pt>
                <c:pt idx="1021">
                  <c:v>7.788919977066841E-2</c:v>
                </c:pt>
                <c:pt idx="1022">
                  <c:v>7.7879465543161691E-2</c:v>
                </c:pt>
                <c:pt idx="1023">
                  <c:v>8.0117602003997535E-2</c:v>
                </c:pt>
                <c:pt idx="1024">
                  <c:v>8.7405960265297941E-2</c:v>
                </c:pt>
                <c:pt idx="1025">
                  <c:v>8.7251050462146262E-2</c:v>
                </c:pt>
                <c:pt idx="1026">
                  <c:v>8.7473555356170962E-2</c:v>
                </c:pt>
                <c:pt idx="1027">
                  <c:v>8.7541331281472318E-2</c:v>
                </c:pt>
                <c:pt idx="1028">
                  <c:v>8.741539457814454E-2</c:v>
                </c:pt>
                <c:pt idx="1029">
                  <c:v>8.9212325811988222E-2</c:v>
                </c:pt>
                <c:pt idx="1030">
                  <c:v>8.8836133977930221E-2</c:v>
                </c:pt>
                <c:pt idx="1031">
                  <c:v>9.1821262662284256E-2</c:v>
                </c:pt>
                <c:pt idx="1032">
                  <c:v>9.3739645434060229E-2</c:v>
                </c:pt>
                <c:pt idx="1033">
                  <c:v>9.3935440382403021E-2</c:v>
                </c:pt>
                <c:pt idx="1034">
                  <c:v>9.8104629366570537E-2</c:v>
                </c:pt>
                <c:pt idx="1035">
                  <c:v>9.8672920148266494E-2</c:v>
                </c:pt>
                <c:pt idx="1036">
                  <c:v>9.8468301815476722E-2</c:v>
                </c:pt>
                <c:pt idx="1037">
                  <c:v>9.8217323039005586E-2</c:v>
                </c:pt>
                <c:pt idx="1038">
                  <c:v>0.10113847920310569</c:v>
                </c:pt>
                <c:pt idx="1039">
                  <c:v>0.10164523815736344</c:v>
                </c:pt>
                <c:pt idx="1040">
                  <c:v>0.10126106657657431</c:v>
                </c:pt>
                <c:pt idx="1041">
                  <c:v>0.1041407859906921</c:v>
                </c:pt>
                <c:pt idx="1042">
                  <c:v>0.10415636611948727</c:v>
                </c:pt>
                <c:pt idx="1043">
                  <c:v>0.1037659473383796</c:v>
                </c:pt>
                <c:pt idx="1044">
                  <c:v>0.10393903560984892</c:v>
                </c:pt>
                <c:pt idx="1045">
                  <c:v>0.10383131494144981</c:v>
                </c:pt>
                <c:pt idx="1046">
                  <c:v>0.10496756136588083</c:v>
                </c:pt>
                <c:pt idx="1047">
                  <c:v>0.10501205857184495</c:v>
                </c:pt>
                <c:pt idx="1048">
                  <c:v>0.10565658220738314</c:v>
                </c:pt>
                <c:pt idx="1049">
                  <c:v>0.10500117728923897</c:v>
                </c:pt>
                <c:pt idx="1050">
                  <c:v>0.10495602994919026</c:v>
                </c:pt>
                <c:pt idx="1051">
                  <c:v>0.10964796873079202</c:v>
                </c:pt>
                <c:pt idx="1052">
                  <c:v>0.10883356770883519</c:v>
                </c:pt>
                <c:pt idx="1053">
                  <c:v>0.10914378224482883</c:v>
                </c:pt>
                <c:pt idx="1054">
                  <c:v>0.10878687869472986</c:v>
                </c:pt>
                <c:pt idx="1055">
                  <c:v>0.10877844039223789</c:v>
                </c:pt>
                <c:pt idx="1056">
                  <c:v>0.11039990779590947</c:v>
                </c:pt>
                <c:pt idx="1057">
                  <c:v>0.11080053332448428</c:v>
                </c:pt>
                <c:pt idx="1058">
                  <c:v>0.1103645461985696</c:v>
                </c:pt>
                <c:pt idx="1059">
                  <c:v>0.11039698347091711</c:v>
                </c:pt>
                <c:pt idx="1060">
                  <c:v>0.11230831754192054</c:v>
                </c:pt>
                <c:pt idx="1061">
                  <c:v>0.11113802295243105</c:v>
                </c:pt>
                <c:pt idx="1062">
                  <c:v>0.1112264074233382</c:v>
                </c:pt>
                <c:pt idx="1063">
                  <c:v>0.11275566814581696</c:v>
                </c:pt>
                <c:pt idx="1064">
                  <c:v>0.11262281932393299</c:v>
                </c:pt>
                <c:pt idx="1065">
                  <c:v>0.11196385070132871</c:v>
                </c:pt>
                <c:pt idx="1066">
                  <c:v>0.1128206670329288</c:v>
                </c:pt>
                <c:pt idx="1067">
                  <c:v>0.11435458743274374</c:v>
                </c:pt>
                <c:pt idx="1068">
                  <c:v>0.11427048811155974</c:v>
                </c:pt>
                <c:pt idx="1069">
                  <c:v>0.115079536886892</c:v>
                </c:pt>
                <c:pt idx="1070">
                  <c:v>0.11304066319468847</c:v>
                </c:pt>
                <c:pt idx="1071">
                  <c:v>0.11283597382718159</c:v>
                </c:pt>
                <c:pt idx="1072">
                  <c:v>0.1125539893039572</c:v>
                </c:pt>
                <c:pt idx="1073">
                  <c:v>0.11221751958914411</c:v>
                </c:pt>
                <c:pt idx="1074">
                  <c:v>0.11287149107626171</c:v>
                </c:pt>
                <c:pt idx="1075">
                  <c:v>0.10988294544775487</c:v>
                </c:pt>
                <c:pt idx="1076">
                  <c:v>0.11073157202990627</c:v>
                </c:pt>
                <c:pt idx="1077">
                  <c:v>0.10699818472848524</c:v>
                </c:pt>
                <c:pt idx="1078">
                  <c:v>0.10706029875606551</c:v>
                </c:pt>
                <c:pt idx="1079">
                  <c:v>0.10476619265634232</c:v>
                </c:pt>
                <c:pt idx="1080">
                  <c:v>0.10458346576561081</c:v>
                </c:pt>
                <c:pt idx="1081">
                  <c:v>0.10598461463010499</c:v>
                </c:pt>
                <c:pt idx="1082">
                  <c:v>0.1056343444490991</c:v>
                </c:pt>
                <c:pt idx="1083">
                  <c:v>0.10505975893687276</c:v>
                </c:pt>
                <c:pt idx="1084">
                  <c:v>0.1049848405750286</c:v>
                </c:pt>
                <c:pt idx="1085">
                  <c:v>0.10610889982089979</c:v>
                </c:pt>
                <c:pt idx="1086">
                  <c:v>0.10463330907015977</c:v>
                </c:pt>
                <c:pt idx="1087">
                  <c:v>9.9597902151189036E-2</c:v>
                </c:pt>
                <c:pt idx="1088">
                  <c:v>9.9641019912586073E-2</c:v>
                </c:pt>
                <c:pt idx="1089">
                  <c:v>9.9438581217384456E-2</c:v>
                </c:pt>
                <c:pt idx="1090">
                  <c:v>0.10067064096083335</c:v>
                </c:pt>
                <c:pt idx="1091">
                  <c:v>0.10066937501967992</c:v>
                </c:pt>
                <c:pt idx="1092">
                  <c:v>9.8635721936018342E-2</c:v>
                </c:pt>
                <c:pt idx="1093">
                  <c:v>9.9909651717251802E-2</c:v>
                </c:pt>
                <c:pt idx="1094">
                  <c:v>9.7730396915112552E-2</c:v>
                </c:pt>
                <c:pt idx="1095">
                  <c:v>9.6102107230991982E-2</c:v>
                </c:pt>
                <c:pt idx="1096">
                  <c:v>9.90051239726185E-2</c:v>
                </c:pt>
                <c:pt idx="1097">
                  <c:v>9.5853366354802669E-2</c:v>
                </c:pt>
                <c:pt idx="1098">
                  <c:v>9.6172743829914462E-2</c:v>
                </c:pt>
                <c:pt idx="1099">
                  <c:v>9.7244160660328011E-2</c:v>
                </c:pt>
                <c:pt idx="1100">
                  <c:v>9.7305481238188246E-2</c:v>
                </c:pt>
                <c:pt idx="1101">
                  <c:v>9.5380586642934098E-2</c:v>
                </c:pt>
                <c:pt idx="1102">
                  <c:v>9.5018587374636379E-2</c:v>
                </c:pt>
                <c:pt idx="1103">
                  <c:v>9.6136598873320878E-2</c:v>
                </c:pt>
                <c:pt idx="1104">
                  <c:v>9.3141936880016596E-2</c:v>
                </c:pt>
                <c:pt idx="1105">
                  <c:v>9.3242314086188105E-2</c:v>
                </c:pt>
                <c:pt idx="1106">
                  <c:v>9.3105502151562644E-2</c:v>
                </c:pt>
                <c:pt idx="1107">
                  <c:v>9.2920484032992481E-2</c:v>
                </c:pt>
                <c:pt idx="1108">
                  <c:v>9.3522477308887172E-2</c:v>
                </c:pt>
                <c:pt idx="1109">
                  <c:v>9.1880492006665496E-2</c:v>
                </c:pt>
                <c:pt idx="1110">
                  <c:v>9.2005060444672132E-2</c:v>
                </c:pt>
                <c:pt idx="1111">
                  <c:v>9.1197399691084924E-2</c:v>
                </c:pt>
                <c:pt idx="1112">
                  <c:v>9.3471020458806217E-2</c:v>
                </c:pt>
                <c:pt idx="1113">
                  <c:v>9.3644951716055316E-2</c:v>
                </c:pt>
                <c:pt idx="1114">
                  <c:v>8.6961434944097388E-2</c:v>
                </c:pt>
                <c:pt idx="1115">
                  <c:v>8.707548818767967E-2</c:v>
                </c:pt>
                <c:pt idx="1116">
                  <c:v>8.6209100308564185E-2</c:v>
                </c:pt>
                <c:pt idx="1117">
                  <c:v>8.6146566841936251E-2</c:v>
                </c:pt>
                <c:pt idx="1118">
                  <c:v>8.7671493024007577E-2</c:v>
                </c:pt>
                <c:pt idx="1119">
                  <c:v>8.8368509821435667E-2</c:v>
                </c:pt>
                <c:pt idx="1120">
                  <c:v>8.8175660853406529E-2</c:v>
                </c:pt>
                <c:pt idx="1121">
                  <c:v>8.8133986479565191E-2</c:v>
                </c:pt>
                <c:pt idx="1122">
                  <c:v>8.8151730500716202E-2</c:v>
                </c:pt>
                <c:pt idx="1123">
                  <c:v>8.6387730970976906E-2</c:v>
                </c:pt>
                <c:pt idx="1124">
                  <c:v>8.7151570578064011E-2</c:v>
                </c:pt>
                <c:pt idx="1125">
                  <c:v>8.7419944130893892E-2</c:v>
                </c:pt>
                <c:pt idx="1126">
                  <c:v>8.3520747404463608E-2</c:v>
                </c:pt>
                <c:pt idx="1127">
                  <c:v>8.353040765526816E-2</c:v>
                </c:pt>
                <c:pt idx="1128">
                  <c:v>8.3535954556394273E-2</c:v>
                </c:pt>
                <c:pt idx="1129">
                  <c:v>8.3545877049522252E-2</c:v>
                </c:pt>
                <c:pt idx="1130">
                  <c:v>8.3055278500499083E-2</c:v>
                </c:pt>
                <c:pt idx="1131">
                  <c:v>8.2796389389812181E-2</c:v>
                </c:pt>
                <c:pt idx="1132">
                  <c:v>8.2151461462557418E-2</c:v>
                </c:pt>
                <c:pt idx="1133">
                  <c:v>8.2113144769711696E-2</c:v>
                </c:pt>
                <c:pt idx="1134">
                  <c:v>8.1507158657526682E-2</c:v>
                </c:pt>
                <c:pt idx="1135">
                  <c:v>8.1105472012676913E-2</c:v>
                </c:pt>
                <c:pt idx="1136">
                  <c:v>8.1105484547599874E-2</c:v>
                </c:pt>
                <c:pt idx="1137">
                  <c:v>8.019279431085935E-2</c:v>
                </c:pt>
                <c:pt idx="1138">
                  <c:v>8.0118394460357539E-2</c:v>
                </c:pt>
                <c:pt idx="1139">
                  <c:v>7.9236814759325008E-2</c:v>
                </c:pt>
                <c:pt idx="1140">
                  <c:v>7.9283033553114599E-2</c:v>
                </c:pt>
                <c:pt idx="1141">
                  <c:v>8.1809082824483723E-2</c:v>
                </c:pt>
                <c:pt idx="1142">
                  <c:v>8.2178235657870621E-2</c:v>
                </c:pt>
                <c:pt idx="1143">
                  <c:v>8.1524298072110257E-2</c:v>
                </c:pt>
                <c:pt idx="1144">
                  <c:v>7.7850928734707753E-2</c:v>
                </c:pt>
                <c:pt idx="1145">
                  <c:v>7.7939450588926984E-2</c:v>
                </c:pt>
                <c:pt idx="1146">
                  <c:v>7.7922563045522628E-2</c:v>
                </c:pt>
                <c:pt idx="1147">
                  <c:v>7.9181384237701866E-2</c:v>
                </c:pt>
                <c:pt idx="1148">
                  <c:v>7.8265965641693733E-2</c:v>
                </c:pt>
                <c:pt idx="1149">
                  <c:v>8.0154254561160876E-2</c:v>
                </c:pt>
                <c:pt idx="1150">
                  <c:v>7.8619989585973993E-2</c:v>
                </c:pt>
                <c:pt idx="1151">
                  <c:v>7.8498110985635888E-2</c:v>
                </c:pt>
                <c:pt idx="1152">
                  <c:v>7.8517672874039726E-2</c:v>
                </c:pt>
                <c:pt idx="1153">
                  <c:v>7.6585676345162709E-2</c:v>
                </c:pt>
                <c:pt idx="1154">
                  <c:v>7.8627060910720678E-2</c:v>
                </c:pt>
                <c:pt idx="1155">
                  <c:v>7.9824557078479838E-2</c:v>
                </c:pt>
                <c:pt idx="1156">
                  <c:v>7.9118068198323344E-2</c:v>
                </c:pt>
                <c:pt idx="1157">
                  <c:v>7.7812990529672346E-2</c:v>
                </c:pt>
                <c:pt idx="1158">
                  <c:v>7.7872878547863053E-2</c:v>
                </c:pt>
                <c:pt idx="1159">
                  <c:v>7.5493716223439047E-2</c:v>
                </c:pt>
                <c:pt idx="1160">
                  <c:v>7.5723105459479745E-2</c:v>
                </c:pt>
                <c:pt idx="1161">
                  <c:v>7.4888240608427387E-2</c:v>
                </c:pt>
                <c:pt idx="1162">
                  <c:v>7.3248503295244377E-2</c:v>
                </c:pt>
                <c:pt idx="1163">
                  <c:v>7.2836748147901115E-2</c:v>
                </c:pt>
                <c:pt idx="1164">
                  <c:v>7.2562040677240619E-2</c:v>
                </c:pt>
                <c:pt idx="1165">
                  <c:v>7.3121398643037475E-2</c:v>
                </c:pt>
                <c:pt idx="1166">
                  <c:v>7.2511634236504238E-2</c:v>
                </c:pt>
                <c:pt idx="1167">
                  <c:v>7.288080343353294E-2</c:v>
                </c:pt>
                <c:pt idx="1168">
                  <c:v>7.2799825976614316E-2</c:v>
                </c:pt>
                <c:pt idx="1169">
                  <c:v>7.2870422815575084E-2</c:v>
                </c:pt>
                <c:pt idx="1170">
                  <c:v>7.3297534779565618E-2</c:v>
                </c:pt>
                <c:pt idx="1171">
                  <c:v>7.2652121093085387E-2</c:v>
                </c:pt>
                <c:pt idx="1172">
                  <c:v>7.2520141100911067E-2</c:v>
                </c:pt>
                <c:pt idx="1173">
                  <c:v>7.2841597342542183E-2</c:v>
                </c:pt>
                <c:pt idx="1174">
                  <c:v>7.2459781807420562E-2</c:v>
                </c:pt>
                <c:pt idx="1175">
                  <c:v>7.0016018517545506E-2</c:v>
                </c:pt>
                <c:pt idx="1176">
                  <c:v>6.9641968629614484E-2</c:v>
                </c:pt>
                <c:pt idx="1177">
                  <c:v>6.9785726113431895E-2</c:v>
                </c:pt>
                <c:pt idx="1178">
                  <c:v>6.9565606800732177E-2</c:v>
                </c:pt>
                <c:pt idx="1179">
                  <c:v>6.9477008717260716E-2</c:v>
                </c:pt>
                <c:pt idx="1180">
                  <c:v>6.9643377271956353E-2</c:v>
                </c:pt>
                <c:pt idx="1181">
                  <c:v>6.8618866874372866E-2</c:v>
                </c:pt>
                <c:pt idx="1182">
                  <c:v>6.6682124510828417E-2</c:v>
                </c:pt>
                <c:pt idx="1183">
                  <c:v>6.6525637851817823E-2</c:v>
                </c:pt>
                <c:pt idx="1184">
                  <c:v>6.6560291884362771E-2</c:v>
                </c:pt>
                <c:pt idx="1185">
                  <c:v>6.6758081499440208E-2</c:v>
                </c:pt>
                <c:pt idx="1186">
                  <c:v>6.6826454744944114E-2</c:v>
                </c:pt>
                <c:pt idx="1187">
                  <c:v>6.6118031130780103E-2</c:v>
                </c:pt>
                <c:pt idx="1188">
                  <c:v>6.6649611729482458E-2</c:v>
                </c:pt>
                <c:pt idx="1189">
                  <c:v>6.616742648892511E-2</c:v>
                </c:pt>
                <c:pt idx="1190">
                  <c:v>6.6623697009772331E-2</c:v>
                </c:pt>
                <c:pt idx="1191">
                  <c:v>6.6571089960118582E-2</c:v>
                </c:pt>
                <c:pt idx="1192">
                  <c:v>7.1344037633660637E-2</c:v>
                </c:pt>
                <c:pt idx="1193">
                  <c:v>7.0527096440257939E-2</c:v>
                </c:pt>
                <c:pt idx="1194">
                  <c:v>7.0534723897470591E-2</c:v>
                </c:pt>
                <c:pt idx="1195">
                  <c:v>7.124939785759038E-2</c:v>
                </c:pt>
                <c:pt idx="1196">
                  <c:v>7.1264846786760622E-2</c:v>
                </c:pt>
                <c:pt idx="1197">
                  <c:v>7.1508760738634311E-2</c:v>
                </c:pt>
                <c:pt idx="1198">
                  <c:v>7.1566458412851405E-2</c:v>
                </c:pt>
                <c:pt idx="1199">
                  <c:v>7.4444088199701525E-2</c:v>
                </c:pt>
                <c:pt idx="1200">
                  <c:v>7.4853329031749974E-2</c:v>
                </c:pt>
                <c:pt idx="1201">
                  <c:v>7.689022465201395E-2</c:v>
                </c:pt>
                <c:pt idx="1202">
                  <c:v>7.6369425037503713E-2</c:v>
                </c:pt>
                <c:pt idx="1203">
                  <c:v>7.6261376186800331E-2</c:v>
                </c:pt>
                <c:pt idx="1204">
                  <c:v>7.3458181221805668E-2</c:v>
                </c:pt>
                <c:pt idx="1205">
                  <c:v>7.3499372708903804E-2</c:v>
                </c:pt>
                <c:pt idx="1206">
                  <c:v>7.3346417093792318E-2</c:v>
                </c:pt>
                <c:pt idx="1207">
                  <c:v>7.2824310767144032E-2</c:v>
                </c:pt>
                <c:pt idx="1208">
                  <c:v>7.2546701058190957E-2</c:v>
                </c:pt>
                <c:pt idx="1209">
                  <c:v>7.2429667805961967E-2</c:v>
                </c:pt>
                <c:pt idx="1210">
                  <c:v>7.0882211829004754E-2</c:v>
                </c:pt>
                <c:pt idx="1211">
                  <c:v>7.1051531197922763E-2</c:v>
                </c:pt>
                <c:pt idx="1212">
                  <c:v>6.9136568121217795E-2</c:v>
                </c:pt>
                <c:pt idx="1213">
                  <c:v>6.9572927597394557E-2</c:v>
                </c:pt>
                <c:pt idx="1214">
                  <c:v>6.9490835829312758E-2</c:v>
                </c:pt>
                <c:pt idx="1215">
                  <c:v>7.344231871498634E-2</c:v>
                </c:pt>
                <c:pt idx="1216">
                  <c:v>7.4073383201363724E-2</c:v>
                </c:pt>
                <c:pt idx="1217">
                  <c:v>7.1807189821559037E-2</c:v>
                </c:pt>
                <c:pt idx="1218">
                  <c:v>7.1872318329405438E-2</c:v>
                </c:pt>
                <c:pt idx="1219">
                  <c:v>7.1218269606637838E-2</c:v>
                </c:pt>
                <c:pt idx="1220">
                  <c:v>7.3261869249328662E-2</c:v>
                </c:pt>
                <c:pt idx="1221">
                  <c:v>7.2345222854480973E-2</c:v>
                </c:pt>
                <c:pt idx="1222">
                  <c:v>7.2024184878172678E-2</c:v>
                </c:pt>
                <c:pt idx="1223">
                  <c:v>7.1180171161489128E-2</c:v>
                </c:pt>
                <c:pt idx="1224">
                  <c:v>7.2491956918568412E-2</c:v>
                </c:pt>
                <c:pt idx="1225">
                  <c:v>7.2593402028039003E-2</c:v>
                </c:pt>
                <c:pt idx="1226">
                  <c:v>7.2638991561958688E-2</c:v>
                </c:pt>
                <c:pt idx="1227">
                  <c:v>7.577514766320724E-2</c:v>
                </c:pt>
                <c:pt idx="1228">
                  <c:v>7.5350697821842255E-2</c:v>
                </c:pt>
                <c:pt idx="1229">
                  <c:v>7.518206254207567E-2</c:v>
                </c:pt>
                <c:pt idx="1230">
                  <c:v>7.5079982828838862E-2</c:v>
                </c:pt>
                <c:pt idx="1231">
                  <c:v>7.5828078293562071E-2</c:v>
                </c:pt>
                <c:pt idx="1232">
                  <c:v>7.5914466796300373E-2</c:v>
                </c:pt>
                <c:pt idx="1233">
                  <c:v>7.5872119676765271E-2</c:v>
                </c:pt>
                <c:pt idx="1234">
                  <c:v>7.6850377736578754E-2</c:v>
                </c:pt>
                <c:pt idx="1235">
                  <c:v>7.7008346891516741E-2</c:v>
                </c:pt>
                <c:pt idx="1236">
                  <c:v>7.6131056527654187E-2</c:v>
                </c:pt>
                <c:pt idx="1237">
                  <c:v>7.6262556594074146E-2</c:v>
                </c:pt>
                <c:pt idx="1238">
                  <c:v>7.619709298891221E-2</c:v>
                </c:pt>
                <c:pt idx="1239">
                  <c:v>7.6217898834492023E-2</c:v>
                </c:pt>
                <c:pt idx="1240">
                  <c:v>7.637422839142502E-2</c:v>
                </c:pt>
                <c:pt idx="1241">
                  <c:v>7.6436795743084318E-2</c:v>
                </c:pt>
                <c:pt idx="1242">
                  <c:v>7.6416736113341169E-2</c:v>
                </c:pt>
                <c:pt idx="1243">
                  <c:v>7.6265914437380233E-2</c:v>
                </c:pt>
                <c:pt idx="1244">
                  <c:v>7.5119052618956905E-2</c:v>
                </c:pt>
                <c:pt idx="1245">
                  <c:v>7.4853169045605225E-2</c:v>
                </c:pt>
                <c:pt idx="1246">
                  <c:v>7.4919896784991488E-2</c:v>
                </c:pt>
                <c:pt idx="1247">
                  <c:v>7.5056968587598874E-2</c:v>
                </c:pt>
                <c:pt idx="1248">
                  <c:v>7.544763342782923E-2</c:v>
                </c:pt>
                <c:pt idx="1249">
                  <c:v>7.5370380070610865E-2</c:v>
                </c:pt>
                <c:pt idx="1250">
                  <c:v>7.6235555235154684E-2</c:v>
                </c:pt>
                <c:pt idx="1251">
                  <c:v>7.542473778556924E-2</c:v>
                </c:pt>
                <c:pt idx="1252">
                  <c:v>7.5388805755730079E-2</c:v>
                </c:pt>
                <c:pt idx="1253">
                  <c:v>7.5011927545746426E-2</c:v>
                </c:pt>
                <c:pt idx="1254">
                  <c:v>7.6370276467244549E-2</c:v>
                </c:pt>
                <c:pt idx="1255">
                  <c:v>6.9770127315105027E-2</c:v>
                </c:pt>
                <c:pt idx="1256">
                  <c:v>7.0132723511357326E-2</c:v>
                </c:pt>
                <c:pt idx="1257">
                  <c:v>7.0244462983587844E-2</c:v>
                </c:pt>
                <c:pt idx="1258">
                  <c:v>6.9524967375109867E-2</c:v>
                </c:pt>
                <c:pt idx="1259">
                  <c:v>7.0192994349693255E-2</c:v>
                </c:pt>
                <c:pt idx="1260">
                  <c:v>6.9867721466227647E-2</c:v>
                </c:pt>
                <c:pt idx="1261">
                  <c:v>6.9805720917491307E-2</c:v>
                </c:pt>
                <c:pt idx="1262">
                  <c:v>6.6880441565916271E-2</c:v>
                </c:pt>
                <c:pt idx="1263">
                  <c:v>6.6646164923724438E-2</c:v>
                </c:pt>
                <c:pt idx="1264">
                  <c:v>6.5301165658831359E-2</c:v>
                </c:pt>
                <c:pt idx="1265">
                  <c:v>6.6043904441236215E-2</c:v>
                </c:pt>
                <c:pt idx="1266">
                  <c:v>6.6309359323123998E-2</c:v>
                </c:pt>
                <c:pt idx="1267">
                  <c:v>6.6406494889139897E-2</c:v>
                </c:pt>
                <c:pt idx="1268">
                  <c:v>6.5890948350217027E-2</c:v>
                </c:pt>
                <c:pt idx="1269">
                  <c:v>6.6062532136837368E-2</c:v>
                </c:pt>
                <c:pt idx="1270">
                  <c:v>6.5910334402818252E-2</c:v>
                </c:pt>
                <c:pt idx="1271">
                  <c:v>6.60193189495967E-2</c:v>
                </c:pt>
                <c:pt idx="1272">
                  <c:v>6.5713243653687484E-2</c:v>
                </c:pt>
                <c:pt idx="1273">
                  <c:v>6.56100089326455E-2</c:v>
                </c:pt>
                <c:pt idx="1274">
                  <c:v>6.5555372955214158E-2</c:v>
                </c:pt>
                <c:pt idx="1275">
                  <c:v>6.4865178496723241E-2</c:v>
                </c:pt>
                <c:pt idx="1276">
                  <c:v>6.4047964342501193E-2</c:v>
                </c:pt>
                <c:pt idx="1277">
                  <c:v>6.4533263231308508E-2</c:v>
                </c:pt>
                <c:pt idx="1278">
                  <c:v>6.1588999613894954E-2</c:v>
                </c:pt>
                <c:pt idx="1279">
                  <c:v>6.051834310727261E-2</c:v>
                </c:pt>
                <c:pt idx="1280">
                  <c:v>6.0544615093627123E-2</c:v>
                </c:pt>
                <c:pt idx="1281">
                  <c:v>5.8148675335563421E-2</c:v>
                </c:pt>
                <c:pt idx="1282">
                  <c:v>5.8316587714499393E-2</c:v>
                </c:pt>
                <c:pt idx="1283">
                  <c:v>5.6764880871767391E-2</c:v>
                </c:pt>
                <c:pt idx="1284">
                  <c:v>5.8591434750419807E-2</c:v>
                </c:pt>
                <c:pt idx="1285">
                  <c:v>5.6032508628256532E-2</c:v>
                </c:pt>
                <c:pt idx="1286">
                  <c:v>5.6602044420933161E-2</c:v>
                </c:pt>
                <c:pt idx="1287">
                  <c:v>5.5580844113162442E-2</c:v>
                </c:pt>
                <c:pt idx="1288">
                  <c:v>5.4863360023659359E-2</c:v>
                </c:pt>
                <c:pt idx="1289">
                  <c:v>5.5138701255888004E-2</c:v>
                </c:pt>
                <c:pt idx="1290">
                  <c:v>5.1330268010985433E-2</c:v>
                </c:pt>
                <c:pt idx="1291">
                  <c:v>5.1747160145531705E-2</c:v>
                </c:pt>
                <c:pt idx="1292">
                  <c:v>5.1473214779044603E-2</c:v>
                </c:pt>
                <c:pt idx="1293">
                  <c:v>5.1639601119535777E-2</c:v>
                </c:pt>
                <c:pt idx="1294">
                  <c:v>5.2191377194594595E-2</c:v>
                </c:pt>
                <c:pt idx="1295">
                  <c:v>5.1984384767168948E-2</c:v>
                </c:pt>
                <c:pt idx="1296">
                  <c:v>5.1295598087824301E-2</c:v>
                </c:pt>
                <c:pt idx="1297">
                  <c:v>4.9485449402519838E-2</c:v>
                </c:pt>
                <c:pt idx="1298">
                  <c:v>5.1780753648649883E-2</c:v>
                </c:pt>
                <c:pt idx="1299">
                  <c:v>5.2021397340623679E-2</c:v>
                </c:pt>
                <c:pt idx="1300">
                  <c:v>5.1559961351671825E-2</c:v>
                </c:pt>
                <c:pt idx="1301">
                  <c:v>5.3266815352564161E-2</c:v>
                </c:pt>
                <c:pt idx="1302">
                  <c:v>5.3886673565290304E-2</c:v>
                </c:pt>
                <c:pt idx="1303">
                  <c:v>5.453572727138821E-2</c:v>
                </c:pt>
                <c:pt idx="1304">
                  <c:v>5.4365156380973882E-2</c:v>
                </c:pt>
                <c:pt idx="1305">
                  <c:v>5.4856798757949299E-2</c:v>
                </c:pt>
                <c:pt idx="1306">
                  <c:v>5.6945704272690634E-2</c:v>
                </c:pt>
                <c:pt idx="1307">
                  <c:v>5.7254192764814991E-2</c:v>
                </c:pt>
                <c:pt idx="1308">
                  <c:v>5.725740362572352E-2</c:v>
                </c:pt>
                <c:pt idx="1309">
                  <c:v>5.7749376818671073E-2</c:v>
                </c:pt>
                <c:pt idx="1310">
                  <c:v>5.7947450426754796E-2</c:v>
                </c:pt>
                <c:pt idx="1311">
                  <c:v>5.8979936400408203E-2</c:v>
                </c:pt>
                <c:pt idx="1312">
                  <c:v>5.9022371904918443E-2</c:v>
                </c:pt>
                <c:pt idx="1313">
                  <c:v>5.8020103167576546E-2</c:v>
                </c:pt>
                <c:pt idx="1314">
                  <c:v>5.8188936211752168E-2</c:v>
                </c:pt>
                <c:pt idx="1315">
                  <c:v>5.8197378675097791E-2</c:v>
                </c:pt>
                <c:pt idx="1316">
                  <c:v>5.823818633284536E-2</c:v>
                </c:pt>
                <c:pt idx="1317">
                  <c:v>5.7374693792888079E-2</c:v>
                </c:pt>
                <c:pt idx="1318">
                  <c:v>5.7323998323729093E-2</c:v>
                </c:pt>
                <c:pt idx="1319">
                  <c:v>5.8948713918044668E-2</c:v>
                </c:pt>
                <c:pt idx="1320">
                  <c:v>5.88807209209486E-2</c:v>
                </c:pt>
                <c:pt idx="1321">
                  <c:v>5.9134058334520394E-2</c:v>
                </c:pt>
                <c:pt idx="1322">
                  <c:v>5.8598652092628718E-2</c:v>
                </c:pt>
                <c:pt idx="1323">
                  <c:v>6.0766625552313935E-2</c:v>
                </c:pt>
                <c:pt idx="1324">
                  <c:v>6.0810349809471954E-2</c:v>
                </c:pt>
                <c:pt idx="1325">
                  <c:v>6.0692180419719084E-2</c:v>
                </c:pt>
                <c:pt idx="1326">
                  <c:v>6.0867136881086185E-2</c:v>
                </c:pt>
                <c:pt idx="1327">
                  <c:v>6.3083242493621502E-2</c:v>
                </c:pt>
                <c:pt idx="1328">
                  <c:v>6.2435285360715194E-2</c:v>
                </c:pt>
                <c:pt idx="1329">
                  <c:v>7.1091739796021819E-2</c:v>
                </c:pt>
                <c:pt idx="1330">
                  <c:v>7.147475670586742E-2</c:v>
                </c:pt>
                <c:pt idx="1331">
                  <c:v>9.1168454895478326E-2</c:v>
                </c:pt>
                <c:pt idx="1332">
                  <c:v>0.10132828863817786</c:v>
                </c:pt>
                <c:pt idx="1333">
                  <c:v>0.10554152117974161</c:v>
                </c:pt>
                <c:pt idx="1334">
                  <c:v>0.11269073726415581</c:v>
                </c:pt>
                <c:pt idx="1335">
                  <c:v>0.11277366387481931</c:v>
                </c:pt>
                <c:pt idx="1336">
                  <c:v>0.11355659606673459</c:v>
                </c:pt>
                <c:pt idx="1337">
                  <c:v>0.11382423751961525</c:v>
                </c:pt>
                <c:pt idx="1338">
                  <c:v>0.1136399628828958</c:v>
                </c:pt>
                <c:pt idx="1339">
                  <c:v>0.11836346317459817</c:v>
                </c:pt>
                <c:pt idx="1340">
                  <c:v>0.11819389927102034</c:v>
                </c:pt>
                <c:pt idx="1341">
                  <c:v>0.11792287429608972</c:v>
                </c:pt>
                <c:pt idx="1342">
                  <c:v>0.12058485006285198</c:v>
                </c:pt>
                <c:pt idx="1343">
                  <c:v>0.12073407066055426</c:v>
                </c:pt>
                <c:pt idx="1344">
                  <c:v>0.12128285519175484</c:v>
                </c:pt>
                <c:pt idx="1345">
                  <c:v>0.1221743062203174</c:v>
                </c:pt>
                <c:pt idx="1346">
                  <c:v>0.12569075723862697</c:v>
                </c:pt>
                <c:pt idx="1347">
                  <c:v>0.1250497002711419</c:v>
                </c:pt>
                <c:pt idx="1348">
                  <c:v>0.12506934350878682</c:v>
                </c:pt>
                <c:pt idx="1349">
                  <c:v>0.12507340587780211</c:v>
                </c:pt>
                <c:pt idx="1350">
                  <c:v>0.12644319853583219</c:v>
                </c:pt>
                <c:pt idx="1351">
                  <c:v>0.12657195508784244</c:v>
                </c:pt>
                <c:pt idx="1352">
                  <c:v>0.12892565560247352</c:v>
                </c:pt>
                <c:pt idx="1353">
                  <c:v>0.12887786924705669</c:v>
                </c:pt>
                <c:pt idx="1354">
                  <c:v>0.12976618006804505</c:v>
                </c:pt>
                <c:pt idx="1355">
                  <c:v>0.12974825026244013</c:v>
                </c:pt>
                <c:pt idx="1356">
                  <c:v>0.12987985702787802</c:v>
                </c:pt>
                <c:pt idx="1357">
                  <c:v>0.13007830236175741</c:v>
                </c:pt>
                <c:pt idx="1358">
                  <c:v>0.13064444220727803</c:v>
                </c:pt>
                <c:pt idx="1359">
                  <c:v>0.1306553069977828</c:v>
                </c:pt>
                <c:pt idx="1360">
                  <c:v>0.13076511928998702</c:v>
                </c:pt>
                <c:pt idx="1361">
                  <c:v>0.12983253190212382</c:v>
                </c:pt>
                <c:pt idx="1362">
                  <c:v>0.1312316211152699</c:v>
                </c:pt>
                <c:pt idx="1363">
                  <c:v>0.13166201548707557</c:v>
                </c:pt>
                <c:pt idx="1364">
                  <c:v>0.13159335501108327</c:v>
                </c:pt>
                <c:pt idx="1365">
                  <c:v>0.13203996280232064</c:v>
                </c:pt>
                <c:pt idx="1366">
                  <c:v>0.13206150534379563</c:v>
                </c:pt>
                <c:pt idx="1367">
                  <c:v>0.1340235373471142</c:v>
                </c:pt>
                <c:pt idx="1368">
                  <c:v>0.13413245776979457</c:v>
                </c:pt>
                <c:pt idx="1369">
                  <c:v>0.13355647386487823</c:v>
                </c:pt>
                <c:pt idx="1370">
                  <c:v>0.13599033009849504</c:v>
                </c:pt>
                <c:pt idx="1371">
                  <c:v>0.13906030820668006</c:v>
                </c:pt>
                <c:pt idx="1372">
                  <c:v>0.13944242394313217</c:v>
                </c:pt>
                <c:pt idx="1373">
                  <c:v>0.13990941733129073</c:v>
                </c:pt>
                <c:pt idx="1374">
                  <c:v>0.13988769721582026</c:v>
                </c:pt>
                <c:pt idx="1375">
                  <c:v>0.14148406383947057</c:v>
                </c:pt>
                <c:pt idx="1376">
                  <c:v>0.14149928313951826</c:v>
                </c:pt>
                <c:pt idx="1377">
                  <c:v>0.14176794141119431</c:v>
                </c:pt>
                <c:pt idx="1378">
                  <c:v>0.14174224798818391</c:v>
                </c:pt>
                <c:pt idx="1379">
                  <c:v>0.14209530250522956</c:v>
                </c:pt>
                <c:pt idx="1380">
                  <c:v>0.1426133154587878</c:v>
                </c:pt>
                <c:pt idx="1381">
                  <c:v>0.14356014383696816</c:v>
                </c:pt>
                <c:pt idx="1382">
                  <c:v>0.14298816271969084</c:v>
                </c:pt>
                <c:pt idx="1383">
                  <c:v>0.14310901778791582</c:v>
                </c:pt>
                <c:pt idx="1384">
                  <c:v>0.14333301789367442</c:v>
                </c:pt>
                <c:pt idx="1385">
                  <c:v>0.14366537927932724</c:v>
                </c:pt>
                <c:pt idx="1386">
                  <c:v>0.14369592814926097</c:v>
                </c:pt>
                <c:pt idx="1387">
                  <c:v>0.14376499367367732</c:v>
                </c:pt>
                <c:pt idx="1388">
                  <c:v>0.14825795982862228</c:v>
                </c:pt>
                <c:pt idx="1389">
                  <c:v>0.14807627747286478</c:v>
                </c:pt>
                <c:pt idx="1390">
                  <c:v>0.14831374471602551</c:v>
                </c:pt>
                <c:pt idx="1391">
                  <c:v>0.15115971513836121</c:v>
                </c:pt>
                <c:pt idx="1392">
                  <c:v>0.14775700274822146</c:v>
                </c:pt>
                <c:pt idx="1393">
                  <c:v>0.14814287325198289</c:v>
                </c:pt>
                <c:pt idx="1394">
                  <c:v>0.13570418038625026</c:v>
                </c:pt>
                <c:pt idx="1395">
                  <c:v>0.12911457938827639</c:v>
                </c:pt>
                <c:pt idx="1396">
                  <c:v>0.12549416684473622</c:v>
                </c:pt>
                <c:pt idx="1397">
                  <c:v>0.12513105102244071</c:v>
                </c:pt>
                <c:pt idx="1398">
                  <c:v>0.1254332453224693</c:v>
                </c:pt>
                <c:pt idx="1399">
                  <c:v>0.12580145056495004</c:v>
                </c:pt>
                <c:pt idx="1400">
                  <c:v>0.12565216958642303</c:v>
                </c:pt>
                <c:pt idx="1401">
                  <c:v>0.12569308340713961</c:v>
                </c:pt>
                <c:pt idx="1402">
                  <c:v>0.12078219107857821</c:v>
                </c:pt>
                <c:pt idx="1403">
                  <c:v>0.12143446414812128</c:v>
                </c:pt>
                <c:pt idx="1404">
                  <c:v>0.12139833689822796</c:v>
                </c:pt>
                <c:pt idx="1405">
                  <c:v>0.12148475493972138</c:v>
                </c:pt>
                <c:pt idx="1406">
                  <c:v>0.12125685633960551</c:v>
                </c:pt>
                <c:pt idx="1407">
                  <c:v>0.12187156162091106</c:v>
                </c:pt>
                <c:pt idx="1408">
                  <c:v>0.12109217559139981</c:v>
                </c:pt>
                <c:pt idx="1409">
                  <c:v>0.12071772100410266</c:v>
                </c:pt>
                <c:pt idx="1410">
                  <c:v>0.12069817081693866</c:v>
                </c:pt>
                <c:pt idx="1411">
                  <c:v>0.12539249473323644</c:v>
                </c:pt>
                <c:pt idx="1412">
                  <c:v>0.12501772100618777</c:v>
                </c:pt>
                <c:pt idx="1413">
                  <c:v>0.12332181327497339</c:v>
                </c:pt>
                <c:pt idx="1414">
                  <c:v>0.12341442840294663</c:v>
                </c:pt>
                <c:pt idx="1415">
                  <c:v>0.12129849384401599</c:v>
                </c:pt>
                <c:pt idx="1416">
                  <c:v>0.12107581225863445</c:v>
                </c:pt>
                <c:pt idx="1417">
                  <c:v>0.12134661669710001</c:v>
                </c:pt>
                <c:pt idx="1418">
                  <c:v>0.12267542390016173</c:v>
                </c:pt>
                <c:pt idx="1419">
                  <c:v>0.12306119490831303</c:v>
                </c:pt>
                <c:pt idx="1420">
                  <c:v>0.12290498844256063</c:v>
                </c:pt>
                <c:pt idx="1421">
                  <c:v>0.12277892821946015</c:v>
                </c:pt>
                <c:pt idx="1422">
                  <c:v>0.12308851256421507</c:v>
                </c:pt>
                <c:pt idx="1423">
                  <c:v>0.12432571959992408</c:v>
                </c:pt>
                <c:pt idx="1424">
                  <c:v>0.1246296930176186</c:v>
                </c:pt>
                <c:pt idx="1425">
                  <c:v>0.12536928767244743</c:v>
                </c:pt>
                <c:pt idx="1426">
                  <c:v>0.12463805020637338</c:v>
                </c:pt>
                <c:pt idx="1427">
                  <c:v>0.12445931373008656</c:v>
                </c:pt>
                <c:pt idx="1428">
                  <c:v>0.12390677641964364</c:v>
                </c:pt>
                <c:pt idx="1429">
                  <c:v>0.12348253907977</c:v>
                </c:pt>
                <c:pt idx="1430">
                  <c:v>0.12175264465380388</c:v>
                </c:pt>
                <c:pt idx="1431">
                  <c:v>0.12173839466070327</c:v>
                </c:pt>
                <c:pt idx="1432">
                  <c:v>0.12096618641274982</c:v>
                </c:pt>
                <c:pt idx="1433">
                  <c:v>0.11773063951681736</c:v>
                </c:pt>
                <c:pt idx="1434">
                  <c:v>0.11505636068816245</c:v>
                </c:pt>
                <c:pt idx="1435">
                  <c:v>0.11440510313631272</c:v>
                </c:pt>
                <c:pt idx="1436">
                  <c:v>0.11404621124787269</c:v>
                </c:pt>
                <c:pt idx="1437">
                  <c:v>0.1130998010975328</c:v>
                </c:pt>
                <c:pt idx="1438">
                  <c:v>0.11197015133132861</c:v>
                </c:pt>
                <c:pt idx="1439">
                  <c:v>0.11202637679054138</c:v>
                </c:pt>
                <c:pt idx="1440">
                  <c:v>0.11183513238728533</c:v>
                </c:pt>
                <c:pt idx="1441">
                  <c:v>0.11212681784607817</c:v>
                </c:pt>
                <c:pt idx="1442">
                  <c:v>0.11173285657621834</c:v>
                </c:pt>
                <c:pt idx="1443">
                  <c:v>0.11095061687292303</c:v>
                </c:pt>
                <c:pt idx="1444">
                  <c:v>0.11007404950061671</c:v>
                </c:pt>
                <c:pt idx="1445">
                  <c:v>0.10926343426747444</c:v>
                </c:pt>
                <c:pt idx="1446">
                  <c:v>0.1093751933294604</c:v>
                </c:pt>
                <c:pt idx="1447">
                  <c:v>0.10921710968463372</c:v>
                </c:pt>
                <c:pt idx="1448">
                  <c:v>0.10879483747943283</c:v>
                </c:pt>
                <c:pt idx="1449">
                  <c:v>0.10720432764576317</c:v>
                </c:pt>
                <c:pt idx="1450">
                  <c:v>0.10714538604407134</c:v>
                </c:pt>
                <c:pt idx="1451">
                  <c:v>0.10144906317468499</c:v>
                </c:pt>
                <c:pt idx="1452">
                  <c:v>0.10144953812216949</c:v>
                </c:pt>
                <c:pt idx="1453">
                  <c:v>9.9903212001350203E-2</c:v>
                </c:pt>
                <c:pt idx="1454">
                  <c:v>9.4978321559584633E-2</c:v>
                </c:pt>
                <c:pt idx="1455">
                  <c:v>9.418415661645603E-2</c:v>
                </c:pt>
                <c:pt idx="1456">
                  <c:v>9.3535091363402628E-2</c:v>
                </c:pt>
                <c:pt idx="1457">
                  <c:v>9.335894414305547E-2</c:v>
                </c:pt>
                <c:pt idx="1458">
                  <c:v>9.337334993951231E-2</c:v>
                </c:pt>
                <c:pt idx="1459">
                  <c:v>9.2623011784196768E-2</c:v>
                </c:pt>
                <c:pt idx="1460">
                  <c:v>8.5628935839062115E-2</c:v>
                </c:pt>
                <c:pt idx="1461">
                  <c:v>8.5213106961536875E-2</c:v>
                </c:pt>
                <c:pt idx="1462">
                  <c:v>8.4036157428944866E-2</c:v>
                </c:pt>
                <c:pt idx="1463">
                  <c:v>8.3704798050137821E-2</c:v>
                </c:pt>
                <c:pt idx="1464">
                  <c:v>8.4074349528430917E-2</c:v>
                </c:pt>
                <c:pt idx="1465">
                  <c:v>8.346081534631894E-2</c:v>
                </c:pt>
                <c:pt idx="1466">
                  <c:v>8.2864783631527827E-2</c:v>
                </c:pt>
                <c:pt idx="1467">
                  <c:v>8.3115428108340286E-2</c:v>
                </c:pt>
                <c:pt idx="1468">
                  <c:v>7.9483402458617833E-2</c:v>
                </c:pt>
                <c:pt idx="1469">
                  <c:v>7.9735833377833035E-2</c:v>
                </c:pt>
                <c:pt idx="1470">
                  <c:v>7.6610404192581819E-2</c:v>
                </c:pt>
                <c:pt idx="1471">
                  <c:v>7.6353476089029662E-2</c:v>
                </c:pt>
                <c:pt idx="1472">
                  <c:v>7.3020046831775168E-2</c:v>
                </c:pt>
                <c:pt idx="1473">
                  <c:v>7.3005198720334258E-2</c:v>
                </c:pt>
                <c:pt idx="1474">
                  <c:v>6.6767911097623076E-2</c:v>
                </c:pt>
                <c:pt idx="1475">
                  <c:v>6.7144003465626392E-2</c:v>
                </c:pt>
                <c:pt idx="1476">
                  <c:v>6.9637470925716635E-2</c:v>
                </c:pt>
                <c:pt idx="1477">
                  <c:v>6.9290039313525398E-2</c:v>
                </c:pt>
                <c:pt idx="1478">
                  <c:v>7.0239502613397758E-2</c:v>
                </c:pt>
                <c:pt idx="1479">
                  <c:v>7.104114225979638E-2</c:v>
                </c:pt>
                <c:pt idx="1480">
                  <c:v>6.8367147558451913E-2</c:v>
                </c:pt>
                <c:pt idx="1481">
                  <c:v>6.792131642996474E-2</c:v>
                </c:pt>
                <c:pt idx="1482">
                  <c:v>6.6946991639434864E-2</c:v>
                </c:pt>
                <c:pt idx="1483">
                  <c:v>6.6287106936257445E-2</c:v>
                </c:pt>
                <c:pt idx="1484">
                  <c:v>6.5187925269788741E-2</c:v>
                </c:pt>
                <c:pt idx="1485">
                  <c:v>6.4962355448445488E-2</c:v>
                </c:pt>
                <c:pt idx="1486">
                  <c:v>6.3318160359888992E-2</c:v>
                </c:pt>
                <c:pt idx="1487">
                  <c:v>6.2234348919892414E-2</c:v>
                </c:pt>
                <c:pt idx="1488">
                  <c:v>5.7431507687537013E-2</c:v>
                </c:pt>
                <c:pt idx="1489">
                  <c:v>5.7538689515390366E-2</c:v>
                </c:pt>
                <c:pt idx="1490">
                  <c:v>5.8238800378129972E-2</c:v>
                </c:pt>
                <c:pt idx="1491">
                  <c:v>5.8310506380712522E-2</c:v>
                </c:pt>
                <c:pt idx="1492">
                  <c:v>5.8431517446208843E-2</c:v>
                </c:pt>
                <c:pt idx="1493">
                  <c:v>5.6622452177231018E-2</c:v>
                </c:pt>
                <c:pt idx="1494">
                  <c:v>5.6191387388914549E-2</c:v>
                </c:pt>
                <c:pt idx="1495">
                  <c:v>5.6172117997548787E-2</c:v>
                </c:pt>
                <c:pt idx="1496">
                  <c:v>5.5609191377481236E-2</c:v>
                </c:pt>
                <c:pt idx="1497">
                  <c:v>5.7447952647665612E-2</c:v>
                </c:pt>
                <c:pt idx="1498">
                  <c:v>5.7384955012464503E-2</c:v>
                </c:pt>
                <c:pt idx="1499">
                  <c:v>5.9201731210312344E-2</c:v>
                </c:pt>
                <c:pt idx="1500">
                  <c:v>6.1837349266188425E-2</c:v>
                </c:pt>
                <c:pt idx="1501">
                  <c:v>6.1368516533386916E-2</c:v>
                </c:pt>
                <c:pt idx="1502">
                  <c:v>6.1714517120119328E-2</c:v>
                </c:pt>
                <c:pt idx="1503">
                  <c:v>6.3111335872664168E-2</c:v>
                </c:pt>
                <c:pt idx="1504">
                  <c:v>6.267594105319188E-2</c:v>
                </c:pt>
                <c:pt idx="1505">
                  <c:v>6.3308442666751244E-2</c:v>
                </c:pt>
                <c:pt idx="1506">
                  <c:v>6.19816003461095E-2</c:v>
                </c:pt>
                <c:pt idx="1507">
                  <c:v>6.1827106038394433E-2</c:v>
                </c:pt>
                <c:pt idx="1508">
                  <c:v>6.1837092216090718E-2</c:v>
                </c:pt>
                <c:pt idx="1509">
                  <c:v>6.1919867436683748E-2</c:v>
                </c:pt>
                <c:pt idx="1510">
                  <c:v>6.2203138678253937E-2</c:v>
                </c:pt>
                <c:pt idx="1511">
                  <c:v>6.2702785425019211E-2</c:v>
                </c:pt>
                <c:pt idx="1512">
                  <c:v>6.272047763427234E-2</c:v>
                </c:pt>
                <c:pt idx="1513">
                  <c:v>6.2902163093582805E-2</c:v>
                </c:pt>
                <c:pt idx="1514">
                  <c:v>6.2955879815084673E-2</c:v>
                </c:pt>
                <c:pt idx="1515">
                  <c:v>6.3011654429470501E-2</c:v>
                </c:pt>
                <c:pt idx="1516">
                  <c:v>6.0743468197233072E-2</c:v>
                </c:pt>
                <c:pt idx="1517">
                  <c:v>6.0864315363211428E-2</c:v>
                </c:pt>
                <c:pt idx="1518">
                  <c:v>6.2198710649785501E-2</c:v>
                </c:pt>
                <c:pt idx="1519">
                  <c:v>6.1977805457866748E-2</c:v>
                </c:pt>
                <c:pt idx="1520">
                  <c:v>6.1869743464810167E-2</c:v>
                </c:pt>
                <c:pt idx="1521">
                  <c:v>6.1752094359461947E-2</c:v>
                </c:pt>
                <c:pt idx="1522">
                  <c:v>6.1805146149316328E-2</c:v>
                </c:pt>
                <c:pt idx="1523">
                  <c:v>6.1604315291027924E-2</c:v>
                </c:pt>
                <c:pt idx="1524">
                  <c:v>6.2312991178311392E-2</c:v>
                </c:pt>
                <c:pt idx="1525">
                  <c:v>6.2336367377224609E-2</c:v>
                </c:pt>
                <c:pt idx="1526">
                  <c:v>6.2352630198226747E-2</c:v>
                </c:pt>
                <c:pt idx="1527">
                  <c:v>6.2550225169052398E-2</c:v>
                </c:pt>
                <c:pt idx="1528">
                  <c:v>6.3608062373662899E-2</c:v>
                </c:pt>
                <c:pt idx="1529">
                  <c:v>6.5137759467587084E-2</c:v>
                </c:pt>
                <c:pt idx="1530">
                  <c:v>6.5328122771937849E-2</c:v>
                </c:pt>
                <c:pt idx="1531">
                  <c:v>6.5102319159069097E-2</c:v>
                </c:pt>
                <c:pt idx="1532">
                  <c:v>6.4975604398011672E-2</c:v>
                </c:pt>
                <c:pt idx="1533">
                  <c:v>6.5029194469220439E-2</c:v>
                </c:pt>
                <c:pt idx="1534">
                  <c:v>6.579300521239026E-2</c:v>
                </c:pt>
                <c:pt idx="1535">
                  <c:v>6.6078606206238746E-2</c:v>
                </c:pt>
                <c:pt idx="1536">
                  <c:v>6.5619990451108792E-2</c:v>
                </c:pt>
                <c:pt idx="1537">
                  <c:v>6.7501976654563242E-2</c:v>
                </c:pt>
                <c:pt idx="1538">
                  <c:v>6.7363962338357411E-2</c:v>
                </c:pt>
                <c:pt idx="1539">
                  <c:v>6.5878589416605987E-2</c:v>
                </c:pt>
                <c:pt idx="1540">
                  <c:v>6.6547938929180109E-2</c:v>
                </c:pt>
                <c:pt idx="1541">
                  <c:v>6.505095951528557E-2</c:v>
                </c:pt>
                <c:pt idx="1542">
                  <c:v>6.3958185465086359E-2</c:v>
                </c:pt>
                <c:pt idx="1543">
                  <c:v>6.4584699598133025E-2</c:v>
                </c:pt>
                <c:pt idx="1544">
                  <c:v>6.2276375031999197E-2</c:v>
                </c:pt>
                <c:pt idx="1545">
                  <c:v>6.2382748400504652E-2</c:v>
                </c:pt>
                <c:pt idx="1546">
                  <c:v>6.1830639223142206E-2</c:v>
                </c:pt>
                <c:pt idx="1547">
                  <c:v>6.2767655446616902E-2</c:v>
                </c:pt>
                <c:pt idx="1548">
                  <c:v>6.2419545219375774E-2</c:v>
                </c:pt>
                <c:pt idx="1549">
                  <c:v>6.3385356540867327E-2</c:v>
                </c:pt>
                <c:pt idx="1550">
                  <c:v>6.3399517920606774E-2</c:v>
                </c:pt>
                <c:pt idx="1551">
                  <c:v>6.743039235687362E-2</c:v>
                </c:pt>
                <c:pt idx="1552">
                  <c:v>6.7401851979443178E-2</c:v>
                </c:pt>
                <c:pt idx="1553">
                  <c:v>6.6914001675522319E-2</c:v>
                </c:pt>
                <c:pt idx="1554">
                  <c:v>6.6932519289876494E-2</c:v>
                </c:pt>
                <c:pt idx="1555">
                  <c:v>6.7897333844579077E-2</c:v>
                </c:pt>
                <c:pt idx="1556">
                  <c:v>6.7853391367878935E-2</c:v>
                </c:pt>
                <c:pt idx="1557">
                  <c:v>7.1256354234530445E-2</c:v>
                </c:pt>
                <c:pt idx="1558">
                  <c:v>7.1043251906575289E-2</c:v>
                </c:pt>
                <c:pt idx="1559">
                  <c:v>7.1357314263980703E-2</c:v>
                </c:pt>
                <c:pt idx="1560">
                  <c:v>7.0185726999553583E-2</c:v>
                </c:pt>
                <c:pt idx="1561">
                  <c:v>7.0875760412943772E-2</c:v>
                </c:pt>
                <c:pt idx="1562">
                  <c:v>6.9730082037353647E-2</c:v>
                </c:pt>
                <c:pt idx="1563">
                  <c:v>6.7754241745935556E-2</c:v>
                </c:pt>
                <c:pt idx="1564">
                  <c:v>6.7151822013097884E-2</c:v>
                </c:pt>
                <c:pt idx="1565">
                  <c:v>6.6543131722531262E-2</c:v>
                </c:pt>
                <c:pt idx="1566">
                  <c:v>6.628449725773955E-2</c:v>
                </c:pt>
                <c:pt idx="1567">
                  <c:v>6.6627460778215547E-2</c:v>
                </c:pt>
                <c:pt idx="1568">
                  <c:v>6.585068065531402E-2</c:v>
                </c:pt>
                <c:pt idx="1569">
                  <c:v>6.5816357388252325E-2</c:v>
                </c:pt>
                <c:pt idx="1570">
                  <c:v>6.5873214391941576E-2</c:v>
                </c:pt>
                <c:pt idx="1571">
                  <c:v>6.6132475246063027E-2</c:v>
                </c:pt>
                <c:pt idx="1572">
                  <c:v>6.6539079940156717E-2</c:v>
                </c:pt>
                <c:pt idx="1573">
                  <c:v>6.6175050594456622E-2</c:v>
                </c:pt>
                <c:pt idx="1574">
                  <c:v>6.5480509310163346E-2</c:v>
                </c:pt>
                <c:pt idx="1575">
                  <c:v>6.5493833473740964E-2</c:v>
                </c:pt>
                <c:pt idx="1576">
                  <c:v>6.7965779053565892E-2</c:v>
                </c:pt>
                <c:pt idx="1577">
                  <c:v>6.7928913864958376E-2</c:v>
                </c:pt>
                <c:pt idx="1578">
                  <c:v>6.7806825307277441E-2</c:v>
                </c:pt>
                <c:pt idx="1579">
                  <c:v>6.7824201994144295E-2</c:v>
                </c:pt>
                <c:pt idx="1580">
                  <c:v>6.8223574953016897E-2</c:v>
                </c:pt>
                <c:pt idx="1581">
                  <c:v>6.8227274448208614E-2</c:v>
                </c:pt>
                <c:pt idx="1582">
                  <c:v>6.8711783882567504E-2</c:v>
                </c:pt>
                <c:pt idx="1583">
                  <c:v>6.9336118507159997E-2</c:v>
                </c:pt>
                <c:pt idx="1584">
                  <c:v>6.9315389932192925E-2</c:v>
                </c:pt>
                <c:pt idx="1585">
                  <c:v>6.9247744184853466E-2</c:v>
                </c:pt>
                <c:pt idx="1586">
                  <c:v>6.9192193162777055E-2</c:v>
                </c:pt>
                <c:pt idx="1587">
                  <c:v>6.8572169806802155E-2</c:v>
                </c:pt>
                <c:pt idx="1588">
                  <c:v>6.8578093994219616E-2</c:v>
                </c:pt>
                <c:pt idx="1589">
                  <c:v>6.8641448629941801E-2</c:v>
                </c:pt>
                <c:pt idx="1590">
                  <c:v>6.7945087720493277E-2</c:v>
                </c:pt>
                <c:pt idx="1591">
                  <c:v>6.6955954222254518E-2</c:v>
                </c:pt>
                <c:pt idx="1592">
                  <c:v>6.565529855384078E-2</c:v>
                </c:pt>
                <c:pt idx="1593">
                  <c:v>6.5272453616311482E-2</c:v>
                </c:pt>
                <c:pt idx="1594">
                  <c:v>6.5320716127243175E-2</c:v>
                </c:pt>
                <c:pt idx="1595">
                  <c:v>6.5352021569031638E-2</c:v>
                </c:pt>
                <c:pt idx="1596">
                  <c:v>6.5390431275743233E-2</c:v>
                </c:pt>
                <c:pt idx="1597">
                  <c:v>6.4773421418002644E-2</c:v>
                </c:pt>
                <c:pt idx="1598">
                  <c:v>6.3678043978734541E-2</c:v>
                </c:pt>
                <c:pt idx="1599">
                  <c:v>6.3682221018547827E-2</c:v>
                </c:pt>
                <c:pt idx="1600">
                  <c:v>6.0874509852448806E-2</c:v>
                </c:pt>
                <c:pt idx="1601">
                  <c:v>6.1014302771082995E-2</c:v>
                </c:pt>
                <c:pt idx="1602">
                  <c:v>6.0812735491853384E-2</c:v>
                </c:pt>
                <c:pt idx="1603">
                  <c:v>5.9850576037799606E-2</c:v>
                </c:pt>
                <c:pt idx="1604">
                  <c:v>6.0998489821140776E-2</c:v>
                </c:pt>
                <c:pt idx="1605">
                  <c:v>6.0880721984417289E-2</c:v>
                </c:pt>
                <c:pt idx="1606">
                  <c:v>5.9964761045549465E-2</c:v>
                </c:pt>
                <c:pt idx="1607">
                  <c:v>5.9697491445129376E-2</c:v>
                </c:pt>
                <c:pt idx="1608">
                  <c:v>5.9325748606710686E-2</c:v>
                </c:pt>
                <c:pt idx="1609">
                  <c:v>6.032525014687664E-2</c:v>
                </c:pt>
                <c:pt idx="1610">
                  <c:v>6.0136817431858149E-2</c:v>
                </c:pt>
                <c:pt idx="1611">
                  <c:v>6.0351010003447503E-2</c:v>
                </c:pt>
                <c:pt idx="1612">
                  <c:v>5.9344615326055915E-2</c:v>
                </c:pt>
                <c:pt idx="1613">
                  <c:v>5.9254663627442548E-2</c:v>
                </c:pt>
                <c:pt idx="1614">
                  <c:v>5.3888483993274679E-2</c:v>
                </c:pt>
                <c:pt idx="1615">
                  <c:v>5.376899049618418E-2</c:v>
                </c:pt>
                <c:pt idx="1616">
                  <c:v>5.1982128338683278E-2</c:v>
                </c:pt>
                <c:pt idx="1617">
                  <c:v>5.2927165408283468E-2</c:v>
                </c:pt>
                <c:pt idx="1618">
                  <c:v>5.2354340379276609E-2</c:v>
                </c:pt>
                <c:pt idx="1619">
                  <c:v>5.2504517622813524E-2</c:v>
                </c:pt>
                <c:pt idx="1620">
                  <c:v>4.9083367982576363E-2</c:v>
                </c:pt>
                <c:pt idx="1621">
                  <c:v>4.9063575070997317E-2</c:v>
                </c:pt>
                <c:pt idx="1622">
                  <c:v>4.8597245182833981E-2</c:v>
                </c:pt>
                <c:pt idx="1623">
                  <c:v>4.8597385986827328E-2</c:v>
                </c:pt>
                <c:pt idx="1624">
                  <c:v>4.729849675696117E-2</c:v>
                </c:pt>
                <c:pt idx="1625">
                  <c:v>4.7247813969167579E-2</c:v>
                </c:pt>
                <c:pt idx="1626">
                  <c:v>4.7497505138486475E-2</c:v>
                </c:pt>
                <c:pt idx="1627">
                  <c:v>4.8290010478276427E-2</c:v>
                </c:pt>
                <c:pt idx="1628">
                  <c:v>4.8222258765758343E-2</c:v>
                </c:pt>
                <c:pt idx="1629">
                  <c:v>4.6979624724671598E-2</c:v>
                </c:pt>
                <c:pt idx="1630">
                  <c:v>4.6433485518879665E-2</c:v>
                </c:pt>
                <c:pt idx="1631">
                  <c:v>4.6429796146565991E-2</c:v>
                </c:pt>
                <c:pt idx="1632">
                  <c:v>4.6945102398810661E-2</c:v>
                </c:pt>
                <c:pt idx="1633">
                  <c:v>4.6873815053860644E-2</c:v>
                </c:pt>
                <c:pt idx="1634">
                  <c:v>4.672408127914493E-2</c:v>
                </c:pt>
                <c:pt idx="1635">
                  <c:v>4.8176928123903826E-2</c:v>
                </c:pt>
                <c:pt idx="1636">
                  <c:v>4.7600504927489004E-2</c:v>
                </c:pt>
                <c:pt idx="1637">
                  <c:v>4.8096138838768905E-2</c:v>
                </c:pt>
                <c:pt idx="1638">
                  <c:v>4.8385572237433803E-2</c:v>
                </c:pt>
                <c:pt idx="1639">
                  <c:v>4.4986886501141937E-2</c:v>
                </c:pt>
                <c:pt idx="1640">
                  <c:v>4.4845934203939064E-2</c:v>
                </c:pt>
                <c:pt idx="1641">
                  <c:v>4.5108852740321038E-2</c:v>
                </c:pt>
                <c:pt idx="1642">
                  <c:v>4.5128323667429325E-2</c:v>
                </c:pt>
                <c:pt idx="1643">
                  <c:v>4.4955724817923856E-2</c:v>
                </c:pt>
                <c:pt idx="1644">
                  <c:v>4.3261659141185384E-2</c:v>
                </c:pt>
                <c:pt idx="1645">
                  <c:v>4.3176709571095408E-2</c:v>
                </c:pt>
                <c:pt idx="1646">
                  <c:v>4.6024097026403067E-2</c:v>
                </c:pt>
                <c:pt idx="1647">
                  <c:v>4.8210058722574861E-2</c:v>
                </c:pt>
                <c:pt idx="1648">
                  <c:v>4.8549840299631691E-2</c:v>
                </c:pt>
                <c:pt idx="1649">
                  <c:v>4.8500161181896602E-2</c:v>
                </c:pt>
                <c:pt idx="1650">
                  <c:v>4.9112671567473704E-2</c:v>
                </c:pt>
                <c:pt idx="1651">
                  <c:v>5.0691477958766967E-2</c:v>
                </c:pt>
                <c:pt idx="1652">
                  <c:v>5.0689860262070535E-2</c:v>
                </c:pt>
                <c:pt idx="1653">
                  <c:v>4.9930859301048014E-2</c:v>
                </c:pt>
                <c:pt idx="1654">
                  <c:v>5.1881563828065462E-2</c:v>
                </c:pt>
                <c:pt idx="1655">
                  <c:v>5.1750077979843677E-2</c:v>
                </c:pt>
                <c:pt idx="1656">
                  <c:v>5.1956652222536648E-2</c:v>
                </c:pt>
                <c:pt idx="1657">
                  <c:v>5.2775210078650055E-2</c:v>
                </c:pt>
                <c:pt idx="1658">
                  <c:v>5.2752339599002697E-2</c:v>
                </c:pt>
                <c:pt idx="1659">
                  <c:v>5.2655848016145791E-2</c:v>
                </c:pt>
                <c:pt idx="1660">
                  <c:v>5.2751428535440861E-2</c:v>
                </c:pt>
                <c:pt idx="1661">
                  <c:v>5.3275459750448326E-2</c:v>
                </c:pt>
                <c:pt idx="1662">
                  <c:v>5.322075105043847E-2</c:v>
                </c:pt>
                <c:pt idx="1663">
                  <c:v>5.2683015426399825E-2</c:v>
                </c:pt>
                <c:pt idx="1664">
                  <c:v>5.2352588075243151E-2</c:v>
                </c:pt>
                <c:pt idx="1665">
                  <c:v>5.1859756142921841E-2</c:v>
                </c:pt>
                <c:pt idx="1666">
                  <c:v>5.158502178342092E-2</c:v>
                </c:pt>
                <c:pt idx="1667">
                  <c:v>4.9899262297166881E-2</c:v>
                </c:pt>
                <c:pt idx="1668">
                  <c:v>5.0113021759496869E-2</c:v>
                </c:pt>
                <c:pt idx="1669">
                  <c:v>5.1189380872550774E-2</c:v>
                </c:pt>
                <c:pt idx="1670">
                  <c:v>5.1500080425446064E-2</c:v>
                </c:pt>
                <c:pt idx="1671">
                  <c:v>5.1640527313563105E-2</c:v>
                </c:pt>
                <c:pt idx="1672">
                  <c:v>5.0050038143221287E-2</c:v>
                </c:pt>
                <c:pt idx="1673">
                  <c:v>5.0700528890564575E-2</c:v>
                </c:pt>
                <c:pt idx="1674">
                  <c:v>5.2957218916013994E-2</c:v>
                </c:pt>
                <c:pt idx="1675">
                  <c:v>5.2958702703813865E-2</c:v>
                </c:pt>
                <c:pt idx="1676">
                  <c:v>5.3258179381647446E-2</c:v>
                </c:pt>
                <c:pt idx="1677">
                  <c:v>5.3040486976926066E-2</c:v>
                </c:pt>
                <c:pt idx="1678">
                  <c:v>5.3011767922158129E-2</c:v>
                </c:pt>
                <c:pt idx="1679">
                  <c:v>5.3179697180809116E-2</c:v>
                </c:pt>
                <c:pt idx="1680">
                  <c:v>5.2610623266379927E-2</c:v>
                </c:pt>
                <c:pt idx="1681">
                  <c:v>5.2525697492027297E-2</c:v>
                </c:pt>
                <c:pt idx="1682">
                  <c:v>5.3470514313877449E-2</c:v>
                </c:pt>
                <c:pt idx="1683">
                  <c:v>5.509360703446764E-2</c:v>
                </c:pt>
                <c:pt idx="1684">
                  <c:v>5.5106863370865372E-2</c:v>
                </c:pt>
                <c:pt idx="1685">
                  <c:v>5.5408558911457864E-2</c:v>
                </c:pt>
                <c:pt idx="1686">
                  <c:v>5.5440793028771106E-2</c:v>
                </c:pt>
                <c:pt idx="1687">
                  <c:v>5.542134235939216E-2</c:v>
                </c:pt>
                <c:pt idx="1688">
                  <c:v>5.5573896430249799E-2</c:v>
                </c:pt>
                <c:pt idx="1689">
                  <c:v>5.5631224607690197E-2</c:v>
                </c:pt>
                <c:pt idx="1690">
                  <c:v>5.4886371334317507E-2</c:v>
                </c:pt>
                <c:pt idx="1691">
                  <c:v>5.4801234374955494E-2</c:v>
                </c:pt>
                <c:pt idx="1692">
                  <c:v>5.4856835966126144E-2</c:v>
                </c:pt>
                <c:pt idx="1693">
                  <c:v>5.4768836980238336E-2</c:v>
                </c:pt>
                <c:pt idx="1694">
                  <c:v>5.4952486117124326E-2</c:v>
                </c:pt>
                <c:pt idx="1695">
                  <c:v>5.4557075711242395E-2</c:v>
                </c:pt>
                <c:pt idx="1696">
                  <c:v>5.4698284202474565E-2</c:v>
                </c:pt>
                <c:pt idx="1697">
                  <c:v>5.4379983552615349E-2</c:v>
                </c:pt>
                <c:pt idx="1698">
                  <c:v>5.1927272292958043E-2</c:v>
                </c:pt>
                <c:pt idx="1699">
                  <c:v>5.2496614173099497E-2</c:v>
                </c:pt>
                <c:pt idx="1700">
                  <c:v>5.1852788342865656E-2</c:v>
                </c:pt>
                <c:pt idx="1701">
                  <c:v>5.1490643763491287E-2</c:v>
                </c:pt>
                <c:pt idx="1702">
                  <c:v>5.2243866558288436E-2</c:v>
                </c:pt>
                <c:pt idx="1703">
                  <c:v>5.3843304535715647E-2</c:v>
                </c:pt>
                <c:pt idx="1704">
                  <c:v>5.3946008877044239E-2</c:v>
                </c:pt>
                <c:pt idx="1705">
                  <c:v>5.5999768228867264E-2</c:v>
                </c:pt>
                <c:pt idx="1706">
                  <c:v>5.5295387655729347E-2</c:v>
                </c:pt>
                <c:pt idx="1707">
                  <c:v>5.5132771850610066E-2</c:v>
                </c:pt>
                <c:pt idx="1708">
                  <c:v>5.5093023732972299E-2</c:v>
                </c:pt>
                <c:pt idx="1709">
                  <c:v>5.1539109235502825E-2</c:v>
                </c:pt>
                <c:pt idx="1710">
                  <c:v>4.8913699157394415E-2</c:v>
                </c:pt>
                <c:pt idx="1711">
                  <c:v>4.8786045435145212E-2</c:v>
                </c:pt>
                <c:pt idx="1712">
                  <c:v>4.8778322078223982E-2</c:v>
                </c:pt>
                <c:pt idx="1713">
                  <c:v>4.7693225085862045E-2</c:v>
                </c:pt>
                <c:pt idx="1714">
                  <c:v>4.5214854833039955E-2</c:v>
                </c:pt>
                <c:pt idx="1715">
                  <c:v>4.4610898931327254E-2</c:v>
                </c:pt>
                <c:pt idx="1716">
                  <c:v>4.6661108918920211E-2</c:v>
                </c:pt>
                <c:pt idx="1717">
                  <c:v>4.5633679681398545E-2</c:v>
                </c:pt>
                <c:pt idx="1718">
                  <c:v>4.5719869916957874E-2</c:v>
                </c:pt>
                <c:pt idx="1719">
                  <c:v>4.8699698721730127E-2</c:v>
                </c:pt>
                <c:pt idx="1720">
                  <c:v>4.8123894933287205E-2</c:v>
                </c:pt>
                <c:pt idx="1721">
                  <c:v>4.8684566022258305E-2</c:v>
                </c:pt>
                <c:pt idx="1722">
                  <c:v>4.8578922316972264E-2</c:v>
                </c:pt>
                <c:pt idx="1723">
                  <c:v>4.8630444554251064E-2</c:v>
                </c:pt>
                <c:pt idx="1724">
                  <c:v>4.8302409925292687E-2</c:v>
                </c:pt>
                <c:pt idx="1725">
                  <c:v>4.9342654813446789E-2</c:v>
                </c:pt>
                <c:pt idx="1726">
                  <c:v>4.9302173117785127E-2</c:v>
                </c:pt>
                <c:pt idx="1727">
                  <c:v>4.9234651280447551E-2</c:v>
                </c:pt>
                <c:pt idx="1728">
                  <c:v>4.9823567075683077E-2</c:v>
                </c:pt>
                <c:pt idx="1729">
                  <c:v>4.9810701334155515E-2</c:v>
                </c:pt>
                <c:pt idx="1730">
                  <c:v>4.9907578994335192E-2</c:v>
                </c:pt>
                <c:pt idx="1731">
                  <c:v>4.9890519106602381E-2</c:v>
                </c:pt>
                <c:pt idx="1732">
                  <c:v>4.9677328811687099E-2</c:v>
                </c:pt>
                <c:pt idx="1733">
                  <c:v>4.9350845421814386E-2</c:v>
                </c:pt>
                <c:pt idx="1734">
                  <c:v>4.9791643251278953E-2</c:v>
                </c:pt>
                <c:pt idx="1735">
                  <c:v>4.9640691135929907E-2</c:v>
                </c:pt>
                <c:pt idx="1736">
                  <c:v>4.921838414462499E-2</c:v>
                </c:pt>
                <c:pt idx="1737">
                  <c:v>4.8363508293407902E-2</c:v>
                </c:pt>
                <c:pt idx="1738">
                  <c:v>4.8301311212454463E-2</c:v>
                </c:pt>
                <c:pt idx="1739">
                  <c:v>4.8196932965730958E-2</c:v>
                </c:pt>
                <c:pt idx="1740">
                  <c:v>4.8132140150285316E-2</c:v>
                </c:pt>
                <c:pt idx="1741">
                  <c:v>4.7855937960624532E-2</c:v>
                </c:pt>
                <c:pt idx="1742">
                  <c:v>4.7430169154903293E-2</c:v>
                </c:pt>
                <c:pt idx="1743">
                  <c:v>4.8145672334362066E-2</c:v>
                </c:pt>
                <c:pt idx="1744">
                  <c:v>4.8286946528995206E-2</c:v>
                </c:pt>
                <c:pt idx="1745">
                  <c:v>4.9606490913632194E-2</c:v>
                </c:pt>
                <c:pt idx="1746">
                  <c:v>4.7968100743378178E-2</c:v>
                </c:pt>
                <c:pt idx="1747">
                  <c:v>4.820409859524584E-2</c:v>
                </c:pt>
                <c:pt idx="1748">
                  <c:v>4.8127322873743161E-2</c:v>
                </c:pt>
                <c:pt idx="1749">
                  <c:v>4.8006743519441335E-2</c:v>
                </c:pt>
                <c:pt idx="1750">
                  <c:v>4.8485058194417459E-2</c:v>
                </c:pt>
                <c:pt idx="1751">
                  <c:v>4.8346955119588191E-2</c:v>
                </c:pt>
                <c:pt idx="1752">
                  <c:v>4.8029590243899127E-2</c:v>
                </c:pt>
                <c:pt idx="1753">
                  <c:v>5.3276157327711536E-2</c:v>
                </c:pt>
                <c:pt idx="1754">
                  <c:v>5.3429070660314465E-2</c:v>
                </c:pt>
                <c:pt idx="1755">
                  <c:v>5.3748657424078493E-2</c:v>
                </c:pt>
                <c:pt idx="1756">
                  <c:v>5.4526886184202629E-2</c:v>
                </c:pt>
                <c:pt idx="1757">
                  <c:v>5.4674462051612804E-2</c:v>
                </c:pt>
                <c:pt idx="1758">
                  <c:v>5.4561343834665051E-2</c:v>
                </c:pt>
                <c:pt idx="1759">
                  <c:v>5.5241615429073111E-2</c:v>
                </c:pt>
                <c:pt idx="1760">
                  <c:v>5.519833896244327E-2</c:v>
                </c:pt>
                <c:pt idx="1761">
                  <c:v>5.5199513825433671E-2</c:v>
                </c:pt>
                <c:pt idx="1762">
                  <c:v>5.4807985409674784E-2</c:v>
                </c:pt>
                <c:pt idx="1763">
                  <c:v>5.5272119619952008E-2</c:v>
                </c:pt>
                <c:pt idx="1764">
                  <c:v>5.5285687518194591E-2</c:v>
                </c:pt>
                <c:pt idx="1765">
                  <c:v>5.8424517855159348E-2</c:v>
                </c:pt>
                <c:pt idx="1766">
                  <c:v>5.7627527740441928E-2</c:v>
                </c:pt>
                <c:pt idx="1767">
                  <c:v>5.7779595861709027E-2</c:v>
                </c:pt>
                <c:pt idx="1768">
                  <c:v>5.5974878950463838E-2</c:v>
                </c:pt>
                <c:pt idx="1769">
                  <c:v>5.5923488131866719E-2</c:v>
                </c:pt>
                <c:pt idx="1770">
                  <c:v>5.6088416501636006E-2</c:v>
                </c:pt>
                <c:pt idx="1771">
                  <c:v>5.5895593329980439E-2</c:v>
                </c:pt>
                <c:pt idx="1772">
                  <c:v>5.6627611824234501E-2</c:v>
                </c:pt>
                <c:pt idx="1773">
                  <c:v>5.6671327496461164E-2</c:v>
                </c:pt>
                <c:pt idx="1774">
                  <c:v>5.6743997552266147E-2</c:v>
                </c:pt>
                <c:pt idx="1775">
                  <c:v>5.6719453533706686E-2</c:v>
                </c:pt>
                <c:pt idx="1776">
                  <c:v>5.6576934860100708E-2</c:v>
                </c:pt>
                <c:pt idx="1777">
                  <c:v>5.7463803248915757E-2</c:v>
                </c:pt>
                <c:pt idx="1778">
                  <c:v>5.777740512249252E-2</c:v>
                </c:pt>
                <c:pt idx="1779">
                  <c:v>5.6431359245219366E-2</c:v>
                </c:pt>
                <c:pt idx="1780">
                  <c:v>5.7167749220189357E-2</c:v>
                </c:pt>
                <c:pt idx="1781">
                  <c:v>5.7088629792289167E-2</c:v>
                </c:pt>
                <c:pt idx="1782">
                  <c:v>5.4694529795276121E-2</c:v>
                </c:pt>
                <c:pt idx="1783">
                  <c:v>5.4908261584433175E-2</c:v>
                </c:pt>
                <c:pt idx="1784">
                  <c:v>5.5303124235311731E-2</c:v>
                </c:pt>
                <c:pt idx="1785">
                  <c:v>5.5339942208351804E-2</c:v>
                </c:pt>
                <c:pt idx="1786">
                  <c:v>5.574505511436513E-2</c:v>
                </c:pt>
                <c:pt idx="1787">
                  <c:v>5.575605971542686E-2</c:v>
                </c:pt>
                <c:pt idx="1788">
                  <c:v>5.4538224908789075E-2</c:v>
                </c:pt>
                <c:pt idx="1789">
                  <c:v>5.5053452320802471E-2</c:v>
                </c:pt>
                <c:pt idx="1790">
                  <c:v>5.5701254017228856E-2</c:v>
                </c:pt>
                <c:pt idx="1791">
                  <c:v>5.4674216555374945E-2</c:v>
                </c:pt>
                <c:pt idx="1792">
                  <c:v>5.4688135538055814E-2</c:v>
                </c:pt>
                <c:pt idx="1793">
                  <c:v>5.5929279596263481E-2</c:v>
                </c:pt>
                <c:pt idx="1794">
                  <c:v>5.5923521302027421E-2</c:v>
                </c:pt>
                <c:pt idx="1795">
                  <c:v>5.6878124604042062E-2</c:v>
                </c:pt>
                <c:pt idx="1796">
                  <c:v>5.6718084782853485E-2</c:v>
                </c:pt>
                <c:pt idx="1797">
                  <c:v>5.6463274377191688E-2</c:v>
                </c:pt>
                <c:pt idx="1798">
                  <c:v>5.6579216257152835E-2</c:v>
                </c:pt>
                <c:pt idx="1799">
                  <c:v>5.7563988989841899E-2</c:v>
                </c:pt>
                <c:pt idx="1800">
                  <c:v>6.3027277022353667E-2</c:v>
                </c:pt>
                <c:pt idx="1801">
                  <c:v>6.3203724563332467E-2</c:v>
                </c:pt>
                <c:pt idx="1802">
                  <c:v>6.4341357217752429E-2</c:v>
                </c:pt>
                <c:pt idx="1803">
                  <c:v>6.5145738909081832E-2</c:v>
                </c:pt>
                <c:pt idx="1804">
                  <c:v>6.5130085721605141E-2</c:v>
                </c:pt>
                <c:pt idx="1805">
                  <c:v>6.6644147102719639E-2</c:v>
                </c:pt>
                <c:pt idx="1806">
                  <c:v>6.6134955655174063E-2</c:v>
                </c:pt>
                <c:pt idx="1807">
                  <c:v>6.6299827437231007E-2</c:v>
                </c:pt>
                <c:pt idx="1808">
                  <c:v>6.5061988267876E-2</c:v>
                </c:pt>
                <c:pt idx="1809">
                  <c:v>6.5096177711234313E-2</c:v>
                </c:pt>
                <c:pt idx="1810">
                  <c:v>6.5040178905021229E-2</c:v>
                </c:pt>
                <c:pt idx="1811">
                  <c:v>6.4891728902057133E-2</c:v>
                </c:pt>
                <c:pt idx="1812">
                  <c:v>6.4943825954411477E-2</c:v>
                </c:pt>
                <c:pt idx="1813">
                  <c:v>6.4522094244678557E-2</c:v>
                </c:pt>
                <c:pt idx="1814">
                  <c:v>6.521073207280155E-2</c:v>
                </c:pt>
                <c:pt idx="1815">
                  <c:v>6.5257649119868269E-2</c:v>
                </c:pt>
                <c:pt idx="1816">
                  <c:v>6.1209653394526151E-2</c:v>
                </c:pt>
                <c:pt idx="1817">
                  <c:v>6.1100338759263753E-2</c:v>
                </c:pt>
                <c:pt idx="1818">
                  <c:v>6.1086356297244279E-2</c:v>
                </c:pt>
                <c:pt idx="1819">
                  <c:v>6.0300335797723821E-2</c:v>
                </c:pt>
                <c:pt idx="1820">
                  <c:v>6.0018644700552598E-2</c:v>
                </c:pt>
                <c:pt idx="1821">
                  <c:v>5.9997085088243508E-2</c:v>
                </c:pt>
                <c:pt idx="1822">
                  <c:v>5.9397851804564611E-2</c:v>
                </c:pt>
                <c:pt idx="1823">
                  <c:v>5.9488696993124611E-2</c:v>
                </c:pt>
                <c:pt idx="1824">
                  <c:v>6.0294056045030471E-2</c:v>
                </c:pt>
                <c:pt idx="1825">
                  <c:v>6.0046589604781334E-2</c:v>
                </c:pt>
                <c:pt idx="1826">
                  <c:v>6.0042456994140653E-2</c:v>
                </c:pt>
                <c:pt idx="1827">
                  <c:v>6.0085621427442185E-2</c:v>
                </c:pt>
                <c:pt idx="1828">
                  <c:v>5.6312313841232066E-2</c:v>
                </c:pt>
                <c:pt idx="1829">
                  <c:v>5.5714355082816421E-2</c:v>
                </c:pt>
                <c:pt idx="1830">
                  <c:v>5.5306518008464915E-2</c:v>
                </c:pt>
                <c:pt idx="1831">
                  <c:v>5.530646310272725E-2</c:v>
                </c:pt>
                <c:pt idx="1832">
                  <c:v>5.5399355943961275E-2</c:v>
                </c:pt>
                <c:pt idx="1833">
                  <c:v>5.5603572773116998E-2</c:v>
                </c:pt>
                <c:pt idx="1834">
                  <c:v>5.585588015462465E-2</c:v>
                </c:pt>
                <c:pt idx="1835">
                  <c:v>5.5056432371376633E-2</c:v>
                </c:pt>
                <c:pt idx="1836">
                  <c:v>5.5001119548865378E-2</c:v>
                </c:pt>
                <c:pt idx="1837">
                  <c:v>5.4952186016870651E-2</c:v>
                </c:pt>
                <c:pt idx="1838">
                  <c:v>5.4944173744889226E-2</c:v>
                </c:pt>
                <c:pt idx="1839">
                  <c:v>5.7993253006577289E-2</c:v>
                </c:pt>
                <c:pt idx="1840">
                  <c:v>5.7047785705245914E-2</c:v>
                </c:pt>
                <c:pt idx="1841">
                  <c:v>5.6919619142229351E-2</c:v>
                </c:pt>
                <c:pt idx="1842">
                  <c:v>5.7774568658232481E-2</c:v>
                </c:pt>
                <c:pt idx="1843">
                  <c:v>5.6771775996472866E-2</c:v>
                </c:pt>
                <c:pt idx="1844">
                  <c:v>5.6843051813049911E-2</c:v>
                </c:pt>
                <c:pt idx="1845">
                  <c:v>5.6900827200126035E-2</c:v>
                </c:pt>
                <c:pt idx="1846">
                  <c:v>5.6596348143783518E-2</c:v>
                </c:pt>
                <c:pt idx="1847">
                  <c:v>5.9295047508784171E-2</c:v>
                </c:pt>
                <c:pt idx="1848">
                  <c:v>5.9151766413801432E-2</c:v>
                </c:pt>
                <c:pt idx="1849">
                  <c:v>5.9189165523420059E-2</c:v>
                </c:pt>
                <c:pt idx="1850">
                  <c:v>6.0063804067036319E-2</c:v>
                </c:pt>
                <c:pt idx="1851">
                  <c:v>6.0443606980635556E-2</c:v>
                </c:pt>
                <c:pt idx="1852">
                  <c:v>6.0524514812861682E-2</c:v>
                </c:pt>
                <c:pt idx="1853">
                  <c:v>5.9935431794979108E-2</c:v>
                </c:pt>
                <c:pt idx="1854">
                  <c:v>5.9925053819508772E-2</c:v>
                </c:pt>
                <c:pt idx="1855">
                  <c:v>6.0886449000827583E-2</c:v>
                </c:pt>
                <c:pt idx="1856">
                  <c:v>5.9814295222081613E-2</c:v>
                </c:pt>
                <c:pt idx="1857">
                  <c:v>5.9630006226815628E-2</c:v>
                </c:pt>
                <c:pt idx="1858">
                  <c:v>5.9112031003074758E-2</c:v>
                </c:pt>
                <c:pt idx="1859">
                  <c:v>5.970870708529958E-2</c:v>
                </c:pt>
                <c:pt idx="1860">
                  <c:v>5.9501078605984338E-2</c:v>
                </c:pt>
                <c:pt idx="1861">
                  <c:v>5.9964262657716559E-2</c:v>
                </c:pt>
                <c:pt idx="1862">
                  <c:v>5.84840336239262E-2</c:v>
                </c:pt>
                <c:pt idx="1863">
                  <c:v>5.1410966816162917E-2</c:v>
                </c:pt>
                <c:pt idx="1864">
                  <c:v>5.1368437608038629E-2</c:v>
                </c:pt>
                <c:pt idx="1865">
                  <c:v>5.0041591037389699E-2</c:v>
                </c:pt>
                <c:pt idx="1866">
                  <c:v>4.9250441995440188E-2</c:v>
                </c:pt>
                <c:pt idx="1867">
                  <c:v>4.9369852201059508E-2</c:v>
                </c:pt>
                <c:pt idx="1868">
                  <c:v>4.7735111671724541E-2</c:v>
                </c:pt>
                <c:pt idx="1869">
                  <c:v>4.7875904959212637E-2</c:v>
                </c:pt>
                <c:pt idx="1870">
                  <c:v>4.7651030512741777E-2</c:v>
                </c:pt>
                <c:pt idx="1871">
                  <c:v>4.7832837616625032E-2</c:v>
                </c:pt>
                <c:pt idx="1872">
                  <c:v>4.7778740027362189E-2</c:v>
                </c:pt>
                <c:pt idx="1873">
                  <c:v>4.8018042935793884E-2</c:v>
                </c:pt>
                <c:pt idx="1874">
                  <c:v>4.8297512596186587E-2</c:v>
                </c:pt>
                <c:pt idx="1875">
                  <c:v>4.8821024866019566E-2</c:v>
                </c:pt>
                <c:pt idx="1876">
                  <c:v>5.0156365343227274E-2</c:v>
                </c:pt>
                <c:pt idx="1877">
                  <c:v>4.9438836960196887E-2</c:v>
                </c:pt>
                <c:pt idx="1878">
                  <c:v>5.0647010629770034E-2</c:v>
                </c:pt>
                <c:pt idx="1879">
                  <c:v>5.0842930992595702E-2</c:v>
                </c:pt>
                <c:pt idx="1880">
                  <c:v>5.0979289753409915E-2</c:v>
                </c:pt>
                <c:pt idx="1881">
                  <c:v>5.1225030403915392E-2</c:v>
                </c:pt>
                <c:pt idx="1882">
                  <c:v>5.1615804219149214E-2</c:v>
                </c:pt>
                <c:pt idx="1883">
                  <c:v>5.2669266587833406E-2</c:v>
                </c:pt>
                <c:pt idx="1884">
                  <c:v>5.2760992804657895E-2</c:v>
                </c:pt>
                <c:pt idx="1885">
                  <c:v>5.277146387999801E-2</c:v>
                </c:pt>
                <c:pt idx="1886">
                  <c:v>5.2665524660212862E-2</c:v>
                </c:pt>
                <c:pt idx="1887">
                  <c:v>5.1722860511033746E-2</c:v>
                </c:pt>
                <c:pt idx="1888">
                  <c:v>5.1690444729572731E-2</c:v>
                </c:pt>
                <c:pt idx="1889">
                  <c:v>5.1282525601314126E-2</c:v>
                </c:pt>
                <c:pt idx="1890">
                  <c:v>5.1204032106996263E-2</c:v>
                </c:pt>
                <c:pt idx="1891">
                  <c:v>5.1363340688310298E-2</c:v>
                </c:pt>
                <c:pt idx="1892">
                  <c:v>5.2723884045810132E-2</c:v>
                </c:pt>
                <c:pt idx="1893">
                  <c:v>5.2634932746609644E-2</c:v>
                </c:pt>
                <c:pt idx="1894">
                  <c:v>5.2625822115463822E-2</c:v>
                </c:pt>
                <c:pt idx="1895">
                  <c:v>5.297865136074003E-2</c:v>
                </c:pt>
                <c:pt idx="1896">
                  <c:v>5.3529572080952326E-2</c:v>
                </c:pt>
                <c:pt idx="1897">
                  <c:v>5.3572340585086364E-2</c:v>
                </c:pt>
                <c:pt idx="1898">
                  <c:v>5.4438307412244515E-2</c:v>
                </c:pt>
                <c:pt idx="1899">
                  <c:v>5.6841228404498546E-2</c:v>
                </c:pt>
                <c:pt idx="1900">
                  <c:v>5.7146194636147958E-2</c:v>
                </c:pt>
                <c:pt idx="1901">
                  <c:v>5.7683840549991358E-2</c:v>
                </c:pt>
                <c:pt idx="1902">
                  <c:v>5.4895917805819053E-2</c:v>
                </c:pt>
                <c:pt idx="1903">
                  <c:v>5.4853992137635713E-2</c:v>
                </c:pt>
                <c:pt idx="1904">
                  <c:v>5.475990310866817E-2</c:v>
                </c:pt>
                <c:pt idx="1905">
                  <c:v>5.6115892897959603E-2</c:v>
                </c:pt>
                <c:pt idx="1906">
                  <c:v>5.6165301296033782E-2</c:v>
                </c:pt>
                <c:pt idx="1907">
                  <c:v>5.6157915110685748E-2</c:v>
                </c:pt>
                <c:pt idx="1908">
                  <c:v>5.8019964158950693E-2</c:v>
                </c:pt>
                <c:pt idx="1909">
                  <c:v>5.8088132975594078E-2</c:v>
                </c:pt>
                <c:pt idx="1910">
                  <c:v>5.4079046963824796E-2</c:v>
                </c:pt>
                <c:pt idx="1911">
                  <c:v>5.411685784138854E-2</c:v>
                </c:pt>
                <c:pt idx="1912">
                  <c:v>5.4129692643595191E-2</c:v>
                </c:pt>
                <c:pt idx="1913">
                  <c:v>5.2637168653795426E-2</c:v>
                </c:pt>
                <c:pt idx="1914">
                  <c:v>5.3108799400002661E-2</c:v>
                </c:pt>
                <c:pt idx="1915">
                  <c:v>5.3054541734961304E-2</c:v>
                </c:pt>
                <c:pt idx="1916">
                  <c:v>5.3034915650791908E-2</c:v>
                </c:pt>
                <c:pt idx="1917">
                  <c:v>5.3260070471674956E-2</c:v>
                </c:pt>
                <c:pt idx="1918">
                  <c:v>5.2551898849084032E-2</c:v>
                </c:pt>
                <c:pt idx="1919">
                  <c:v>5.2452144385495628E-2</c:v>
                </c:pt>
                <c:pt idx="1920">
                  <c:v>5.2930538890530482E-2</c:v>
                </c:pt>
                <c:pt idx="1921">
                  <c:v>5.3006851602297463E-2</c:v>
                </c:pt>
                <c:pt idx="1922">
                  <c:v>5.2412080880287044E-2</c:v>
                </c:pt>
                <c:pt idx="1923">
                  <c:v>5.2409115784631248E-2</c:v>
                </c:pt>
                <c:pt idx="1924">
                  <c:v>5.2329108304878615E-2</c:v>
                </c:pt>
                <c:pt idx="1925">
                  <c:v>5.2173070198448933E-2</c:v>
                </c:pt>
                <c:pt idx="1926">
                  <c:v>5.2232344864508069E-2</c:v>
                </c:pt>
                <c:pt idx="1927">
                  <c:v>5.2927639513362469E-2</c:v>
                </c:pt>
                <c:pt idx="1928">
                  <c:v>5.5054022398216204E-2</c:v>
                </c:pt>
                <c:pt idx="1929">
                  <c:v>5.5322963239078565E-2</c:v>
                </c:pt>
                <c:pt idx="1930">
                  <c:v>5.5209135741826003E-2</c:v>
                </c:pt>
                <c:pt idx="1931">
                  <c:v>5.5195350574193669E-2</c:v>
                </c:pt>
                <c:pt idx="1932">
                  <c:v>5.5073532858213328E-2</c:v>
                </c:pt>
                <c:pt idx="1933">
                  <c:v>5.5077889480221291E-2</c:v>
                </c:pt>
                <c:pt idx="1934">
                  <c:v>5.4766904671489418E-2</c:v>
                </c:pt>
                <c:pt idx="1935">
                  <c:v>5.563404070024159E-2</c:v>
                </c:pt>
                <c:pt idx="1936">
                  <c:v>5.5387702278477328E-2</c:v>
                </c:pt>
                <c:pt idx="1937">
                  <c:v>5.5361371476808557E-2</c:v>
                </c:pt>
                <c:pt idx="1938">
                  <c:v>5.5079882316498303E-2</c:v>
                </c:pt>
                <c:pt idx="1939">
                  <c:v>5.3916944882618695E-2</c:v>
                </c:pt>
                <c:pt idx="1940">
                  <c:v>5.4148658972590434E-2</c:v>
                </c:pt>
                <c:pt idx="1941">
                  <c:v>5.3823392544460807E-2</c:v>
                </c:pt>
                <c:pt idx="1942">
                  <c:v>5.5204131226716503E-2</c:v>
                </c:pt>
                <c:pt idx="1943">
                  <c:v>5.6766412752244977E-2</c:v>
                </c:pt>
                <c:pt idx="1944">
                  <c:v>5.6055132981353353E-2</c:v>
                </c:pt>
                <c:pt idx="1945">
                  <c:v>5.5792825707739933E-2</c:v>
                </c:pt>
                <c:pt idx="1946">
                  <c:v>5.4906419370807202E-2</c:v>
                </c:pt>
                <c:pt idx="1947">
                  <c:v>5.4972337418312457E-2</c:v>
                </c:pt>
                <c:pt idx="1948">
                  <c:v>5.5058520744088228E-2</c:v>
                </c:pt>
                <c:pt idx="1949">
                  <c:v>5.5560980501905166E-2</c:v>
                </c:pt>
                <c:pt idx="1950">
                  <c:v>5.9358436637336233E-2</c:v>
                </c:pt>
                <c:pt idx="1951">
                  <c:v>6.1016993928257691E-2</c:v>
                </c:pt>
                <c:pt idx="1952">
                  <c:v>6.1345390959828709E-2</c:v>
                </c:pt>
                <c:pt idx="1953">
                  <c:v>6.1401392338566695E-2</c:v>
                </c:pt>
                <c:pt idx="1954">
                  <c:v>6.1884249441627473E-2</c:v>
                </c:pt>
                <c:pt idx="1955">
                  <c:v>6.0710088108198043E-2</c:v>
                </c:pt>
                <c:pt idx="1956">
                  <c:v>6.4922722745070008E-2</c:v>
                </c:pt>
                <c:pt idx="1957">
                  <c:v>6.5020007934365451E-2</c:v>
                </c:pt>
                <c:pt idx="1958">
                  <c:v>6.4998124314131128E-2</c:v>
                </c:pt>
                <c:pt idx="1959">
                  <c:v>6.4336646348082074E-2</c:v>
                </c:pt>
                <c:pt idx="1960">
                  <c:v>6.4366690319788575E-2</c:v>
                </c:pt>
                <c:pt idx="1961">
                  <c:v>6.354778678847188E-2</c:v>
                </c:pt>
                <c:pt idx="1962">
                  <c:v>6.1871099313564444E-2</c:v>
                </c:pt>
                <c:pt idx="1963">
                  <c:v>6.1731305393839371E-2</c:v>
                </c:pt>
                <c:pt idx="1964">
                  <c:v>6.1576734745664705E-2</c:v>
                </c:pt>
                <c:pt idx="1965">
                  <c:v>6.1153835434804578E-2</c:v>
                </c:pt>
                <c:pt idx="1966">
                  <c:v>6.1515651435488462E-2</c:v>
                </c:pt>
                <c:pt idx="1967">
                  <c:v>6.1314269503081262E-2</c:v>
                </c:pt>
                <c:pt idx="1968">
                  <c:v>5.9888018472197914E-2</c:v>
                </c:pt>
                <c:pt idx="1969">
                  <c:v>5.9685934923292862E-2</c:v>
                </c:pt>
                <c:pt idx="1970">
                  <c:v>5.9636900525104071E-2</c:v>
                </c:pt>
                <c:pt idx="1971">
                  <c:v>5.787725913168075E-2</c:v>
                </c:pt>
                <c:pt idx="1972">
                  <c:v>5.7866408750813163E-2</c:v>
                </c:pt>
                <c:pt idx="1973">
                  <c:v>5.7901966385851898E-2</c:v>
                </c:pt>
                <c:pt idx="1974">
                  <c:v>5.7952946479628863E-2</c:v>
                </c:pt>
                <c:pt idx="1975">
                  <c:v>5.774773449711533E-2</c:v>
                </c:pt>
                <c:pt idx="1976">
                  <c:v>6.2268009264994192E-2</c:v>
                </c:pt>
                <c:pt idx="1977">
                  <c:v>6.1753835024850205E-2</c:v>
                </c:pt>
                <c:pt idx="1978">
                  <c:v>6.1393673387043227E-2</c:v>
                </c:pt>
                <c:pt idx="1979">
                  <c:v>6.1362660171339567E-2</c:v>
                </c:pt>
                <c:pt idx="1980">
                  <c:v>6.1334250603099473E-2</c:v>
                </c:pt>
                <c:pt idx="1981">
                  <c:v>6.2698512516484867E-2</c:v>
                </c:pt>
                <c:pt idx="1982">
                  <c:v>6.2670363553284536E-2</c:v>
                </c:pt>
                <c:pt idx="1983">
                  <c:v>6.4273436827627123E-2</c:v>
                </c:pt>
                <c:pt idx="1984">
                  <c:v>6.3317921379920497E-2</c:v>
                </c:pt>
                <c:pt idx="1985">
                  <c:v>6.3297681812385098E-2</c:v>
                </c:pt>
                <c:pt idx="1986">
                  <c:v>6.5188762867822603E-2</c:v>
                </c:pt>
                <c:pt idx="1987">
                  <c:v>6.5395608074134193E-2</c:v>
                </c:pt>
                <c:pt idx="1988">
                  <c:v>6.5334886209688442E-2</c:v>
                </c:pt>
                <c:pt idx="1989">
                  <c:v>6.5492241869876705E-2</c:v>
                </c:pt>
                <c:pt idx="1990">
                  <c:v>6.6799108073456348E-2</c:v>
                </c:pt>
                <c:pt idx="1991">
                  <c:v>6.4715659294291919E-2</c:v>
                </c:pt>
                <c:pt idx="1992">
                  <c:v>6.7006158033820498E-2</c:v>
                </c:pt>
                <c:pt idx="1993">
                  <c:v>6.7010589857127129E-2</c:v>
                </c:pt>
                <c:pt idx="1994">
                  <c:v>6.7039884755842785E-2</c:v>
                </c:pt>
                <c:pt idx="1995">
                  <c:v>6.8651858689630377E-2</c:v>
                </c:pt>
                <c:pt idx="1996">
                  <c:v>6.9432981584949524E-2</c:v>
                </c:pt>
                <c:pt idx="1997">
                  <c:v>6.9424305438310394E-2</c:v>
                </c:pt>
                <c:pt idx="1998">
                  <c:v>6.9588354008190675E-2</c:v>
                </c:pt>
                <c:pt idx="1999">
                  <c:v>7.3030373123941797E-2</c:v>
                </c:pt>
                <c:pt idx="2000">
                  <c:v>7.5207934459663797E-2</c:v>
                </c:pt>
                <c:pt idx="2001">
                  <c:v>7.5028931538444615E-2</c:v>
                </c:pt>
                <c:pt idx="2002">
                  <c:v>7.6601288193836853E-2</c:v>
                </c:pt>
                <c:pt idx="2003">
                  <c:v>7.9435829153028423E-2</c:v>
                </c:pt>
                <c:pt idx="2004">
                  <c:v>7.9681613792700362E-2</c:v>
                </c:pt>
                <c:pt idx="2005">
                  <c:v>7.8886571722756524E-2</c:v>
                </c:pt>
                <c:pt idx="2006">
                  <c:v>7.7528216176649109E-2</c:v>
                </c:pt>
                <c:pt idx="2007">
                  <c:v>7.8217421692242023E-2</c:v>
                </c:pt>
                <c:pt idx="2008">
                  <c:v>7.8565185775566912E-2</c:v>
                </c:pt>
                <c:pt idx="2009">
                  <c:v>7.9089791853002231E-2</c:v>
                </c:pt>
                <c:pt idx="2010">
                  <c:v>7.9862038185852011E-2</c:v>
                </c:pt>
                <c:pt idx="2011">
                  <c:v>7.9652329656768814E-2</c:v>
                </c:pt>
                <c:pt idx="2012">
                  <c:v>7.9449736179489125E-2</c:v>
                </c:pt>
                <c:pt idx="2013">
                  <c:v>7.9415686629875623E-2</c:v>
                </c:pt>
                <c:pt idx="2014">
                  <c:v>7.8430167585198593E-2</c:v>
                </c:pt>
                <c:pt idx="2015">
                  <c:v>7.8088683607421022E-2</c:v>
                </c:pt>
                <c:pt idx="2016">
                  <c:v>7.8243248370845966E-2</c:v>
                </c:pt>
                <c:pt idx="2017">
                  <c:v>7.7535828660418943E-2</c:v>
                </c:pt>
                <c:pt idx="2018">
                  <c:v>7.7470178505997897E-2</c:v>
                </c:pt>
                <c:pt idx="2019">
                  <c:v>7.4330096336233067E-2</c:v>
                </c:pt>
                <c:pt idx="2020">
                  <c:v>7.4542632749658444E-2</c:v>
                </c:pt>
                <c:pt idx="2021">
                  <c:v>7.4363486518702407E-2</c:v>
                </c:pt>
                <c:pt idx="2022">
                  <c:v>7.4558641136745263E-2</c:v>
                </c:pt>
                <c:pt idx="2023">
                  <c:v>7.4246233194799088E-2</c:v>
                </c:pt>
                <c:pt idx="2024">
                  <c:v>7.571683575899453E-2</c:v>
                </c:pt>
                <c:pt idx="2025">
                  <c:v>7.5367736421398754E-2</c:v>
                </c:pt>
                <c:pt idx="2026">
                  <c:v>7.5821408143470465E-2</c:v>
                </c:pt>
                <c:pt idx="2027">
                  <c:v>7.5438971972450544E-2</c:v>
                </c:pt>
                <c:pt idx="2028">
                  <c:v>7.5428193469564447E-2</c:v>
                </c:pt>
                <c:pt idx="2029">
                  <c:v>7.550001379524518E-2</c:v>
                </c:pt>
                <c:pt idx="2030">
                  <c:v>7.5954884400699738E-2</c:v>
                </c:pt>
                <c:pt idx="2031">
                  <c:v>7.5746593752646557E-2</c:v>
                </c:pt>
                <c:pt idx="2032">
                  <c:v>7.6031740921297053E-2</c:v>
                </c:pt>
                <c:pt idx="2033">
                  <c:v>7.6763533680477752E-2</c:v>
                </c:pt>
                <c:pt idx="2034">
                  <c:v>7.7238192505289557E-2</c:v>
                </c:pt>
                <c:pt idx="2035">
                  <c:v>7.7145825371835439E-2</c:v>
                </c:pt>
                <c:pt idx="2036">
                  <c:v>7.7386761167777679E-2</c:v>
                </c:pt>
                <c:pt idx="2037">
                  <c:v>7.7498644039716139E-2</c:v>
                </c:pt>
                <c:pt idx="2038">
                  <c:v>7.7604908082791607E-2</c:v>
                </c:pt>
                <c:pt idx="2039">
                  <c:v>7.3422389356609927E-2</c:v>
                </c:pt>
                <c:pt idx="2040">
                  <c:v>7.3746623358796143E-2</c:v>
                </c:pt>
                <c:pt idx="2041">
                  <c:v>7.4636260299915491E-2</c:v>
                </c:pt>
                <c:pt idx="2042">
                  <c:v>7.4835397981564786E-2</c:v>
                </c:pt>
                <c:pt idx="2043">
                  <c:v>7.505124859781627E-2</c:v>
                </c:pt>
                <c:pt idx="2044">
                  <c:v>7.3990935057173857E-2</c:v>
                </c:pt>
                <c:pt idx="2045">
                  <c:v>7.396077916197713E-2</c:v>
                </c:pt>
                <c:pt idx="2046">
                  <c:v>7.2680328641068478E-2</c:v>
                </c:pt>
                <c:pt idx="2047">
                  <c:v>7.2608434032379543E-2</c:v>
                </c:pt>
                <c:pt idx="2048">
                  <c:v>7.2615980143182102E-2</c:v>
                </c:pt>
                <c:pt idx="2049">
                  <c:v>7.0795715437002596E-2</c:v>
                </c:pt>
                <c:pt idx="2050">
                  <c:v>7.0445658002742897E-2</c:v>
                </c:pt>
                <c:pt idx="2051">
                  <c:v>7.0399894524624695E-2</c:v>
                </c:pt>
                <c:pt idx="2052">
                  <c:v>7.0278434915843832E-2</c:v>
                </c:pt>
                <c:pt idx="2053">
                  <c:v>6.8869666260749057E-2</c:v>
                </c:pt>
                <c:pt idx="2054">
                  <c:v>6.9220299241778152E-2</c:v>
                </c:pt>
                <c:pt idx="2055">
                  <c:v>6.7160623445643525E-2</c:v>
                </c:pt>
                <c:pt idx="2056">
                  <c:v>6.7264918112411226E-2</c:v>
                </c:pt>
                <c:pt idx="2057">
                  <c:v>6.7310433693669056E-2</c:v>
                </c:pt>
                <c:pt idx="2058">
                  <c:v>6.5896891896396415E-2</c:v>
                </c:pt>
                <c:pt idx="2059">
                  <c:v>6.5886256557792483E-2</c:v>
                </c:pt>
                <c:pt idx="2060">
                  <c:v>6.5831534029008543E-2</c:v>
                </c:pt>
                <c:pt idx="2061">
                  <c:v>6.5085015041015146E-2</c:v>
                </c:pt>
                <c:pt idx="2062">
                  <c:v>6.2415143119288259E-2</c:v>
                </c:pt>
                <c:pt idx="2063">
                  <c:v>6.0240376250832353E-2</c:v>
                </c:pt>
                <c:pt idx="2064">
                  <c:v>6.0447092538511625E-2</c:v>
                </c:pt>
                <c:pt idx="2065">
                  <c:v>5.8672663498991494E-2</c:v>
                </c:pt>
                <c:pt idx="2066">
                  <c:v>5.3805105372017117E-2</c:v>
                </c:pt>
                <c:pt idx="2067">
                  <c:v>5.2055971641020986E-2</c:v>
                </c:pt>
                <c:pt idx="2068">
                  <c:v>5.2702179769466818E-2</c:v>
                </c:pt>
                <c:pt idx="2069">
                  <c:v>5.2681428677257898E-2</c:v>
                </c:pt>
                <c:pt idx="2070">
                  <c:v>5.2477629762675504E-2</c:v>
                </c:pt>
                <c:pt idx="2071">
                  <c:v>5.3284041857806115E-2</c:v>
                </c:pt>
                <c:pt idx="2072">
                  <c:v>5.2661866370234713E-2</c:v>
                </c:pt>
                <c:pt idx="2073">
                  <c:v>5.1946802651772629E-2</c:v>
                </c:pt>
                <c:pt idx="2074">
                  <c:v>5.1842564307334568E-2</c:v>
                </c:pt>
                <c:pt idx="2075">
                  <c:v>5.2161919386777063E-2</c:v>
                </c:pt>
                <c:pt idx="2076">
                  <c:v>4.8908834116073364E-2</c:v>
                </c:pt>
                <c:pt idx="2077">
                  <c:v>4.8696864938669329E-2</c:v>
                </c:pt>
                <c:pt idx="2078">
                  <c:v>4.869602964121339E-2</c:v>
                </c:pt>
                <c:pt idx="2079">
                  <c:v>4.8841032151023256E-2</c:v>
                </c:pt>
                <c:pt idx="2080">
                  <c:v>5.4931721487172132E-2</c:v>
                </c:pt>
                <c:pt idx="2081">
                  <c:v>5.487106052797356E-2</c:v>
                </c:pt>
                <c:pt idx="2082">
                  <c:v>5.506054651077847E-2</c:v>
                </c:pt>
                <c:pt idx="2083">
                  <c:v>5.4660419443748658E-2</c:v>
                </c:pt>
                <c:pt idx="2084">
                  <c:v>5.4588822687682684E-2</c:v>
                </c:pt>
                <c:pt idx="2085">
                  <c:v>5.4356188118709341E-2</c:v>
                </c:pt>
                <c:pt idx="2086">
                  <c:v>5.4450363395218429E-2</c:v>
                </c:pt>
                <c:pt idx="2087">
                  <c:v>5.3394335470186439E-2</c:v>
                </c:pt>
                <c:pt idx="2088">
                  <c:v>5.3717412541404004E-2</c:v>
                </c:pt>
                <c:pt idx="2089">
                  <c:v>5.3077511356739271E-2</c:v>
                </c:pt>
                <c:pt idx="2090">
                  <c:v>5.2998572318588934E-2</c:v>
                </c:pt>
                <c:pt idx="2091">
                  <c:v>5.3051434414694489E-2</c:v>
                </c:pt>
                <c:pt idx="2092">
                  <c:v>5.3537726239393707E-2</c:v>
                </c:pt>
                <c:pt idx="2093">
                  <c:v>5.2709142122491913E-2</c:v>
                </c:pt>
                <c:pt idx="2094">
                  <c:v>5.2461984767622066E-2</c:v>
                </c:pt>
                <c:pt idx="2095">
                  <c:v>5.2239953320412071E-2</c:v>
                </c:pt>
                <c:pt idx="2096">
                  <c:v>5.1159574518718276E-2</c:v>
                </c:pt>
                <c:pt idx="2097">
                  <c:v>5.283529382849729E-2</c:v>
                </c:pt>
                <c:pt idx="2098">
                  <c:v>5.2852934370729153E-2</c:v>
                </c:pt>
                <c:pt idx="2099">
                  <c:v>5.2521238229739128E-2</c:v>
                </c:pt>
                <c:pt idx="2100">
                  <c:v>5.2217861181445654E-2</c:v>
                </c:pt>
                <c:pt idx="2101">
                  <c:v>5.2245712461972106E-2</c:v>
                </c:pt>
                <c:pt idx="2102">
                  <c:v>5.2357594270117387E-2</c:v>
                </c:pt>
                <c:pt idx="2103">
                  <c:v>5.2280417557961159E-2</c:v>
                </c:pt>
                <c:pt idx="2104">
                  <c:v>5.155721079297608E-2</c:v>
                </c:pt>
                <c:pt idx="2105">
                  <c:v>5.1413002065339747E-2</c:v>
                </c:pt>
                <c:pt idx="2106">
                  <c:v>5.1154577907004541E-2</c:v>
                </c:pt>
                <c:pt idx="2107">
                  <c:v>5.1935935599754728E-2</c:v>
                </c:pt>
                <c:pt idx="2108">
                  <c:v>5.205069486761417E-2</c:v>
                </c:pt>
                <c:pt idx="2109">
                  <c:v>5.1858349355682405E-2</c:v>
                </c:pt>
                <c:pt idx="2110">
                  <c:v>5.2339171686037488E-2</c:v>
                </c:pt>
                <c:pt idx="2111">
                  <c:v>5.3355951515003025E-2</c:v>
                </c:pt>
                <c:pt idx="2112">
                  <c:v>5.3532701567439667E-2</c:v>
                </c:pt>
                <c:pt idx="2113">
                  <c:v>5.3483564667766915E-2</c:v>
                </c:pt>
                <c:pt idx="2114">
                  <c:v>5.3528182090915186E-2</c:v>
                </c:pt>
                <c:pt idx="2115">
                  <c:v>5.3577411000684236E-2</c:v>
                </c:pt>
                <c:pt idx="2116">
                  <c:v>5.4338925577222766E-2</c:v>
                </c:pt>
                <c:pt idx="2117">
                  <c:v>5.3869322305859335E-2</c:v>
                </c:pt>
                <c:pt idx="2118">
                  <c:v>5.4502864757152381E-2</c:v>
                </c:pt>
                <c:pt idx="2119">
                  <c:v>5.6207843859451906E-2</c:v>
                </c:pt>
                <c:pt idx="2120">
                  <c:v>5.633826543924747E-2</c:v>
                </c:pt>
                <c:pt idx="2121">
                  <c:v>5.6407715415119276E-2</c:v>
                </c:pt>
                <c:pt idx="2122">
                  <c:v>5.6088798285747359E-2</c:v>
                </c:pt>
                <c:pt idx="2123">
                  <c:v>5.8633779786288046E-2</c:v>
                </c:pt>
                <c:pt idx="2124">
                  <c:v>5.8506855873487466E-2</c:v>
                </c:pt>
                <c:pt idx="2125">
                  <c:v>5.7660661776225051E-2</c:v>
                </c:pt>
                <c:pt idx="2126">
                  <c:v>5.7106838185786837E-2</c:v>
                </c:pt>
                <c:pt idx="2127">
                  <c:v>5.7762269721572466E-2</c:v>
                </c:pt>
                <c:pt idx="2128">
                  <c:v>5.8147607140473102E-2</c:v>
                </c:pt>
                <c:pt idx="2129">
                  <c:v>6.2303751062015737E-2</c:v>
                </c:pt>
                <c:pt idx="2130">
                  <c:v>6.5809568627678353E-2</c:v>
                </c:pt>
                <c:pt idx="2131">
                  <c:v>6.7425971152565656E-2</c:v>
                </c:pt>
                <c:pt idx="2132">
                  <c:v>6.7416516774290336E-2</c:v>
                </c:pt>
                <c:pt idx="2133">
                  <c:v>6.7224627899573147E-2</c:v>
                </c:pt>
                <c:pt idx="2134">
                  <c:v>6.7916151003367717E-2</c:v>
                </c:pt>
                <c:pt idx="2135">
                  <c:v>6.8318131521843906E-2</c:v>
                </c:pt>
                <c:pt idx="2136">
                  <c:v>6.8657283768887759E-2</c:v>
                </c:pt>
                <c:pt idx="2137">
                  <c:v>7.0430516285122563E-2</c:v>
                </c:pt>
                <c:pt idx="2138">
                  <c:v>7.070782285047586E-2</c:v>
                </c:pt>
                <c:pt idx="2139">
                  <c:v>7.1398472808911664E-2</c:v>
                </c:pt>
                <c:pt idx="2140">
                  <c:v>7.1375815961184363E-2</c:v>
                </c:pt>
                <c:pt idx="2141">
                  <c:v>7.1468562897414753E-2</c:v>
                </c:pt>
                <c:pt idx="2142">
                  <c:v>7.1928459658957361E-2</c:v>
                </c:pt>
                <c:pt idx="2143">
                  <c:v>6.7582064590765017E-2</c:v>
                </c:pt>
                <c:pt idx="2144">
                  <c:v>6.7766803055622299E-2</c:v>
                </c:pt>
                <c:pt idx="2145">
                  <c:v>6.9290792705944071E-2</c:v>
                </c:pt>
                <c:pt idx="2146">
                  <c:v>6.9282430348567098E-2</c:v>
                </c:pt>
                <c:pt idx="2147">
                  <c:v>6.9287571177813423E-2</c:v>
                </c:pt>
                <c:pt idx="2148">
                  <c:v>6.9277455241033917E-2</c:v>
                </c:pt>
                <c:pt idx="2149">
                  <c:v>6.9145778369295058E-2</c:v>
                </c:pt>
                <c:pt idx="2150">
                  <c:v>6.8450937293965508E-2</c:v>
                </c:pt>
                <c:pt idx="2151">
                  <c:v>6.8303717316056375E-2</c:v>
                </c:pt>
                <c:pt idx="2152">
                  <c:v>6.7923237623308971E-2</c:v>
                </c:pt>
                <c:pt idx="2153">
                  <c:v>6.7922243242480487E-2</c:v>
                </c:pt>
                <c:pt idx="2154">
                  <c:v>6.8009419042923278E-2</c:v>
                </c:pt>
                <c:pt idx="2155">
                  <c:v>6.7102144750291137E-2</c:v>
                </c:pt>
                <c:pt idx="2156">
                  <c:v>6.7091736726143616E-2</c:v>
                </c:pt>
                <c:pt idx="2157">
                  <c:v>7.0064394663917215E-2</c:v>
                </c:pt>
                <c:pt idx="2158">
                  <c:v>7.0250519805226147E-2</c:v>
                </c:pt>
                <c:pt idx="2159">
                  <c:v>7.0324892534780498E-2</c:v>
                </c:pt>
                <c:pt idx="2160">
                  <c:v>6.8492498830866208E-2</c:v>
                </c:pt>
                <c:pt idx="2161">
                  <c:v>6.9082558570466579E-2</c:v>
                </c:pt>
                <c:pt idx="2162">
                  <c:v>6.9049401839951993E-2</c:v>
                </c:pt>
                <c:pt idx="2163">
                  <c:v>6.9491655367946367E-2</c:v>
                </c:pt>
                <c:pt idx="2164">
                  <c:v>6.9360615935890921E-2</c:v>
                </c:pt>
                <c:pt idx="2165">
                  <c:v>7.0479411244399923E-2</c:v>
                </c:pt>
                <c:pt idx="2166">
                  <c:v>7.0956575539276881E-2</c:v>
                </c:pt>
                <c:pt idx="2167">
                  <c:v>7.0869209222541876E-2</c:v>
                </c:pt>
                <c:pt idx="2168">
                  <c:v>7.0779388266284382E-2</c:v>
                </c:pt>
                <c:pt idx="2169">
                  <c:v>7.0910601682180385E-2</c:v>
                </c:pt>
                <c:pt idx="2170">
                  <c:v>7.1704767354312221E-2</c:v>
                </c:pt>
                <c:pt idx="2171">
                  <c:v>7.1706225590691078E-2</c:v>
                </c:pt>
                <c:pt idx="2172">
                  <c:v>7.3093023089008585E-2</c:v>
                </c:pt>
                <c:pt idx="2173">
                  <c:v>7.2858710820049619E-2</c:v>
                </c:pt>
                <c:pt idx="2174">
                  <c:v>7.2889254585805127E-2</c:v>
                </c:pt>
                <c:pt idx="2175">
                  <c:v>7.2651335554972274E-2</c:v>
                </c:pt>
                <c:pt idx="2176">
                  <c:v>7.353353187232127E-2</c:v>
                </c:pt>
                <c:pt idx="2177">
                  <c:v>7.5961392562139213E-2</c:v>
                </c:pt>
                <c:pt idx="2178">
                  <c:v>7.855256864111157E-2</c:v>
                </c:pt>
                <c:pt idx="2179">
                  <c:v>7.8034837971351273E-2</c:v>
                </c:pt>
                <c:pt idx="2180">
                  <c:v>7.7996822569605939E-2</c:v>
                </c:pt>
                <c:pt idx="2181">
                  <c:v>7.7355165122287101E-2</c:v>
                </c:pt>
                <c:pt idx="2182">
                  <c:v>7.6257612454489546E-2</c:v>
                </c:pt>
                <c:pt idx="2183">
                  <c:v>7.6402246794928505E-2</c:v>
                </c:pt>
                <c:pt idx="2184">
                  <c:v>7.6210903583091294E-2</c:v>
                </c:pt>
                <c:pt idx="2185">
                  <c:v>7.5732040740308607E-2</c:v>
                </c:pt>
                <c:pt idx="2186">
                  <c:v>7.3716805275998651E-2</c:v>
                </c:pt>
                <c:pt idx="2187">
                  <c:v>7.3711054981583854E-2</c:v>
                </c:pt>
                <c:pt idx="2188">
                  <c:v>7.4520805598029358E-2</c:v>
                </c:pt>
                <c:pt idx="2189">
                  <c:v>7.5045526883191049E-2</c:v>
                </c:pt>
                <c:pt idx="2190">
                  <c:v>7.457721475458258E-2</c:v>
                </c:pt>
                <c:pt idx="2191">
                  <c:v>7.529485132702661E-2</c:v>
                </c:pt>
                <c:pt idx="2192">
                  <c:v>7.1564067215440175E-2</c:v>
                </c:pt>
                <c:pt idx="2193">
                  <c:v>6.8169779764185548E-2</c:v>
                </c:pt>
                <c:pt idx="2194">
                  <c:v>6.5773723858053787E-2</c:v>
                </c:pt>
                <c:pt idx="2195">
                  <c:v>6.576663292059555E-2</c:v>
                </c:pt>
                <c:pt idx="2196">
                  <c:v>6.8363719882430868E-2</c:v>
                </c:pt>
                <c:pt idx="2197">
                  <c:v>6.8071421378739352E-2</c:v>
                </c:pt>
                <c:pt idx="2198">
                  <c:v>6.8057203786171833E-2</c:v>
                </c:pt>
                <c:pt idx="2199">
                  <c:v>6.7399944892064037E-2</c:v>
                </c:pt>
                <c:pt idx="2200">
                  <c:v>6.5888817510098383E-2</c:v>
                </c:pt>
                <c:pt idx="2201">
                  <c:v>6.5625357720346431E-2</c:v>
                </c:pt>
                <c:pt idx="2202">
                  <c:v>6.4567376422730471E-2</c:v>
                </c:pt>
                <c:pt idx="2203">
                  <c:v>6.4962485217104265E-2</c:v>
                </c:pt>
                <c:pt idx="2204">
                  <c:v>6.4988857793984459E-2</c:v>
                </c:pt>
                <c:pt idx="2205">
                  <c:v>6.5540642124426021E-2</c:v>
                </c:pt>
                <c:pt idx="2206">
                  <c:v>6.7067404510544201E-2</c:v>
                </c:pt>
                <c:pt idx="2207">
                  <c:v>6.7021198365540102E-2</c:v>
                </c:pt>
                <c:pt idx="2208">
                  <c:v>6.5170310117769109E-2</c:v>
                </c:pt>
                <c:pt idx="2209">
                  <c:v>6.5225356555760533E-2</c:v>
                </c:pt>
                <c:pt idx="2210">
                  <c:v>6.6469067709589089E-2</c:v>
                </c:pt>
                <c:pt idx="2211">
                  <c:v>6.6383389747359439E-2</c:v>
                </c:pt>
                <c:pt idx="2212">
                  <c:v>6.7205184928331441E-2</c:v>
                </c:pt>
                <c:pt idx="2213">
                  <c:v>6.7798395701004571E-2</c:v>
                </c:pt>
                <c:pt idx="2214">
                  <c:v>6.7725934751276876E-2</c:v>
                </c:pt>
                <c:pt idx="2215">
                  <c:v>6.9028389793803588E-2</c:v>
                </c:pt>
                <c:pt idx="2216">
                  <c:v>6.9202338015548898E-2</c:v>
                </c:pt>
                <c:pt idx="2217">
                  <c:v>6.9038191204859531E-2</c:v>
                </c:pt>
                <c:pt idx="2218">
                  <c:v>6.8985776658011908E-2</c:v>
                </c:pt>
                <c:pt idx="2219">
                  <c:v>6.8851950391583552E-2</c:v>
                </c:pt>
                <c:pt idx="2220">
                  <c:v>6.640403891822648E-2</c:v>
                </c:pt>
                <c:pt idx="2221">
                  <c:v>6.6293382049529032E-2</c:v>
                </c:pt>
                <c:pt idx="2222">
                  <c:v>6.6280225203991738E-2</c:v>
                </c:pt>
                <c:pt idx="2223">
                  <c:v>6.6325824340659575E-2</c:v>
                </c:pt>
                <c:pt idx="2224">
                  <c:v>6.5869020120002078E-2</c:v>
                </c:pt>
                <c:pt idx="2225">
                  <c:v>6.616002190124376E-2</c:v>
                </c:pt>
                <c:pt idx="2226">
                  <c:v>6.6879814343807173E-2</c:v>
                </c:pt>
                <c:pt idx="2227">
                  <c:v>6.7430035312939729E-2</c:v>
                </c:pt>
                <c:pt idx="2228">
                  <c:v>6.5955241316307839E-2</c:v>
                </c:pt>
                <c:pt idx="2229">
                  <c:v>6.5956975815957469E-2</c:v>
                </c:pt>
                <c:pt idx="2230">
                  <c:v>6.6132412609655189E-2</c:v>
                </c:pt>
                <c:pt idx="2231">
                  <c:v>6.67278286634269E-2</c:v>
                </c:pt>
                <c:pt idx="2232">
                  <c:v>6.8044423811959104E-2</c:v>
                </c:pt>
                <c:pt idx="2233">
                  <c:v>6.679169146168476E-2</c:v>
                </c:pt>
                <c:pt idx="2234">
                  <c:v>6.7041068785007721E-2</c:v>
                </c:pt>
                <c:pt idx="2235">
                  <c:v>6.4985882836395129E-2</c:v>
                </c:pt>
                <c:pt idx="2236">
                  <c:v>6.5068011959745653E-2</c:v>
                </c:pt>
                <c:pt idx="2237">
                  <c:v>6.4141572275525596E-2</c:v>
                </c:pt>
                <c:pt idx="2238">
                  <c:v>6.3953635514610405E-2</c:v>
                </c:pt>
                <c:pt idx="2239">
                  <c:v>6.255090789986395E-2</c:v>
                </c:pt>
                <c:pt idx="2240">
                  <c:v>6.0285784772878444E-2</c:v>
                </c:pt>
                <c:pt idx="2241">
                  <c:v>5.8605612063074478E-2</c:v>
                </c:pt>
                <c:pt idx="2242">
                  <c:v>5.8703769269983164E-2</c:v>
                </c:pt>
                <c:pt idx="2243">
                  <c:v>6.603910543472305E-2</c:v>
                </c:pt>
                <c:pt idx="2244">
                  <c:v>6.584199618135253E-2</c:v>
                </c:pt>
                <c:pt idx="2245">
                  <c:v>6.6600359992352004E-2</c:v>
                </c:pt>
                <c:pt idx="2246">
                  <c:v>6.7646163721125058E-2</c:v>
                </c:pt>
                <c:pt idx="2247">
                  <c:v>6.8185412170411977E-2</c:v>
                </c:pt>
                <c:pt idx="2248">
                  <c:v>6.8094117236612656E-2</c:v>
                </c:pt>
                <c:pt idx="2249">
                  <c:v>6.8041079488294146E-2</c:v>
                </c:pt>
                <c:pt idx="2250">
                  <c:v>6.8036661444481977E-2</c:v>
                </c:pt>
                <c:pt idx="2251">
                  <c:v>6.6810830520124376E-2</c:v>
                </c:pt>
                <c:pt idx="2252">
                  <c:v>6.8512622381790997E-2</c:v>
                </c:pt>
                <c:pt idx="2253">
                  <c:v>6.8333339636220833E-2</c:v>
                </c:pt>
                <c:pt idx="2254">
                  <c:v>6.7524160739180064E-2</c:v>
                </c:pt>
                <c:pt idx="2255">
                  <c:v>6.7526342915691429E-2</c:v>
                </c:pt>
                <c:pt idx="2256">
                  <c:v>6.7379438533521963E-2</c:v>
                </c:pt>
                <c:pt idx="2257">
                  <c:v>6.7337246508103465E-2</c:v>
                </c:pt>
                <c:pt idx="2258">
                  <c:v>6.7459900458838096E-2</c:v>
                </c:pt>
                <c:pt idx="2259">
                  <c:v>6.5941269927671076E-2</c:v>
                </c:pt>
                <c:pt idx="2260">
                  <c:v>6.4878475480429867E-2</c:v>
                </c:pt>
                <c:pt idx="2261">
                  <c:v>6.5116541214127785E-2</c:v>
                </c:pt>
                <c:pt idx="2262">
                  <c:v>6.5068477254651466E-2</c:v>
                </c:pt>
                <c:pt idx="2263">
                  <c:v>6.5209762703207386E-2</c:v>
                </c:pt>
                <c:pt idx="2264">
                  <c:v>6.506646256018471E-2</c:v>
                </c:pt>
                <c:pt idx="2265">
                  <c:v>6.9619344955186985E-2</c:v>
                </c:pt>
                <c:pt idx="2266">
                  <c:v>6.9320043840399789E-2</c:v>
                </c:pt>
                <c:pt idx="2267">
                  <c:v>6.9255459621549997E-2</c:v>
                </c:pt>
                <c:pt idx="2268">
                  <c:v>7.0448240092516323E-2</c:v>
                </c:pt>
                <c:pt idx="2269">
                  <c:v>6.9425241197204626E-2</c:v>
                </c:pt>
                <c:pt idx="2270">
                  <c:v>6.9244375801001831E-2</c:v>
                </c:pt>
                <c:pt idx="2271">
                  <c:v>7.0896335906692157E-2</c:v>
                </c:pt>
                <c:pt idx="2272">
                  <c:v>7.0957796752505006E-2</c:v>
                </c:pt>
                <c:pt idx="2273">
                  <c:v>7.0141855402545458E-2</c:v>
                </c:pt>
                <c:pt idx="2274">
                  <c:v>7.1342755688640347E-2</c:v>
                </c:pt>
                <c:pt idx="2275">
                  <c:v>7.0496348838852779E-2</c:v>
                </c:pt>
                <c:pt idx="2276">
                  <c:v>7.0073332407314642E-2</c:v>
                </c:pt>
                <c:pt idx="2277">
                  <c:v>7.0056184033096644E-2</c:v>
                </c:pt>
                <c:pt idx="2278">
                  <c:v>6.9520035917798734E-2</c:v>
                </c:pt>
                <c:pt idx="2279">
                  <c:v>6.934736112935061E-2</c:v>
                </c:pt>
                <c:pt idx="2280">
                  <c:v>6.984268571265799E-2</c:v>
                </c:pt>
                <c:pt idx="2281">
                  <c:v>6.982935941542491E-2</c:v>
                </c:pt>
                <c:pt idx="2282">
                  <c:v>6.9765330751634172E-2</c:v>
                </c:pt>
                <c:pt idx="2283">
                  <c:v>6.9413504524205943E-2</c:v>
                </c:pt>
                <c:pt idx="2284">
                  <c:v>6.931581910825424E-2</c:v>
                </c:pt>
                <c:pt idx="2285">
                  <c:v>6.9964900460130958E-2</c:v>
                </c:pt>
                <c:pt idx="2286">
                  <c:v>7.2614670098646653E-2</c:v>
                </c:pt>
                <c:pt idx="2287">
                  <c:v>7.2526418204719556E-2</c:v>
                </c:pt>
                <c:pt idx="2288">
                  <c:v>7.2280331617941118E-2</c:v>
                </c:pt>
                <c:pt idx="2289">
                  <c:v>7.1575949897731431E-2</c:v>
                </c:pt>
                <c:pt idx="2290">
                  <c:v>7.1081279648650894E-2</c:v>
                </c:pt>
                <c:pt idx="2291">
                  <c:v>7.1181472833176399E-2</c:v>
                </c:pt>
                <c:pt idx="2292">
                  <c:v>7.1394322791141135E-2</c:v>
                </c:pt>
                <c:pt idx="2293">
                  <c:v>7.129145963641538E-2</c:v>
                </c:pt>
                <c:pt idx="2294">
                  <c:v>7.1759196275982318E-2</c:v>
                </c:pt>
                <c:pt idx="2295">
                  <c:v>7.1123843000390541E-2</c:v>
                </c:pt>
                <c:pt idx="2296">
                  <c:v>7.1781164253645391E-2</c:v>
                </c:pt>
                <c:pt idx="2297">
                  <c:v>7.1399650751126975E-2</c:v>
                </c:pt>
                <c:pt idx="2298">
                  <c:v>7.1585429356665856E-2</c:v>
                </c:pt>
                <c:pt idx="2299">
                  <c:v>7.1503423901274787E-2</c:v>
                </c:pt>
                <c:pt idx="2300">
                  <c:v>7.1610734557157302E-2</c:v>
                </c:pt>
                <c:pt idx="2301">
                  <c:v>7.1385729172947276E-2</c:v>
                </c:pt>
                <c:pt idx="2302">
                  <c:v>7.2613096564567672E-2</c:v>
                </c:pt>
                <c:pt idx="2303">
                  <c:v>7.271547959373946E-2</c:v>
                </c:pt>
                <c:pt idx="2304">
                  <c:v>7.2201640996379268E-2</c:v>
                </c:pt>
                <c:pt idx="2305">
                  <c:v>7.2118168285787002E-2</c:v>
                </c:pt>
                <c:pt idx="2306">
                  <c:v>6.6352441110708468E-2</c:v>
                </c:pt>
                <c:pt idx="2307">
                  <c:v>6.6804434578852379E-2</c:v>
                </c:pt>
                <c:pt idx="2308">
                  <c:v>6.7788203609644535E-2</c:v>
                </c:pt>
                <c:pt idx="2309">
                  <c:v>6.9685884412290039E-2</c:v>
                </c:pt>
                <c:pt idx="2310">
                  <c:v>6.9742682650075036E-2</c:v>
                </c:pt>
                <c:pt idx="2311">
                  <c:v>6.9961299917317643E-2</c:v>
                </c:pt>
                <c:pt idx="2312">
                  <c:v>7.008385483106111E-2</c:v>
                </c:pt>
                <c:pt idx="2313">
                  <c:v>7.0080103764211601E-2</c:v>
                </c:pt>
                <c:pt idx="2314">
                  <c:v>7.0256161711039808E-2</c:v>
                </c:pt>
                <c:pt idx="2315">
                  <c:v>6.9815195705385441E-2</c:v>
                </c:pt>
                <c:pt idx="2316">
                  <c:v>6.9928881001067728E-2</c:v>
                </c:pt>
                <c:pt idx="2317">
                  <c:v>7.1993918734713044E-2</c:v>
                </c:pt>
                <c:pt idx="2318">
                  <c:v>7.247369775138511E-2</c:v>
                </c:pt>
                <c:pt idx="2319">
                  <c:v>7.28199702587424E-2</c:v>
                </c:pt>
                <c:pt idx="2320">
                  <c:v>7.2818779684033247E-2</c:v>
                </c:pt>
                <c:pt idx="2321">
                  <c:v>7.2988966330424287E-2</c:v>
                </c:pt>
                <c:pt idx="2322">
                  <c:v>7.2990237250641007E-2</c:v>
                </c:pt>
                <c:pt idx="2323">
                  <c:v>7.2907073307570167E-2</c:v>
                </c:pt>
                <c:pt idx="2324">
                  <c:v>7.2523990507776442E-2</c:v>
                </c:pt>
                <c:pt idx="2325">
                  <c:v>7.2657845229209747E-2</c:v>
                </c:pt>
                <c:pt idx="2326">
                  <c:v>7.262055625374364E-2</c:v>
                </c:pt>
                <c:pt idx="2327">
                  <c:v>7.3852145352790416E-2</c:v>
                </c:pt>
                <c:pt idx="2328">
                  <c:v>7.0850586542909572E-2</c:v>
                </c:pt>
                <c:pt idx="2329">
                  <c:v>7.0948595036290252E-2</c:v>
                </c:pt>
                <c:pt idx="2330">
                  <c:v>7.1042912402371594E-2</c:v>
                </c:pt>
                <c:pt idx="2331">
                  <c:v>6.8719438785739301E-2</c:v>
                </c:pt>
                <c:pt idx="2332">
                  <c:v>6.8365493860113799E-2</c:v>
                </c:pt>
                <c:pt idx="2333">
                  <c:v>6.849207112390461E-2</c:v>
                </c:pt>
                <c:pt idx="2334">
                  <c:v>6.7138837627732026E-2</c:v>
                </c:pt>
                <c:pt idx="2335">
                  <c:v>6.7370293117158059E-2</c:v>
                </c:pt>
                <c:pt idx="2336">
                  <c:v>7.3494286109327872E-2</c:v>
                </c:pt>
                <c:pt idx="2337">
                  <c:v>7.2135658489905163E-2</c:v>
                </c:pt>
                <c:pt idx="2338">
                  <c:v>7.2359502178710122E-2</c:v>
                </c:pt>
                <c:pt idx="2339">
                  <c:v>7.3137467477699628E-2</c:v>
                </c:pt>
                <c:pt idx="2340">
                  <c:v>7.3318446839024512E-2</c:v>
                </c:pt>
                <c:pt idx="2341">
                  <c:v>7.3069055534942973E-2</c:v>
                </c:pt>
                <c:pt idx="2342">
                  <c:v>7.3137123510006119E-2</c:v>
                </c:pt>
                <c:pt idx="2343">
                  <c:v>7.3356577600386857E-2</c:v>
                </c:pt>
                <c:pt idx="2344">
                  <c:v>7.3803020002457073E-2</c:v>
                </c:pt>
                <c:pt idx="2345">
                  <c:v>7.4462791490269617E-2</c:v>
                </c:pt>
                <c:pt idx="2346">
                  <c:v>7.7965820502853486E-2</c:v>
                </c:pt>
                <c:pt idx="2347">
                  <c:v>7.9875112948327581E-2</c:v>
                </c:pt>
                <c:pt idx="2348">
                  <c:v>8.6420977290836407E-2</c:v>
                </c:pt>
                <c:pt idx="2349">
                  <c:v>8.3721182607986708E-2</c:v>
                </c:pt>
                <c:pt idx="2350">
                  <c:v>8.7256982581584153E-2</c:v>
                </c:pt>
                <c:pt idx="2351">
                  <c:v>8.8260184473042153E-2</c:v>
                </c:pt>
                <c:pt idx="2352">
                  <c:v>8.7970978451640897E-2</c:v>
                </c:pt>
                <c:pt idx="2353">
                  <c:v>8.8809947652186375E-2</c:v>
                </c:pt>
                <c:pt idx="2354">
                  <c:v>9.0396512259041273E-2</c:v>
                </c:pt>
                <c:pt idx="2355">
                  <c:v>9.254294987977707E-2</c:v>
                </c:pt>
                <c:pt idx="2356">
                  <c:v>9.2438635156443419E-2</c:v>
                </c:pt>
                <c:pt idx="2357">
                  <c:v>9.2108323423129398E-2</c:v>
                </c:pt>
                <c:pt idx="2358">
                  <c:v>9.4047196795075477E-2</c:v>
                </c:pt>
                <c:pt idx="2359">
                  <c:v>9.3300942358522237E-2</c:v>
                </c:pt>
                <c:pt idx="2360">
                  <c:v>9.3554092088422733E-2</c:v>
                </c:pt>
                <c:pt idx="2361">
                  <c:v>9.4011095475197357E-2</c:v>
                </c:pt>
                <c:pt idx="2362">
                  <c:v>9.3975767843666028E-2</c:v>
                </c:pt>
                <c:pt idx="2363">
                  <c:v>9.3964018464008051E-2</c:v>
                </c:pt>
                <c:pt idx="2364">
                  <c:v>9.3972757916093858E-2</c:v>
                </c:pt>
                <c:pt idx="2365">
                  <c:v>9.2907899733986082E-2</c:v>
                </c:pt>
                <c:pt idx="2366">
                  <c:v>9.3019386317174213E-2</c:v>
                </c:pt>
                <c:pt idx="2367">
                  <c:v>9.3014107898591838E-2</c:v>
                </c:pt>
                <c:pt idx="2368">
                  <c:v>9.3570168594418981E-2</c:v>
                </c:pt>
                <c:pt idx="2369">
                  <c:v>9.3206313616297012E-2</c:v>
                </c:pt>
                <c:pt idx="2370">
                  <c:v>9.2653642485740179E-2</c:v>
                </c:pt>
                <c:pt idx="2371">
                  <c:v>9.2621719361688226E-2</c:v>
                </c:pt>
                <c:pt idx="2372">
                  <c:v>9.531649333143806E-2</c:v>
                </c:pt>
                <c:pt idx="2373">
                  <c:v>9.5449754583434604E-2</c:v>
                </c:pt>
                <c:pt idx="2374">
                  <c:v>9.675235691515191E-2</c:v>
                </c:pt>
                <c:pt idx="2375">
                  <c:v>9.7243308821646432E-2</c:v>
                </c:pt>
                <c:pt idx="2376">
                  <c:v>9.8108907068977666E-2</c:v>
                </c:pt>
                <c:pt idx="2377">
                  <c:v>9.8278101990300432E-2</c:v>
                </c:pt>
                <c:pt idx="2378">
                  <c:v>9.7745861330535103E-2</c:v>
                </c:pt>
                <c:pt idx="2379">
                  <c:v>9.8156362110600734E-2</c:v>
                </c:pt>
                <c:pt idx="2380">
                  <c:v>9.6540748336289409E-2</c:v>
                </c:pt>
                <c:pt idx="2381">
                  <c:v>9.6056916198862002E-2</c:v>
                </c:pt>
                <c:pt idx="2382">
                  <c:v>9.5432244983226402E-2</c:v>
                </c:pt>
                <c:pt idx="2383">
                  <c:v>9.6067859177677337E-2</c:v>
                </c:pt>
                <c:pt idx="2384">
                  <c:v>9.5618033683416481E-2</c:v>
                </c:pt>
                <c:pt idx="2385">
                  <c:v>9.7749401845463241E-2</c:v>
                </c:pt>
                <c:pt idx="2386">
                  <c:v>9.8004987834515375E-2</c:v>
                </c:pt>
                <c:pt idx="2387">
                  <c:v>9.8102738875352841E-2</c:v>
                </c:pt>
                <c:pt idx="2388">
                  <c:v>9.8207513363062174E-2</c:v>
                </c:pt>
                <c:pt idx="2389">
                  <c:v>9.9007392889100224E-2</c:v>
                </c:pt>
                <c:pt idx="2390">
                  <c:v>9.8340741369518994E-2</c:v>
                </c:pt>
                <c:pt idx="2391">
                  <c:v>9.9853195580206514E-2</c:v>
                </c:pt>
                <c:pt idx="2392">
                  <c:v>9.9606855495506394E-2</c:v>
                </c:pt>
                <c:pt idx="2393">
                  <c:v>9.979937994477843E-2</c:v>
                </c:pt>
                <c:pt idx="2394">
                  <c:v>0.10068481552230853</c:v>
                </c:pt>
                <c:pt idx="2395">
                  <c:v>0.10069695338493638</c:v>
                </c:pt>
                <c:pt idx="2396">
                  <c:v>0.10129283968194921</c:v>
                </c:pt>
                <c:pt idx="2397">
                  <c:v>0.10179579460236922</c:v>
                </c:pt>
                <c:pt idx="2398">
                  <c:v>0.10135663097297551</c:v>
                </c:pt>
                <c:pt idx="2399">
                  <c:v>9.725929793937807E-2</c:v>
                </c:pt>
                <c:pt idx="2400">
                  <c:v>9.7438629895443912E-2</c:v>
                </c:pt>
                <c:pt idx="2401">
                  <c:v>9.7622088125840084E-2</c:v>
                </c:pt>
                <c:pt idx="2402">
                  <c:v>9.7201366680247703E-2</c:v>
                </c:pt>
                <c:pt idx="2403">
                  <c:v>9.7144298935418663E-2</c:v>
                </c:pt>
                <c:pt idx="2404">
                  <c:v>9.6686796310031214E-2</c:v>
                </c:pt>
                <c:pt idx="2405">
                  <c:v>9.660935251775378E-2</c:v>
                </c:pt>
                <c:pt idx="2406">
                  <c:v>9.6157327067814199E-2</c:v>
                </c:pt>
                <c:pt idx="2407">
                  <c:v>9.5913777806716019E-2</c:v>
                </c:pt>
                <c:pt idx="2408">
                  <c:v>9.565887315502461E-2</c:v>
                </c:pt>
                <c:pt idx="2409">
                  <c:v>9.3567577602954463E-2</c:v>
                </c:pt>
                <c:pt idx="2410">
                  <c:v>9.2206175863491183E-2</c:v>
                </c:pt>
                <c:pt idx="2411">
                  <c:v>8.5510188648061217E-2</c:v>
                </c:pt>
                <c:pt idx="2412">
                  <c:v>8.5551094624283799E-2</c:v>
                </c:pt>
                <c:pt idx="2413">
                  <c:v>8.2388439188906176E-2</c:v>
                </c:pt>
                <c:pt idx="2414">
                  <c:v>8.1475730851397074E-2</c:v>
                </c:pt>
                <c:pt idx="2415">
                  <c:v>8.1610880939347735E-2</c:v>
                </c:pt>
                <c:pt idx="2416">
                  <c:v>8.0540605953445962E-2</c:v>
                </c:pt>
                <c:pt idx="2417">
                  <c:v>7.8499909170706206E-2</c:v>
                </c:pt>
                <c:pt idx="2418">
                  <c:v>7.6129179069702665E-2</c:v>
                </c:pt>
                <c:pt idx="2419">
                  <c:v>7.6998881694970558E-2</c:v>
                </c:pt>
                <c:pt idx="2420">
                  <c:v>7.7567129129443274E-2</c:v>
                </c:pt>
                <c:pt idx="2421">
                  <c:v>7.6366052353717823E-2</c:v>
                </c:pt>
                <c:pt idx="2422">
                  <c:v>7.606369218247068E-2</c:v>
                </c:pt>
                <c:pt idx="2423">
                  <c:v>7.6322884812837485E-2</c:v>
                </c:pt>
                <c:pt idx="2424">
                  <c:v>7.576872488413218E-2</c:v>
                </c:pt>
                <c:pt idx="2425">
                  <c:v>7.7955298155046107E-2</c:v>
                </c:pt>
                <c:pt idx="2426">
                  <c:v>7.7664259575384476E-2</c:v>
                </c:pt>
                <c:pt idx="2427">
                  <c:v>7.8213636462513225E-2</c:v>
                </c:pt>
                <c:pt idx="2428">
                  <c:v>8.0947761708554902E-2</c:v>
                </c:pt>
                <c:pt idx="2429">
                  <c:v>8.0906842767152848E-2</c:v>
                </c:pt>
                <c:pt idx="2430">
                  <c:v>8.0736591967467256E-2</c:v>
                </c:pt>
                <c:pt idx="2431">
                  <c:v>8.0047744005178861E-2</c:v>
                </c:pt>
                <c:pt idx="2432">
                  <c:v>8.0143575049665225E-2</c:v>
                </c:pt>
                <c:pt idx="2433">
                  <c:v>8.0440492306191907E-2</c:v>
                </c:pt>
                <c:pt idx="2434">
                  <c:v>7.9107743743477496E-2</c:v>
                </c:pt>
                <c:pt idx="2435">
                  <c:v>7.2518191949932059E-2</c:v>
                </c:pt>
                <c:pt idx="2436">
                  <c:v>7.1738166298536896E-2</c:v>
                </c:pt>
                <c:pt idx="2437">
                  <c:v>7.0601708216493184E-2</c:v>
                </c:pt>
                <c:pt idx="2438">
                  <c:v>7.0510945934137523E-2</c:v>
                </c:pt>
                <c:pt idx="2439">
                  <c:v>7.2790279345563008E-2</c:v>
                </c:pt>
                <c:pt idx="2440">
                  <c:v>7.261114253179482E-2</c:v>
                </c:pt>
                <c:pt idx="2441">
                  <c:v>7.4646884603071076E-2</c:v>
                </c:pt>
                <c:pt idx="2442">
                  <c:v>8.3368133796202823E-2</c:v>
                </c:pt>
                <c:pt idx="2443">
                  <c:v>8.3513290474670834E-2</c:v>
                </c:pt>
                <c:pt idx="2444">
                  <c:v>8.4588612670030261E-2</c:v>
                </c:pt>
                <c:pt idx="2445">
                  <c:v>8.4709502499608819E-2</c:v>
                </c:pt>
                <c:pt idx="2446">
                  <c:v>8.8337822584658804E-2</c:v>
                </c:pt>
                <c:pt idx="2447">
                  <c:v>8.9407475078714785E-2</c:v>
                </c:pt>
                <c:pt idx="2448">
                  <c:v>8.7921150657034347E-2</c:v>
                </c:pt>
                <c:pt idx="2449">
                  <c:v>8.7593570647519076E-2</c:v>
                </c:pt>
                <c:pt idx="2450">
                  <c:v>8.7875363764010908E-2</c:v>
                </c:pt>
                <c:pt idx="2451">
                  <c:v>8.7750139136453825E-2</c:v>
                </c:pt>
                <c:pt idx="2452">
                  <c:v>8.8744020828430373E-2</c:v>
                </c:pt>
                <c:pt idx="2453">
                  <c:v>8.8921334991347203E-2</c:v>
                </c:pt>
                <c:pt idx="2454">
                  <c:v>8.6695163047256121E-2</c:v>
                </c:pt>
                <c:pt idx="2455">
                  <c:v>9.0232146159608395E-2</c:v>
                </c:pt>
                <c:pt idx="2456">
                  <c:v>9.0085158211329508E-2</c:v>
                </c:pt>
                <c:pt idx="2457">
                  <c:v>9.1137032722672581E-2</c:v>
                </c:pt>
                <c:pt idx="2458">
                  <c:v>9.1363536896604855E-2</c:v>
                </c:pt>
                <c:pt idx="2459">
                  <c:v>9.0892942273646471E-2</c:v>
                </c:pt>
                <c:pt idx="2460">
                  <c:v>9.0008397527552256E-2</c:v>
                </c:pt>
                <c:pt idx="2461">
                  <c:v>9.0017540151216394E-2</c:v>
                </c:pt>
                <c:pt idx="2462">
                  <c:v>0.10461521299689534</c:v>
                </c:pt>
                <c:pt idx="2463">
                  <c:v>0.10746954339270372</c:v>
                </c:pt>
                <c:pt idx="2464">
                  <c:v>0.10681495749006621</c:v>
                </c:pt>
                <c:pt idx="2465">
                  <c:v>0.10789935544711718</c:v>
                </c:pt>
                <c:pt idx="2466">
                  <c:v>0.10799960028127709</c:v>
                </c:pt>
                <c:pt idx="2467">
                  <c:v>0.10842387172922234</c:v>
                </c:pt>
                <c:pt idx="2468">
                  <c:v>0.10956276936713656</c:v>
                </c:pt>
                <c:pt idx="2469">
                  <c:v>0.11030833190596041</c:v>
                </c:pt>
                <c:pt idx="2470">
                  <c:v>0.11045673109415796</c:v>
                </c:pt>
                <c:pt idx="2471">
                  <c:v>0.11119423287045969</c:v>
                </c:pt>
                <c:pt idx="2472">
                  <c:v>0.1107995342897507</c:v>
                </c:pt>
                <c:pt idx="2473">
                  <c:v>0.11104982114657454</c:v>
                </c:pt>
                <c:pt idx="2474">
                  <c:v>0.1117153842104605</c:v>
                </c:pt>
                <c:pt idx="2475">
                  <c:v>0.11193721786994555</c:v>
                </c:pt>
                <c:pt idx="2476">
                  <c:v>0.112171970396896</c:v>
                </c:pt>
                <c:pt idx="2477">
                  <c:v>0.11199456095988716</c:v>
                </c:pt>
                <c:pt idx="2478">
                  <c:v>0.11319743362743005</c:v>
                </c:pt>
                <c:pt idx="2479">
                  <c:v>0.11319338841521237</c:v>
                </c:pt>
                <c:pt idx="2480">
                  <c:v>0.11268083362874104</c:v>
                </c:pt>
                <c:pt idx="2481">
                  <c:v>0.11283064840004074</c:v>
                </c:pt>
                <c:pt idx="2482">
                  <c:v>0.11250574954561599</c:v>
                </c:pt>
                <c:pt idx="2483">
                  <c:v>0.1117129985164631</c:v>
                </c:pt>
                <c:pt idx="2484">
                  <c:v>0.11119906680635376</c:v>
                </c:pt>
                <c:pt idx="2485">
                  <c:v>0.11141979769279009</c:v>
                </c:pt>
                <c:pt idx="2486">
                  <c:v>0.11212443579154951</c:v>
                </c:pt>
                <c:pt idx="2487">
                  <c:v>0.1120283208809438</c:v>
                </c:pt>
                <c:pt idx="2488">
                  <c:v>0.11117795992487831</c:v>
                </c:pt>
                <c:pt idx="2489">
                  <c:v>0.11172353220774964</c:v>
                </c:pt>
                <c:pt idx="2490">
                  <c:v>0.11116006942713054</c:v>
                </c:pt>
                <c:pt idx="2491">
                  <c:v>0.10848576634317113</c:v>
                </c:pt>
                <c:pt idx="2492">
                  <c:v>0.10861389384172529</c:v>
                </c:pt>
                <c:pt idx="2493">
                  <c:v>0.10894432813656124</c:v>
                </c:pt>
                <c:pt idx="2494">
                  <c:v>0.10869349934900278</c:v>
                </c:pt>
                <c:pt idx="2495">
                  <c:v>0.10842128862504441</c:v>
                </c:pt>
                <c:pt idx="2496">
                  <c:v>0.1079731992861472</c:v>
                </c:pt>
                <c:pt idx="2497">
                  <c:v>0.10918152475446721</c:v>
                </c:pt>
                <c:pt idx="2498">
                  <c:v>0.1093219480704959</c:v>
                </c:pt>
                <c:pt idx="2499">
                  <c:v>0.10849432280706517</c:v>
                </c:pt>
                <c:pt idx="2500">
                  <c:v>0.10863846029137612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27-47C2-AC04-E3750BAE98F8}"/>
            </c:ext>
          </c:extLst>
        </c:ser>
        <c:ser>
          <c:idx val="1"/>
          <c:order val="1"/>
          <c:tx>
            <c:strRef>
              <c:f>[1]STATS_Hist!$C$1</c:f>
              <c:strCache>
                <c:ptCount val="1"/>
                <c:pt idx="0">
                  <c:v>downsidevol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[1]STATS_Hist!$A$2:$A$2502</c:f>
              <c:numCache>
                <c:formatCode>General</c:formatCode>
                <c:ptCount val="2501"/>
                <c:pt idx="0">
                  <c:v>38838.833333333336</c:v>
                </c:pt>
                <c:pt idx="1">
                  <c:v>38839.833333333336</c:v>
                </c:pt>
                <c:pt idx="2">
                  <c:v>38840.833333333336</c:v>
                </c:pt>
                <c:pt idx="3">
                  <c:v>38841.833333333336</c:v>
                </c:pt>
                <c:pt idx="4">
                  <c:v>38844.833333333336</c:v>
                </c:pt>
                <c:pt idx="5">
                  <c:v>38845.833333333336</c:v>
                </c:pt>
                <c:pt idx="6">
                  <c:v>38846.833333333336</c:v>
                </c:pt>
                <c:pt idx="7">
                  <c:v>38847.833333333336</c:v>
                </c:pt>
                <c:pt idx="8">
                  <c:v>38848.833333333336</c:v>
                </c:pt>
                <c:pt idx="9">
                  <c:v>38851.833333333336</c:v>
                </c:pt>
                <c:pt idx="10">
                  <c:v>38852.833333333336</c:v>
                </c:pt>
                <c:pt idx="11">
                  <c:v>38853.833333333336</c:v>
                </c:pt>
                <c:pt idx="12">
                  <c:v>38854.833333333336</c:v>
                </c:pt>
                <c:pt idx="13">
                  <c:v>38855.833333333336</c:v>
                </c:pt>
                <c:pt idx="14">
                  <c:v>38858.833333333336</c:v>
                </c:pt>
                <c:pt idx="15">
                  <c:v>38859.833333333336</c:v>
                </c:pt>
                <c:pt idx="16">
                  <c:v>38860.833333333336</c:v>
                </c:pt>
                <c:pt idx="17">
                  <c:v>38861.833333333336</c:v>
                </c:pt>
                <c:pt idx="18">
                  <c:v>38862.833333333336</c:v>
                </c:pt>
                <c:pt idx="19">
                  <c:v>38866.833333333336</c:v>
                </c:pt>
                <c:pt idx="20">
                  <c:v>38867.833333333336</c:v>
                </c:pt>
                <c:pt idx="21">
                  <c:v>38868.833333333336</c:v>
                </c:pt>
                <c:pt idx="22">
                  <c:v>38869.833333333336</c:v>
                </c:pt>
                <c:pt idx="23">
                  <c:v>38872.833333333336</c:v>
                </c:pt>
                <c:pt idx="24">
                  <c:v>38873.833333333336</c:v>
                </c:pt>
                <c:pt idx="25">
                  <c:v>38874.833333333336</c:v>
                </c:pt>
                <c:pt idx="26">
                  <c:v>38875.833333333336</c:v>
                </c:pt>
                <c:pt idx="27">
                  <c:v>38876.833333333336</c:v>
                </c:pt>
                <c:pt idx="28">
                  <c:v>38879.833333333336</c:v>
                </c:pt>
                <c:pt idx="29">
                  <c:v>38880.833333333336</c:v>
                </c:pt>
                <c:pt idx="30">
                  <c:v>38881.833333333336</c:v>
                </c:pt>
                <c:pt idx="31">
                  <c:v>38882.833333333336</c:v>
                </c:pt>
                <c:pt idx="32">
                  <c:v>38883.833333333336</c:v>
                </c:pt>
                <c:pt idx="33">
                  <c:v>38886.833333333336</c:v>
                </c:pt>
                <c:pt idx="34">
                  <c:v>38887.833333333336</c:v>
                </c:pt>
                <c:pt idx="35">
                  <c:v>38888.833333333336</c:v>
                </c:pt>
                <c:pt idx="36">
                  <c:v>38889.833333333336</c:v>
                </c:pt>
                <c:pt idx="37">
                  <c:v>38890.833333333336</c:v>
                </c:pt>
                <c:pt idx="38">
                  <c:v>38893.833333333336</c:v>
                </c:pt>
                <c:pt idx="39">
                  <c:v>38894.833333333336</c:v>
                </c:pt>
                <c:pt idx="40">
                  <c:v>38895.833333333336</c:v>
                </c:pt>
                <c:pt idx="41">
                  <c:v>38896.833333333336</c:v>
                </c:pt>
                <c:pt idx="42">
                  <c:v>38897.833333333336</c:v>
                </c:pt>
                <c:pt idx="43">
                  <c:v>38900.833333333336</c:v>
                </c:pt>
                <c:pt idx="44">
                  <c:v>38902.833333333336</c:v>
                </c:pt>
                <c:pt idx="45">
                  <c:v>38903.833333333336</c:v>
                </c:pt>
                <c:pt idx="46">
                  <c:v>38904.833333333336</c:v>
                </c:pt>
                <c:pt idx="47">
                  <c:v>38907.833333333336</c:v>
                </c:pt>
                <c:pt idx="48">
                  <c:v>38908.833333333336</c:v>
                </c:pt>
                <c:pt idx="49">
                  <c:v>38909.833333333336</c:v>
                </c:pt>
                <c:pt idx="50">
                  <c:v>38910.833333333336</c:v>
                </c:pt>
                <c:pt idx="51">
                  <c:v>38911.833333333336</c:v>
                </c:pt>
                <c:pt idx="52">
                  <c:v>38914.833333333336</c:v>
                </c:pt>
                <c:pt idx="53">
                  <c:v>38915.833333333336</c:v>
                </c:pt>
                <c:pt idx="54">
                  <c:v>38916.833333333336</c:v>
                </c:pt>
                <c:pt idx="55">
                  <c:v>38917.833333333336</c:v>
                </c:pt>
                <c:pt idx="56">
                  <c:v>38918.833333333336</c:v>
                </c:pt>
                <c:pt idx="57">
                  <c:v>38921.833333333336</c:v>
                </c:pt>
                <c:pt idx="58">
                  <c:v>38922.833333333336</c:v>
                </c:pt>
                <c:pt idx="59">
                  <c:v>38923.833333333336</c:v>
                </c:pt>
                <c:pt idx="60">
                  <c:v>38924.833333333336</c:v>
                </c:pt>
                <c:pt idx="61">
                  <c:v>38925.833333333336</c:v>
                </c:pt>
                <c:pt idx="62">
                  <c:v>38928.833333333336</c:v>
                </c:pt>
                <c:pt idx="63">
                  <c:v>38929.833333333336</c:v>
                </c:pt>
                <c:pt idx="64">
                  <c:v>38930.833333333336</c:v>
                </c:pt>
                <c:pt idx="65">
                  <c:v>38931.833333333336</c:v>
                </c:pt>
                <c:pt idx="66">
                  <c:v>38932.833333333336</c:v>
                </c:pt>
                <c:pt idx="67">
                  <c:v>38935.833333333336</c:v>
                </c:pt>
                <c:pt idx="68">
                  <c:v>38936.833333333336</c:v>
                </c:pt>
                <c:pt idx="69">
                  <c:v>38937.833333333336</c:v>
                </c:pt>
                <c:pt idx="70">
                  <c:v>38938.833333333336</c:v>
                </c:pt>
                <c:pt idx="71">
                  <c:v>38939.833333333336</c:v>
                </c:pt>
                <c:pt idx="72">
                  <c:v>38942.833333333336</c:v>
                </c:pt>
                <c:pt idx="73">
                  <c:v>38943.833333333336</c:v>
                </c:pt>
                <c:pt idx="74">
                  <c:v>38944.833333333336</c:v>
                </c:pt>
                <c:pt idx="75">
                  <c:v>38945.833333333336</c:v>
                </c:pt>
                <c:pt idx="76">
                  <c:v>38946.833333333336</c:v>
                </c:pt>
                <c:pt idx="77">
                  <c:v>38949.833333333336</c:v>
                </c:pt>
                <c:pt idx="78">
                  <c:v>38950.833333333336</c:v>
                </c:pt>
                <c:pt idx="79">
                  <c:v>38951.833333333336</c:v>
                </c:pt>
                <c:pt idx="80">
                  <c:v>38952.833333333336</c:v>
                </c:pt>
                <c:pt idx="81">
                  <c:v>38953.833333333336</c:v>
                </c:pt>
                <c:pt idx="82">
                  <c:v>38956.833333333336</c:v>
                </c:pt>
                <c:pt idx="83">
                  <c:v>38957.833333333336</c:v>
                </c:pt>
                <c:pt idx="84">
                  <c:v>38958.833333333336</c:v>
                </c:pt>
                <c:pt idx="85">
                  <c:v>38959.833333333336</c:v>
                </c:pt>
                <c:pt idx="86">
                  <c:v>38960.833333333336</c:v>
                </c:pt>
                <c:pt idx="87">
                  <c:v>38964.833333333336</c:v>
                </c:pt>
                <c:pt idx="88">
                  <c:v>38965.833333333336</c:v>
                </c:pt>
                <c:pt idx="89">
                  <c:v>38966.833333333336</c:v>
                </c:pt>
                <c:pt idx="90">
                  <c:v>38967.833333333336</c:v>
                </c:pt>
                <c:pt idx="91">
                  <c:v>38970.833333333336</c:v>
                </c:pt>
                <c:pt idx="92">
                  <c:v>38971.833333333336</c:v>
                </c:pt>
                <c:pt idx="93">
                  <c:v>38972.833333333336</c:v>
                </c:pt>
                <c:pt idx="94">
                  <c:v>38973.833333333336</c:v>
                </c:pt>
                <c:pt idx="95">
                  <c:v>38974.833333333336</c:v>
                </c:pt>
                <c:pt idx="96">
                  <c:v>38977.833333333336</c:v>
                </c:pt>
                <c:pt idx="97">
                  <c:v>38978.833333333336</c:v>
                </c:pt>
                <c:pt idx="98">
                  <c:v>38979.833333333336</c:v>
                </c:pt>
                <c:pt idx="99">
                  <c:v>38980.833333333336</c:v>
                </c:pt>
                <c:pt idx="100">
                  <c:v>38981.833333333336</c:v>
                </c:pt>
                <c:pt idx="101">
                  <c:v>38984.833333333336</c:v>
                </c:pt>
                <c:pt idx="102">
                  <c:v>38985.833333333336</c:v>
                </c:pt>
                <c:pt idx="103">
                  <c:v>38986.833333333336</c:v>
                </c:pt>
                <c:pt idx="104">
                  <c:v>38987.833333333336</c:v>
                </c:pt>
                <c:pt idx="105">
                  <c:v>38988.833333333336</c:v>
                </c:pt>
                <c:pt idx="106">
                  <c:v>38991.833333333336</c:v>
                </c:pt>
                <c:pt idx="107">
                  <c:v>38992.833333333336</c:v>
                </c:pt>
                <c:pt idx="108">
                  <c:v>38993.833333333336</c:v>
                </c:pt>
                <c:pt idx="109">
                  <c:v>38994.833333333336</c:v>
                </c:pt>
                <c:pt idx="110">
                  <c:v>38995.833333333336</c:v>
                </c:pt>
                <c:pt idx="111">
                  <c:v>38998.833333333336</c:v>
                </c:pt>
                <c:pt idx="112">
                  <c:v>38999.833333333336</c:v>
                </c:pt>
                <c:pt idx="113">
                  <c:v>39000.833333333336</c:v>
                </c:pt>
                <c:pt idx="114">
                  <c:v>39001.833333333336</c:v>
                </c:pt>
                <c:pt idx="115">
                  <c:v>39002.833333333336</c:v>
                </c:pt>
                <c:pt idx="116">
                  <c:v>39005.833333333336</c:v>
                </c:pt>
                <c:pt idx="117">
                  <c:v>39006.833333333336</c:v>
                </c:pt>
                <c:pt idx="118">
                  <c:v>39007.833333333336</c:v>
                </c:pt>
                <c:pt idx="119">
                  <c:v>39008.833333333336</c:v>
                </c:pt>
                <c:pt idx="120">
                  <c:v>39009.833333333336</c:v>
                </c:pt>
                <c:pt idx="121">
                  <c:v>39012.833333333336</c:v>
                </c:pt>
                <c:pt idx="122">
                  <c:v>39013.833333333336</c:v>
                </c:pt>
                <c:pt idx="123">
                  <c:v>39014.833333333336</c:v>
                </c:pt>
                <c:pt idx="124">
                  <c:v>39015.833333333336</c:v>
                </c:pt>
                <c:pt idx="125">
                  <c:v>39016.833333333336</c:v>
                </c:pt>
                <c:pt idx="126">
                  <c:v>39019.791666666664</c:v>
                </c:pt>
                <c:pt idx="127">
                  <c:v>39020.791666666664</c:v>
                </c:pt>
                <c:pt idx="128">
                  <c:v>39021.791666666664</c:v>
                </c:pt>
                <c:pt idx="129">
                  <c:v>39022.791666666664</c:v>
                </c:pt>
                <c:pt idx="130">
                  <c:v>39023.791666666664</c:v>
                </c:pt>
                <c:pt idx="131">
                  <c:v>39026.791666666664</c:v>
                </c:pt>
                <c:pt idx="132">
                  <c:v>39027.791666666664</c:v>
                </c:pt>
                <c:pt idx="133">
                  <c:v>39028.791666666664</c:v>
                </c:pt>
                <c:pt idx="134">
                  <c:v>39029.791666666664</c:v>
                </c:pt>
                <c:pt idx="135">
                  <c:v>39030.791666666664</c:v>
                </c:pt>
                <c:pt idx="136">
                  <c:v>39033.791666666664</c:v>
                </c:pt>
                <c:pt idx="137">
                  <c:v>39034.791666666664</c:v>
                </c:pt>
                <c:pt idx="138">
                  <c:v>39035.791666666664</c:v>
                </c:pt>
                <c:pt idx="139">
                  <c:v>39036.791666666664</c:v>
                </c:pt>
                <c:pt idx="140">
                  <c:v>39037.791666666664</c:v>
                </c:pt>
                <c:pt idx="141">
                  <c:v>39040.791666666664</c:v>
                </c:pt>
                <c:pt idx="142">
                  <c:v>39041.791666666664</c:v>
                </c:pt>
                <c:pt idx="143">
                  <c:v>39042.791666666664</c:v>
                </c:pt>
                <c:pt idx="144">
                  <c:v>39044.791666666664</c:v>
                </c:pt>
                <c:pt idx="145">
                  <c:v>39047.791666666664</c:v>
                </c:pt>
                <c:pt idx="146">
                  <c:v>39048.791666666664</c:v>
                </c:pt>
                <c:pt idx="147">
                  <c:v>39049.791666666664</c:v>
                </c:pt>
                <c:pt idx="148">
                  <c:v>39050.791666666664</c:v>
                </c:pt>
                <c:pt idx="149">
                  <c:v>39051.791666666664</c:v>
                </c:pt>
                <c:pt idx="150">
                  <c:v>39054.791666666664</c:v>
                </c:pt>
                <c:pt idx="151">
                  <c:v>39055.791666666664</c:v>
                </c:pt>
                <c:pt idx="152">
                  <c:v>39056.791666666664</c:v>
                </c:pt>
                <c:pt idx="153">
                  <c:v>39057.791666666664</c:v>
                </c:pt>
                <c:pt idx="154">
                  <c:v>39058.791666666664</c:v>
                </c:pt>
                <c:pt idx="155">
                  <c:v>39061.791666666664</c:v>
                </c:pt>
                <c:pt idx="156">
                  <c:v>39062.791666666664</c:v>
                </c:pt>
                <c:pt idx="157">
                  <c:v>39063.791666666664</c:v>
                </c:pt>
                <c:pt idx="158">
                  <c:v>39064.791666666664</c:v>
                </c:pt>
                <c:pt idx="159">
                  <c:v>39065.791666666664</c:v>
                </c:pt>
                <c:pt idx="160">
                  <c:v>39068.791666666664</c:v>
                </c:pt>
                <c:pt idx="161">
                  <c:v>39069.791666666664</c:v>
                </c:pt>
                <c:pt idx="162">
                  <c:v>39070.791666666664</c:v>
                </c:pt>
                <c:pt idx="163">
                  <c:v>39071.791666666664</c:v>
                </c:pt>
                <c:pt idx="164">
                  <c:v>39072.791666666664</c:v>
                </c:pt>
                <c:pt idx="165">
                  <c:v>39076.791666666664</c:v>
                </c:pt>
                <c:pt idx="166">
                  <c:v>39077.791666666664</c:v>
                </c:pt>
                <c:pt idx="167">
                  <c:v>39078.791666666664</c:v>
                </c:pt>
                <c:pt idx="168">
                  <c:v>39079.791666666664</c:v>
                </c:pt>
                <c:pt idx="169">
                  <c:v>39083.791666666664</c:v>
                </c:pt>
                <c:pt idx="170">
                  <c:v>39084.791666666664</c:v>
                </c:pt>
                <c:pt idx="171">
                  <c:v>39085.791666666664</c:v>
                </c:pt>
                <c:pt idx="172">
                  <c:v>39086.791666666664</c:v>
                </c:pt>
                <c:pt idx="173">
                  <c:v>39089.791666666664</c:v>
                </c:pt>
                <c:pt idx="174">
                  <c:v>39090.791666666664</c:v>
                </c:pt>
                <c:pt idx="175">
                  <c:v>39091.791666666664</c:v>
                </c:pt>
                <c:pt idx="176">
                  <c:v>39092.791666666664</c:v>
                </c:pt>
                <c:pt idx="177">
                  <c:v>39093.791666666664</c:v>
                </c:pt>
                <c:pt idx="178">
                  <c:v>39097.791666666664</c:v>
                </c:pt>
                <c:pt idx="179">
                  <c:v>39098.791666666664</c:v>
                </c:pt>
                <c:pt idx="180">
                  <c:v>39099.791666666664</c:v>
                </c:pt>
                <c:pt idx="181">
                  <c:v>39100.791666666664</c:v>
                </c:pt>
                <c:pt idx="182">
                  <c:v>39103.791666666664</c:v>
                </c:pt>
                <c:pt idx="183">
                  <c:v>39104.791666666664</c:v>
                </c:pt>
                <c:pt idx="184">
                  <c:v>39105.791666666664</c:v>
                </c:pt>
                <c:pt idx="185">
                  <c:v>39106.791666666664</c:v>
                </c:pt>
                <c:pt idx="186">
                  <c:v>39107.791666666664</c:v>
                </c:pt>
                <c:pt idx="187">
                  <c:v>39110.791666666664</c:v>
                </c:pt>
                <c:pt idx="188">
                  <c:v>39111.791666666664</c:v>
                </c:pt>
                <c:pt idx="189">
                  <c:v>39112.791666666664</c:v>
                </c:pt>
                <c:pt idx="190">
                  <c:v>39113.791666666664</c:v>
                </c:pt>
                <c:pt idx="191">
                  <c:v>39114.791666666664</c:v>
                </c:pt>
                <c:pt idx="192">
                  <c:v>39117.791666666664</c:v>
                </c:pt>
                <c:pt idx="193">
                  <c:v>39118.791666666664</c:v>
                </c:pt>
                <c:pt idx="194">
                  <c:v>39119.791666666664</c:v>
                </c:pt>
                <c:pt idx="195">
                  <c:v>39120.791666666664</c:v>
                </c:pt>
                <c:pt idx="196">
                  <c:v>39121.791666666664</c:v>
                </c:pt>
                <c:pt idx="197">
                  <c:v>39124.791666666664</c:v>
                </c:pt>
                <c:pt idx="198">
                  <c:v>39125.791666666664</c:v>
                </c:pt>
                <c:pt idx="199">
                  <c:v>39126.791666666664</c:v>
                </c:pt>
                <c:pt idx="200">
                  <c:v>39127.791666666664</c:v>
                </c:pt>
                <c:pt idx="201">
                  <c:v>39128.791666666664</c:v>
                </c:pt>
                <c:pt idx="202">
                  <c:v>39132.791666666664</c:v>
                </c:pt>
                <c:pt idx="203">
                  <c:v>39133.791666666664</c:v>
                </c:pt>
                <c:pt idx="204">
                  <c:v>39134.791666666664</c:v>
                </c:pt>
                <c:pt idx="205">
                  <c:v>39135.791666666664</c:v>
                </c:pt>
                <c:pt idx="206">
                  <c:v>39138.791666666664</c:v>
                </c:pt>
                <c:pt idx="207">
                  <c:v>39139.791666666664</c:v>
                </c:pt>
                <c:pt idx="208">
                  <c:v>39140.791666666664</c:v>
                </c:pt>
                <c:pt idx="209">
                  <c:v>39141.791666666664</c:v>
                </c:pt>
                <c:pt idx="210">
                  <c:v>39142.791666666664</c:v>
                </c:pt>
                <c:pt idx="211">
                  <c:v>39145.791666666664</c:v>
                </c:pt>
                <c:pt idx="212">
                  <c:v>39146.791666666664</c:v>
                </c:pt>
                <c:pt idx="213">
                  <c:v>39147.791666666664</c:v>
                </c:pt>
                <c:pt idx="214">
                  <c:v>39148.791666666664</c:v>
                </c:pt>
                <c:pt idx="215">
                  <c:v>39149.791666666664</c:v>
                </c:pt>
                <c:pt idx="216">
                  <c:v>39152.833333333336</c:v>
                </c:pt>
                <c:pt idx="217">
                  <c:v>39153.833333333336</c:v>
                </c:pt>
                <c:pt idx="218">
                  <c:v>39154.833333333336</c:v>
                </c:pt>
                <c:pt idx="219">
                  <c:v>39155.833333333336</c:v>
                </c:pt>
                <c:pt idx="220">
                  <c:v>39156.833333333336</c:v>
                </c:pt>
                <c:pt idx="221">
                  <c:v>39159.833333333336</c:v>
                </c:pt>
                <c:pt idx="222">
                  <c:v>39160.833333333336</c:v>
                </c:pt>
                <c:pt idx="223">
                  <c:v>39161.833333333336</c:v>
                </c:pt>
                <c:pt idx="224">
                  <c:v>39162.833333333336</c:v>
                </c:pt>
                <c:pt idx="225">
                  <c:v>39163.833333333336</c:v>
                </c:pt>
                <c:pt idx="226">
                  <c:v>39166.833333333336</c:v>
                </c:pt>
                <c:pt idx="227">
                  <c:v>39167.833333333336</c:v>
                </c:pt>
                <c:pt idx="228">
                  <c:v>39168.833333333336</c:v>
                </c:pt>
                <c:pt idx="229">
                  <c:v>39169.833333333336</c:v>
                </c:pt>
                <c:pt idx="230">
                  <c:v>39170.833333333336</c:v>
                </c:pt>
                <c:pt idx="231">
                  <c:v>39173.833333333336</c:v>
                </c:pt>
                <c:pt idx="232">
                  <c:v>39174.833333333336</c:v>
                </c:pt>
                <c:pt idx="233">
                  <c:v>39175.833333333336</c:v>
                </c:pt>
                <c:pt idx="234">
                  <c:v>39176.833333333336</c:v>
                </c:pt>
                <c:pt idx="235">
                  <c:v>39177.833333333336</c:v>
                </c:pt>
                <c:pt idx="236">
                  <c:v>39180.833333333336</c:v>
                </c:pt>
                <c:pt idx="237">
                  <c:v>39181.833333333336</c:v>
                </c:pt>
                <c:pt idx="238">
                  <c:v>39182.833333333336</c:v>
                </c:pt>
                <c:pt idx="239">
                  <c:v>39183.833333333336</c:v>
                </c:pt>
                <c:pt idx="240">
                  <c:v>39184.833333333336</c:v>
                </c:pt>
                <c:pt idx="241">
                  <c:v>39187.833333333336</c:v>
                </c:pt>
                <c:pt idx="242">
                  <c:v>39188.833333333336</c:v>
                </c:pt>
                <c:pt idx="243">
                  <c:v>39189.833333333336</c:v>
                </c:pt>
                <c:pt idx="244">
                  <c:v>39190.833333333336</c:v>
                </c:pt>
                <c:pt idx="245">
                  <c:v>39191.833333333336</c:v>
                </c:pt>
                <c:pt idx="246">
                  <c:v>39194.833333333336</c:v>
                </c:pt>
                <c:pt idx="247">
                  <c:v>39195.833333333336</c:v>
                </c:pt>
                <c:pt idx="248">
                  <c:v>39196.833333333336</c:v>
                </c:pt>
                <c:pt idx="249">
                  <c:v>39197.833333333336</c:v>
                </c:pt>
                <c:pt idx="250">
                  <c:v>39198.833333333336</c:v>
                </c:pt>
                <c:pt idx="251">
                  <c:v>39201.833333333336</c:v>
                </c:pt>
                <c:pt idx="252">
                  <c:v>39202.833333333336</c:v>
                </c:pt>
                <c:pt idx="253">
                  <c:v>39203.833333333336</c:v>
                </c:pt>
                <c:pt idx="254">
                  <c:v>39204.833333333336</c:v>
                </c:pt>
                <c:pt idx="255">
                  <c:v>39205.833333333336</c:v>
                </c:pt>
                <c:pt idx="256">
                  <c:v>39208.833333333336</c:v>
                </c:pt>
                <c:pt idx="257">
                  <c:v>39209.833333333336</c:v>
                </c:pt>
                <c:pt idx="258">
                  <c:v>39210.833333333336</c:v>
                </c:pt>
                <c:pt idx="259">
                  <c:v>39211.833333333336</c:v>
                </c:pt>
                <c:pt idx="260">
                  <c:v>39212.833333333336</c:v>
                </c:pt>
                <c:pt idx="261">
                  <c:v>39215.833333333336</c:v>
                </c:pt>
                <c:pt idx="262">
                  <c:v>39216.833333333336</c:v>
                </c:pt>
                <c:pt idx="263">
                  <c:v>39217.833333333336</c:v>
                </c:pt>
                <c:pt idx="264">
                  <c:v>39218.833333333336</c:v>
                </c:pt>
                <c:pt idx="265">
                  <c:v>39219.833333333336</c:v>
                </c:pt>
                <c:pt idx="266">
                  <c:v>39222.833333333336</c:v>
                </c:pt>
                <c:pt idx="267">
                  <c:v>39223.833333333336</c:v>
                </c:pt>
                <c:pt idx="268">
                  <c:v>39224.833333333336</c:v>
                </c:pt>
                <c:pt idx="269">
                  <c:v>39225.833333333336</c:v>
                </c:pt>
                <c:pt idx="270">
                  <c:v>39226.833333333336</c:v>
                </c:pt>
                <c:pt idx="271">
                  <c:v>39230.833333333336</c:v>
                </c:pt>
                <c:pt idx="272">
                  <c:v>39231.833333333336</c:v>
                </c:pt>
                <c:pt idx="273">
                  <c:v>39232.833333333336</c:v>
                </c:pt>
                <c:pt idx="274">
                  <c:v>39233.833333333336</c:v>
                </c:pt>
                <c:pt idx="275">
                  <c:v>39236.833333333336</c:v>
                </c:pt>
                <c:pt idx="276">
                  <c:v>39237.833333333336</c:v>
                </c:pt>
                <c:pt idx="277">
                  <c:v>39238.833333333336</c:v>
                </c:pt>
                <c:pt idx="278">
                  <c:v>39239.833333333336</c:v>
                </c:pt>
                <c:pt idx="279">
                  <c:v>39240.833333333336</c:v>
                </c:pt>
                <c:pt idx="280">
                  <c:v>39243.833333333336</c:v>
                </c:pt>
                <c:pt idx="281">
                  <c:v>39244.833333333336</c:v>
                </c:pt>
                <c:pt idx="282">
                  <c:v>39245.833333333336</c:v>
                </c:pt>
                <c:pt idx="283">
                  <c:v>39246.833333333336</c:v>
                </c:pt>
                <c:pt idx="284">
                  <c:v>39247.833333333336</c:v>
                </c:pt>
                <c:pt idx="285">
                  <c:v>39250.833333333336</c:v>
                </c:pt>
                <c:pt idx="286">
                  <c:v>39251.833333333336</c:v>
                </c:pt>
                <c:pt idx="287">
                  <c:v>39252.833333333336</c:v>
                </c:pt>
                <c:pt idx="288">
                  <c:v>39253.833333333336</c:v>
                </c:pt>
                <c:pt idx="289">
                  <c:v>39254.833333333336</c:v>
                </c:pt>
                <c:pt idx="290">
                  <c:v>39257.833333333336</c:v>
                </c:pt>
                <c:pt idx="291">
                  <c:v>39258.833333333336</c:v>
                </c:pt>
                <c:pt idx="292">
                  <c:v>39259.833333333336</c:v>
                </c:pt>
                <c:pt idx="293">
                  <c:v>39260.833333333336</c:v>
                </c:pt>
                <c:pt idx="294">
                  <c:v>39261.833333333336</c:v>
                </c:pt>
                <c:pt idx="295">
                  <c:v>39264.833333333336</c:v>
                </c:pt>
                <c:pt idx="296">
                  <c:v>39265.833333333336</c:v>
                </c:pt>
                <c:pt idx="297">
                  <c:v>39267.833333333336</c:v>
                </c:pt>
                <c:pt idx="298">
                  <c:v>39268.833333333336</c:v>
                </c:pt>
                <c:pt idx="299">
                  <c:v>39271.833333333336</c:v>
                </c:pt>
                <c:pt idx="300">
                  <c:v>39272.833333333336</c:v>
                </c:pt>
                <c:pt idx="301">
                  <c:v>39273.833333333336</c:v>
                </c:pt>
                <c:pt idx="302">
                  <c:v>39274.833333333336</c:v>
                </c:pt>
                <c:pt idx="303">
                  <c:v>39275.833333333336</c:v>
                </c:pt>
                <c:pt idx="304">
                  <c:v>39278.833333333336</c:v>
                </c:pt>
                <c:pt idx="305">
                  <c:v>39279.833333333336</c:v>
                </c:pt>
                <c:pt idx="306">
                  <c:v>39280.833333333336</c:v>
                </c:pt>
                <c:pt idx="307">
                  <c:v>39281.833333333336</c:v>
                </c:pt>
                <c:pt idx="308">
                  <c:v>39282.833333333336</c:v>
                </c:pt>
                <c:pt idx="309">
                  <c:v>39285.833333333336</c:v>
                </c:pt>
                <c:pt idx="310">
                  <c:v>39286.833333333336</c:v>
                </c:pt>
                <c:pt idx="311">
                  <c:v>39287.833333333336</c:v>
                </c:pt>
                <c:pt idx="312">
                  <c:v>39288.833333333336</c:v>
                </c:pt>
                <c:pt idx="313">
                  <c:v>39289.833333333336</c:v>
                </c:pt>
                <c:pt idx="314">
                  <c:v>39292.833333333336</c:v>
                </c:pt>
                <c:pt idx="315">
                  <c:v>39293.833333333336</c:v>
                </c:pt>
                <c:pt idx="316">
                  <c:v>39294.833333333336</c:v>
                </c:pt>
                <c:pt idx="317">
                  <c:v>39295.833333333336</c:v>
                </c:pt>
                <c:pt idx="318">
                  <c:v>39296.833333333336</c:v>
                </c:pt>
                <c:pt idx="319">
                  <c:v>39299.833333333336</c:v>
                </c:pt>
                <c:pt idx="320">
                  <c:v>39300.833333333336</c:v>
                </c:pt>
                <c:pt idx="321">
                  <c:v>39301.833333333336</c:v>
                </c:pt>
                <c:pt idx="322">
                  <c:v>39302.833333333336</c:v>
                </c:pt>
                <c:pt idx="323">
                  <c:v>39303.833333333336</c:v>
                </c:pt>
                <c:pt idx="324">
                  <c:v>39306.833333333336</c:v>
                </c:pt>
                <c:pt idx="325">
                  <c:v>39307.833333333336</c:v>
                </c:pt>
                <c:pt idx="326">
                  <c:v>39308.833333333336</c:v>
                </c:pt>
                <c:pt idx="327">
                  <c:v>39309.833333333336</c:v>
                </c:pt>
                <c:pt idx="328">
                  <c:v>39310.833333333336</c:v>
                </c:pt>
                <c:pt idx="329">
                  <c:v>39313.833333333336</c:v>
                </c:pt>
                <c:pt idx="330">
                  <c:v>39314.833333333336</c:v>
                </c:pt>
                <c:pt idx="331">
                  <c:v>39315.833333333336</c:v>
                </c:pt>
                <c:pt idx="332">
                  <c:v>39316.833333333336</c:v>
                </c:pt>
                <c:pt idx="333">
                  <c:v>39317.833333333336</c:v>
                </c:pt>
                <c:pt idx="334">
                  <c:v>39320.833333333336</c:v>
                </c:pt>
                <c:pt idx="335">
                  <c:v>39321.833333333336</c:v>
                </c:pt>
                <c:pt idx="336">
                  <c:v>39322.833333333336</c:v>
                </c:pt>
                <c:pt idx="337">
                  <c:v>39323.833333333336</c:v>
                </c:pt>
                <c:pt idx="338">
                  <c:v>39324.833333333336</c:v>
                </c:pt>
                <c:pt idx="339">
                  <c:v>39328.833333333336</c:v>
                </c:pt>
                <c:pt idx="340">
                  <c:v>39329.833333333336</c:v>
                </c:pt>
                <c:pt idx="341">
                  <c:v>39330.833333333336</c:v>
                </c:pt>
                <c:pt idx="342">
                  <c:v>39331.833333333336</c:v>
                </c:pt>
                <c:pt idx="343">
                  <c:v>39334.833333333336</c:v>
                </c:pt>
                <c:pt idx="344">
                  <c:v>39335.833333333336</c:v>
                </c:pt>
                <c:pt idx="345">
                  <c:v>39336.833333333336</c:v>
                </c:pt>
                <c:pt idx="346">
                  <c:v>39337.833333333336</c:v>
                </c:pt>
                <c:pt idx="347">
                  <c:v>39338.833333333336</c:v>
                </c:pt>
                <c:pt idx="348">
                  <c:v>39341.833333333336</c:v>
                </c:pt>
                <c:pt idx="349">
                  <c:v>39342.833333333336</c:v>
                </c:pt>
                <c:pt idx="350">
                  <c:v>39343.833333333336</c:v>
                </c:pt>
                <c:pt idx="351">
                  <c:v>39344.833333333336</c:v>
                </c:pt>
                <c:pt idx="352">
                  <c:v>39345.833333333336</c:v>
                </c:pt>
                <c:pt idx="353">
                  <c:v>39348.833333333336</c:v>
                </c:pt>
                <c:pt idx="354">
                  <c:v>39349.833333333336</c:v>
                </c:pt>
                <c:pt idx="355">
                  <c:v>39350.833333333336</c:v>
                </c:pt>
                <c:pt idx="356">
                  <c:v>39351.833333333336</c:v>
                </c:pt>
                <c:pt idx="357">
                  <c:v>39352.833333333336</c:v>
                </c:pt>
                <c:pt idx="358">
                  <c:v>39355.833333333336</c:v>
                </c:pt>
                <c:pt idx="359">
                  <c:v>39356.833333333336</c:v>
                </c:pt>
                <c:pt idx="360">
                  <c:v>39357.833333333336</c:v>
                </c:pt>
                <c:pt idx="361">
                  <c:v>39358.833333333336</c:v>
                </c:pt>
                <c:pt idx="362">
                  <c:v>39359.833333333336</c:v>
                </c:pt>
                <c:pt idx="363">
                  <c:v>39362.833333333336</c:v>
                </c:pt>
                <c:pt idx="364">
                  <c:v>39363.833333333336</c:v>
                </c:pt>
                <c:pt idx="365">
                  <c:v>39364.833333333336</c:v>
                </c:pt>
                <c:pt idx="366">
                  <c:v>39365.833333333336</c:v>
                </c:pt>
                <c:pt idx="367">
                  <c:v>39366.833333333336</c:v>
                </c:pt>
                <c:pt idx="368">
                  <c:v>39369.833333333336</c:v>
                </c:pt>
                <c:pt idx="369">
                  <c:v>39370.833333333336</c:v>
                </c:pt>
                <c:pt idx="370">
                  <c:v>39371.833333333336</c:v>
                </c:pt>
                <c:pt idx="371">
                  <c:v>39372.833333333336</c:v>
                </c:pt>
                <c:pt idx="372">
                  <c:v>39373.833333333336</c:v>
                </c:pt>
                <c:pt idx="373">
                  <c:v>39376.833333333336</c:v>
                </c:pt>
                <c:pt idx="374">
                  <c:v>39377.833333333336</c:v>
                </c:pt>
                <c:pt idx="375">
                  <c:v>39378.833333333336</c:v>
                </c:pt>
                <c:pt idx="376">
                  <c:v>39379.833333333336</c:v>
                </c:pt>
                <c:pt idx="377">
                  <c:v>39380.833333333336</c:v>
                </c:pt>
                <c:pt idx="378">
                  <c:v>39383.833333333336</c:v>
                </c:pt>
                <c:pt idx="379">
                  <c:v>39384.833333333336</c:v>
                </c:pt>
                <c:pt idx="380">
                  <c:v>39385.833333333336</c:v>
                </c:pt>
                <c:pt idx="381">
                  <c:v>39386.833333333336</c:v>
                </c:pt>
                <c:pt idx="382">
                  <c:v>39387.833333333336</c:v>
                </c:pt>
                <c:pt idx="383">
                  <c:v>39390.791666666664</c:v>
                </c:pt>
                <c:pt idx="384">
                  <c:v>39391.791666666664</c:v>
                </c:pt>
                <c:pt idx="385">
                  <c:v>39392.791666666664</c:v>
                </c:pt>
                <c:pt idx="386">
                  <c:v>39393.791666666664</c:v>
                </c:pt>
                <c:pt idx="387">
                  <c:v>39394.791666666664</c:v>
                </c:pt>
                <c:pt idx="388">
                  <c:v>39397.791666666664</c:v>
                </c:pt>
                <c:pt idx="389">
                  <c:v>39398.791666666664</c:v>
                </c:pt>
                <c:pt idx="390">
                  <c:v>39399.791666666664</c:v>
                </c:pt>
                <c:pt idx="391">
                  <c:v>39400.791666666664</c:v>
                </c:pt>
                <c:pt idx="392">
                  <c:v>39401.791666666664</c:v>
                </c:pt>
                <c:pt idx="393">
                  <c:v>39404.791666666664</c:v>
                </c:pt>
                <c:pt idx="394">
                  <c:v>39405.791666666664</c:v>
                </c:pt>
                <c:pt idx="395">
                  <c:v>39406.791666666664</c:v>
                </c:pt>
                <c:pt idx="396">
                  <c:v>39408.791666666664</c:v>
                </c:pt>
                <c:pt idx="397">
                  <c:v>39411.791666666664</c:v>
                </c:pt>
                <c:pt idx="398">
                  <c:v>39412.791666666664</c:v>
                </c:pt>
                <c:pt idx="399">
                  <c:v>39413.791666666664</c:v>
                </c:pt>
                <c:pt idx="400">
                  <c:v>39414.791666666664</c:v>
                </c:pt>
                <c:pt idx="401">
                  <c:v>39415.791666666664</c:v>
                </c:pt>
                <c:pt idx="402">
                  <c:v>39418.791666666664</c:v>
                </c:pt>
                <c:pt idx="403">
                  <c:v>39419.791666666664</c:v>
                </c:pt>
                <c:pt idx="404">
                  <c:v>39420.791666666664</c:v>
                </c:pt>
                <c:pt idx="405">
                  <c:v>39421.791666666664</c:v>
                </c:pt>
                <c:pt idx="406">
                  <c:v>39422.791666666664</c:v>
                </c:pt>
                <c:pt idx="407">
                  <c:v>39425.791666666664</c:v>
                </c:pt>
                <c:pt idx="408">
                  <c:v>39426.791666666664</c:v>
                </c:pt>
                <c:pt idx="409">
                  <c:v>39427.791666666664</c:v>
                </c:pt>
                <c:pt idx="410">
                  <c:v>39428.791666666664</c:v>
                </c:pt>
                <c:pt idx="411">
                  <c:v>39429.791666666664</c:v>
                </c:pt>
                <c:pt idx="412">
                  <c:v>39432.791666666664</c:v>
                </c:pt>
                <c:pt idx="413">
                  <c:v>39433.791666666664</c:v>
                </c:pt>
                <c:pt idx="414">
                  <c:v>39434.791666666664</c:v>
                </c:pt>
                <c:pt idx="415">
                  <c:v>39435.791666666664</c:v>
                </c:pt>
                <c:pt idx="416">
                  <c:v>39436.791666666664</c:v>
                </c:pt>
                <c:pt idx="417">
                  <c:v>39439.791666666664</c:v>
                </c:pt>
                <c:pt idx="418">
                  <c:v>39441.791666666664</c:v>
                </c:pt>
                <c:pt idx="419">
                  <c:v>39442.791666666664</c:v>
                </c:pt>
                <c:pt idx="420">
                  <c:v>39443.791666666664</c:v>
                </c:pt>
                <c:pt idx="421">
                  <c:v>39446.791666666664</c:v>
                </c:pt>
                <c:pt idx="422">
                  <c:v>39448.791666666664</c:v>
                </c:pt>
                <c:pt idx="423">
                  <c:v>39449.791666666664</c:v>
                </c:pt>
                <c:pt idx="424">
                  <c:v>39450.791666666664</c:v>
                </c:pt>
                <c:pt idx="425">
                  <c:v>39453.791666666664</c:v>
                </c:pt>
                <c:pt idx="426">
                  <c:v>39454.791666666664</c:v>
                </c:pt>
                <c:pt idx="427">
                  <c:v>39455.791666666664</c:v>
                </c:pt>
                <c:pt idx="428">
                  <c:v>39456.791666666664</c:v>
                </c:pt>
                <c:pt idx="429">
                  <c:v>39457.791666666664</c:v>
                </c:pt>
                <c:pt idx="430">
                  <c:v>39460.791666666664</c:v>
                </c:pt>
                <c:pt idx="431">
                  <c:v>39461.791666666664</c:v>
                </c:pt>
                <c:pt idx="432">
                  <c:v>39462.791666666664</c:v>
                </c:pt>
                <c:pt idx="433">
                  <c:v>39463.791666666664</c:v>
                </c:pt>
                <c:pt idx="434">
                  <c:v>39464.791666666664</c:v>
                </c:pt>
                <c:pt idx="435">
                  <c:v>39468.791666666664</c:v>
                </c:pt>
                <c:pt idx="436">
                  <c:v>39469.791666666664</c:v>
                </c:pt>
                <c:pt idx="437">
                  <c:v>39470.791666666664</c:v>
                </c:pt>
                <c:pt idx="438">
                  <c:v>39471.791666666664</c:v>
                </c:pt>
                <c:pt idx="439">
                  <c:v>39474.791666666664</c:v>
                </c:pt>
                <c:pt idx="440">
                  <c:v>39475.791666666664</c:v>
                </c:pt>
                <c:pt idx="441">
                  <c:v>39476.791666666664</c:v>
                </c:pt>
                <c:pt idx="442">
                  <c:v>39477.791666666664</c:v>
                </c:pt>
                <c:pt idx="443">
                  <c:v>39478.791666666664</c:v>
                </c:pt>
                <c:pt idx="444">
                  <c:v>39481.791666666664</c:v>
                </c:pt>
                <c:pt idx="445">
                  <c:v>39482.791666666664</c:v>
                </c:pt>
                <c:pt idx="446">
                  <c:v>39483.791666666664</c:v>
                </c:pt>
                <c:pt idx="447">
                  <c:v>39484.791666666664</c:v>
                </c:pt>
                <c:pt idx="448">
                  <c:v>39485.791666666664</c:v>
                </c:pt>
                <c:pt idx="449">
                  <c:v>39488.791666666664</c:v>
                </c:pt>
                <c:pt idx="450">
                  <c:v>39489.791666666664</c:v>
                </c:pt>
                <c:pt idx="451">
                  <c:v>39490.791666666664</c:v>
                </c:pt>
                <c:pt idx="452">
                  <c:v>39491.791666666664</c:v>
                </c:pt>
                <c:pt idx="453">
                  <c:v>39492.791666666664</c:v>
                </c:pt>
                <c:pt idx="454">
                  <c:v>39496.791666666664</c:v>
                </c:pt>
                <c:pt idx="455">
                  <c:v>39497.791666666664</c:v>
                </c:pt>
                <c:pt idx="456">
                  <c:v>39498.791666666664</c:v>
                </c:pt>
                <c:pt idx="457">
                  <c:v>39499.791666666664</c:v>
                </c:pt>
                <c:pt idx="458">
                  <c:v>39502.791666666664</c:v>
                </c:pt>
                <c:pt idx="459">
                  <c:v>39503.791666666664</c:v>
                </c:pt>
                <c:pt idx="460">
                  <c:v>39504.791666666664</c:v>
                </c:pt>
                <c:pt idx="461">
                  <c:v>39505.791666666664</c:v>
                </c:pt>
                <c:pt idx="462">
                  <c:v>39506.791666666664</c:v>
                </c:pt>
                <c:pt idx="463">
                  <c:v>39509.791666666664</c:v>
                </c:pt>
                <c:pt idx="464">
                  <c:v>39510.791666666664</c:v>
                </c:pt>
                <c:pt idx="465">
                  <c:v>39511.791666666664</c:v>
                </c:pt>
                <c:pt idx="466">
                  <c:v>39512.791666666664</c:v>
                </c:pt>
                <c:pt idx="467">
                  <c:v>39513.791666666664</c:v>
                </c:pt>
                <c:pt idx="468">
                  <c:v>39516.833333333336</c:v>
                </c:pt>
                <c:pt idx="469">
                  <c:v>39517.833333333336</c:v>
                </c:pt>
                <c:pt idx="470">
                  <c:v>39518.833333333336</c:v>
                </c:pt>
                <c:pt idx="471">
                  <c:v>39519.833333333336</c:v>
                </c:pt>
                <c:pt idx="472">
                  <c:v>39520.833333333336</c:v>
                </c:pt>
                <c:pt idx="473">
                  <c:v>39523.833333333336</c:v>
                </c:pt>
                <c:pt idx="474">
                  <c:v>39524.833333333336</c:v>
                </c:pt>
                <c:pt idx="475">
                  <c:v>39525.833333333336</c:v>
                </c:pt>
                <c:pt idx="476">
                  <c:v>39526.833333333336</c:v>
                </c:pt>
                <c:pt idx="477">
                  <c:v>39530.833333333336</c:v>
                </c:pt>
                <c:pt idx="478">
                  <c:v>39531.833333333336</c:v>
                </c:pt>
                <c:pt idx="479">
                  <c:v>39532.833333333336</c:v>
                </c:pt>
                <c:pt idx="480">
                  <c:v>39533.833333333336</c:v>
                </c:pt>
                <c:pt idx="481">
                  <c:v>39534.833333333336</c:v>
                </c:pt>
                <c:pt idx="482">
                  <c:v>39537.833333333336</c:v>
                </c:pt>
                <c:pt idx="483">
                  <c:v>39538.833333333336</c:v>
                </c:pt>
                <c:pt idx="484">
                  <c:v>39539.833333333336</c:v>
                </c:pt>
                <c:pt idx="485">
                  <c:v>39540.833333333336</c:v>
                </c:pt>
                <c:pt idx="486">
                  <c:v>39541.833333333336</c:v>
                </c:pt>
                <c:pt idx="487">
                  <c:v>39544.833333333336</c:v>
                </c:pt>
                <c:pt idx="488">
                  <c:v>39545.833333333336</c:v>
                </c:pt>
                <c:pt idx="489">
                  <c:v>39546.833333333336</c:v>
                </c:pt>
                <c:pt idx="490">
                  <c:v>39547.833333333336</c:v>
                </c:pt>
                <c:pt idx="491">
                  <c:v>39548.833333333336</c:v>
                </c:pt>
                <c:pt idx="492">
                  <c:v>39551.833333333336</c:v>
                </c:pt>
                <c:pt idx="493">
                  <c:v>39552.833333333336</c:v>
                </c:pt>
                <c:pt idx="494">
                  <c:v>39553.833333333336</c:v>
                </c:pt>
                <c:pt idx="495">
                  <c:v>39554.833333333336</c:v>
                </c:pt>
                <c:pt idx="496">
                  <c:v>39555.833333333336</c:v>
                </c:pt>
                <c:pt idx="497">
                  <c:v>39558.833333333336</c:v>
                </c:pt>
                <c:pt idx="498">
                  <c:v>39559.833333333336</c:v>
                </c:pt>
                <c:pt idx="499">
                  <c:v>39560.833333333336</c:v>
                </c:pt>
                <c:pt idx="500">
                  <c:v>39561.833333333336</c:v>
                </c:pt>
                <c:pt idx="501">
                  <c:v>39562.833333333336</c:v>
                </c:pt>
                <c:pt idx="502">
                  <c:v>39565.833333333336</c:v>
                </c:pt>
                <c:pt idx="503">
                  <c:v>39566.833333333336</c:v>
                </c:pt>
                <c:pt idx="504">
                  <c:v>39567.833333333336</c:v>
                </c:pt>
                <c:pt idx="505">
                  <c:v>39568.833333333336</c:v>
                </c:pt>
                <c:pt idx="506">
                  <c:v>39569.833333333336</c:v>
                </c:pt>
                <c:pt idx="507">
                  <c:v>39572.833333333336</c:v>
                </c:pt>
                <c:pt idx="508">
                  <c:v>39573.833333333336</c:v>
                </c:pt>
                <c:pt idx="509">
                  <c:v>39574.833333333336</c:v>
                </c:pt>
                <c:pt idx="510">
                  <c:v>39575.833333333336</c:v>
                </c:pt>
                <c:pt idx="511">
                  <c:v>39576.833333333336</c:v>
                </c:pt>
                <c:pt idx="512">
                  <c:v>39579.833333333336</c:v>
                </c:pt>
                <c:pt idx="513">
                  <c:v>39580.833333333336</c:v>
                </c:pt>
                <c:pt idx="514">
                  <c:v>39581.833333333336</c:v>
                </c:pt>
                <c:pt idx="515">
                  <c:v>39582.833333333336</c:v>
                </c:pt>
                <c:pt idx="516">
                  <c:v>39583.833333333336</c:v>
                </c:pt>
                <c:pt idx="517">
                  <c:v>39586.833333333336</c:v>
                </c:pt>
                <c:pt idx="518">
                  <c:v>39587.833333333336</c:v>
                </c:pt>
                <c:pt idx="519">
                  <c:v>39588.833333333336</c:v>
                </c:pt>
                <c:pt idx="520">
                  <c:v>39589.833333333336</c:v>
                </c:pt>
                <c:pt idx="521">
                  <c:v>39590.833333333336</c:v>
                </c:pt>
                <c:pt idx="522">
                  <c:v>39594.833333333336</c:v>
                </c:pt>
                <c:pt idx="523">
                  <c:v>39595.833333333336</c:v>
                </c:pt>
                <c:pt idx="524">
                  <c:v>39596.833333333336</c:v>
                </c:pt>
                <c:pt idx="525">
                  <c:v>39597.833333333336</c:v>
                </c:pt>
                <c:pt idx="526">
                  <c:v>39600.833333333336</c:v>
                </c:pt>
                <c:pt idx="527">
                  <c:v>39601.833333333336</c:v>
                </c:pt>
                <c:pt idx="528">
                  <c:v>39602.833333333336</c:v>
                </c:pt>
                <c:pt idx="529">
                  <c:v>39603.833333333336</c:v>
                </c:pt>
                <c:pt idx="530">
                  <c:v>39604.833333333336</c:v>
                </c:pt>
                <c:pt idx="531">
                  <c:v>39607.833333333336</c:v>
                </c:pt>
                <c:pt idx="532">
                  <c:v>39608.833333333336</c:v>
                </c:pt>
                <c:pt idx="533">
                  <c:v>39609.833333333336</c:v>
                </c:pt>
                <c:pt idx="534">
                  <c:v>39610.833333333336</c:v>
                </c:pt>
                <c:pt idx="535">
                  <c:v>39611.833333333336</c:v>
                </c:pt>
                <c:pt idx="536">
                  <c:v>39614.833333333336</c:v>
                </c:pt>
                <c:pt idx="537">
                  <c:v>39615.833333333336</c:v>
                </c:pt>
                <c:pt idx="538">
                  <c:v>39616.833333333336</c:v>
                </c:pt>
                <c:pt idx="539">
                  <c:v>39617.833333333336</c:v>
                </c:pt>
                <c:pt idx="540">
                  <c:v>39618.833333333336</c:v>
                </c:pt>
                <c:pt idx="541">
                  <c:v>39621.833333333336</c:v>
                </c:pt>
                <c:pt idx="542">
                  <c:v>39622.833333333336</c:v>
                </c:pt>
                <c:pt idx="543">
                  <c:v>39623.833333333336</c:v>
                </c:pt>
                <c:pt idx="544">
                  <c:v>39624.833333333336</c:v>
                </c:pt>
                <c:pt idx="545">
                  <c:v>39625.833333333336</c:v>
                </c:pt>
                <c:pt idx="546">
                  <c:v>39628.833333333336</c:v>
                </c:pt>
                <c:pt idx="547">
                  <c:v>39629.833333333336</c:v>
                </c:pt>
                <c:pt idx="548">
                  <c:v>39630.833333333336</c:v>
                </c:pt>
                <c:pt idx="549">
                  <c:v>39631.833333333336</c:v>
                </c:pt>
                <c:pt idx="550">
                  <c:v>39635.833333333336</c:v>
                </c:pt>
                <c:pt idx="551">
                  <c:v>39636.833333333336</c:v>
                </c:pt>
                <c:pt idx="552">
                  <c:v>39637.833333333336</c:v>
                </c:pt>
                <c:pt idx="553">
                  <c:v>39638.833333333336</c:v>
                </c:pt>
                <c:pt idx="554">
                  <c:v>39639.833333333336</c:v>
                </c:pt>
                <c:pt idx="555">
                  <c:v>39642.833333333336</c:v>
                </c:pt>
                <c:pt idx="556">
                  <c:v>39643.833333333336</c:v>
                </c:pt>
                <c:pt idx="557">
                  <c:v>39644.833333333336</c:v>
                </c:pt>
                <c:pt idx="558">
                  <c:v>39645.833333333336</c:v>
                </c:pt>
                <c:pt idx="559">
                  <c:v>39646.833333333336</c:v>
                </c:pt>
                <c:pt idx="560">
                  <c:v>39649.833333333336</c:v>
                </c:pt>
                <c:pt idx="561">
                  <c:v>39650.833333333336</c:v>
                </c:pt>
                <c:pt idx="562">
                  <c:v>39651.833333333336</c:v>
                </c:pt>
                <c:pt idx="563">
                  <c:v>39652.833333333336</c:v>
                </c:pt>
                <c:pt idx="564">
                  <c:v>39653.833333333336</c:v>
                </c:pt>
                <c:pt idx="565">
                  <c:v>39656.833333333336</c:v>
                </c:pt>
                <c:pt idx="566">
                  <c:v>39657.833333333336</c:v>
                </c:pt>
                <c:pt idx="567">
                  <c:v>39658.833333333336</c:v>
                </c:pt>
                <c:pt idx="568">
                  <c:v>39659.833333333336</c:v>
                </c:pt>
                <c:pt idx="569">
                  <c:v>39660.833333333336</c:v>
                </c:pt>
                <c:pt idx="570">
                  <c:v>39663.833333333336</c:v>
                </c:pt>
                <c:pt idx="571">
                  <c:v>39664.833333333336</c:v>
                </c:pt>
                <c:pt idx="572">
                  <c:v>39665.833333333336</c:v>
                </c:pt>
                <c:pt idx="573">
                  <c:v>39666.833333333336</c:v>
                </c:pt>
                <c:pt idx="574">
                  <c:v>39667.833333333336</c:v>
                </c:pt>
                <c:pt idx="575">
                  <c:v>39670.833333333336</c:v>
                </c:pt>
                <c:pt idx="576">
                  <c:v>39671.833333333336</c:v>
                </c:pt>
                <c:pt idx="577">
                  <c:v>39672.833333333336</c:v>
                </c:pt>
                <c:pt idx="578">
                  <c:v>39673.833333333336</c:v>
                </c:pt>
                <c:pt idx="579">
                  <c:v>39674.833333333336</c:v>
                </c:pt>
                <c:pt idx="580">
                  <c:v>39677.833333333336</c:v>
                </c:pt>
                <c:pt idx="581">
                  <c:v>39678.833333333336</c:v>
                </c:pt>
                <c:pt idx="582">
                  <c:v>39679.833333333336</c:v>
                </c:pt>
                <c:pt idx="583">
                  <c:v>39680.833333333336</c:v>
                </c:pt>
                <c:pt idx="584">
                  <c:v>39681.833333333336</c:v>
                </c:pt>
                <c:pt idx="585">
                  <c:v>39684.833333333336</c:v>
                </c:pt>
                <c:pt idx="586">
                  <c:v>39685.833333333336</c:v>
                </c:pt>
                <c:pt idx="587">
                  <c:v>39686.833333333336</c:v>
                </c:pt>
                <c:pt idx="588">
                  <c:v>39687.833333333336</c:v>
                </c:pt>
                <c:pt idx="589">
                  <c:v>39688.833333333336</c:v>
                </c:pt>
                <c:pt idx="590">
                  <c:v>39692.833333333336</c:v>
                </c:pt>
                <c:pt idx="591">
                  <c:v>39693.833333333336</c:v>
                </c:pt>
                <c:pt idx="592">
                  <c:v>39694.833333333336</c:v>
                </c:pt>
                <c:pt idx="593">
                  <c:v>39695.833333333336</c:v>
                </c:pt>
                <c:pt idx="594">
                  <c:v>39698.833333333336</c:v>
                </c:pt>
                <c:pt idx="595">
                  <c:v>39699.833333333336</c:v>
                </c:pt>
                <c:pt idx="596">
                  <c:v>39700.833333333336</c:v>
                </c:pt>
                <c:pt idx="597">
                  <c:v>39701.833333333336</c:v>
                </c:pt>
                <c:pt idx="598">
                  <c:v>39702.833333333336</c:v>
                </c:pt>
                <c:pt idx="599">
                  <c:v>39705.833333333336</c:v>
                </c:pt>
                <c:pt idx="600">
                  <c:v>39706.833333333336</c:v>
                </c:pt>
                <c:pt idx="601">
                  <c:v>39707.833333333336</c:v>
                </c:pt>
                <c:pt idx="602">
                  <c:v>39708.833333333336</c:v>
                </c:pt>
                <c:pt idx="603">
                  <c:v>39709.833333333336</c:v>
                </c:pt>
                <c:pt idx="604">
                  <c:v>39712.833333333336</c:v>
                </c:pt>
                <c:pt idx="605">
                  <c:v>39713.833333333336</c:v>
                </c:pt>
                <c:pt idx="606">
                  <c:v>39714.833333333336</c:v>
                </c:pt>
                <c:pt idx="607">
                  <c:v>39715.833333333336</c:v>
                </c:pt>
                <c:pt idx="608">
                  <c:v>39716.833333333336</c:v>
                </c:pt>
                <c:pt idx="609">
                  <c:v>39719.833333333336</c:v>
                </c:pt>
                <c:pt idx="610">
                  <c:v>39720.833333333336</c:v>
                </c:pt>
                <c:pt idx="611">
                  <c:v>39721.833333333336</c:v>
                </c:pt>
                <c:pt idx="612">
                  <c:v>39722.833333333336</c:v>
                </c:pt>
                <c:pt idx="613">
                  <c:v>39723.833333333336</c:v>
                </c:pt>
                <c:pt idx="614">
                  <c:v>39726.833333333336</c:v>
                </c:pt>
                <c:pt idx="615">
                  <c:v>39727.833333333336</c:v>
                </c:pt>
                <c:pt idx="616">
                  <c:v>39728.833333333336</c:v>
                </c:pt>
                <c:pt idx="617">
                  <c:v>39729.833333333336</c:v>
                </c:pt>
                <c:pt idx="618">
                  <c:v>39730.833333333336</c:v>
                </c:pt>
                <c:pt idx="619">
                  <c:v>39733.833333333336</c:v>
                </c:pt>
                <c:pt idx="620">
                  <c:v>39734.833333333336</c:v>
                </c:pt>
                <c:pt idx="621">
                  <c:v>39735.833333333336</c:v>
                </c:pt>
                <c:pt idx="622">
                  <c:v>39736.833333333336</c:v>
                </c:pt>
                <c:pt idx="623">
                  <c:v>39737.833333333336</c:v>
                </c:pt>
                <c:pt idx="624">
                  <c:v>39740.833333333336</c:v>
                </c:pt>
                <c:pt idx="625">
                  <c:v>39741.833333333336</c:v>
                </c:pt>
                <c:pt idx="626">
                  <c:v>39742.833333333336</c:v>
                </c:pt>
                <c:pt idx="627">
                  <c:v>39743.833333333336</c:v>
                </c:pt>
                <c:pt idx="628">
                  <c:v>39744.833333333336</c:v>
                </c:pt>
                <c:pt idx="629">
                  <c:v>39747.833333333336</c:v>
                </c:pt>
                <c:pt idx="630">
                  <c:v>39748.833333333336</c:v>
                </c:pt>
                <c:pt idx="631">
                  <c:v>39749.833333333336</c:v>
                </c:pt>
                <c:pt idx="632">
                  <c:v>39750.833333333336</c:v>
                </c:pt>
                <c:pt idx="633">
                  <c:v>39751.833333333336</c:v>
                </c:pt>
                <c:pt idx="634">
                  <c:v>39754.791666666664</c:v>
                </c:pt>
                <c:pt idx="635">
                  <c:v>39755.791666666664</c:v>
                </c:pt>
                <c:pt idx="636">
                  <c:v>39756.791666666664</c:v>
                </c:pt>
                <c:pt idx="637">
                  <c:v>39757.791666666664</c:v>
                </c:pt>
                <c:pt idx="638">
                  <c:v>39758.791666666664</c:v>
                </c:pt>
                <c:pt idx="639">
                  <c:v>39761.791666666664</c:v>
                </c:pt>
                <c:pt idx="640">
                  <c:v>39762.791666666664</c:v>
                </c:pt>
                <c:pt idx="641">
                  <c:v>39763.791666666664</c:v>
                </c:pt>
                <c:pt idx="642">
                  <c:v>39764.791666666664</c:v>
                </c:pt>
                <c:pt idx="643">
                  <c:v>39765.791666666664</c:v>
                </c:pt>
                <c:pt idx="644">
                  <c:v>39768.791666666664</c:v>
                </c:pt>
                <c:pt idx="645">
                  <c:v>39769.791666666664</c:v>
                </c:pt>
                <c:pt idx="646">
                  <c:v>39770.791666666664</c:v>
                </c:pt>
                <c:pt idx="647">
                  <c:v>39771.791666666664</c:v>
                </c:pt>
                <c:pt idx="648">
                  <c:v>39772.791666666664</c:v>
                </c:pt>
                <c:pt idx="649">
                  <c:v>39775.791666666664</c:v>
                </c:pt>
                <c:pt idx="650">
                  <c:v>39776.791666666664</c:v>
                </c:pt>
                <c:pt idx="651">
                  <c:v>39777.791666666664</c:v>
                </c:pt>
                <c:pt idx="652">
                  <c:v>39779.791666666664</c:v>
                </c:pt>
                <c:pt idx="653">
                  <c:v>39782.791666666664</c:v>
                </c:pt>
                <c:pt idx="654">
                  <c:v>39783.791666666664</c:v>
                </c:pt>
                <c:pt idx="655">
                  <c:v>39784.791666666664</c:v>
                </c:pt>
                <c:pt idx="656">
                  <c:v>39785.791666666664</c:v>
                </c:pt>
                <c:pt idx="657">
                  <c:v>39786.791666666664</c:v>
                </c:pt>
                <c:pt idx="658">
                  <c:v>39789.791666666664</c:v>
                </c:pt>
                <c:pt idx="659">
                  <c:v>39790.791666666664</c:v>
                </c:pt>
                <c:pt idx="660">
                  <c:v>39791.791666666664</c:v>
                </c:pt>
                <c:pt idx="661">
                  <c:v>39792.791666666664</c:v>
                </c:pt>
                <c:pt idx="662">
                  <c:v>39793.791666666664</c:v>
                </c:pt>
                <c:pt idx="663">
                  <c:v>39796.791666666664</c:v>
                </c:pt>
                <c:pt idx="664">
                  <c:v>39797.791666666664</c:v>
                </c:pt>
                <c:pt idx="665">
                  <c:v>39798.791666666664</c:v>
                </c:pt>
                <c:pt idx="666">
                  <c:v>39799.791666666664</c:v>
                </c:pt>
                <c:pt idx="667">
                  <c:v>39800.791666666664</c:v>
                </c:pt>
                <c:pt idx="668">
                  <c:v>39803.791666666664</c:v>
                </c:pt>
                <c:pt idx="669">
                  <c:v>39804.791666666664</c:v>
                </c:pt>
                <c:pt idx="670">
                  <c:v>39805.791666666664</c:v>
                </c:pt>
                <c:pt idx="671">
                  <c:v>39807.791666666664</c:v>
                </c:pt>
                <c:pt idx="672">
                  <c:v>39810.791666666664</c:v>
                </c:pt>
                <c:pt idx="673">
                  <c:v>39811.791666666664</c:v>
                </c:pt>
                <c:pt idx="674">
                  <c:v>39812.791666666664</c:v>
                </c:pt>
                <c:pt idx="675">
                  <c:v>39814.791666666664</c:v>
                </c:pt>
                <c:pt idx="676">
                  <c:v>39817.791666666664</c:v>
                </c:pt>
                <c:pt idx="677">
                  <c:v>39818.791666666664</c:v>
                </c:pt>
                <c:pt idx="678">
                  <c:v>39819.791666666664</c:v>
                </c:pt>
                <c:pt idx="679">
                  <c:v>39820.791666666664</c:v>
                </c:pt>
                <c:pt idx="680">
                  <c:v>39821.791666666664</c:v>
                </c:pt>
                <c:pt idx="681">
                  <c:v>39824.791666666664</c:v>
                </c:pt>
                <c:pt idx="682">
                  <c:v>39825.791666666664</c:v>
                </c:pt>
                <c:pt idx="683">
                  <c:v>39826.791666666664</c:v>
                </c:pt>
                <c:pt idx="684">
                  <c:v>39827.791666666664</c:v>
                </c:pt>
                <c:pt idx="685">
                  <c:v>39828.791666666664</c:v>
                </c:pt>
                <c:pt idx="686">
                  <c:v>39832.791666666664</c:v>
                </c:pt>
                <c:pt idx="687">
                  <c:v>39833.791666666664</c:v>
                </c:pt>
                <c:pt idx="688">
                  <c:v>39834.791666666664</c:v>
                </c:pt>
                <c:pt idx="689">
                  <c:v>39835.791666666664</c:v>
                </c:pt>
                <c:pt idx="690">
                  <c:v>39838.791666666664</c:v>
                </c:pt>
                <c:pt idx="691">
                  <c:v>39839.791666666664</c:v>
                </c:pt>
                <c:pt idx="692">
                  <c:v>39840.791666666664</c:v>
                </c:pt>
                <c:pt idx="693">
                  <c:v>39841.791666666664</c:v>
                </c:pt>
                <c:pt idx="694">
                  <c:v>39842.791666666664</c:v>
                </c:pt>
                <c:pt idx="695">
                  <c:v>39845.791666666664</c:v>
                </c:pt>
                <c:pt idx="696">
                  <c:v>39846.791666666664</c:v>
                </c:pt>
                <c:pt idx="697">
                  <c:v>39847.791666666664</c:v>
                </c:pt>
                <c:pt idx="698">
                  <c:v>39848.791666666664</c:v>
                </c:pt>
                <c:pt idx="699">
                  <c:v>39849.791666666664</c:v>
                </c:pt>
                <c:pt idx="700">
                  <c:v>39852.791666666664</c:v>
                </c:pt>
                <c:pt idx="701">
                  <c:v>39853.791666666664</c:v>
                </c:pt>
                <c:pt idx="702">
                  <c:v>39854.791666666664</c:v>
                </c:pt>
                <c:pt idx="703">
                  <c:v>39855.791666666664</c:v>
                </c:pt>
                <c:pt idx="704">
                  <c:v>39856.791666666664</c:v>
                </c:pt>
                <c:pt idx="705">
                  <c:v>39860.791666666664</c:v>
                </c:pt>
                <c:pt idx="706">
                  <c:v>39861.791666666664</c:v>
                </c:pt>
                <c:pt idx="707">
                  <c:v>39862.791666666664</c:v>
                </c:pt>
                <c:pt idx="708">
                  <c:v>39863.791666666664</c:v>
                </c:pt>
                <c:pt idx="709">
                  <c:v>39866.791666666664</c:v>
                </c:pt>
                <c:pt idx="710">
                  <c:v>39867.791666666664</c:v>
                </c:pt>
                <c:pt idx="711">
                  <c:v>39868.791666666664</c:v>
                </c:pt>
                <c:pt idx="712">
                  <c:v>39869.791666666664</c:v>
                </c:pt>
                <c:pt idx="713">
                  <c:v>39870.791666666664</c:v>
                </c:pt>
                <c:pt idx="714">
                  <c:v>39873.791666666664</c:v>
                </c:pt>
                <c:pt idx="715">
                  <c:v>39874.791666666664</c:v>
                </c:pt>
                <c:pt idx="716">
                  <c:v>39875.791666666664</c:v>
                </c:pt>
                <c:pt idx="717">
                  <c:v>39876.791666666664</c:v>
                </c:pt>
                <c:pt idx="718">
                  <c:v>39877.791666666664</c:v>
                </c:pt>
                <c:pt idx="719">
                  <c:v>39880.833333333336</c:v>
                </c:pt>
                <c:pt idx="720">
                  <c:v>39881.833333333336</c:v>
                </c:pt>
                <c:pt idx="721">
                  <c:v>39882.833333333336</c:v>
                </c:pt>
                <c:pt idx="722">
                  <c:v>39883.833333333336</c:v>
                </c:pt>
                <c:pt idx="723">
                  <c:v>39884.833333333336</c:v>
                </c:pt>
                <c:pt idx="724">
                  <c:v>39887.833333333336</c:v>
                </c:pt>
                <c:pt idx="725">
                  <c:v>39888.833333333336</c:v>
                </c:pt>
                <c:pt idx="726">
                  <c:v>39889.833333333336</c:v>
                </c:pt>
                <c:pt idx="727">
                  <c:v>39890.833333333336</c:v>
                </c:pt>
                <c:pt idx="728">
                  <c:v>39891.833333333336</c:v>
                </c:pt>
                <c:pt idx="729">
                  <c:v>39894.833333333336</c:v>
                </c:pt>
                <c:pt idx="730">
                  <c:v>39895.833333333336</c:v>
                </c:pt>
                <c:pt idx="731">
                  <c:v>39896.833333333336</c:v>
                </c:pt>
                <c:pt idx="732">
                  <c:v>39897.833333333336</c:v>
                </c:pt>
                <c:pt idx="733">
                  <c:v>39898.833333333336</c:v>
                </c:pt>
                <c:pt idx="734">
                  <c:v>39901.833333333336</c:v>
                </c:pt>
                <c:pt idx="735">
                  <c:v>39902.833333333336</c:v>
                </c:pt>
                <c:pt idx="736">
                  <c:v>39903.833333333336</c:v>
                </c:pt>
                <c:pt idx="737">
                  <c:v>39904.833333333336</c:v>
                </c:pt>
                <c:pt idx="738">
                  <c:v>39905.833333333336</c:v>
                </c:pt>
                <c:pt idx="739">
                  <c:v>39908.833333333336</c:v>
                </c:pt>
                <c:pt idx="740">
                  <c:v>39909.833333333336</c:v>
                </c:pt>
                <c:pt idx="741">
                  <c:v>39910.833333333336</c:v>
                </c:pt>
                <c:pt idx="742">
                  <c:v>39911.833333333336</c:v>
                </c:pt>
                <c:pt idx="743">
                  <c:v>39912.833333333336</c:v>
                </c:pt>
                <c:pt idx="744">
                  <c:v>39915.833333333336</c:v>
                </c:pt>
                <c:pt idx="745">
                  <c:v>39916.833333333336</c:v>
                </c:pt>
                <c:pt idx="746">
                  <c:v>39917.833333333336</c:v>
                </c:pt>
                <c:pt idx="747">
                  <c:v>39918.833333333336</c:v>
                </c:pt>
                <c:pt idx="748">
                  <c:v>39919.833333333336</c:v>
                </c:pt>
                <c:pt idx="749">
                  <c:v>39922.833333333336</c:v>
                </c:pt>
                <c:pt idx="750">
                  <c:v>39923.833333333336</c:v>
                </c:pt>
                <c:pt idx="751">
                  <c:v>39924.833333333336</c:v>
                </c:pt>
                <c:pt idx="752">
                  <c:v>39925.833333333336</c:v>
                </c:pt>
                <c:pt idx="753">
                  <c:v>39926.833333333336</c:v>
                </c:pt>
                <c:pt idx="754">
                  <c:v>39929.833333333336</c:v>
                </c:pt>
                <c:pt idx="755">
                  <c:v>39930.833333333336</c:v>
                </c:pt>
                <c:pt idx="756">
                  <c:v>39931.833333333336</c:v>
                </c:pt>
                <c:pt idx="757">
                  <c:v>39932.833333333336</c:v>
                </c:pt>
                <c:pt idx="758">
                  <c:v>39933.833333333336</c:v>
                </c:pt>
                <c:pt idx="759">
                  <c:v>39936.833333333336</c:v>
                </c:pt>
                <c:pt idx="760">
                  <c:v>39937.833333333336</c:v>
                </c:pt>
                <c:pt idx="761">
                  <c:v>39938.833333333336</c:v>
                </c:pt>
                <c:pt idx="762">
                  <c:v>39939.833333333336</c:v>
                </c:pt>
                <c:pt idx="763">
                  <c:v>39940.833333333336</c:v>
                </c:pt>
                <c:pt idx="764">
                  <c:v>39943.833333333336</c:v>
                </c:pt>
                <c:pt idx="765">
                  <c:v>39944.833333333336</c:v>
                </c:pt>
                <c:pt idx="766">
                  <c:v>39945.833333333336</c:v>
                </c:pt>
                <c:pt idx="767">
                  <c:v>39946.833333333336</c:v>
                </c:pt>
                <c:pt idx="768">
                  <c:v>39947.833333333336</c:v>
                </c:pt>
                <c:pt idx="769">
                  <c:v>39950.833333333336</c:v>
                </c:pt>
                <c:pt idx="770">
                  <c:v>39951.833333333336</c:v>
                </c:pt>
                <c:pt idx="771">
                  <c:v>39952.833333333336</c:v>
                </c:pt>
                <c:pt idx="772">
                  <c:v>39953.833333333336</c:v>
                </c:pt>
                <c:pt idx="773">
                  <c:v>39954.833333333336</c:v>
                </c:pt>
                <c:pt idx="774">
                  <c:v>39958.833333333336</c:v>
                </c:pt>
                <c:pt idx="775">
                  <c:v>39959.833333333336</c:v>
                </c:pt>
                <c:pt idx="776">
                  <c:v>39960.833333333336</c:v>
                </c:pt>
                <c:pt idx="777">
                  <c:v>39961.833333333336</c:v>
                </c:pt>
                <c:pt idx="778">
                  <c:v>39964.833333333336</c:v>
                </c:pt>
                <c:pt idx="779">
                  <c:v>39965.833333333336</c:v>
                </c:pt>
                <c:pt idx="780">
                  <c:v>39966.833333333336</c:v>
                </c:pt>
                <c:pt idx="781">
                  <c:v>39967.833333333336</c:v>
                </c:pt>
                <c:pt idx="782">
                  <c:v>39968.833333333336</c:v>
                </c:pt>
                <c:pt idx="783">
                  <c:v>39971.833333333336</c:v>
                </c:pt>
                <c:pt idx="784">
                  <c:v>39972.833333333336</c:v>
                </c:pt>
                <c:pt idx="785">
                  <c:v>39973.833333333336</c:v>
                </c:pt>
                <c:pt idx="786">
                  <c:v>39974.833333333336</c:v>
                </c:pt>
                <c:pt idx="787">
                  <c:v>39975.833333333336</c:v>
                </c:pt>
                <c:pt idx="788">
                  <c:v>39978.833333333336</c:v>
                </c:pt>
                <c:pt idx="789">
                  <c:v>39979.833333333336</c:v>
                </c:pt>
                <c:pt idx="790">
                  <c:v>39980.833333333336</c:v>
                </c:pt>
                <c:pt idx="791">
                  <c:v>39981.833333333336</c:v>
                </c:pt>
                <c:pt idx="792">
                  <c:v>39982.833333333336</c:v>
                </c:pt>
                <c:pt idx="793">
                  <c:v>39985.833333333336</c:v>
                </c:pt>
                <c:pt idx="794">
                  <c:v>39986.833333333336</c:v>
                </c:pt>
                <c:pt idx="795">
                  <c:v>39987.833333333336</c:v>
                </c:pt>
                <c:pt idx="796">
                  <c:v>39988.833333333336</c:v>
                </c:pt>
                <c:pt idx="797">
                  <c:v>39989.833333333336</c:v>
                </c:pt>
                <c:pt idx="798">
                  <c:v>39992.833333333336</c:v>
                </c:pt>
                <c:pt idx="799">
                  <c:v>39993.833333333336</c:v>
                </c:pt>
                <c:pt idx="800">
                  <c:v>39994.833333333336</c:v>
                </c:pt>
                <c:pt idx="801">
                  <c:v>39995.833333333336</c:v>
                </c:pt>
                <c:pt idx="802">
                  <c:v>39999.833333333336</c:v>
                </c:pt>
                <c:pt idx="803">
                  <c:v>40000.833333333336</c:v>
                </c:pt>
                <c:pt idx="804">
                  <c:v>40001.833333333336</c:v>
                </c:pt>
                <c:pt idx="805">
                  <c:v>40002.833333333336</c:v>
                </c:pt>
                <c:pt idx="806">
                  <c:v>40003.833333333336</c:v>
                </c:pt>
                <c:pt idx="807">
                  <c:v>40006.833333333336</c:v>
                </c:pt>
                <c:pt idx="808">
                  <c:v>40007.833333333336</c:v>
                </c:pt>
                <c:pt idx="809">
                  <c:v>40008.833333333336</c:v>
                </c:pt>
                <c:pt idx="810">
                  <c:v>40009.833333333336</c:v>
                </c:pt>
                <c:pt idx="811">
                  <c:v>40010.833333333336</c:v>
                </c:pt>
                <c:pt idx="812">
                  <c:v>40013.833333333336</c:v>
                </c:pt>
                <c:pt idx="813">
                  <c:v>40014.833333333336</c:v>
                </c:pt>
                <c:pt idx="814">
                  <c:v>40015.833333333336</c:v>
                </c:pt>
                <c:pt idx="815">
                  <c:v>40016.833333333336</c:v>
                </c:pt>
                <c:pt idx="816">
                  <c:v>40017.833333333336</c:v>
                </c:pt>
                <c:pt idx="817">
                  <c:v>40020.833333333336</c:v>
                </c:pt>
                <c:pt idx="818">
                  <c:v>40021.833333333336</c:v>
                </c:pt>
                <c:pt idx="819">
                  <c:v>40022.833333333336</c:v>
                </c:pt>
                <c:pt idx="820">
                  <c:v>40023.833333333336</c:v>
                </c:pt>
                <c:pt idx="821">
                  <c:v>40024.833333333336</c:v>
                </c:pt>
                <c:pt idx="822">
                  <c:v>40027.833333333336</c:v>
                </c:pt>
                <c:pt idx="823">
                  <c:v>40028.833333333336</c:v>
                </c:pt>
                <c:pt idx="824">
                  <c:v>40029.833333333336</c:v>
                </c:pt>
                <c:pt idx="825">
                  <c:v>40030.833333333336</c:v>
                </c:pt>
                <c:pt idx="826">
                  <c:v>40031.833333333336</c:v>
                </c:pt>
                <c:pt idx="827">
                  <c:v>40034.833333333336</c:v>
                </c:pt>
                <c:pt idx="828">
                  <c:v>40035.833333333336</c:v>
                </c:pt>
                <c:pt idx="829">
                  <c:v>40036.833333333336</c:v>
                </c:pt>
                <c:pt idx="830">
                  <c:v>40037.833333333336</c:v>
                </c:pt>
                <c:pt idx="831">
                  <c:v>40038.833333333336</c:v>
                </c:pt>
                <c:pt idx="832">
                  <c:v>40041.833333333336</c:v>
                </c:pt>
                <c:pt idx="833">
                  <c:v>40042.833333333336</c:v>
                </c:pt>
                <c:pt idx="834">
                  <c:v>40043.833333333336</c:v>
                </c:pt>
                <c:pt idx="835">
                  <c:v>40044.833333333336</c:v>
                </c:pt>
                <c:pt idx="836">
                  <c:v>40045.833333333336</c:v>
                </c:pt>
                <c:pt idx="837">
                  <c:v>40048.833333333336</c:v>
                </c:pt>
                <c:pt idx="838">
                  <c:v>40049.833333333336</c:v>
                </c:pt>
                <c:pt idx="839">
                  <c:v>40050.833333333336</c:v>
                </c:pt>
                <c:pt idx="840">
                  <c:v>40051.833333333336</c:v>
                </c:pt>
                <c:pt idx="841">
                  <c:v>40052.833333333336</c:v>
                </c:pt>
                <c:pt idx="842">
                  <c:v>40055.833333333336</c:v>
                </c:pt>
                <c:pt idx="843">
                  <c:v>40056.833333333336</c:v>
                </c:pt>
                <c:pt idx="844">
                  <c:v>40057.833333333336</c:v>
                </c:pt>
                <c:pt idx="845">
                  <c:v>40058.833333333336</c:v>
                </c:pt>
                <c:pt idx="846">
                  <c:v>40059.833333333336</c:v>
                </c:pt>
                <c:pt idx="847">
                  <c:v>40063.833333333336</c:v>
                </c:pt>
                <c:pt idx="848">
                  <c:v>40064.833333333336</c:v>
                </c:pt>
                <c:pt idx="849">
                  <c:v>40065.833333333336</c:v>
                </c:pt>
                <c:pt idx="850">
                  <c:v>40066.833333333336</c:v>
                </c:pt>
                <c:pt idx="851">
                  <c:v>40069.833333333336</c:v>
                </c:pt>
                <c:pt idx="852">
                  <c:v>40070.833333333336</c:v>
                </c:pt>
                <c:pt idx="853">
                  <c:v>40071.833333333336</c:v>
                </c:pt>
                <c:pt idx="854">
                  <c:v>40072.833333333336</c:v>
                </c:pt>
                <c:pt idx="855">
                  <c:v>40073.833333333336</c:v>
                </c:pt>
                <c:pt idx="856">
                  <c:v>40076.833333333336</c:v>
                </c:pt>
                <c:pt idx="857">
                  <c:v>40077.833333333336</c:v>
                </c:pt>
                <c:pt idx="858">
                  <c:v>40078.833333333336</c:v>
                </c:pt>
                <c:pt idx="859">
                  <c:v>40079.833333333336</c:v>
                </c:pt>
                <c:pt idx="860">
                  <c:v>40080.833333333336</c:v>
                </c:pt>
                <c:pt idx="861">
                  <c:v>40083.833333333336</c:v>
                </c:pt>
                <c:pt idx="862">
                  <c:v>40084.833333333336</c:v>
                </c:pt>
                <c:pt idx="863">
                  <c:v>40085.833333333336</c:v>
                </c:pt>
                <c:pt idx="864">
                  <c:v>40086.833333333336</c:v>
                </c:pt>
                <c:pt idx="865">
                  <c:v>40087.833333333336</c:v>
                </c:pt>
                <c:pt idx="866">
                  <c:v>40090.833333333336</c:v>
                </c:pt>
                <c:pt idx="867">
                  <c:v>40091.833333333336</c:v>
                </c:pt>
                <c:pt idx="868">
                  <c:v>40092.833333333336</c:v>
                </c:pt>
                <c:pt idx="869">
                  <c:v>40093.833333333336</c:v>
                </c:pt>
                <c:pt idx="870">
                  <c:v>40094.833333333336</c:v>
                </c:pt>
                <c:pt idx="871">
                  <c:v>40097.833333333336</c:v>
                </c:pt>
                <c:pt idx="872">
                  <c:v>40098.833333333336</c:v>
                </c:pt>
                <c:pt idx="873">
                  <c:v>40099.833333333336</c:v>
                </c:pt>
                <c:pt idx="874">
                  <c:v>40100.833333333336</c:v>
                </c:pt>
                <c:pt idx="875">
                  <c:v>40101.833333333336</c:v>
                </c:pt>
                <c:pt idx="876">
                  <c:v>40104.833333333336</c:v>
                </c:pt>
                <c:pt idx="877">
                  <c:v>40105.833333333336</c:v>
                </c:pt>
                <c:pt idx="878">
                  <c:v>40106.833333333336</c:v>
                </c:pt>
                <c:pt idx="879">
                  <c:v>40107.833333333336</c:v>
                </c:pt>
                <c:pt idx="880">
                  <c:v>40108.833333333336</c:v>
                </c:pt>
                <c:pt idx="881">
                  <c:v>40111.833333333336</c:v>
                </c:pt>
                <c:pt idx="882">
                  <c:v>40112.833333333336</c:v>
                </c:pt>
                <c:pt idx="883">
                  <c:v>40113.833333333336</c:v>
                </c:pt>
                <c:pt idx="884">
                  <c:v>40114.833333333336</c:v>
                </c:pt>
                <c:pt idx="885">
                  <c:v>40115.833333333336</c:v>
                </c:pt>
                <c:pt idx="886">
                  <c:v>40118.791666666664</c:v>
                </c:pt>
                <c:pt idx="887">
                  <c:v>40119.791666666664</c:v>
                </c:pt>
                <c:pt idx="888">
                  <c:v>40120.791666666664</c:v>
                </c:pt>
                <c:pt idx="889">
                  <c:v>40121.791666666664</c:v>
                </c:pt>
                <c:pt idx="890">
                  <c:v>40122.791666666664</c:v>
                </c:pt>
                <c:pt idx="891">
                  <c:v>40125.791666666664</c:v>
                </c:pt>
                <c:pt idx="892">
                  <c:v>40126.791666666664</c:v>
                </c:pt>
                <c:pt idx="893">
                  <c:v>40127.791666666664</c:v>
                </c:pt>
                <c:pt idx="894">
                  <c:v>40128.791666666664</c:v>
                </c:pt>
                <c:pt idx="895">
                  <c:v>40129.791666666664</c:v>
                </c:pt>
                <c:pt idx="896">
                  <c:v>40132.791666666664</c:v>
                </c:pt>
                <c:pt idx="897">
                  <c:v>40133.791666666664</c:v>
                </c:pt>
                <c:pt idx="898">
                  <c:v>40134.791666666664</c:v>
                </c:pt>
                <c:pt idx="899">
                  <c:v>40135.791666666664</c:v>
                </c:pt>
                <c:pt idx="900">
                  <c:v>40136.791666666664</c:v>
                </c:pt>
                <c:pt idx="901">
                  <c:v>40139.791666666664</c:v>
                </c:pt>
                <c:pt idx="902">
                  <c:v>40140.791666666664</c:v>
                </c:pt>
                <c:pt idx="903">
                  <c:v>40141.791666666664</c:v>
                </c:pt>
                <c:pt idx="904">
                  <c:v>40143.791666666664</c:v>
                </c:pt>
                <c:pt idx="905">
                  <c:v>40146.791666666664</c:v>
                </c:pt>
                <c:pt idx="906">
                  <c:v>40147.791666666664</c:v>
                </c:pt>
                <c:pt idx="907">
                  <c:v>40148.791666666664</c:v>
                </c:pt>
                <c:pt idx="908">
                  <c:v>40149.791666666664</c:v>
                </c:pt>
                <c:pt idx="909">
                  <c:v>40150.791666666664</c:v>
                </c:pt>
                <c:pt idx="910">
                  <c:v>40153.791666666664</c:v>
                </c:pt>
                <c:pt idx="911">
                  <c:v>40154.791666666664</c:v>
                </c:pt>
                <c:pt idx="912">
                  <c:v>40155.791666666664</c:v>
                </c:pt>
                <c:pt idx="913">
                  <c:v>40156.791666666664</c:v>
                </c:pt>
                <c:pt idx="914">
                  <c:v>40157.791666666664</c:v>
                </c:pt>
                <c:pt idx="915">
                  <c:v>40160.791666666664</c:v>
                </c:pt>
                <c:pt idx="916">
                  <c:v>40161.791666666664</c:v>
                </c:pt>
                <c:pt idx="917">
                  <c:v>40162.791666666664</c:v>
                </c:pt>
                <c:pt idx="918">
                  <c:v>40163.791666666664</c:v>
                </c:pt>
                <c:pt idx="919">
                  <c:v>40164.791666666664</c:v>
                </c:pt>
                <c:pt idx="920">
                  <c:v>40167.791666666664</c:v>
                </c:pt>
                <c:pt idx="921">
                  <c:v>40168.791666666664</c:v>
                </c:pt>
                <c:pt idx="922">
                  <c:v>40169.791666666664</c:v>
                </c:pt>
                <c:pt idx="923">
                  <c:v>40170.791666666664</c:v>
                </c:pt>
                <c:pt idx="924">
                  <c:v>40174.791666666664</c:v>
                </c:pt>
                <c:pt idx="925">
                  <c:v>40175.791666666664</c:v>
                </c:pt>
                <c:pt idx="926">
                  <c:v>40176.791666666664</c:v>
                </c:pt>
                <c:pt idx="927">
                  <c:v>40177.791666666664</c:v>
                </c:pt>
                <c:pt idx="928">
                  <c:v>40181.791666666664</c:v>
                </c:pt>
                <c:pt idx="929">
                  <c:v>40182.791666666664</c:v>
                </c:pt>
                <c:pt idx="930">
                  <c:v>40183.791666666664</c:v>
                </c:pt>
                <c:pt idx="931">
                  <c:v>40184.791666666664</c:v>
                </c:pt>
                <c:pt idx="932">
                  <c:v>40185.791666666664</c:v>
                </c:pt>
                <c:pt idx="933">
                  <c:v>40188.791666666664</c:v>
                </c:pt>
                <c:pt idx="934">
                  <c:v>40189.791666666664</c:v>
                </c:pt>
                <c:pt idx="935">
                  <c:v>40190.791666666664</c:v>
                </c:pt>
                <c:pt idx="936">
                  <c:v>40191.791666666664</c:v>
                </c:pt>
                <c:pt idx="937">
                  <c:v>40192.791666666664</c:v>
                </c:pt>
                <c:pt idx="938">
                  <c:v>40196.791666666664</c:v>
                </c:pt>
                <c:pt idx="939">
                  <c:v>40197.791666666664</c:v>
                </c:pt>
                <c:pt idx="940">
                  <c:v>40198.791666666664</c:v>
                </c:pt>
                <c:pt idx="941">
                  <c:v>40199.791666666664</c:v>
                </c:pt>
                <c:pt idx="942">
                  <c:v>40202.791666666664</c:v>
                </c:pt>
                <c:pt idx="943">
                  <c:v>40203.791666666664</c:v>
                </c:pt>
                <c:pt idx="944">
                  <c:v>40204.791666666664</c:v>
                </c:pt>
                <c:pt idx="945">
                  <c:v>40205.791666666664</c:v>
                </c:pt>
                <c:pt idx="946">
                  <c:v>40206.791666666664</c:v>
                </c:pt>
                <c:pt idx="947">
                  <c:v>40209.791666666664</c:v>
                </c:pt>
                <c:pt idx="948">
                  <c:v>40210.791666666664</c:v>
                </c:pt>
                <c:pt idx="949">
                  <c:v>40211.791666666664</c:v>
                </c:pt>
                <c:pt idx="950">
                  <c:v>40212.791666666664</c:v>
                </c:pt>
                <c:pt idx="951">
                  <c:v>40213.791666666664</c:v>
                </c:pt>
                <c:pt idx="952">
                  <c:v>40216.791666666664</c:v>
                </c:pt>
                <c:pt idx="953">
                  <c:v>40217.791666666664</c:v>
                </c:pt>
                <c:pt idx="954">
                  <c:v>40218.791666666664</c:v>
                </c:pt>
                <c:pt idx="955">
                  <c:v>40219.791666666664</c:v>
                </c:pt>
                <c:pt idx="956">
                  <c:v>40220.791666666664</c:v>
                </c:pt>
                <c:pt idx="957">
                  <c:v>40224.791666666664</c:v>
                </c:pt>
                <c:pt idx="958">
                  <c:v>40225.791666666664</c:v>
                </c:pt>
                <c:pt idx="959">
                  <c:v>40226.791666666664</c:v>
                </c:pt>
                <c:pt idx="960">
                  <c:v>40227.791666666664</c:v>
                </c:pt>
                <c:pt idx="961">
                  <c:v>40230.791666666664</c:v>
                </c:pt>
                <c:pt idx="962">
                  <c:v>40231.791666666664</c:v>
                </c:pt>
                <c:pt idx="963">
                  <c:v>40232.791666666664</c:v>
                </c:pt>
                <c:pt idx="964">
                  <c:v>40233.791666666664</c:v>
                </c:pt>
                <c:pt idx="965">
                  <c:v>40234.791666666664</c:v>
                </c:pt>
                <c:pt idx="966">
                  <c:v>40237.791666666664</c:v>
                </c:pt>
                <c:pt idx="967">
                  <c:v>40238.791666666664</c:v>
                </c:pt>
                <c:pt idx="968">
                  <c:v>40239.791666666664</c:v>
                </c:pt>
                <c:pt idx="969">
                  <c:v>40240.791666666664</c:v>
                </c:pt>
                <c:pt idx="970">
                  <c:v>40241.791666666664</c:v>
                </c:pt>
                <c:pt idx="971">
                  <c:v>40244.791666666664</c:v>
                </c:pt>
                <c:pt idx="972">
                  <c:v>40245.791666666664</c:v>
                </c:pt>
                <c:pt idx="973">
                  <c:v>40246.791666666664</c:v>
                </c:pt>
                <c:pt idx="974">
                  <c:v>40247.791666666664</c:v>
                </c:pt>
                <c:pt idx="975">
                  <c:v>40248.791666666664</c:v>
                </c:pt>
                <c:pt idx="976">
                  <c:v>40251.833333333336</c:v>
                </c:pt>
                <c:pt idx="977">
                  <c:v>40252.833333333336</c:v>
                </c:pt>
                <c:pt idx="978">
                  <c:v>40253.833333333336</c:v>
                </c:pt>
                <c:pt idx="979">
                  <c:v>40254.833333333336</c:v>
                </c:pt>
                <c:pt idx="980">
                  <c:v>40255.833333333336</c:v>
                </c:pt>
                <c:pt idx="981">
                  <c:v>40258.833333333336</c:v>
                </c:pt>
                <c:pt idx="982">
                  <c:v>40259.833333333336</c:v>
                </c:pt>
                <c:pt idx="983">
                  <c:v>40260.833333333336</c:v>
                </c:pt>
                <c:pt idx="984">
                  <c:v>40261.833333333336</c:v>
                </c:pt>
                <c:pt idx="985">
                  <c:v>40262.833333333336</c:v>
                </c:pt>
                <c:pt idx="986">
                  <c:v>40265.833333333336</c:v>
                </c:pt>
                <c:pt idx="987">
                  <c:v>40266.833333333336</c:v>
                </c:pt>
                <c:pt idx="988">
                  <c:v>40267.833333333336</c:v>
                </c:pt>
                <c:pt idx="989">
                  <c:v>40268.833333333336</c:v>
                </c:pt>
                <c:pt idx="990">
                  <c:v>40269.833333333336</c:v>
                </c:pt>
                <c:pt idx="991">
                  <c:v>40272.833333333336</c:v>
                </c:pt>
                <c:pt idx="992">
                  <c:v>40273.833333333336</c:v>
                </c:pt>
                <c:pt idx="993">
                  <c:v>40274.833333333336</c:v>
                </c:pt>
                <c:pt idx="994">
                  <c:v>40275.833333333336</c:v>
                </c:pt>
                <c:pt idx="995">
                  <c:v>40276.833333333336</c:v>
                </c:pt>
                <c:pt idx="996">
                  <c:v>40279.833333333336</c:v>
                </c:pt>
                <c:pt idx="997">
                  <c:v>40280.833333333336</c:v>
                </c:pt>
                <c:pt idx="998">
                  <c:v>40281.833333333336</c:v>
                </c:pt>
                <c:pt idx="999">
                  <c:v>40282.833333333336</c:v>
                </c:pt>
                <c:pt idx="1000">
                  <c:v>40283.833333333336</c:v>
                </c:pt>
                <c:pt idx="1001">
                  <c:v>40286.833333333336</c:v>
                </c:pt>
                <c:pt idx="1002">
                  <c:v>40287.833333333336</c:v>
                </c:pt>
                <c:pt idx="1003">
                  <c:v>40288.833333333336</c:v>
                </c:pt>
                <c:pt idx="1004">
                  <c:v>40289.833333333336</c:v>
                </c:pt>
                <c:pt idx="1005">
                  <c:v>40290.833333333336</c:v>
                </c:pt>
                <c:pt idx="1006">
                  <c:v>40293.833333333336</c:v>
                </c:pt>
                <c:pt idx="1007">
                  <c:v>40294.833333333336</c:v>
                </c:pt>
                <c:pt idx="1008">
                  <c:v>40295.833333333336</c:v>
                </c:pt>
                <c:pt idx="1009">
                  <c:v>40296.833333333336</c:v>
                </c:pt>
                <c:pt idx="1010">
                  <c:v>40297.833333333336</c:v>
                </c:pt>
                <c:pt idx="1011">
                  <c:v>40300.833333333336</c:v>
                </c:pt>
                <c:pt idx="1012">
                  <c:v>40301.833333333336</c:v>
                </c:pt>
                <c:pt idx="1013">
                  <c:v>40302.833333333336</c:v>
                </c:pt>
                <c:pt idx="1014">
                  <c:v>40303.833333333336</c:v>
                </c:pt>
                <c:pt idx="1015">
                  <c:v>40304.833333333336</c:v>
                </c:pt>
                <c:pt idx="1016">
                  <c:v>40307.833333333336</c:v>
                </c:pt>
                <c:pt idx="1017">
                  <c:v>40308.833333333336</c:v>
                </c:pt>
                <c:pt idx="1018">
                  <c:v>40309.833333333336</c:v>
                </c:pt>
                <c:pt idx="1019">
                  <c:v>40310.833333333336</c:v>
                </c:pt>
                <c:pt idx="1020">
                  <c:v>40311.833333333336</c:v>
                </c:pt>
                <c:pt idx="1021">
                  <c:v>40314.833333333336</c:v>
                </c:pt>
                <c:pt idx="1022">
                  <c:v>40315.833333333336</c:v>
                </c:pt>
                <c:pt idx="1023">
                  <c:v>40316.833333333336</c:v>
                </c:pt>
                <c:pt idx="1024">
                  <c:v>40317.833333333336</c:v>
                </c:pt>
                <c:pt idx="1025">
                  <c:v>40318.833333333336</c:v>
                </c:pt>
                <c:pt idx="1026">
                  <c:v>40321.833333333336</c:v>
                </c:pt>
                <c:pt idx="1027">
                  <c:v>40322.833333333336</c:v>
                </c:pt>
                <c:pt idx="1028">
                  <c:v>40323.833333333336</c:v>
                </c:pt>
                <c:pt idx="1029">
                  <c:v>40324.833333333336</c:v>
                </c:pt>
                <c:pt idx="1030">
                  <c:v>40325.833333333336</c:v>
                </c:pt>
                <c:pt idx="1031">
                  <c:v>40329.833333333336</c:v>
                </c:pt>
                <c:pt idx="1032">
                  <c:v>40330.833333333336</c:v>
                </c:pt>
                <c:pt idx="1033">
                  <c:v>40331.833333333336</c:v>
                </c:pt>
                <c:pt idx="1034">
                  <c:v>40332.833333333336</c:v>
                </c:pt>
                <c:pt idx="1035">
                  <c:v>40335.833333333336</c:v>
                </c:pt>
                <c:pt idx="1036">
                  <c:v>40336.833333333336</c:v>
                </c:pt>
                <c:pt idx="1037">
                  <c:v>40337.833333333336</c:v>
                </c:pt>
                <c:pt idx="1038">
                  <c:v>40338.833333333336</c:v>
                </c:pt>
                <c:pt idx="1039">
                  <c:v>40339.833333333336</c:v>
                </c:pt>
                <c:pt idx="1040">
                  <c:v>40342.833333333336</c:v>
                </c:pt>
                <c:pt idx="1041">
                  <c:v>40343.833333333336</c:v>
                </c:pt>
                <c:pt idx="1042">
                  <c:v>40344.833333333336</c:v>
                </c:pt>
                <c:pt idx="1043">
                  <c:v>40345.833333333336</c:v>
                </c:pt>
                <c:pt idx="1044">
                  <c:v>40346.833333333336</c:v>
                </c:pt>
                <c:pt idx="1045">
                  <c:v>40349.833333333336</c:v>
                </c:pt>
                <c:pt idx="1046">
                  <c:v>40350.833333333336</c:v>
                </c:pt>
                <c:pt idx="1047">
                  <c:v>40351.833333333336</c:v>
                </c:pt>
                <c:pt idx="1048">
                  <c:v>40352.833333333336</c:v>
                </c:pt>
                <c:pt idx="1049">
                  <c:v>40353.833333333336</c:v>
                </c:pt>
                <c:pt idx="1050">
                  <c:v>40356.833333333336</c:v>
                </c:pt>
                <c:pt idx="1051">
                  <c:v>40357.833333333336</c:v>
                </c:pt>
                <c:pt idx="1052">
                  <c:v>40358.833333333336</c:v>
                </c:pt>
                <c:pt idx="1053">
                  <c:v>40359.833333333336</c:v>
                </c:pt>
                <c:pt idx="1054">
                  <c:v>40360.833333333336</c:v>
                </c:pt>
                <c:pt idx="1055">
                  <c:v>40364.833333333336</c:v>
                </c:pt>
                <c:pt idx="1056">
                  <c:v>40365.833333333336</c:v>
                </c:pt>
                <c:pt idx="1057">
                  <c:v>40366.833333333336</c:v>
                </c:pt>
                <c:pt idx="1058">
                  <c:v>40367.833333333336</c:v>
                </c:pt>
                <c:pt idx="1059">
                  <c:v>40370.833333333336</c:v>
                </c:pt>
                <c:pt idx="1060">
                  <c:v>40371.833333333336</c:v>
                </c:pt>
                <c:pt idx="1061">
                  <c:v>40372.833333333336</c:v>
                </c:pt>
                <c:pt idx="1062">
                  <c:v>40373.833333333336</c:v>
                </c:pt>
                <c:pt idx="1063">
                  <c:v>40374.833333333336</c:v>
                </c:pt>
                <c:pt idx="1064">
                  <c:v>40377.833333333336</c:v>
                </c:pt>
                <c:pt idx="1065">
                  <c:v>40378.833333333336</c:v>
                </c:pt>
                <c:pt idx="1066">
                  <c:v>40379.833333333336</c:v>
                </c:pt>
                <c:pt idx="1067">
                  <c:v>40380.833333333336</c:v>
                </c:pt>
                <c:pt idx="1068">
                  <c:v>40381.833333333336</c:v>
                </c:pt>
                <c:pt idx="1069">
                  <c:v>40384.833333333336</c:v>
                </c:pt>
                <c:pt idx="1070">
                  <c:v>40385.833333333336</c:v>
                </c:pt>
                <c:pt idx="1071">
                  <c:v>40386.833333333336</c:v>
                </c:pt>
                <c:pt idx="1072">
                  <c:v>40387.833333333336</c:v>
                </c:pt>
                <c:pt idx="1073">
                  <c:v>40388.833333333336</c:v>
                </c:pt>
                <c:pt idx="1074">
                  <c:v>40391.833333333336</c:v>
                </c:pt>
                <c:pt idx="1075">
                  <c:v>40392.833333333336</c:v>
                </c:pt>
                <c:pt idx="1076">
                  <c:v>40393.833333333336</c:v>
                </c:pt>
                <c:pt idx="1077">
                  <c:v>40394.833333333336</c:v>
                </c:pt>
                <c:pt idx="1078">
                  <c:v>40395.833333333336</c:v>
                </c:pt>
                <c:pt idx="1079">
                  <c:v>40398.833333333336</c:v>
                </c:pt>
                <c:pt idx="1080">
                  <c:v>40399.833333333336</c:v>
                </c:pt>
                <c:pt idx="1081">
                  <c:v>40400.833333333336</c:v>
                </c:pt>
                <c:pt idx="1082">
                  <c:v>40401.833333333336</c:v>
                </c:pt>
                <c:pt idx="1083">
                  <c:v>40402.833333333336</c:v>
                </c:pt>
                <c:pt idx="1084">
                  <c:v>40405.833333333336</c:v>
                </c:pt>
                <c:pt idx="1085">
                  <c:v>40406.833333333336</c:v>
                </c:pt>
                <c:pt idx="1086">
                  <c:v>40407.833333333336</c:v>
                </c:pt>
                <c:pt idx="1087">
                  <c:v>40408.833333333336</c:v>
                </c:pt>
                <c:pt idx="1088">
                  <c:v>40409.833333333336</c:v>
                </c:pt>
                <c:pt idx="1089">
                  <c:v>40412.833333333336</c:v>
                </c:pt>
                <c:pt idx="1090">
                  <c:v>40413.833333333336</c:v>
                </c:pt>
                <c:pt idx="1091">
                  <c:v>40414.833333333336</c:v>
                </c:pt>
                <c:pt idx="1092">
                  <c:v>40415.833333333336</c:v>
                </c:pt>
                <c:pt idx="1093">
                  <c:v>40416.833333333336</c:v>
                </c:pt>
                <c:pt idx="1094">
                  <c:v>40419.833333333336</c:v>
                </c:pt>
                <c:pt idx="1095">
                  <c:v>40420.833333333336</c:v>
                </c:pt>
                <c:pt idx="1096">
                  <c:v>40421.833333333336</c:v>
                </c:pt>
                <c:pt idx="1097">
                  <c:v>40422.833333333336</c:v>
                </c:pt>
                <c:pt idx="1098">
                  <c:v>40423.833333333336</c:v>
                </c:pt>
                <c:pt idx="1099">
                  <c:v>40427.833333333336</c:v>
                </c:pt>
                <c:pt idx="1100">
                  <c:v>40428.833333333336</c:v>
                </c:pt>
                <c:pt idx="1101">
                  <c:v>40429.833333333336</c:v>
                </c:pt>
                <c:pt idx="1102">
                  <c:v>40430.833333333336</c:v>
                </c:pt>
                <c:pt idx="1103">
                  <c:v>40433.833333333336</c:v>
                </c:pt>
                <c:pt idx="1104">
                  <c:v>40434.833333333336</c:v>
                </c:pt>
                <c:pt idx="1105">
                  <c:v>40435.833333333336</c:v>
                </c:pt>
                <c:pt idx="1106">
                  <c:v>40436.833333333336</c:v>
                </c:pt>
                <c:pt idx="1107">
                  <c:v>40437.833333333336</c:v>
                </c:pt>
                <c:pt idx="1108">
                  <c:v>40440.833333333336</c:v>
                </c:pt>
                <c:pt idx="1109">
                  <c:v>40441.833333333336</c:v>
                </c:pt>
                <c:pt idx="1110">
                  <c:v>40442.833333333336</c:v>
                </c:pt>
                <c:pt idx="1111">
                  <c:v>40443.833333333336</c:v>
                </c:pt>
                <c:pt idx="1112">
                  <c:v>40444.833333333336</c:v>
                </c:pt>
                <c:pt idx="1113">
                  <c:v>40447.833333333336</c:v>
                </c:pt>
                <c:pt idx="1114">
                  <c:v>40448.833333333336</c:v>
                </c:pt>
                <c:pt idx="1115">
                  <c:v>40449.833333333336</c:v>
                </c:pt>
                <c:pt idx="1116">
                  <c:v>40450.833333333336</c:v>
                </c:pt>
                <c:pt idx="1117">
                  <c:v>40451.833333333336</c:v>
                </c:pt>
                <c:pt idx="1118">
                  <c:v>40454.833333333336</c:v>
                </c:pt>
                <c:pt idx="1119">
                  <c:v>40455.833333333336</c:v>
                </c:pt>
                <c:pt idx="1120">
                  <c:v>40456.833333333336</c:v>
                </c:pt>
                <c:pt idx="1121">
                  <c:v>40457.833333333336</c:v>
                </c:pt>
                <c:pt idx="1122">
                  <c:v>40458.833333333336</c:v>
                </c:pt>
                <c:pt idx="1123">
                  <c:v>40461.833333333336</c:v>
                </c:pt>
                <c:pt idx="1124">
                  <c:v>40462.833333333336</c:v>
                </c:pt>
                <c:pt idx="1125">
                  <c:v>40463.833333333336</c:v>
                </c:pt>
                <c:pt idx="1126">
                  <c:v>40464.833333333336</c:v>
                </c:pt>
                <c:pt idx="1127">
                  <c:v>40465.833333333336</c:v>
                </c:pt>
                <c:pt idx="1128">
                  <c:v>40468.833333333336</c:v>
                </c:pt>
                <c:pt idx="1129">
                  <c:v>40469.833333333336</c:v>
                </c:pt>
                <c:pt idx="1130">
                  <c:v>40470.833333333336</c:v>
                </c:pt>
                <c:pt idx="1131">
                  <c:v>40471.833333333336</c:v>
                </c:pt>
                <c:pt idx="1132">
                  <c:v>40472.833333333336</c:v>
                </c:pt>
                <c:pt idx="1133">
                  <c:v>40475.833333333336</c:v>
                </c:pt>
                <c:pt idx="1134">
                  <c:v>40476.833333333336</c:v>
                </c:pt>
                <c:pt idx="1135">
                  <c:v>40477.833333333336</c:v>
                </c:pt>
                <c:pt idx="1136">
                  <c:v>40478.833333333336</c:v>
                </c:pt>
                <c:pt idx="1137">
                  <c:v>40479.833333333336</c:v>
                </c:pt>
                <c:pt idx="1138">
                  <c:v>40482.833333333336</c:v>
                </c:pt>
                <c:pt idx="1139">
                  <c:v>40483.833333333336</c:v>
                </c:pt>
                <c:pt idx="1140">
                  <c:v>40484.833333333336</c:v>
                </c:pt>
                <c:pt idx="1141">
                  <c:v>40485.833333333336</c:v>
                </c:pt>
                <c:pt idx="1142">
                  <c:v>40486.833333333336</c:v>
                </c:pt>
                <c:pt idx="1143">
                  <c:v>40489.791666666664</c:v>
                </c:pt>
                <c:pt idx="1144">
                  <c:v>40490.791666666664</c:v>
                </c:pt>
                <c:pt idx="1145">
                  <c:v>40491.791666666664</c:v>
                </c:pt>
                <c:pt idx="1146">
                  <c:v>40492.791666666664</c:v>
                </c:pt>
                <c:pt idx="1147">
                  <c:v>40493.791666666664</c:v>
                </c:pt>
                <c:pt idx="1148">
                  <c:v>40496.791666666664</c:v>
                </c:pt>
                <c:pt idx="1149">
                  <c:v>40497.791666666664</c:v>
                </c:pt>
                <c:pt idx="1150">
                  <c:v>40498.791666666664</c:v>
                </c:pt>
                <c:pt idx="1151">
                  <c:v>40499.791666666664</c:v>
                </c:pt>
                <c:pt idx="1152">
                  <c:v>40500.791666666664</c:v>
                </c:pt>
                <c:pt idx="1153">
                  <c:v>40503.791666666664</c:v>
                </c:pt>
                <c:pt idx="1154">
                  <c:v>40504.791666666664</c:v>
                </c:pt>
                <c:pt idx="1155">
                  <c:v>40505.791666666664</c:v>
                </c:pt>
                <c:pt idx="1156">
                  <c:v>40507.791666666664</c:v>
                </c:pt>
                <c:pt idx="1157">
                  <c:v>40510.791666666664</c:v>
                </c:pt>
                <c:pt idx="1158">
                  <c:v>40511.791666666664</c:v>
                </c:pt>
                <c:pt idx="1159">
                  <c:v>40512.791666666664</c:v>
                </c:pt>
                <c:pt idx="1160">
                  <c:v>40513.791666666664</c:v>
                </c:pt>
                <c:pt idx="1161">
                  <c:v>40514.791666666664</c:v>
                </c:pt>
                <c:pt idx="1162">
                  <c:v>40517.791666666664</c:v>
                </c:pt>
                <c:pt idx="1163">
                  <c:v>40518.791666666664</c:v>
                </c:pt>
                <c:pt idx="1164">
                  <c:v>40519.791666666664</c:v>
                </c:pt>
                <c:pt idx="1165">
                  <c:v>40520.791666666664</c:v>
                </c:pt>
                <c:pt idx="1166">
                  <c:v>40521.791666666664</c:v>
                </c:pt>
                <c:pt idx="1167">
                  <c:v>40524.791666666664</c:v>
                </c:pt>
                <c:pt idx="1168">
                  <c:v>40525.791666666664</c:v>
                </c:pt>
                <c:pt idx="1169">
                  <c:v>40526.791666666664</c:v>
                </c:pt>
                <c:pt idx="1170">
                  <c:v>40527.791666666664</c:v>
                </c:pt>
                <c:pt idx="1171">
                  <c:v>40528.791666666664</c:v>
                </c:pt>
                <c:pt idx="1172">
                  <c:v>40531.791666666664</c:v>
                </c:pt>
                <c:pt idx="1173">
                  <c:v>40532.791666666664</c:v>
                </c:pt>
                <c:pt idx="1174">
                  <c:v>40533.791666666664</c:v>
                </c:pt>
                <c:pt idx="1175">
                  <c:v>40534.791666666664</c:v>
                </c:pt>
                <c:pt idx="1176">
                  <c:v>40538.791666666664</c:v>
                </c:pt>
                <c:pt idx="1177">
                  <c:v>40539.791666666664</c:v>
                </c:pt>
                <c:pt idx="1178">
                  <c:v>40540.791666666664</c:v>
                </c:pt>
                <c:pt idx="1179">
                  <c:v>40541.791666666664</c:v>
                </c:pt>
                <c:pt idx="1180">
                  <c:v>40542.791666666664</c:v>
                </c:pt>
                <c:pt idx="1181">
                  <c:v>40545.791666666664</c:v>
                </c:pt>
                <c:pt idx="1182">
                  <c:v>40546.791666666664</c:v>
                </c:pt>
                <c:pt idx="1183">
                  <c:v>40547.791666666664</c:v>
                </c:pt>
                <c:pt idx="1184">
                  <c:v>40548.791666666664</c:v>
                </c:pt>
                <c:pt idx="1185">
                  <c:v>40549.791666666664</c:v>
                </c:pt>
                <c:pt idx="1186">
                  <c:v>40552.791666666664</c:v>
                </c:pt>
                <c:pt idx="1187">
                  <c:v>40553.791666666664</c:v>
                </c:pt>
                <c:pt idx="1188">
                  <c:v>40554.791666666664</c:v>
                </c:pt>
                <c:pt idx="1189">
                  <c:v>40555.791666666664</c:v>
                </c:pt>
                <c:pt idx="1190">
                  <c:v>40556.791666666664</c:v>
                </c:pt>
                <c:pt idx="1191">
                  <c:v>40560.791666666664</c:v>
                </c:pt>
                <c:pt idx="1192">
                  <c:v>40561.791666666664</c:v>
                </c:pt>
                <c:pt idx="1193">
                  <c:v>40562.791666666664</c:v>
                </c:pt>
                <c:pt idx="1194">
                  <c:v>40563.791666666664</c:v>
                </c:pt>
                <c:pt idx="1195">
                  <c:v>40566.791666666664</c:v>
                </c:pt>
                <c:pt idx="1196">
                  <c:v>40567.791666666664</c:v>
                </c:pt>
                <c:pt idx="1197">
                  <c:v>40568.791666666664</c:v>
                </c:pt>
                <c:pt idx="1198">
                  <c:v>40569.791666666664</c:v>
                </c:pt>
                <c:pt idx="1199">
                  <c:v>40570.791666666664</c:v>
                </c:pt>
                <c:pt idx="1200">
                  <c:v>40573.791666666664</c:v>
                </c:pt>
                <c:pt idx="1201">
                  <c:v>40574.791666666664</c:v>
                </c:pt>
                <c:pt idx="1202">
                  <c:v>40575.791666666664</c:v>
                </c:pt>
                <c:pt idx="1203">
                  <c:v>40576.791666666664</c:v>
                </c:pt>
                <c:pt idx="1204">
                  <c:v>40577.791666666664</c:v>
                </c:pt>
                <c:pt idx="1205">
                  <c:v>40580.791666666664</c:v>
                </c:pt>
                <c:pt idx="1206">
                  <c:v>40581.791666666664</c:v>
                </c:pt>
                <c:pt idx="1207">
                  <c:v>40582.791666666664</c:v>
                </c:pt>
                <c:pt idx="1208">
                  <c:v>40583.791666666664</c:v>
                </c:pt>
                <c:pt idx="1209">
                  <c:v>40584.791666666664</c:v>
                </c:pt>
                <c:pt idx="1210">
                  <c:v>40587.791666666664</c:v>
                </c:pt>
                <c:pt idx="1211">
                  <c:v>40588.791666666664</c:v>
                </c:pt>
                <c:pt idx="1212">
                  <c:v>40589.791666666664</c:v>
                </c:pt>
                <c:pt idx="1213">
                  <c:v>40590.791666666664</c:v>
                </c:pt>
                <c:pt idx="1214">
                  <c:v>40591.791666666664</c:v>
                </c:pt>
                <c:pt idx="1215">
                  <c:v>40595.791666666664</c:v>
                </c:pt>
                <c:pt idx="1216">
                  <c:v>40596.791666666664</c:v>
                </c:pt>
                <c:pt idx="1217">
                  <c:v>40597.791666666664</c:v>
                </c:pt>
                <c:pt idx="1218">
                  <c:v>40598.791666666664</c:v>
                </c:pt>
                <c:pt idx="1219">
                  <c:v>40601.791666666664</c:v>
                </c:pt>
                <c:pt idx="1220">
                  <c:v>40602.791666666664</c:v>
                </c:pt>
                <c:pt idx="1221">
                  <c:v>40603.791666666664</c:v>
                </c:pt>
                <c:pt idx="1222">
                  <c:v>40604.791666666664</c:v>
                </c:pt>
                <c:pt idx="1223">
                  <c:v>40605.791666666664</c:v>
                </c:pt>
                <c:pt idx="1224">
                  <c:v>40608.791666666664</c:v>
                </c:pt>
                <c:pt idx="1225">
                  <c:v>40609.791666666664</c:v>
                </c:pt>
                <c:pt idx="1226">
                  <c:v>40610.791666666664</c:v>
                </c:pt>
                <c:pt idx="1227">
                  <c:v>40611.791666666664</c:v>
                </c:pt>
                <c:pt idx="1228">
                  <c:v>40612.791666666664</c:v>
                </c:pt>
                <c:pt idx="1229">
                  <c:v>40615.833333333336</c:v>
                </c:pt>
                <c:pt idx="1230">
                  <c:v>40616.833333333336</c:v>
                </c:pt>
                <c:pt idx="1231">
                  <c:v>40617.833333333336</c:v>
                </c:pt>
                <c:pt idx="1232">
                  <c:v>40618.833333333336</c:v>
                </c:pt>
                <c:pt idx="1233">
                  <c:v>40619.833333333336</c:v>
                </c:pt>
                <c:pt idx="1234">
                  <c:v>40622.833333333336</c:v>
                </c:pt>
                <c:pt idx="1235">
                  <c:v>40623.833333333336</c:v>
                </c:pt>
                <c:pt idx="1236">
                  <c:v>40624.833333333336</c:v>
                </c:pt>
                <c:pt idx="1237">
                  <c:v>40625.833333333336</c:v>
                </c:pt>
                <c:pt idx="1238">
                  <c:v>40626.833333333336</c:v>
                </c:pt>
                <c:pt idx="1239">
                  <c:v>40629.833333333336</c:v>
                </c:pt>
                <c:pt idx="1240">
                  <c:v>40630.833333333336</c:v>
                </c:pt>
                <c:pt idx="1241">
                  <c:v>40631.833333333336</c:v>
                </c:pt>
                <c:pt idx="1242">
                  <c:v>40632.833333333336</c:v>
                </c:pt>
                <c:pt idx="1243">
                  <c:v>40633.833333333336</c:v>
                </c:pt>
                <c:pt idx="1244">
                  <c:v>40636.833333333336</c:v>
                </c:pt>
                <c:pt idx="1245">
                  <c:v>40637.833333333336</c:v>
                </c:pt>
                <c:pt idx="1246">
                  <c:v>40638.833333333336</c:v>
                </c:pt>
                <c:pt idx="1247">
                  <c:v>40639.833333333336</c:v>
                </c:pt>
                <c:pt idx="1248">
                  <c:v>40640.833333333336</c:v>
                </c:pt>
                <c:pt idx="1249">
                  <c:v>40643.833333333336</c:v>
                </c:pt>
                <c:pt idx="1250">
                  <c:v>40644.833333333336</c:v>
                </c:pt>
                <c:pt idx="1251">
                  <c:v>40645.833333333336</c:v>
                </c:pt>
                <c:pt idx="1252">
                  <c:v>40646.833333333336</c:v>
                </c:pt>
                <c:pt idx="1253">
                  <c:v>40647.833333333336</c:v>
                </c:pt>
                <c:pt idx="1254">
                  <c:v>40650.833333333336</c:v>
                </c:pt>
                <c:pt idx="1255">
                  <c:v>40651.833333333336</c:v>
                </c:pt>
                <c:pt idx="1256">
                  <c:v>40652.833333333336</c:v>
                </c:pt>
                <c:pt idx="1257">
                  <c:v>40653.833333333336</c:v>
                </c:pt>
                <c:pt idx="1258">
                  <c:v>40657.833333333336</c:v>
                </c:pt>
                <c:pt idx="1259">
                  <c:v>40658.833333333336</c:v>
                </c:pt>
                <c:pt idx="1260">
                  <c:v>40659.833333333336</c:v>
                </c:pt>
                <c:pt idx="1261">
                  <c:v>40660.833333333336</c:v>
                </c:pt>
                <c:pt idx="1262">
                  <c:v>40661.833333333336</c:v>
                </c:pt>
                <c:pt idx="1263">
                  <c:v>40664.833333333336</c:v>
                </c:pt>
                <c:pt idx="1264">
                  <c:v>40665.833333333336</c:v>
                </c:pt>
                <c:pt idx="1265">
                  <c:v>40666.833333333336</c:v>
                </c:pt>
                <c:pt idx="1266">
                  <c:v>40667.833333333336</c:v>
                </c:pt>
                <c:pt idx="1267">
                  <c:v>40668.833333333336</c:v>
                </c:pt>
                <c:pt idx="1268">
                  <c:v>40671.833333333336</c:v>
                </c:pt>
                <c:pt idx="1269">
                  <c:v>40672.833333333336</c:v>
                </c:pt>
                <c:pt idx="1270">
                  <c:v>40673.833333333336</c:v>
                </c:pt>
                <c:pt idx="1271">
                  <c:v>40674.833333333336</c:v>
                </c:pt>
                <c:pt idx="1272">
                  <c:v>40675.833333333336</c:v>
                </c:pt>
                <c:pt idx="1273">
                  <c:v>40678.833333333336</c:v>
                </c:pt>
                <c:pt idx="1274">
                  <c:v>40679.833333333336</c:v>
                </c:pt>
                <c:pt idx="1275">
                  <c:v>40680.833333333336</c:v>
                </c:pt>
                <c:pt idx="1276">
                  <c:v>40681.833333333336</c:v>
                </c:pt>
                <c:pt idx="1277">
                  <c:v>40682.833333333336</c:v>
                </c:pt>
                <c:pt idx="1278">
                  <c:v>40685.833333333336</c:v>
                </c:pt>
                <c:pt idx="1279">
                  <c:v>40686.833333333336</c:v>
                </c:pt>
                <c:pt idx="1280">
                  <c:v>40687.833333333336</c:v>
                </c:pt>
                <c:pt idx="1281">
                  <c:v>40688.833333333336</c:v>
                </c:pt>
                <c:pt idx="1282">
                  <c:v>40689.833333333336</c:v>
                </c:pt>
                <c:pt idx="1283">
                  <c:v>40693.833333333336</c:v>
                </c:pt>
                <c:pt idx="1284">
                  <c:v>40694.833333333336</c:v>
                </c:pt>
                <c:pt idx="1285">
                  <c:v>40695.833333333336</c:v>
                </c:pt>
                <c:pt idx="1286">
                  <c:v>40696.833333333336</c:v>
                </c:pt>
                <c:pt idx="1287">
                  <c:v>40699.833333333336</c:v>
                </c:pt>
                <c:pt idx="1288">
                  <c:v>40700.833333333336</c:v>
                </c:pt>
                <c:pt idx="1289">
                  <c:v>40701.833333333336</c:v>
                </c:pt>
                <c:pt idx="1290">
                  <c:v>40702.833333333336</c:v>
                </c:pt>
                <c:pt idx="1291">
                  <c:v>40703.833333333336</c:v>
                </c:pt>
                <c:pt idx="1292">
                  <c:v>40706.833333333336</c:v>
                </c:pt>
                <c:pt idx="1293">
                  <c:v>40707.833333333336</c:v>
                </c:pt>
                <c:pt idx="1294">
                  <c:v>40708.833333333336</c:v>
                </c:pt>
                <c:pt idx="1295">
                  <c:v>40709.833333333336</c:v>
                </c:pt>
                <c:pt idx="1296">
                  <c:v>40710.833333333336</c:v>
                </c:pt>
                <c:pt idx="1297">
                  <c:v>40713.833333333336</c:v>
                </c:pt>
                <c:pt idx="1298">
                  <c:v>40714.833333333336</c:v>
                </c:pt>
                <c:pt idx="1299">
                  <c:v>40715.833333333336</c:v>
                </c:pt>
                <c:pt idx="1300">
                  <c:v>40716.833333333336</c:v>
                </c:pt>
                <c:pt idx="1301">
                  <c:v>40717.833333333336</c:v>
                </c:pt>
                <c:pt idx="1302">
                  <c:v>40720.833333333336</c:v>
                </c:pt>
                <c:pt idx="1303">
                  <c:v>40721.833333333336</c:v>
                </c:pt>
                <c:pt idx="1304">
                  <c:v>40722.833333333336</c:v>
                </c:pt>
                <c:pt idx="1305">
                  <c:v>40723.833333333336</c:v>
                </c:pt>
                <c:pt idx="1306">
                  <c:v>40724.833333333336</c:v>
                </c:pt>
                <c:pt idx="1307">
                  <c:v>40728.833333333336</c:v>
                </c:pt>
                <c:pt idx="1308">
                  <c:v>40729.833333333336</c:v>
                </c:pt>
                <c:pt idx="1309">
                  <c:v>40730.833333333336</c:v>
                </c:pt>
                <c:pt idx="1310">
                  <c:v>40731.833333333336</c:v>
                </c:pt>
                <c:pt idx="1311">
                  <c:v>40734.833333333336</c:v>
                </c:pt>
                <c:pt idx="1312">
                  <c:v>40735.833333333336</c:v>
                </c:pt>
                <c:pt idx="1313">
                  <c:v>40736.833333333336</c:v>
                </c:pt>
                <c:pt idx="1314">
                  <c:v>40737.833333333336</c:v>
                </c:pt>
                <c:pt idx="1315">
                  <c:v>40738.833333333336</c:v>
                </c:pt>
                <c:pt idx="1316">
                  <c:v>40741.833333333336</c:v>
                </c:pt>
                <c:pt idx="1317">
                  <c:v>40742.833333333336</c:v>
                </c:pt>
                <c:pt idx="1318">
                  <c:v>40743.833333333336</c:v>
                </c:pt>
                <c:pt idx="1319">
                  <c:v>40744.833333333336</c:v>
                </c:pt>
                <c:pt idx="1320">
                  <c:v>40745.833333333336</c:v>
                </c:pt>
                <c:pt idx="1321">
                  <c:v>40748.833333333336</c:v>
                </c:pt>
                <c:pt idx="1322">
                  <c:v>40749.833333333336</c:v>
                </c:pt>
                <c:pt idx="1323">
                  <c:v>40750.833333333336</c:v>
                </c:pt>
                <c:pt idx="1324">
                  <c:v>40751.833333333336</c:v>
                </c:pt>
                <c:pt idx="1325">
                  <c:v>40752.833333333336</c:v>
                </c:pt>
                <c:pt idx="1326">
                  <c:v>40755.833333333336</c:v>
                </c:pt>
                <c:pt idx="1327">
                  <c:v>40756.833333333336</c:v>
                </c:pt>
                <c:pt idx="1328">
                  <c:v>40757.833333333336</c:v>
                </c:pt>
                <c:pt idx="1329">
                  <c:v>40758.833333333336</c:v>
                </c:pt>
                <c:pt idx="1330">
                  <c:v>40759.833333333336</c:v>
                </c:pt>
                <c:pt idx="1331">
                  <c:v>40762.833333333336</c:v>
                </c:pt>
                <c:pt idx="1332">
                  <c:v>40763.833333333336</c:v>
                </c:pt>
                <c:pt idx="1333">
                  <c:v>40764.833333333336</c:v>
                </c:pt>
                <c:pt idx="1334">
                  <c:v>40765.833333333336</c:v>
                </c:pt>
                <c:pt idx="1335">
                  <c:v>40766.833333333336</c:v>
                </c:pt>
                <c:pt idx="1336">
                  <c:v>40769.833333333336</c:v>
                </c:pt>
                <c:pt idx="1337">
                  <c:v>40770.833333333336</c:v>
                </c:pt>
                <c:pt idx="1338">
                  <c:v>40771.833333333336</c:v>
                </c:pt>
                <c:pt idx="1339">
                  <c:v>40772.833333333336</c:v>
                </c:pt>
                <c:pt idx="1340">
                  <c:v>40773.833333333336</c:v>
                </c:pt>
                <c:pt idx="1341">
                  <c:v>40776.833333333336</c:v>
                </c:pt>
                <c:pt idx="1342">
                  <c:v>40777.833333333336</c:v>
                </c:pt>
                <c:pt idx="1343">
                  <c:v>40778.833333333336</c:v>
                </c:pt>
                <c:pt idx="1344">
                  <c:v>40779.833333333336</c:v>
                </c:pt>
                <c:pt idx="1345">
                  <c:v>40780.833333333336</c:v>
                </c:pt>
                <c:pt idx="1346">
                  <c:v>40783.833333333336</c:v>
                </c:pt>
                <c:pt idx="1347">
                  <c:v>40784.833333333336</c:v>
                </c:pt>
                <c:pt idx="1348">
                  <c:v>40785.833333333336</c:v>
                </c:pt>
                <c:pt idx="1349">
                  <c:v>40786.833333333336</c:v>
                </c:pt>
                <c:pt idx="1350">
                  <c:v>40787.833333333336</c:v>
                </c:pt>
                <c:pt idx="1351">
                  <c:v>40791.833333333336</c:v>
                </c:pt>
                <c:pt idx="1352">
                  <c:v>40792.833333333336</c:v>
                </c:pt>
                <c:pt idx="1353">
                  <c:v>40793.833333333336</c:v>
                </c:pt>
                <c:pt idx="1354">
                  <c:v>40794.833333333336</c:v>
                </c:pt>
                <c:pt idx="1355">
                  <c:v>40797.833333333336</c:v>
                </c:pt>
                <c:pt idx="1356">
                  <c:v>40798.833333333336</c:v>
                </c:pt>
                <c:pt idx="1357">
                  <c:v>40799.833333333336</c:v>
                </c:pt>
                <c:pt idx="1358">
                  <c:v>40800.833333333336</c:v>
                </c:pt>
                <c:pt idx="1359">
                  <c:v>40801.833333333336</c:v>
                </c:pt>
                <c:pt idx="1360">
                  <c:v>40804.833333333336</c:v>
                </c:pt>
                <c:pt idx="1361">
                  <c:v>40805.833333333336</c:v>
                </c:pt>
                <c:pt idx="1362">
                  <c:v>40806.833333333336</c:v>
                </c:pt>
                <c:pt idx="1363">
                  <c:v>40807.833333333336</c:v>
                </c:pt>
                <c:pt idx="1364">
                  <c:v>40808.833333333336</c:v>
                </c:pt>
                <c:pt idx="1365">
                  <c:v>40811.833333333336</c:v>
                </c:pt>
                <c:pt idx="1366">
                  <c:v>40812.833333333336</c:v>
                </c:pt>
                <c:pt idx="1367">
                  <c:v>40813.833333333336</c:v>
                </c:pt>
                <c:pt idx="1368">
                  <c:v>40814.833333333336</c:v>
                </c:pt>
                <c:pt idx="1369">
                  <c:v>40815.833333333336</c:v>
                </c:pt>
                <c:pt idx="1370">
                  <c:v>40818.833333333336</c:v>
                </c:pt>
                <c:pt idx="1371">
                  <c:v>40819.833333333336</c:v>
                </c:pt>
                <c:pt idx="1372">
                  <c:v>40820.833333333336</c:v>
                </c:pt>
                <c:pt idx="1373">
                  <c:v>40821.833333333336</c:v>
                </c:pt>
                <c:pt idx="1374">
                  <c:v>40822.833333333336</c:v>
                </c:pt>
                <c:pt idx="1375">
                  <c:v>40825.833333333336</c:v>
                </c:pt>
                <c:pt idx="1376">
                  <c:v>40826.833333333336</c:v>
                </c:pt>
                <c:pt idx="1377">
                  <c:v>40827.833333333336</c:v>
                </c:pt>
                <c:pt idx="1378">
                  <c:v>40828.833333333336</c:v>
                </c:pt>
                <c:pt idx="1379">
                  <c:v>40829.833333333336</c:v>
                </c:pt>
                <c:pt idx="1380">
                  <c:v>40832.833333333336</c:v>
                </c:pt>
                <c:pt idx="1381">
                  <c:v>40833.833333333336</c:v>
                </c:pt>
                <c:pt idx="1382">
                  <c:v>40834.833333333336</c:v>
                </c:pt>
                <c:pt idx="1383">
                  <c:v>40835.833333333336</c:v>
                </c:pt>
                <c:pt idx="1384">
                  <c:v>40836.833333333336</c:v>
                </c:pt>
                <c:pt idx="1385">
                  <c:v>40839.833333333336</c:v>
                </c:pt>
                <c:pt idx="1386">
                  <c:v>40840.833333333336</c:v>
                </c:pt>
                <c:pt idx="1387">
                  <c:v>40841.833333333336</c:v>
                </c:pt>
                <c:pt idx="1388">
                  <c:v>40842.833333333336</c:v>
                </c:pt>
                <c:pt idx="1389">
                  <c:v>40843.833333333336</c:v>
                </c:pt>
                <c:pt idx="1390">
                  <c:v>40846.833333333336</c:v>
                </c:pt>
                <c:pt idx="1391">
                  <c:v>40847.833333333336</c:v>
                </c:pt>
                <c:pt idx="1392">
                  <c:v>40848.833333333336</c:v>
                </c:pt>
                <c:pt idx="1393">
                  <c:v>40849.833333333336</c:v>
                </c:pt>
                <c:pt idx="1394">
                  <c:v>40850.833333333336</c:v>
                </c:pt>
                <c:pt idx="1395">
                  <c:v>40853.791666666664</c:v>
                </c:pt>
                <c:pt idx="1396">
                  <c:v>40854.791666666664</c:v>
                </c:pt>
                <c:pt idx="1397">
                  <c:v>40855.791666666664</c:v>
                </c:pt>
                <c:pt idx="1398">
                  <c:v>40856.791666666664</c:v>
                </c:pt>
                <c:pt idx="1399">
                  <c:v>40857.791666666664</c:v>
                </c:pt>
                <c:pt idx="1400">
                  <c:v>40860.791666666664</c:v>
                </c:pt>
                <c:pt idx="1401">
                  <c:v>40861.791666666664</c:v>
                </c:pt>
                <c:pt idx="1402">
                  <c:v>40862.791666666664</c:v>
                </c:pt>
                <c:pt idx="1403">
                  <c:v>40863.791666666664</c:v>
                </c:pt>
                <c:pt idx="1404">
                  <c:v>40864.791666666664</c:v>
                </c:pt>
                <c:pt idx="1405">
                  <c:v>40867.791666666664</c:v>
                </c:pt>
                <c:pt idx="1406">
                  <c:v>40868.791666666664</c:v>
                </c:pt>
                <c:pt idx="1407">
                  <c:v>40869.791666666664</c:v>
                </c:pt>
                <c:pt idx="1408">
                  <c:v>40871.791666666664</c:v>
                </c:pt>
                <c:pt idx="1409">
                  <c:v>40874.791666666664</c:v>
                </c:pt>
                <c:pt idx="1410">
                  <c:v>40875.791666666664</c:v>
                </c:pt>
                <c:pt idx="1411">
                  <c:v>40876.791666666664</c:v>
                </c:pt>
                <c:pt idx="1412">
                  <c:v>40877.791666666664</c:v>
                </c:pt>
                <c:pt idx="1413">
                  <c:v>40878.791666666664</c:v>
                </c:pt>
                <c:pt idx="1414">
                  <c:v>40881.791666666664</c:v>
                </c:pt>
                <c:pt idx="1415">
                  <c:v>40882.791666666664</c:v>
                </c:pt>
                <c:pt idx="1416">
                  <c:v>40883.791666666664</c:v>
                </c:pt>
                <c:pt idx="1417">
                  <c:v>40884.791666666664</c:v>
                </c:pt>
                <c:pt idx="1418">
                  <c:v>40885.791666666664</c:v>
                </c:pt>
                <c:pt idx="1419">
                  <c:v>40888.791666666664</c:v>
                </c:pt>
                <c:pt idx="1420">
                  <c:v>40889.791666666664</c:v>
                </c:pt>
                <c:pt idx="1421">
                  <c:v>40890.791666666664</c:v>
                </c:pt>
                <c:pt idx="1422">
                  <c:v>40891.791666666664</c:v>
                </c:pt>
                <c:pt idx="1423">
                  <c:v>40892.791666666664</c:v>
                </c:pt>
                <c:pt idx="1424">
                  <c:v>40895.791666666664</c:v>
                </c:pt>
                <c:pt idx="1425">
                  <c:v>40896.791666666664</c:v>
                </c:pt>
                <c:pt idx="1426">
                  <c:v>40897.791666666664</c:v>
                </c:pt>
                <c:pt idx="1427">
                  <c:v>40898.791666666664</c:v>
                </c:pt>
                <c:pt idx="1428">
                  <c:v>40899.791666666664</c:v>
                </c:pt>
                <c:pt idx="1429">
                  <c:v>40903.791666666664</c:v>
                </c:pt>
                <c:pt idx="1430">
                  <c:v>40904.791666666664</c:v>
                </c:pt>
                <c:pt idx="1431">
                  <c:v>40905.791666666664</c:v>
                </c:pt>
                <c:pt idx="1432">
                  <c:v>40906.791666666664</c:v>
                </c:pt>
                <c:pt idx="1433">
                  <c:v>40910.791666666664</c:v>
                </c:pt>
                <c:pt idx="1434">
                  <c:v>40911.791666666664</c:v>
                </c:pt>
                <c:pt idx="1435">
                  <c:v>40912.791666666664</c:v>
                </c:pt>
                <c:pt idx="1436">
                  <c:v>40913.791666666664</c:v>
                </c:pt>
                <c:pt idx="1437">
                  <c:v>40916.791666666664</c:v>
                </c:pt>
                <c:pt idx="1438">
                  <c:v>40917.791666666664</c:v>
                </c:pt>
                <c:pt idx="1439">
                  <c:v>40918.791666666664</c:v>
                </c:pt>
                <c:pt idx="1440">
                  <c:v>40919.791666666664</c:v>
                </c:pt>
                <c:pt idx="1441">
                  <c:v>40920.791666666664</c:v>
                </c:pt>
                <c:pt idx="1442">
                  <c:v>40924.791666666664</c:v>
                </c:pt>
                <c:pt idx="1443">
                  <c:v>40925.791666666664</c:v>
                </c:pt>
                <c:pt idx="1444">
                  <c:v>40926.791666666664</c:v>
                </c:pt>
                <c:pt idx="1445">
                  <c:v>40927.791666666664</c:v>
                </c:pt>
                <c:pt idx="1446">
                  <c:v>40930.791666666664</c:v>
                </c:pt>
                <c:pt idx="1447">
                  <c:v>40931.791666666664</c:v>
                </c:pt>
                <c:pt idx="1448">
                  <c:v>40932.791666666664</c:v>
                </c:pt>
                <c:pt idx="1449">
                  <c:v>40933.791666666664</c:v>
                </c:pt>
                <c:pt idx="1450">
                  <c:v>40934.791666666664</c:v>
                </c:pt>
                <c:pt idx="1451">
                  <c:v>40937.791666666664</c:v>
                </c:pt>
                <c:pt idx="1452">
                  <c:v>40938.791666666664</c:v>
                </c:pt>
                <c:pt idx="1453">
                  <c:v>40939.791666666664</c:v>
                </c:pt>
                <c:pt idx="1454">
                  <c:v>40940.791666666664</c:v>
                </c:pt>
                <c:pt idx="1455">
                  <c:v>40941.791666666664</c:v>
                </c:pt>
                <c:pt idx="1456">
                  <c:v>40944.791666666664</c:v>
                </c:pt>
                <c:pt idx="1457">
                  <c:v>40945.791666666664</c:v>
                </c:pt>
                <c:pt idx="1458">
                  <c:v>40946.791666666664</c:v>
                </c:pt>
                <c:pt idx="1459">
                  <c:v>40947.791666666664</c:v>
                </c:pt>
                <c:pt idx="1460">
                  <c:v>40948.791666666664</c:v>
                </c:pt>
                <c:pt idx="1461">
                  <c:v>40951.791666666664</c:v>
                </c:pt>
                <c:pt idx="1462">
                  <c:v>40952.791666666664</c:v>
                </c:pt>
                <c:pt idx="1463">
                  <c:v>40953.791666666664</c:v>
                </c:pt>
                <c:pt idx="1464">
                  <c:v>40954.791666666664</c:v>
                </c:pt>
                <c:pt idx="1465">
                  <c:v>40955.791666666664</c:v>
                </c:pt>
                <c:pt idx="1466">
                  <c:v>40959.791666666664</c:v>
                </c:pt>
                <c:pt idx="1467">
                  <c:v>40960.791666666664</c:v>
                </c:pt>
                <c:pt idx="1468">
                  <c:v>40961.791666666664</c:v>
                </c:pt>
                <c:pt idx="1469">
                  <c:v>40962.791666666664</c:v>
                </c:pt>
                <c:pt idx="1470">
                  <c:v>40965.791666666664</c:v>
                </c:pt>
                <c:pt idx="1471">
                  <c:v>40966.791666666664</c:v>
                </c:pt>
                <c:pt idx="1472">
                  <c:v>40967.791666666664</c:v>
                </c:pt>
                <c:pt idx="1473">
                  <c:v>40968.791666666664</c:v>
                </c:pt>
                <c:pt idx="1474">
                  <c:v>40969.791666666664</c:v>
                </c:pt>
                <c:pt idx="1475">
                  <c:v>40972.791666666664</c:v>
                </c:pt>
                <c:pt idx="1476">
                  <c:v>40973.791666666664</c:v>
                </c:pt>
                <c:pt idx="1477">
                  <c:v>40974.791666666664</c:v>
                </c:pt>
                <c:pt idx="1478">
                  <c:v>40975.791666666664</c:v>
                </c:pt>
                <c:pt idx="1479">
                  <c:v>40976.791666666664</c:v>
                </c:pt>
                <c:pt idx="1480">
                  <c:v>40979.833333333336</c:v>
                </c:pt>
                <c:pt idx="1481">
                  <c:v>40980.833333333336</c:v>
                </c:pt>
                <c:pt idx="1482">
                  <c:v>40981.833333333336</c:v>
                </c:pt>
                <c:pt idx="1483">
                  <c:v>40982.833333333336</c:v>
                </c:pt>
                <c:pt idx="1484">
                  <c:v>40983.833333333336</c:v>
                </c:pt>
                <c:pt idx="1485">
                  <c:v>40986.833333333336</c:v>
                </c:pt>
                <c:pt idx="1486">
                  <c:v>40987.833333333336</c:v>
                </c:pt>
                <c:pt idx="1487">
                  <c:v>40988.833333333336</c:v>
                </c:pt>
                <c:pt idx="1488">
                  <c:v>40989.833333333336</c:v>
                </c:pt>
                <c:pt idx="1489">
                  <c:v>40990.833333333336</c:v>
                </c:pt>
                <c:pt idx="1490">
                  <c:v>40993.833333333336</c:v>
                </c:pt>
                <c:pt idx="1491">
                  <c:v>40994.833333333336</c:v>
                </c:pt>
                <c:pt idx="1492">
                  <c:v>40995.833333333336</c:v>
                </c:pt>
                <c:pt idx="1493">
                  <c:v>40996.833333333336</c:v>
                </c:pt>
                <c:pt idx="1494">
                  <c:v>40997.833333333336</c:v>
                </c:pt>
                <c:pt idx="1495">
                  <c:v>41000.833333333336</c:v>
                </c:pt>
                <c:pt idx="1496">
                  <c:v>41001.833333333336</c:v>
                </c:pt>
                <c:pt idx="1497">
                  <c:v>41002.833333333336</c:v>
                </c:pt>
                <c:pt idx="1498">
                  <c:v>41003.833333333336</c:v>
                </c:pt>
                <c:pt idx="1499">
                  <c:v>41007.833333333336</c:v>
                </c:pt>
                <c:pt idx="1500">
                  <c:v>41008.833333333336</c:v>
                </c:pt>
                <c:pt idx="1501">
                  <c:v>41009.833333333336</c:v>
                </c:pt>
                <c:pt idx="1502">
                  <c:v>41010.833333333336</c:v>
                </c:pt>
                <c:pt idx="1503">
                  <c:v>41011.833333333336</c:v>
                </c:pt>
                <c:pt idx="1504">
                  <c:v>41014.833333333336</c:v>
                </c:pt>
                <c:pt idx="1505">
                  <c:v>41015.833333333336</c:v>
                </c:pt>
                <c:pt idx="1506">
                  <c:v>41016.833333333336</c:v>
                </c:pt>
                <c:pt idx="1507">
                  <c:v>41017.833333333336</c:v>
                </c:pt>
                <c:pt idx="1508">
                  <c:v>41018.833333333336</c:v>
                </c:pt>
                <c:pt idx="1509">
                  <c:v>41021.833333333336</c:v>
                </c:pt>
                <c:pt idx="1510">
                  <c:v>41022.833333333336</c:v>
                </c:pt>
                <c:pt idx="1511">
                  <c:v>41023.833333333336</c:v>
                </c:pt>
                <c:pt idx="1512">
                  <c:v>41024.833333333336</c:v>
                </c:pt>
                <c:pt idx="1513">
                  <c:v>41025.833333333336</c:v>
                </c:pt>
                <c:pt idx="1514">
                  <c:v>41028.833333333336</c:v>
                </c:pt>
                <c:pt idx="1515">
                  <c:v>41029.833333333336</c:v>
                </c:pt>
                <c:pt idx="1516">
                  <c:v>41030.833333333336</c:v>
                </c:pt>
                <c:pt idx="1517">
                  <c:v>41031.833333333336</c:v>
                </c:pt>
                <c:pt idx="1518">
                  <c:v>41032.833333333336</c:v>
                </c:pt>
                <c:pt idx="1519">
                  <c:v>41035.833333333336</c:v>
                </c:pt>
                <c:pt idx="1520">
                  <c:v>41036.833333333336</c:v>
                </c:pt>
                <c:pt idx="1521">
                  <c:v>41037.833333333336</c:v>
                </c:pt>
                <c:pt idx="1522">
                  <c:v>41038.833333333336</c:v>
                </c:pt>
                <c:pt idx="1523">
                  <c:v>41039.833333333336</c:v>
                </c:pt>
                <c:pt idx="1524">
                  <c:v>41042.833333333336</c:v>
                </c:pt>
                <c:pt idx="1525">
                  <c:v>41043.833333333336</c:v>
                </c:pt>
                <c:pt idx="1526">
                  <c:v>41044.833333333336</c:v>
                </c:pt>
                <c:pt idx="1527">
                  <c:v>41045.833333333336</c:v>
                </c:pt>
                <c:pt idx="1528">
                  <c:v>41046.833333333336</c:v>
                </c:pt>
                <c:pt idx="1529">
                  <c:v>41049.833333333336</c:v>
                </c:pt>
                <c:pt idx="1530">
                  <c:v>41050.833333333336</c:v>
                </c:pt>
                <c:pt idx="1531">
                  <c:v>41051.833333333336</c:v>
                </c:pt>
                <c:pt idx="1532">
                  <c:v>41052.833333333336</c:v>
                </c:pt>
                <c:pt idx="1533">
                  <c:v>41053.833333333336</c:v>
                </c:pt>
                <c:pt idx="1534">
                  <c:v>41057.833333333336</c:v>
                </c:pt>
                <c:pt idx="1535">
                  <c:v>41058.833333333336</c:v>
                </c:pt>
                <c:pt idx="1536">
                  <c:v>41059.833333333336</c:v>
                </c:pt>
                <c:pt idx="1537">
                  <c:v>41060.833333333336</c:v>
                </c:pt>
                <c:pt idx="1538">
                  <c:v>41063.833333333336</c:v>
                </c:pt>
                <c:pt idx="1539">
                  <c:v>41064.833333333336</c:v>
                </c:pt>
                <c:pt idx="1540">
                  <c:v>41065.833333333336</c:v>
                </c:pt>
                <c:pt idx="1541">
                  <c:v>41066.833333333336</c:v>
                </c:pt>
                <c:pt idx="1542">
                  <c:v>41067.833333333336</c:v>
                </c:pt>
                <c:pt idx="1543">
                  <c:v>41070.833333333336</c:v>
                </c:pt>
                <c:pt idx="1544">
                  <c:v>41071.833333333336</c:v>
                </c:pt>
                <c:pt idx="1545">
                  <c:v>41072.833333333336</c:v>
                </c:pt>
                <c:pt idx="1546">
                  <c:v>41073.833333333336</c:v>
                </c:pt>
                <c:pt idx="1547">
                  <c:v>41074.833333333336</c:v>
                </c:pt>
                <c:pt idx="1548">
                  <c:v>41077.833333333336</c:v>
                </c:pt>
                <c:pt idx="1549">
                  <c:v>41078.833333333336</c:v>
                </c:pt>
                <c:pt idx="1550">
                  <c:v>41079.833333333336</c:v>
                </c:pt>
                <c:pt idx="1551">
                  <c:v>41080.833333333336</c:v>
                </c:pt>
                <c:pt idx="1552">
                  <c:v>41081.833333333336</c:v>
                </c:pt>
                <c:pt idx="1553">
                  <c:v>41084.833333333336</c:v>
                </c:pt>
                <c:pt idx="1554">
                  <c:v>41085.833333333336</c:v>
                </c:pt>
                <c:pt idx="1555">
                  <c:v>41086.833333333336</c:v>
                </c:pt>
                <c:pt idx="1556">
                  <c:v>41087.833333333336</c:v>
                </c:pt>
                <c:pt idx="1557">
                  <c:v>41088.833333333336</c:v>
                </c:pt>
                <c:pt idx="1558">
                  <c:v>41091.833333333336</c:v>
                </c:pt>
                <c:pt idx="1559">
                  <c:v>41092.833333333336</c:v>
                </c:pt>
                <c:pt idx="1560">
                  <c:v>41094.833333333336</c:v>
                </c:pt>
                <c:pt idx="1561">
                  <c:v>41095.833333333336</c:v>
                </c:pt>
                <c:pt idx="1562">
                  <c:v>41098.833333333336</c:v>
                </c:pt>
                <c:pt idx="1563">
                  <c:v>41099.833333333336</c:v>
                </c:pt>
                <c:pt idx="1564">
                  <c:v>41100.833333333336</c:v>
                </c:pt>
                <c:pt idx="1565">
                  <c:v>41101.833333333336</c:v>
                </c:pt>
                <c:pt idx="1566">
                  <c:v>41102.833333333336</c:v>
                </c:pt>
                <c:pt idx="1567">
                  <c:v>41105.833333333336</c:v>
                </c:pt>
                <c:pt idx="1568">
                  <c:v>41106.833333333336</c:v>
                </c:pt>
                <c:pt idx="1569">
                  <c:v>41107.833333333336</c:v>
                </c:pt>
                <c:pt idx="1570">
                  <c:v>41108.833333333336</c:v>
                </c:pt>
                <c:pt idx="1571">
                  <c:v>41109.833333333336</c:v>
                </c:pt>
                <c:pt idx="1572">
                  <c:v>41112.833333333336</c:v>
                </c:pt>
                <c:pt idx="1573">
                  <c:v>41113.833333333336</c:v>
                </c:pt>
                <c:pt idx="1574">
                  <c:v>41114.833333333336</c:v>
                </c:pt>
                <c:pt idx="1575">
                  <c:v>41115.833333333336</c:v>
                </c:pt>
                <c:pt idx="1576">
                  <c:v>41116.833333333336</c:v>
                </c:pt>
                <c:pt idx="1577">
                  <c:v>41119.833333333336</c:v>
                </c:pt>
                <c:pt idx="1578">
                  <c:v>41120.833333333336</c:v>
                </c:pt>
                <c:pt idx="1579">
                  <c:v>41121.833333333336</c:v>
                </c:pt>
                <c:pt idx="1580">
                  <c:v>41122.833333333336</c:v>
                </c:pt>
                <c:pt idx="1581">
                  <c:v>41123.833333333336</c:v>
                </c:pt>
                <c:pt idx="1582">
                  <c:v>41126.833333333336</c:v>
                </c:pt>
                <c:pt idx="1583">
                  <c:v>41127.833333333336</c:v>
                </c:pt>
                <c:pt idx="1584">
                  <c:v>41128.833333333336</c:v>
                </c:pt>
                <c:pt idx="1585">
                  <c:v>41129.833333333336</c:v>
                </c:pt>
                <c:pt idx="1586">
                  <c:v>41130.833333333336</c:v>
                </c:pt>
                <c:pt idx="1587">
                  <c:v>41133.833333333336</c:v>
                </c:pt>
                <c:pt idx="1588">
                  <c:v>41134.833333333336</c:v>
                </c:pt>
                <c:pt idx="1589">
                  <c:v>41135.833333333336</c:v>
                </c:pt>
                <c:pt idx="1590">
                  <c:v>41136.833333333336</c:v>
                </c:pt>
                <c:pt idx="1591">
                  <c:v>41137.833333333336</c:v>
                </c:pt>
                <c:pt idx="1592">
                  <c:v>41140.833333333336</c:v>
                </c:pt>
                <c:pt idx="1593">
                  <c:v>41141.833333333336</c:v>
                </c:pt>
                <c:pt idx="1594">
                  <c:v>41142.833333333336</c:v>
                </c:pt>
                <c:pt idx="1595">
                  <c:v>41143.833333333336</c:v>
                </c:pt>
                <c:pt idx="1596">
                  <c:v>41144.833333333336</c:v>
                </c:pt>
                <c:pt idx="1597">
                  <c:v>41147.833333333336</c:v>
                </c:pt>
                <c:pt idx="1598">
                  <c:v>41148.833333333336</c:v>
                </c:pt>
                <c:pt idx="1599">
                  <c:v>41149.833333333336</c:v>
                </c:pt>
                <c:pt idx="1600">
                  <c:v>41150.833333333336</c:v>
                </c:pt>
                <c:pt idx="1601">
                  <c:v>41151.833333333336</c:v>
                </c:pt>
                <c:pt idx="1602">
                  <c:v>41155.833333333336</c:v>
                </c:pt>
                <c:pt idx="1603">
                  <c:v>41156.833333333336</c:v>
                </c:pt>
                <c:pt idx="1604">
                  <c:v>41157.833333333336</c:v>
                </c:pt>
                <c:pt idx="1605">
                  <c:v>41158.833333333336</c:v>
                </c:pt>
                <c:pt idx="1606">
                  <c:v>41161.833333333336</c:v>
                </c:pt>
                <c:pt idx="1607">
                  <c:v>41162.833333333336</c:v>
                </c:pt>
                <c:pt idx="1608">
                  <c:v>41163.833333333336</c:v>
                </c:pt>
                <c:pt idx="1609">
                  <c:v>41164.833333333336</c:v>
                </c:pt>
                <c:pt idx="1610">
                  <c:v>41165.833333333336</c:v>
                </c:pt>
                <c:pt idx="1611">
                  <c:v>41168.833333333336</c:v>
                </c:pt>
                <c:pt idx="1612">
                  <c:v>41169.833333333336</c:v>
                </c:pt>
                <c:pt idx="1613">
                  <c:v>41170.833333333336</c:v>
                </c:pt>
                <c:pt idx="1614">
                  <c:v>41171.833333333336</c:v>
                </c:pt>
                <c:pt idx="1615">
                  <c:v>41172.833333333336</c:v>
                </c:pt>
                <c:pt idx="1616">
                  <c:v>41175.833333333336</c:v>
                </c:pt>
                <c:pt idx="1617">
                  <c:v>41176.833333333336</c:v>
                </c:pt>
                <c:pt idx="1618">
                  <c:v>41177.833333333336</c:v>
                </c:pt>
                <c:pt idx="1619">
                  <c:v>41178.833333333336</c:v>
                </c:pt>
                <c:pt idx="1620">
                  <c:v>41179.833333333336</c:v>
                </c:pt>
                <c:pt idx="1621">
                  <c:v>41182.833333333336</c:v>
                </c:pt>
                <c:pt idx="1622">
                  <c:v>41183.833333333336</c:v>
                </c:pt>
                <c:pt idx="1623">
                  <c:v>41184.833333333336</c:v>
                </c:pt>
                <c:pt idx="1624">
                  <c:v>41185.833333333336</c:v>
                </c:pt>
                <c:pt idx="1625">
                  <c:v>41186.833333333336</c:v>
                </c:pt>
                <c:pt idx="1626">
                  <c:v>41189.833333333336</c:v>
                </c:pt>
                <c:pt idx="1627">
                  <c:v>41190.833333333336</c:v>
                </c:pt>
                <c:pt idx="1628">
                  <c:v>41191.833333333336</c:v>
                </c:pt>
                <c:pt idx="1629">
                  <c:v>41192.833333333336</c:v>
                </c:pt>
                <c:pt idx="1630">
                  <c:v>41193.833333333336</c:v>
                </c:pt>
                <c:pt idx="1631">
                  <c:v>41196.833333333336</c:v>
                </c:pt>
                <c:pt idx="1632">
                  <c:v>41197.833333333336</c:v>
                </c:pt>
                <c:pt idx="1633">
                  <c:v>41198.833333333336</c:v>
                </c:pt>
                <c:pt idx="1634">
                  <c:v>41199.833333333336</c:v>
                </c:pt>
                <c:pt idx="1635">
                  <c:v>41200.833333333336</c:v>
                </c:pt>
                <c:pt idx="1636">
                  <c:v>41203.833333333336</c:v>
                </c:pt>
                <c:pt idx="1637">
                  <c:v>41204.833333333336</c:v>
                </c:pt>
                <c:pt idx="1638">
                  <c:v>41205.833333333336</c:v>
                </c:pt>
                <c:pt idx="1639">
                  <c:v>41206.833333333336</c:v>
                </c:pt>
                <c:pt idx="1640">
                  <c:v>41207.833333333336</c:v>
                </c:pt>
                <c:pt idx="1641">
                  <c:v>41212.833333333336</c:v>
                </c:pt>
                <c:pt idx="1642">
                  <c:v>41213.833333333336</c:v>
                </c:pt>
                <c:pt idx="1643">
                  <c:v>41214.833333333336</c:v>
                </c:pt>
                <c:pt idx="1644">
                  <c:v>41217.791666666664</c:v>
                </c:pt>
                <c:pt idx="1645">
                  <c:v>41218.791666666664</c:v>
                </c:pt>
                <c:pt idx="1646">
                  <c:v>41219.791666666664</c:v>
                </c:pt>
                <c:pt idx="1647">
                  <c:v>41220.791666666664</c:v>
                </c:pt>
                <c:pt idx="1648">
                  <c:v>41221.791666666664</c:v>
                </c:pt>
                <c:pt idx="1649">
                  <c:v>41224.791666666664</c:v>
                </c:pt>
                <c:pt idx="1650">
                  <c:v>41225.791666666664</c:v>
                </c:pt>
                <c:pt idx="1651">
                  <c:v>41226.791666666664</c:v>
                </c:pt>
                <c:pt idx="1652">
                  <c:v>41227.791666666664</c:v>
                </c:pt>
                <c:pt idx="1653">
                  <c:v>41228.791666666664</c:v>
                </c:pt>
                <c:pt idx="1654">
                  <c:v>41231.791666666664</c:v>
                </c:pt>
                <c:pt idx="1655">
                  <c:v>41232.791666666664</c:v>
                </c:pt>
                <c:pt idx="1656">
                  <c:v>41233.791666666664</c:v>
                </c:pt>
                <c:pt idx="1657">
                  <c:v>41235.791666666664</c:v>
                </c:pt>
                <c:pt idx="1658">
                  <c:v>41238.791666666664</c:v>
                </c:pt>
                <c:pt idx="1659">
                  <c:v>41239.791666666664</c:v>
                </c:pt>
                <c:pt idx="1660">
                  <c:v>41240.791666666664</c:v>
                </c:pt>
                <c:pt idx="1661">
                  <c:v>41241.791666666664</c:v>
                </c:pt>
                <c:pt idx="1662">
                  <c:v>41242.791666666664</c:v>
                </c:pt>
                <c:pt idx="1663">
                  <c:v>41245.791666666664</c:v>
                </c:pt>
                <c:pt idx="1664">
                  <c:v>41246.791666666664</c:v>
                </c:pt>
                <c:pt idx="1665">
                  <c:v>41247.791666666664</c:v>
                </c:pt>
                <c:pt idx="1666">
                  <c:v>41248.791666666664</c:v>
                </c:pt>
                <c:pt idx="1667">
                  <c:v>41249.791666666664</c:v>
                </c:pt>
                <c:pt idx="1668">
                  <c:v>41252.791666666664</c:v>
                </c:pt>
                <c:pt idx="1669">
                  <c:v>41253.791666666664</c:v>
                </c:pt>
                <c:pt idx="1670">
                  <c:v>41254.791666666664</c:v>
                </c:pt>
                <c:pt idx="1671">
                  <c:v>41255.791666666664</c:v>
                </c:pt>
                <c:pt idx="1672">
                  <c:v>41256.791666666664</c:v>
                </c:pt>
                <c:pt idx="1673">
                  <c:v>41259.791666666664</c:v>
                </c:pt>
                <c:pt idx="1674">
                  <c:v>41260.791666666664</c:v>
                </c:pt>
                <c:pt idx="1675">
                  <c:v>41261.791666666664</c:v>
                </c:pt>
                <c:pt idx="1676">
                  <c:v>41262.791666666664</c:v>
                </c:pt>
                <c:pt idx="1677">
                  <c:v>41263.791666666664</c:v>
                </c:pt>
                <c:pt idx="1678">
                  <c:v>41266.791666666664</c:v>
                </c:pt>
                <c:pt idx="1679">
                  <c:v>41268.791666666664</c:v>
                </c:pt>
                <c:pt idx="1680">
                  <c:v>41269.791666666664</c:v>
                </c:pt>
                <c:pt idx="1681">
                  <c:v>41270.791666666664</c:v>
                </c:pt>
                <c:pt idx="1682">
                  <c:v>41273.791666666664</c:v>
                </c:pt>
                <c:pt idx="1683">
                  <c:v>41275.791666666664</c:v>
                </c:pt>
                <c:pt idx="1684">
                  <c:v>41276.791666666664</c:v>
                </c:pt>
                <c:pt idx="1685">
                  <c:v>41277.791666666664</c:v>
                </c:pt>
                <c:pt idx="1686">
                  <c:v>41280.791666666664</c:v>
                </c:pt>
                <c:pt idx="1687">
                  <c:v>41281.791666666664</c:v>
                </c:pt>
                <c:pt idx="1688">
                  <c:v>41282.791666666664</c:v>
                </c:pt>
                <c:pt idx="1689">
                  <c:v>41283.791666666664</c:v>
                </c:pt>
                <c:pt idx="1690">
                  <c:v>41284.791666666664</c:v>
                </c:pt>
                <c:pt idx="1691">
                  <c:v>41287.791666666664</c:v>
                </c:pt>
                <c:pt idx="1692">
                  <c:v>41288.791666666664</c:v>
                </c:pt>
                <c:pt idx="1693">
                  <c:v>41289.791666666664</c:v>
                </c:pt>
                <c:pt idx="1694">
                  <c:v>41290.791666666664</c:v>
                </c:pt>
                <c:pt idx="1695">
                  <c:v>41291.791666666664</c:v>
                </c:pt>
                <c:pt idx="1696">
                  <c:v>41295.791666666664</c:v>
                </c:pt>
                <c:pt idx="1697">
                  <c:v>41296.791666666664</c:v>
                </c:pt>
                <c:pt idx="1698">
                  <c:v>41297.791666666664</c:v>
                </c:pt>
                <c:pt idx="1699">
                  <c:v>41298.791666666664</c:v>
                </c:pt>
                <c:pt idx="1700">
                  <c:v>41301.791666666664</c:v>
                </c:pt>
                <c:pt idx="1701">
                  <c:v>41302.791666666664</c:v>
                </c:pt>
                <c:pt idx="1702">
                  <c:v>41303.791666666664</c:v>
                </c:pt>
                <c:pt idx="1703">
                  <c:v>41304.791666666664</c:v>
                </c:pt>
                <c:pt idx="1704">
                  <c:v>41305.791666666664</c:v>
                </c:pt>
                <c:pt idx="1705">
                  <c:v>41308.791666666664</c:v>
                </c:pt>
                <c:pt idx="1706">
                  <c:v>41309.791666666664</c:v>
                </c:pt>
                <c:pt idx="1707">
                  <c:v>41310.791666666664</c:v>
                </c:pt>
                <c:pt idx="1708">
                  <c:v>41311.791666666664</c:v>
                </c:pt>
                <c:pt idx="1709">
                  <c:v>41312.791666666664</c:v>
                </c:pt>
                <c:pt idx="1710">
                  <c:v>41315.791666666664</c:v>
                </c:pt>
                <c:pt idx="1711">
                  <c:v>41316.791666666664</c:v>
                </c:pt>
                <c:pt idx="1712">
                  <c:v>41317.791666666664</c:v>
                </c:pt>
                <c:pt idx="1713">
                  <c:v>41318.791666666664</c:v>
                </c:pt>
                <c:pt idx="1714">
                  <c:v>41319.791666666664</c:v>
                </c:pt>
                <c:pt idx="1715">
                  <c:v>41323.791666666664</c:v>
                </c:pt>
                <c:pt idx="1716">
                  <c:v>41324.791666666664</c:v>
                </c:pt>
                <c:pt idx="1717">
                  <c:v>41325.791666666664</c:v>
                </c:pt>
                <c:pt idx="1718">
                  <c:v>41326.791666666664</c:v>
                </c:pt>
                <c:pt idx="1719">
                  <c:v>41329.791666666664</c:v>
                </c:pt>
                <c:pt idx="1720">
                  <c:v>41330.791666666664</c:v>
                </c:pt>
                <c:pt idx="1721">
                  <c:v>41331.791666666664</c:v>
                </c:pt>
                <c:pt idx="1722">
                  <c:v>41332.791666666664</c:v>
                </c:pt>
                <c:pt idx="1723">
                  <c:v>41333.791666666664</c:v>
                </c:pt>
                <c:pt idx="1724">
                  <c:v>41336.791666666664</c:v>
                </c:pt>
                <c:pt idx="1725">
                  <c:v>41337.791666666664</c:v>
                </c:pt>
                <c:pt idx="1726">
                  <c:v>41338.791666666664</c:v>
                </c:pt>
                <c:pt idx="1727">
                  <c:v>41339.791666666664</c:v>
                </c:pt>
                <c:pt idx="1728">
                  <c:v>41340.791666666664</c:v>
                </c:pt>
                <c:pt idx="1729">
                  <c:v>41343.833333333336</c:v>
                </c:pt>
                <c:pt idx="1730">
                  <c:v>41344.833333333336</c:v>
                </c:pt>
                <c:pt idx="1731">
                  <c:v>41345.833333333336</c:v>
                </c:pt>
                <c:pt idx="1732">
                  <c:v>41346.833333333336</c:v>
                </c:pt>
                <c:pt idx="1733">
                  <c:v>41347.833333333336</c:v>
                </c:pt>
                <c:pt idx="1734">
                  <c:v>41350.833333333336</c:v>
                </c:pt>
                <c:pt idx="1735">
                  <c:v>41351.833333333336</c:v>
                </c:pt>
                <c:pt idx="1736">
                  <c:v>41352.833333333336</c:v>
                </c:pt>
                <c:pt idx="1737">
                  <c:v>41353.833333333336</c:v>
                </c:pt>
                <c:pt idx="1738">
                  <c:v>41354.833333333336</c:v>
                </c:pt>
                <c:pt idx="1739">
                  <c:v>41357.833333333336</c:v>
                </c:pt>
                <c:pt idx="1740">
                  <c:v>41358.833333333336</c:v>
                </c:pt>
                <c:pt idx="1741">
                  <c:v>41359.833333333336</c:v>
                </c:pt>
                <c:pt idx="1742">
                  <c:v>41360.833333333336</c:v>
                </c:pt>
                <c:pt idx="1743">
                  <c:v>41364.833333333336</c:v>
                </c:pt>
                <c:pt idx="1744">
                  <c:v>41365.833333333336</c:v>
                </c:pt>
                <c:pt idx="1745">
                  <c:v>41366.833333333336</c:v>
                </c:pt>
                <c:pt idx="1746">
                  <c:v>41367.833333333336</c:v>
                </c:pt>
                <c:pt idx="1747">
                  <c:v>41368.833333333336</c:v>
                </c:pt>
                <c:pt idx="1748">
                  <c:v>41371.833333333336</c:v>
                </c:pt>
                <c:pt idx="1749">
                  <c:v>41372.833333333336</c:v>
                </c:pt>
                <c:pt idx="1750">
                  <c:v>41373.833333333336</c:v>
                </c:pt>
                <c:pt idx="1751">
                  <c:v>41374.833333333336</c:v>
                </c:pt>
                <c:pt idx="1752">
                  <c:v>41375.833333333336</c:v>
                </c:pt>
                <c:pt idx="1753">
                  <c:v>41378.833333333336</c:v>
                </c:pt>
                <c:pt idx="1754">
                  <c:v>41379.833333333336</c:v>
                </c:pt>
                <c:pt idx="1755">
                  <c:v>41380.833333333336</c:v>
                </c:pt>
                <c:pt idx="1756">
                  <c:v>41381.833333333336</c:v>
                </c:pt>
                <c:pt idx="1757">
                  <c:v>41382.833333333336</c:v>
                </c:pt>
                <c:pt idx="1758">
                  <c:v>41385.833333333336</c:v>
                </c:pt>
                <c:pt idx="1759">
                  <c:v>41386.833333333336</c:v>
                </c:pt>
                <c:pt idx="1760">
                  <c:v>41387.833333333336</c:v>
                </c:pt>
                <c:pt idx="1761">
                  <c:v>41388.833333333336</c:v>
                </c:pt>
                <c:pt idx="1762">
                  <c:v>41389.833333333336</c:v>
                </c:pt>
                <c:pt idx="1763">
                  <c:v>41392.833333333336</c:v>
                </c:pt>
                <c:pt idx="1764">
                  <c:v>41393.833333333336</c:v>
                </c:pt>
                <c:pt idx="1765">
                  <c:v>41394.833333333336</c:v>
                </c:pt>
                <c:pt idx="1766">
                  <c:v>41395.833333333336</c:v>
                </c:pt>
                <c:pt idx="1767">
                  <c:v>41396.833333333336</c:v>
                </c:pt>
                <c:pt idx="1768">
                  <c:v>41399.833333333336</c:v>
                </c:pt>
                <c:pt idx="1769">
                  <c:v>41400.833333333336</c:v>
                </c:pt>
                <c:pt idx="1770">
                  <c:v>41401.833333333336</c:v>
                </c:pt>
                <c:pt idx="1771">
                  <c:v>41402.833333333336</c:v>
                </c:pt>
                <c:pt idx="1772">
                  <c:v>41403.833333333336</c:v>
                </c:pt>
                <c:pt idx="1773">
                  <c:v>41406.833333333336</c:v>
                </c:pt>
                <c:pt idx="1774">
                  <c:v>41407.833333333336</c:v>
                </c:pt>
                <c:pt idx="1775">
                  <c:v>41408.833333333336</c:v>
                </c:pt>
                <c:pt idx="1776">
                  <c:v>41409.833333333336</c:v>
                </c:pt>
                <c:pt idx="1777">
                  <c:v>41410.833333333336</c:v>
                </c:pt>
                <c:pt idx="1778">
                  <c:v>41413.833333333336</c:v>
                </c:pt>
                <c:pt idx="1779">
                  <c:v>41414.833333333336</c:v>
                </c:pt>
                <c:pt idx="1780">
                  <c:v>41415.833333333336</c:v>
                </c:pt>
                <c:pt idx="1781">
                  <c:v>41416.833333333336</c:v>
                </c:pt>
                <c:pt idx="1782">
                  <c:v>41417.833333333336</c:v>
                </c:pt>
                <c:pt idx="1783">
                  <c:v>41421.833333333336</c:v>
                </c:pt>
                <c:pt idx="1784">
                  <c:v>41422.833333333336</c:v>
                </c:pt>
                <c:pt idx="1785">
                  <c:v>41423.833333333336</c:v>
                </c:pt>
                <c:pt idx="1786">
                  <c:v>41424.833333333336</c:v>
                </c:pt>
                <c:pt idx="1787">
                  <c:v>41427.833333333336</c:v>
                </c:pt>
                <c:pt idx="1788">
                  <c:v>41428.833333333336</c:v>
                </c:pt>
                <c:pt idx="1789">
                  <c:v>41429.833333333336</c:v>
                </c:pt>
                <c:pt idx="1790">
                  <c:v>41430.833333333336</c:v>
                </c:pt>
                <c:pt idx="1791">
                  <c:v>41431.833333333336</c:v>
                </c:pt>
                <c:pt idx="1792">
                  <c:v>41434.833333333336</c:v>
                </c:pt>
                <c:pt idx="1793">
                  <c:v>41435.833333333336</c:v>
                </c:pt>
                <c:pt idx="1794">
                  <c:v>41436.833333333336</c:v>
                </c:pt>
                <c:pt idx="1795">
                  <c:v>41437.833333333336</c:v>
                </c:pt>
                <c:pt idx="1796">
                  <c:v>41438.833333333336</c:v>
                </c:pt>
                <c:pt idx="1797">
                  <c:v>41441.833333333336</c:v>
                </c:pt>
                <c:pt idx="1798">
                  <c:v>41442.833333333336</c:v>
                </c:pt>
                <c:pt idx="1799">
                  <c:v>41443.833333333336</c:v>
                </c:pt>
                <c:pt idx="1800">
                  <c:v>41444.833333333336</c:v>
                </c:pt>
                <c:pt idx="1801">
                  <c:v>41445.833333333336</c:v>
                </c:pt>
                <c:pt idx="1802">
                  <c:v>41448.833333333336</c:v>
                </c:pt>
                <c:pt idx="1803">
                  <c:v>41449.833333333336</c:v>
                </c:pt>
                <c:pt idx="1804">
                  <c:v>41450.833333333336</c:v>
                </c:pt>
                <c:pt idx="1805">
                  <c:v>41451.833333333336</c:v>
                </c:pt>
                <c:pt idx="1806">
                  <c:v>41452.833333333336</c:v>
                </c:pt>
                <c:pt idx="1807">
                  <c:v>41455.833333333336</c:v>
                </c:pt>
                <c:pt idx="1808">
                  <c:v>41456.833333333336</c:v>
                </c:pt>
                <c:pt idx="1809">
                  <c:v>41457.833333333336</c:v>
                </c:pt>
                <c:pt idx="1810">
                  <c:v>41459.833333333336</c:v>
                </c:pt>
                <c:pt idx="1811">
                  <c:v>41462.833333333336</c:v>
                </c:pt>
                <c:pt idx="1812">
                  <c:v>41463.833333333336</c:v>
                </c:pt>
                <c:pt idx="1813">
                  <c:v>41464.833333333336</c:v>
                </c:pt>
                <c:pt idx="1814">
                  <c:v>41465.833333333336</c:v>
                </c:pt>
                <c:pt idx="1815">
                  <c:v>41466.833333333336</c:v>
                </c:pt>
                <c:pt idx="1816">
                  <c:v>41469.833333333336</c:v>
                </c:pt>
                <c:pt idx="1817">
                  <c:v>41470.833333333336</c:v>
                </c:pt>
                <c:pt idx="1818">
                  <c:v>41471.833333333336</c:v>
                </c:pt>
                <c:pt idx="1819">
                  <c:v>41472.833333333336</c:v>
                </c:pt>
                <c:pt idx="1820">
                  <c:v>41473.833333333336</c:v>
                </c:pt>
                <c:pt idx="1821">
                  <c:v>41476.833333333336</c:v>
                </c:pt>
                <c:pt idx="1822">
                  <c:v>41477.833333333336</c:v>
                </c:pt>
                <c:pt idx="1823">
                  <c:v>41478.833333333336</c:v>
                </c:pt>
                <c:pt idx="1824">
                  <c:v>41479.833333333336</c:v>
                </c:pt>
                <c:pt idx="1825">
                  <c:v>41480.833333333336</c:v>
                </c:pt>
                <c:pt idx="1826">
                  <c:v>41483.833333333336</c:v>
                </c:pt>
                <c:pt idx="1827">
                  <c:v>41484.833333333336</c:v>
                </c:pt>
                <c:pt idx="1828">
                  <c:v>41485.833333333336</c:v>
                </c:pt>
                <c:pt idx="1829">
                  <c:v>41486.833333333336</c:v>
                </c:pt>
                <c:pt idx="1830">
                  <c:v>41487.833333333336</c:v>
                </c:pt>
                <c:pt idx="1831">
                  <c:v>41490.833333333336</c:v>
                </c:pt>
                <c:pt idx="1832">
                  <c:v>41491.833333333336</c:v>
                </c:pt>
                <c:pt idx="1833">
                  <c:v>41492.833333333336</c:v>
                </c:pt>
                <c:pt idx="1834">
                  <c:v>41493.833333333336</c:v>
                </c:pt>
                <c:pt idx="1835">
                  <c:v>41494.833333333336</c:v>
                </c:pt>
                <c:pt idx="1836">
                  <c:v>41497.833333333336</c:v>
                </c:pt>
                <c:pt idx="1837">
                  <c:v>41498.833333333336</c:v>
                </c:pt>
                <c:pt idx="1838">
                  <c:v>41499.833333333336</c:v>
                </c:pt>
                <c:pt idx="1839">
                  <c:v>41500.833333333336</c:v>
                </c:pt>
                <c:pt idx="1840">
                  <c:v>41501.833333333336</c:v>
                </c:pt>
                <c:pt idx="1841">
                  <c:v>41504.833333333336</c:v>
                </c:pt>
                <c:pt idx="1842">
                  <c:v>41505.833333333336</c:v>
                </c:pt>
                <c:pt idx="1843">
                  <c:v>41506.833333333336</c:v>
                </c:pt>
                <c:pt idx="1844">
                  <c:v>41507.833333333336</c:v>
                </c:pt>
                <c:pt idx="1845">
                  <c:v>41508.833333333336</c:v>
                </c:pt>
                <c:pt idx="1846">
                  <c:v>41511.833333333336</c:v>
                </c:pt>
                <c:pt idx="1847">
                  <c:v>41512.833333333336</c:v>
                </c:pt>
                <c:pt idx="1848">
                  <c:v>41513.833333333336</c:v>
                </c:pt>
                <c:pt idx="1849">
                  <c:v>41514.833333333336</c:v>
                </c:pt>
                <c:pt idx="1850">
                  <c:v>41515.833333333336</c:v>
                </c:pt>
                <c:pt idx="1851">
                  <c:v>41519.833333333336</c:v>
                </c:pt>
                <c:pt idx="1852">
                  <c:v>41520.833333333336</c:v>
                </c:pt>
                <c:pt idx="1853">
                  <c:v>41521.833333333336</c:v>
                </c:pt>
                <c:pt idx="1854">
                  <c:v>41522.833333333336</c:v>
                </c:pt>
                <c:pt idx="1855">
                  <c:v>41525.833333333336</c:v>
                </c:pt>
                <c:pt idx="1856">
                  <c:v>41526.833333333336</c:v>
                </c:pt>
                <c:pt idx="1857">
                  <c:v>41527.833333333336</c:v>
                </c:pt>
                <c:pt idx="1858">
                  <c:v>41528.833333333336</c:v>
                </c:pt>
                <c:pt idx="1859">
                  <c:v>41529.833333333336</c:v>
                </c:pt>
                <c:pt idx="1860">
                  <c:v>41532.833333333336</c:v>
                </c:pt>
                <c:pt idx="1861">
                  <c:v>41533.833333333336</c:v>
                </c:pt>
                <c:pt idx="1862">
                  <c:v>41534.833333333336</c:v>
                </c:pt>
                <c:pt idx="1863">
                  <c:v>41535.833333333336</c:v>
                </c:pt>
                <c:pt idx="1864">
                  <c:v>41536.833333333336</c:v>
                </c:pt>
                <c:pt idx="1865">
                  <c:v>41539.833333333336</c:v>
                </c:pt>
                <c:pt idx="1866">
                  <c:v>41540.833333333336</c:v>
                </c:pt>
                <c:pt idx="1867">
                  <c:v>41541.833333333336</c:v>
                </c:pt>
                <c:pt idx="1868">
                  <c:v>41542.833333333336</c:v>
                </c:pt>
                <c:pt idx="1869">
                  <c:v>41543.833333333336</c:v>
                </c:pt>
                <c:pt idx="1870">
                  <c:v>41546.833333333336</c:v>
                </c:pt>
                <c:pt idx="1871">
                  <c:v>41547.833333333336</c:v>
                </c:pt>
                <c:pt idx="1872">
                  <c:v>41548.833333333336</c:v>
                </c:pt>
                <c:pt idx="1873">
                  <c:v>41549.833333333336</c:v>
                </c:pt>
                <c:pt idx="1874">
                  <c:v>41550.833333333336</c:v>
                </c:pt>
                <c:pt idx="1875">
                  <c:v>41553.833333333336</c:v>
                </c:pt>
                <c:pt idx="1876">
                  <c:v>41554.833333333336</c:v>
                </c:pt>
                <c:pt idx="1877">
                  <c:v>41555.833333333336</c:v>
                </c:pt>
                <c:pt idx="1878">
                  <c:v>41556.833333333336</c:v>
                </c:pt>
                <c:pt idx="1879">
                  <c:v>41557.833333333336</c:v>
                </c:pt>
                <c:pt idx="1880">
                  <c:v>41560.833333333336</c:v>
                </c:pt>
                <c:pt idx="1881">
                  <c:v>41561.833333333336</c:v>
                </c:pt>
                <c:pt idx="1882">
                  <c:v>41562.833333333336</c:v>
                </c:pt>
                <c:pt idx="1883">
                  <c:v>41563.833333333336</c:v>
                </c:pt>
                <c:pt idx="1884">
                  <c:v>41564.833333333336</c:v>
                </c:pt>
                <c:pt idx="1885">
                  <c:v>41567.833333333336</c:v>
                </c:pt>
                <c:pt idx="1886">
                  <c:v>41568.833333333336</c:v>
                </c:pt>
                <c:pt idx="1887">
                  <c:v>41569.833333333336</c:v>
                </c:pt>
                <c:pt idx="1888">
                  <c:v>41570.833333333336</c:v>
                </c:pt>
                <c:pt idx="1889">
                  <c:v>41571.833333333336</c:v>
                </c:pt>
                <c:pt idx="1890">
                  <c:v>41574.833333333336</c:v>
                </c:pt>
                <c:pt idx="1891">
                  <c:v>41575.833333333336</c:v>
                </c:pt>
                <c:pt idx="1892">
                  <c:v>41576.833333333336</c:v>
                </c:pt>
                <c:pt idx="1893">
                  <c:v>41577.833333333336</c:v>
                </c:pt>
                <c:pt idx="1894">
                  <c:v>41578.833333333336</c:v>
                </c:pt>
                <c:pt idx="1895">
                  <c:v>41581.791666666664</c:v>
                </c:pt>
                <c:pt idx="1896">
                  <c:v>41582.791666666664</c:v>
                </c:pt>
                <c:pt idx="1897">
                  <c:v>41583.791666666664</c:v>
                </c:pt>
                <c:pt idx="1898">
                  <c:v>41584.791666666664</c:v>
                </c:pt>
                <c:pt idx="1899">
                  <c:v>41585.791666666664</c:v>
                </c:pt>
                <c:pt idx="1900">
                  <c:v>41588.791666666664</c:v>
                </c:pt>
                <c:pt idx="1901">
                  <c:v>41589.791666666664</c:v>
                </c:pt>
                <c:pt idx="1902">
                  <c:v>41590.791666666664</c:v>
                </c:pt>
                <c:pt idx="1903">
                  <c:v>41591.791666666664</c:v>
                </c:pt>
                <c:pt idx="1904">
                  <c:v>41592.791666666664</c:v>
                </c:pt>
                <c:pt idx="1905">
                  <c:v>41595.791666666664</c:v>
                </c:pt>
                <c:pt idx="1906">
                  <c:v>41596.791666666664</c:v>
                </c:pt>
                <c:pt idx="1907">
                  <c:v>41597.791666666664</c:v>
                </c:pt>
                <c:pt idx="1908">
                  <c:v>41598.791666666664</c:v>
                </c:pt>
                <c:pt idx="1909">
                  <c:v>41599.791666666664</c:v>
                </c:pt>
                <c:pt idx="1910">
                  <c:v>41602.791666666664</c:v>
                </c:pt>
                <c:pt idx="1911">
                  <c:v>41603.791666666664</c:v>
                </c:pt>
                <c:pt idx="1912">
                  <c:v>41604.791666666664</c:v>
                </c:pt>
                <c:pt idx="1913">
                  <c:v>41606.791666666664</c:v>
                </c:pt>
                <c:pt idx="1914">
                  <c:v>41609.791666666664</c:v>
                </c:pt>
                <c:pt idx="1915">
                  <c:v>41610.791666666664</c:v>
                </c:pt>
                <c:pt idx="1916">
                  <c:v>41611.791666666664</c:v>
                </c:pt>
                <c:pt idx="1917">
                  <c:v>41612.791666666664</c:v>
                </c:pt>
                <c:pt idx="1918">
                  <c:v>41613.791666666664</c:v>
                </c:pt>
                <c:pt idx="1919">
                  <c:v>41616.791666666664</c:v>
                </c:pt>
                <c:pt idx="1920">
                  <c:v>41617.791666666664</c:v>
                </c:pt>
                <c:pt idx="1921">
                  <c:v>41618.791666666664</c:v>
                </c:pt>
                <c:pt idx="1922">
                  <c:v>41619.791666666664</c:v>
                </c:pt>
                <c:pt idx="1923">
                  <c:v>41620.791666666664</c:v>
                </c:pt>
                <c:pt idx="1924">
                  <c:v>41623.791666666664</c:v>
                </c:pt>
                <c:pt idx="1925">
                  <c:v>41624.791666666664</c:v>
                </c:pt>
                <c:pt idx="1926">
                  <c:v>41625.791666666664</c:v>
                </c:pt>
                <c:pt idx="1927">
                  <c:v>41626.791666666664</c:v>
                </c:pt>
                <c:pt idx="1928">
                  <c:v>41627.791666666664</c:v>
                </c:pt>
                <c:pt idx="1929">
                  <c:v>41630.791666666664</c:v>
                </c:pt>
                <c:pt idx="1930">
                  <c:v>41631.791666666664</c:v>
                </c:pt>
                <c:pt idx="1931">
                  <c:v>41633.791666666664</c:v>
                </c:pt>
                <c:pt idx="1932">
                  <c:v>41634.791666666664</c:v>
                </c:pt>
                <c:pt idx="1933">
                  <c:v>41637.791666666664</c:v>
                </c:pt>
                <c:pt idx="1934">
                  <c:v>41638.791666666664</c:v>
                </c:pt>
                <c:pt idx="1935">
                  <c:v>41640.791666666664</c:v>
                </c:pt>
                <c:pt idx="1936">
                  <c:v>41641.791666666664</c:v>
                </c:pt>
                <c:pt idx="1937">
                  <c:v>41644.791666666664</c:v>
                </c:pt>
                <c:pt idx="1938">
                  <c:v>41645.791666666664</c:v>
                </c:pt>
                <c:pt idx="1939">
                  <c:v>41646.791666666664</c:v>
                </c:pt>
                <c:pt idx="1940">
                  <c:v>41647.791666666664</c:v>
                </c:pt>
                <c:pt idx="1941">
                  <c:v>41648.791666666664</c:v>
                </c:pt>
                <c:pt idx="1942">
                  <c:v>41651.791666666664</c:v>
                </c:pt>
                <c:pt idx="1943">
                  <c:v>41652.791666666664</c:v>
                </c:pt>
                <c:pt idx="1944">
                  <c:v>41653.791666666664</c:v>
                </c:pt>
                <c:pt idx="1945">
                  <c:v>41654.791666666664</c:v>
                </c:pt>
                <c:pt idx="1946">
                  <c:v>41655.791666666664</c:v>
                </c:pt>
                <c:pt idx="1947">
                  <c:v>41659.791666666664</c:v>
                </c:pt>
                <c:pt idx="1948">
                  <c:v>41660.791666666664</c:v>
                </c:pt>
                <c:pt idx="1949">
                  <c:v>41661.791666666664</c:v>
                </c:pt>
                <c:pt idx="1950">
                  <c:v>41662.791666666664</c:v>
                </c:pt>
                <c:pt idx="1951">
                  <c:v>41665.791666666664</c:v>
                </c:pt>
                <c:pt idx="1952">
                  <c:v>41666.791666666664</c:v>
                </c:pt>
                <c:pt idx="1953">
                  <c:v>41667.791666666664</c:v>
                </c:pt>
                <c:pt idx="1954">
                  <c:v>41668.791666666664</c:v>
                </c:pt>
                <c:pt idx="1955">
                  <c:v>41669.791666666664</c:v>
                </c:pt>
                <c:pt idx="1956">
                  <c:v>41672.791666666664</c:v>
                </c:pt>
                <c:pt idx="1957">
                  <c:v>41673.791666666664</c:v>
                </c:pt>
                <c:pt idx="1958">
                  <c:v>41674.791666666664</c:v>
                </c:pt>
                <c:pt idx="1959">
                  <c:v>41675.791666666664</c:v>
                </c:pt>
                <c:pt idx="1960">
                  <c:v>41676.791666666664</c:v>
                </c:pt>
                <c:pt idx="1961">
                  <c:v>41679.791666666664</c:v>
                </c:pt>
                <c:pt idx="1962">
                  <c:v>41680.791666666664</c:v>
                </c:pt>
                <c:pt idx="1963">
                  <c:v>41681.791666666664</c:v>
                </c:pt>
                <c:pt idx="1964">
                  <c:v>41682.791666666664</c:v>
                </c:pt>
                <c:pt idx="1965">
                  <c:v>41683.791666666664</c:v>
                </c:pt>
                <c:pt idx="1966">
                  <c:v>41687.791666666664</c:v>
                </c:pt>
                <c:pt idx="1967">
                  <c:v>41688.791666666664</c:v>
                </c:pt>
                <c:pt idx="1968">
                  <c:v>41689.791666666664</c:v>
                </c:pt>
                <c:pt idx="1969">
                  <c:v>41690.791666666664</c:v>
                </c:pt>
                <c:pt idx="1970">
                  <c:v>41693.791666666664</c:v>
                </c:pt>
                <c:pt idx="1971">
                  <c:v>41694.791666666664</c:v>
                </c:pt>
                <c:pt idx="1972">
                  <c:v>41695.791666666664</c:v>
                </c:pt>
                <c:pt idx="1973">
                  <c:v>41696.791666666664</c:v>
                </c:pt>
                <c:pt idx="1974">
                  <c:v>41697.791666666664</c:v>
                </c:pt>
                <c:pt idx="1975">
                  <c:v>41700.791666666664</c:v>
                </c:pt>
                <c:pt idx="1976">
                  <c:v>41701.791666666664</c:v>
                </c:pt>
                <c:pt idx="1977">
                  <c:v>41702.791666666664</c:v>
                </c:pt>
                <c:pt idx="1978">
                  <c:v>41703.791666666664</c:v>
                </c:pt>
                <c:pt idx="1979">
                  <c:v>41704.791666666664</c:v>
                </c:pt>
                <c:pt idx="1980">
                  <c:v>41707.833333333336</c:v>
                </c:pt>
                <c:pt idx="1981">
                  <c:v>41708.833333333336</c:v>
                </c:pt>
                <c:pt idx="1982">
                  <c:v>41709.833333333336</c:v>
                </c:pt>
                <c:pt idx="1983">
                  <c:v>41710.833333333336</c:v>
                </c:pt>
                <c:pt idx="1984">
                  <c:v>41711.833333333336</c:v>
                </c:pt>
                <c:pt idx="1985">
                  <c:v>41714.833333333336</c:v>
                </c:pt>
                <c:pt idx="1986">
                  <c:v>41715.833333333336</c:v>
                </c:pt>
                <c:pt idx="1987">
                  <c:v>41716.833333333336</c:v>
                </c:pt>
                <c:pt idx="1988">
                  <c:v>41717.833333333336</c:v>
                </c:pt>
                <c:pt idx="1989">
                  <c:v>41718.833333333336</c:v>
                </c:pt>
                <c:pt idx="1990">
                  <c:v>41721.833333333336</c:v>
                </c:pt>
                <c:pt idx="1991">
                  <c:v>41722.833333333336</c:v>
                </c:pt>
                <c:pt idx="1992">
                  <c:v>41723.833333333336</c:v>
                </c:pt>
                <c:pt idx="1993">
                  <c:v>41724.833333333336</c:v>
                </c:pt>
                <c:pt idx="1994">
                  <c:v>41725.833333333336</c:v>
                </c:pt>
                <c:pt idx="1995">
                  <c:v>41728.833333333336</c:v>
                </c:pt>
                <c:pt idx="1996">
                  <c:v>41729.833333333336</c:v>
                </c:pt>
                <c:pt idx="1997">
                  <c:v>41730.833333333336</c:v>
                </c:pt>
                <c:pt idx="1998">
                  <c:v>41731.833333333336</c:v>
                </c:pt>
                <c:pt idx="1999">
                  <c:v>41732.833333333336</c:v>
                </c:pt>
                <c:pt idx="2000">
                  <c:v>41735.833333333336</c:v>
                </c:pt>
                <c:pt idx="2001">
                  <c:v>41736.833333333336</c:v>
                </c:pt>
                <c:pt idx="2002">
                  <c:v>41737.833333333336</c:v>
                </c:pt>
                <c:pt idx="2003">
                  <c:v>41738.833333333336</c:v>
                </c:pt>
                <c:pt idx="2004">
                  <c:v>41739.833333333336</c:v>
                </c:pt>
                <c:pt idx="2005">
                  <c:v>41742.833333333336</c:v>
                </c:pt>
                <c:pt idx="2006">
                  <c:v>41743.833333333336</c:v>
                </c:pt>
                <c:pt idx="2007">
                  <c:v>41744.833333333336</c:v>
                </c:pt>
                <c:pt idx="2008">
                  <c:v>41745.833333333336</c:v>
                </c:pt>
                <c:pt idx="2009">
                  <c:v>41749.833333333336</c:v>
                </c:pt>
                <c:pt idx="2010">
                  <c:v>41750.833333333336</c:v>
                </c:pt>
                <c:pt idx="2011">
                  <c:v>41751.833333333336</c:v>
                </c:pt>
                <c:pt idx="2012">
                  <c:v>41752.833333333336</c:v>
                </c:pt>
                <c:pt idx="2013">
                  <c:v>41753.833333333336</c:v>
                </c:pt>
                <c:pt idx="2014">
                  <c:v>41756.833333333336</c:v>
                </c:pt>
                <c:pt idx="2015">
                  <c:v>41757.833333333336</c:v>
                </c:pt>
                <c:pt idx="2016">
                  <c:v>41758.833333333336</c:v>
                </c:pt>
                <c:pt idx="2017">
                  <c:v>41759.833333333336</c:v>
                </c:pt>
                <c:pt idx="2018">
                  <c:v>41760.833333333336</c:v>
                </c:pt>
                <c:pt idx="2019">
                  <c:v>41763.833333333336</c:v>
                </c:pt>
                <c:pt idx="2020">
                  <c:v>41764.833333333336</c:v>
                </c:pt>
                <c:pt idx="2021">
                  <c:v>41765.833333333336</c:v>
                </c:pt>
                <c:pt idx="2022">
                  <c:v>41766.833333333336</c:v>
                </c:pt>
                <c:pt idx="2023">
                  <c:v>41767.833333333336</c:v>
                </c:pt>
                <c:pt idx="2024">
                  <c:v>41770.833333333336</c:v>
                </c:pt>
                <c:pt idx="2025">
                  <c:v>41771.833333333336</c:v>
                </c:pt>
                <c:pt idx="2026">
                  <c:v>41772.833333333336</c:v>
                </c:pt>
                <c:pt idx="2027">
                  <c:v>41773.833333333336</c:v>
                </c:pt>
                <c:pt idx="2028">
                  <c:v>41774.833333333336</c:v>
                </c:pt>
                <c:pt idx="2029">
                  <c:v>41777.833333333336</c:v>
                </c:pt>
                <c:pt idx="2030">
                  <c:v>41778.833333333336</c:v>
                </c:pt>
                <c:pt idx="2031">
                  <c:v>41779.833333333336</c:v>
                </c:pt>
                <c:pt idx="2032">
                  <c:v>41780.833333333336</c:v>
                </c:pt>
                <c:pt idx="2033">
                  <c:v>41781.833333333336</c:v>
                </c:pt>
                <c:pt idx="2034">
                  <c:v>41785.833333333336</c:v>
                </c:pt>
                <c:pt idx="2035">
                  <c:v>41786.833333333336</c:v>
                </c:pt>
                <c:pt idx="2036">
                  <c:v>41787.833333333336</c:v>
                </c:pt>
                <c:pt idx="2037">
                  <c:v>41788.833333333336</c:v>
                </c:pt>
                <c:pt idx="2038">
                  <c:v>41791.833333333336</c:v>
                </c:pt>
                <c:pt idx="2039">
                  <c:v>41792.833333333336</c:v>
                </c:pt>
                <c:pt idx="2040">
                  <c:v>41793.833333333336</c:v>
                </c:pt>
                <c:pt idx="2041">
                  <c:v>41794.833333333336</c:v>
                </c:pt>
                <c:pt idx="2042">
                  <c:v>41795.833333333336</c:v>
                </c:pt>
                <c:pt idx="2043">
                  <c:v>41798.833333333336</c:v>
                </c:pt>
                <c:pt idx="2044">
                  <c:v>41799.833333333336</c:v>
                </c:pt>
                <c:pt idx="2045">
                  <c:v>41800.833333333336</c:v>
                </c:pt>
                <c:pt idx="2046">
                  <c:v>41801.833333333336</c:v>
                </c:pt>
                <c:pt idx="2047">
                  <c:v>41802.833333333336</c:v>
                </c:pt>
                <c:pt idx="2048">
                  <c:v>41805.833333333336</c:v>
                </c:pt>
                <c:pt idx="2049">
                  <c:v>41806.833333333336</c:v>
                </c:pt>
                <c:pt idx="2050">
                  <c:v>41807.833333333336</c:v>
                </c:pt>
                <c:pt idx="2051">
                  <c:v>41808.833333333336</c:v>
                </c:pt>
                <c:pt idx="2052">
                  <c:v>41809.833333333336</c:v>
                </c:pt>
                <c:pt idx="2053">
                  <c:v>41812.833333333336</c:v>
                </c:pt>
                <c:pt idx="2054">
                  <c:v>41813.833333333336</c:v>
                </c:pt>
                <c:pt idx="2055">
                  <c:v>41814.833333333336</c:v>
                </c:pt>
                <c:pt idx="2056">
                  <c:v>41815.833333333336</c:v>
                </c:pt>
                <c:pt idx="2057">
                  <c:v>41816.833333333336</c:v>
                </c:pt>
                <c:pt idx="2058">
                  <c:v>41819.833333333336</c:v>
                </c:pt>
                <c:pt idx="2059">
                  <c:v>41820.833333333336</c:v>
                </c:pt>
                <c:pt idx="2060">
                  <c:v>41821.833333333336</c:v>
                </c:pt>
                <c:pt idx="2061">
                  <c:v>41822.833333333336</c:v>
                </c:pt>
                <c:pt idx="2062">
                  <c:v>41826.833333333336</c:v>
                </c:pt>
                <c:pt idx="2063">
                  <c:v>41827.833333333336</c:v>
                </c:pt>
                <c:pt idx="2064">
                  <c:v>41828.833333333336</c:v>
                </c:pt>
                <c:pt idx="2065">
                  <c:v>41829.833333333336</c:v>
                </c:pt>
                <c:pt idx="2066">
                  <c:v>41830.833333333336</c:v>
                </c:pt>
                <c:pt idx="2067">
                  <c:v>41833.833333333336</c:v>
                </c:pt>
                <c:pt idx="2068">
                  <c:v>41834.833333333336</c:v>
                </c:pt>
                <c:pt idx="2069">
                  <c:v>41835.833333333336</c:v>
                </c:pt>
                <c:pt idx="2070">
                  <c:v>41836.833333333336</c:v>
                </c:pt>
                <c:pt idx="2071">
                  <c:v>41837.833333333336</c:v>
                </c:pt>
                <c:pt idx="2072">
                  <c:v>41840.833333333336</c:v>
                </c:pt>
                <c:pt idx="2073">
                  <c:v>41841.833333333336</c:v>
                </c:pt>
                <c:pt idx="2074">
                  <c:v>41842.833333333336</c:v>
                </c:pt>
                <c:pt idx="2075">
                  <c:v>41843.833333333336</c:v>
                </c:pt>
                <c:pt idx="2076">
                  <c:v>41844.833333333336</c:v>
                </c:pt>
                <c:pt idx="2077">
                  <c:v>41847.833333333336</c:v>
                </c:pt>
                <c:pt idx="2078">
                  <c:v>41848.833333333336</c:v>
                </c:pt>
                <c:pt idx="2079">
                  <c:v>41849.833333333336</c:v>
                </c:pt>
                <c:pt idx="2080">
                  <c:v>41850.833333333336</c:v>
                </c:pt>
                <c:pt idx="2081">
                  <c:v>41851.833333333336</c:v>
                </c:pt>
                <c:pt idx="2082">
                  <c:v>41854.833333333336</c:v>
                </c:pt>
                <c:pt idx="2083">
                  <c:v>41855.833333333336</c:v>
                </c:pt>
                <c:pt idx="2084">
                  <c:v>41856.833333333336</c:v>
                </c:pt>
                <c:pt idx="2085">
                  <c:v>41857.833333333336</c:v>
                </c:pt>
                <c:pt idx="2086">
                  <c:v>41858.833333333336</c:v>
                </c:pt>
                <c:pt idx="2087">
                  <c:v>41861.833333333336</c:v>
                </c:pt>
                <c:pt idx="2088">
                  <c:v>41862.833333333336</c:v>
                </c:pt>
                <c:pt idx="2089">
                  <c:v>41863.833333333336</c:v>
                </c:pt>
                <c:pt idx="2090">
                  <c:v>41864.833333333336</c:v>
                </c:pt>
                <c:pt idx="2091">
                  <c:v>41865.833333333336</c:v>
                </c:pt>
                <c:pt idx="2092">
                  <c:v>41868.833333333336</c:v>
                </c:pt>
                <c:pt idx="2093">
                  <c:v>41869.833333333336</c:v>
                </c:pt>
                <c:pt idx="2094">
                  <c:v>41870.833333333336</c:v>
                </c:pt>
                <c:pt idx="2095">
                  <c:v>41871.833333333336</c:v>
                </c:pt>
                <c:pt idx="2096">
                  <c:v>41872.833333333336</c:v>
                </c:pt>
                <c:pt idx="2097">
                  <c:v>41875.833333333336</c:v>
                </c:pt>
                <c:pt idx="2098">
                  <c:v>41876.833333333336</c:v>
                </c:pt>
                <c:pt idx="2099">
                  <c:v>41877.833333333336</c:v>
                </c:pt>
                <c:pt idx="2100">
                  <c:v>41878.833333333336</c:v>
                </c:pt>
                <c:pt idx="2101">
                  <c:v>41879.833333333336</c:v>
                </c:pt>
                <c:pt idx="2102">
                  <c:v>41883.833333333336</c:v>
                </c:pt>
                <c:pt idx="2103">
                  <c:v>41884.833333333336</c:v>
                </c:pt>
                <c:pt idx="2104">
                  <c:v>41885.833333333336</c:v>
                </c:pt>
                <c:pt idx="2105">
                  <c:v>41886.833333333336</c:v>
                </c:pt>
                <c:pt idx="2106">
                  <c:v>41889.833333333336</c:v>
                </c:pt>
                <c:pt idx="2107">
                  <c:v>41890.833333333336</c:v>
                </c:pt>
                <c:pt idx="2108">
                  <c:v>41891.833333333336</c:v>
                </c:pt>
                <c:pt idx="2109">
                  <c:v>41892.833333333336</c:v>
                </c:pt>
                <c:pt idx="2110">
                  <c:v>41893.833333333336</c:v>
                </c:pt>
                <c:pt idx="2111">
                  <c:v>41896.833333333336</c:v>
                </c:pt>
                <c:pt idx="2112">
                  <c:v>41897.833333333336</c:v>
                </c:pt>
                <c:pt idx="2113">
                  <c:v>41898.833333333336</c:v>
                </c:pt>
                <c:pt idx="2114">
                  <c:v>41899.833333333336</c:v>
                </c:pt>
                <c:pt idx="2115">
                  <c:v>41900.833333333336</c:v>
                </c:pt>
                <c:pt idx="2116">
                  <c:v>41903.833333333336</c:v>
                </c:pt>
                <c:pt idx="2117">
                  <c:v>41904.833333333336</c:v>
                </c:pt>
                <c:pt idx="2118">
                  <c:v>41905.833333333336</c:v>
                </c:pt>
                <c:pt idx="2119">
                  <c:v>41906.833333333336</c:v>
                </c:pt>
                <c:pt idx="2120">
                  <c:v>41907.833333333336</c:v>
                </c:pt>
                <c:pt idx="2121">
                  <c:v>41910.833333333336</c:v>
                </c:pt>
                <c:pt idx="2122">
                  <c:v>41911.833333333336</c:v>
                </c:pt>
                <c:pt idx="2123">
                  <c:v>41912.833333333336</c:v>
                </c:pt>
                <c:pt idx="2124">
                  <c:v>41913.833333333336</c:v>
                </c:pt>
                <c:pt idx="2125">
                  <c:v>41914.833333333336</c:v>
                </c:pt>
                <c:pt idx="2126">
                  <c:v>41917.833333333336</c:v>
                </c:pt>
                <c:pt idx="2127">
                  <c:v>41918.833333333336</c:v>
                </c:pt>
                <c:pt idx="2128">
                  <c:v>41919.833333333336</c:v>
                </c:pt>
                <c:pt idx="2129">
                  <c:v>41920.833333333336</c:v>
                </c:pt>
                <c:pt idx="2130">
                  <c:v>41921.833333333336</c:v>
                </c:pt>
                <c:pt idx="2131">
                  <c:v>41924.833333333336</c:v>
                </c:pt>
                <c:pt idx="2132">
                  <c:v>41925.833333333336</c:v>
                </c:pt>
                <c:pt idx="2133">
                  <c:v>41926.833333333336</c:v>
                </c:pt>
                <c:pt idx="2134">
                  <c:v>41927.833333333336</c:v>
                </c:pt>
                <c:pt idx="2135">
                  <c:v>41928.833333333336</c:v>
                </c:pt>
                <c:pt idx="2136">
                  <c:v>41931.833333333336</c:v>
                </c:pt>
                <c:pt idx="2137">
                  <c:v>41932.833333333336</c:v>
                </c:pt>
                <c:pt idx="2138">
                  <c:v>41933.833333333336</c:v>
                </c:pt>
                <c:pt idx="2139">
                  <c:v>41934.833333333336</c:v>
                </c:pt>
                <c:pt idx="2140">
                  <c:v>41935.833333333336</c:v>
                </c:pt>
                <c:pt idx="2141">
                  <c:v>41938.833333333336</c:v>
                </c:pt>
                <c:pt idx="2142">
                  <c:v>41939.833333333336</c:v>
                </c:pt>
                <c:pt idx="2143">
                  <c:v>41940.833333333336</c:v>
                </c:pt>
                <c:pt idx="2144">
                  <c:v>41941.833333333336</c:v>
                </c:pt>
                <c:pt idx="2145">
                  <c:v>41942.833333333336</c:v>
                </c:pt>
                <c:pt idx="2146">
                  <c:v>41945.791666666664</c:v>
                </c:pt>
                <c:pt idx="2147">
                  <c:v>41946.791666666664</c:v>
                </c:pt>
                <c:pt idx="2148">
                  <c:v>41947.791666666664</c:v>
                </c:pt>
                <c:pt idx="2149">
                  <c:v>41948.791666666664</c:v>
                </c:pt>
                <c:pt idx="2150">
                  <c:v>41949.791666666664</c:v>
                </c:pt>
                <c:pt idx="2151">
                  <c:v>41952.791666666664</c:v>
                </c:pt>
                <c:pt idx="2152">
                  <c:v>41953.791666666664</c:v>
                </c:pt>
                <c:pt idx="2153">
                  <c:v>41954.791666666664</c:v>
                </c:pt>
                <c:pt idx="2154">
                  <c:v>41955.791666666664</c:v>
                </c:pt>
                <c:pt idx="2155">
                  <c:v>41956.791666666664</c:v>
                </c:pt>
                <c:pt idx="2156">
                  <c:v>41959.791666666664</c:v>
                </c:pt>
                <c:pt idx="2157">
                  <c:v>41960.791666666664</c:v>
                </c:pt>
                <c:pt idx="2158">
                  <c:v>41961.791666666664</c:v>
                </c:pt>
                <c:pt idx="2159">
                  <c:v>41962.791666666664</c:v>
                </c:pt>
                <c:pt idx="2160">
                  <c:v>41963.791666666664</c:v>
                </c:pt>
                <c:pt idx="2161">
                  <c:v>41966.791666666664</c:v>
                </c:pt>
                <c:pt idx="2162">
                  <c:v>41967.791666666664</c:v>
                </c:pt>
                <c:pt idx="2163">
                  <c:v>41968.791666666664</c:v>
                </c:pt>
                <c:pt idx="2164">
                  <c:v>41970.791666666664</c:v>
                </c:pt>
                <c:pt idx="2165">
                  <c:v>41973.791666666664</c:v>
                </c:pt>
                <c:pt idx="2166">
                  <c:v>41974.791666666664</c:v>
                </c:pt>
                <c:pt idx="2167">
                  <c:v>41975.791666666664</c:v>
                </c:pt>
                <c:pt idx="2168">
                  <c:v>41976.791666666664</c:v>
                </c:pt>
                <c:pt idx="2169">
                  <c:v>41977.791666666664</c:v>
                </c:pt>
                <c:pt idx="2170">
                  <c:v>41980.791666666664</c:v>
                </c:pt>
                <c:pt idx="2171">
                  <c:v>41981.791666666664</c:v>
                </c:pt>
                <c:pt idx="2172">
                  <c:v>41982.791666666664</c:v>
                </c:pt>
                <c:pt idx="2173">
                  <c:v>41983.791666666664</c:v>
                </c:pt>
                <c:pt idx="2174">
                  <c:v>41984.791666666664</c:v>
                </c:pt>
                <c:pt idx="2175">
                  <c:v>41987.791666666664</c:v>
                </c:pt>
                <c:pt idx="2176">
                  <c:v>41988.791666666664</c:v>
                </c:pt>
                <c:pt idx="2177">
                  <c:v>41989.791666666664</c:v>
                </c:pt>
                <c:pt idx="2178">
                  <c:v>41990.791666666664</c:v>
                </c:pt>
                <c:pt idx="2179">
                  <c:v>41991.791666666664</c:v>
                </c:pt>
                <c:pt idx="2180">
                  <c:v>41994.791666666664</c:v>
                </c:pt>
                <c:pt idx="2181">
                  <c:v>41995.791666666664</c:v>
                </c:pt>
                <c:pt idx="2182">
                  <c:v>41996.791666666664</c:v>
                </c:pt>
                <c:pt idx="2183">
                  <c:v>41998.791666666664</c:v>
                </c:pt>
                <c:pt idx="2184">
                  <c:v>42001.791666666664</c:v>
                </c:pt>
                <c:pt idx="2185">
                  <c:v>42002.791666666664</c:v>
                </c:pt>
                <c:pt idx="2186">
                  <c:v>42003.791666666664</c:v>
                </c:pt>
                <c:pt idx="2187">
                  <c:v>42005.791666666664</c:v>
                </c:pt>
                <c:pt idx="2188">
                  <c:v>42008.791666666664</c:v>
                </c:pt>
                <c:pt idx="2189">
                  <c:v>42009.791666666664</c:v>
                </c:pt>
                <c:pt idx="2190">
                  <c:v>42010.791666666664</c:v>
                </c:pt>
                <c:pt idx="2191">
                  <c:v>42011.791666666664</c:v>
                </c:pt>
                <c:pt idx="2192">
                  <c:v>42012.791666666664</c:v>
                </c:pt>
                <c:pt idx="2193">
                  <c:v>42015.791666666664</c:v>
                </c:pt>
                <c:pt idx="2194">
                  <c:v>42016.791666666664</c:v>
                </c:pt>
                <c:pt idx="2195">
                  <c:v>42017.791666666664</c:v>
                </c:pt>
                <c:pt idx="2196">
                  <c:v>42018.791666666664</c:v>
                </c:pt>
                <c:pt idx="2197">
                  <c:v>42019.791666666664</c:v>
                </c:pt>
                <c:pt idx="2198">
                  <c:v>42023.791666666664</c:v>
                </c:pt>
                <c:pt idx="2199">
                  <c:v>42024.791666666664</c:v>
                </c:pt>
                <c:pt idx="2200">
                  <c:v>42025.791666666664</c:v>
                </c:pt>
                <c:pt idx="2201">
                  <c:v>42026.791666666664</c:v>
                </c:pt>
                <c:pt idx="2202">
                  <c:v>42029.791666666664</c:v>
                </c:pt>
                <c:pt idx="2203">
                  <c:v>42030.791666666664</c:v>
                </c:pt>
                <c:pt idx="2204">
                  <c:v>42031.791666666664</c:v>
                </c:pt>
                <c:pt idx="2205">
                  <c:v>42032.791666666664</c:v>
                </c:pt>
                <c:pt idx="2206">
                  <c:v>42033.791666666664</c:v>
                </c:pt>
                <c:pt idx="2207">
                  <c:v>42036.791666666664</c:v>
                </c:pt>
                <c:pt idx="2208">
                  <c:v>42037.791666666664</c:v>
                </c:pt>
                <c:pt idx="2209">
                  <c:v>42038.791666666664</c:v>
                </c:pt>
                <c:pt idx="2210">
                  <c:v>42039.791666666664</c:v>
                </c:pt>
                <c:pt idx="2211">
                  <c:v>42040.791666666664</c:v>
                </c:pt>
                <c:pt idx="2212">
                  <c:v>42043.791666666664</c:v>
                </c:pt>
                <c:pt idx="2213">
                  <c:v>42044.791666666664</c:v>
                </c:pt>
                <c:pt idx="2214">
                  <c:v>42045.791666666664</c:v>
                </c:pt>
                <c:pt idx="2215">
                  <c:v>42046.791666666664</c:v>
                </c:pt>
                <c:pt idx="2216">
                  <c:v>42047.791666666664</c:v>
                </c:pt>
                <c:pt idx="2217">
                  <c:v>42051.791666666664</c:v>
                </c:pt>
                <c:pt idx="2218">
                  <c:v>42052.791666666664</c:v>
                </c:pt>
                <c:pt idx="2219">
                  <c:v>42053.791666666664</c:v>
                </c:pt>
                <c:pt idx="2220">
                  <c:v>42054.791666666664</c:v>
                </c:pt>
                <c:pt idx="2221">
                  <c:v>42057.791666666664</c:v>
                </c:pt>
                <c:pt idx="2222">
                  <c:v>42058.791666666664</c:v>
                </c:pt>
                <c:pt idx="2223">
                  <c:v>42059.791666666664</c:v>
                </c:pt>
                <c:pt idx="2224">
                  <c:v>42060.791666666664</c:v>
                </c:pt>
                <c:pt idx="2225">
                  <c:v>42061.791666666664</c:v>
                </c:pt>
                <c:pt idx="2226">
                  <c:v>42064.791666666664</c:v>
                </c:pt>
                <c:pt idx="2227">
                  <c:v>42065.791666666664</c:v>
                </c:pt>
                <c:pt idx="2228">
                  <c:v>42066.791666666664</c:v>
                </c:pt>
                <c:pt idx="2229">
                  <c:v>42067.791666666664</c:v>
                </c:pt>
                <c:pt idx="2230">
                  <c:v>42068.791666666664</c:v>
                </c:pt>
                <c:pt idx="2231">
                  <c:v>42071.833333333336</c:v>
                </c:pt>
                <c:pt idx="2232">
                  <c:v>42072.833333333336</c:v>
                </c:pt>
                <c:pt idx="2233">
                  <c:v>42073.833333333336</c:v>
                </c:pt>
                <c:pt idx="2234">
                  <c:v>42074.833333333336</c:v>
                </c:pt>
                <c:pt idx="2235">
                  <c:v>42075.833333333336</c:v>
                </c:pt>
                <c:pt idx="2236">
                  <c:v>42078.833333333336</c:v>
                </c:pt>
                <c:pt idx="2237">
                  <c:v>42079.833333333336</c:v>
                </c:pt>
                <c:pt idx="2238">
                  <c:v>42080.833333333336</c:v>
                </c:pt>
                <c:pt idx="2239">
                  <c:v>42081.833333333336</c:v>
                </c:pt>
                <c:pt idx="2240">
                  <c:v>42082.833333333336</c:v>
                </c:pt>
                <c:pt idx="2241">
                  <c:v>42085.833333333336</c:v>
                </c:pt>
                <c:pt idx="2242">
                  <c:v>42086.833333333336</c:v>
                </c:pt>
                <c:pt idx="2243">
                  <c:v>42087.833333333336</c:v>
                </c:pt>
                <c:pt idx="2244">
                  <c:v>42088.833333333336</c:v>
                </c:pt>
                <c:pt idx="2245">
                  <c:v>42089.833333333336</c:v>
                </c:pt>
                <c:pt idx="2246">
                  <c:v>42092.833333333336</c:v>
                </c:pt>
                <c:pt idx="2247">
                  <c:v>42093.833333333336</c:v>
                </c:pt>
                <c:pt idx="2248">
                  <c:v>42094.833333333336</c:v>
                </c:pt>
                <c:pt idx="2249">
                  <c:v>42095.833333333336</c:v>
                </c:pt>
                <c:pt idx="2250">
                  <c:v>42099.833333333336</c:v>
                </c:pt>
                <c:pt idx="2251">
                  <c:v>42100.833333333336</c:v>
                </c:pt>
                <c:pt idx="2252">
                  <c:v>42101.833333333336</c:v>
                </c:pt>
                <c:pt idx="2253">
                  <c:v>42102.833333333336</c:v>
                </c:pt>
                <c:pt idx="2254">
                  <c:v>42103.833333333336</c:v>
                </c:pt>
                <c:pt idx="2255">
                  <c:v>42106.833333333336</c:v>
                </c:pt>
                <c:pt idx="2256">
                  <c:v>42107.833333333336</c:v>
                </c:pt>
                <c:pt idx="2257">
                  <c:v>42108.833333333336</c:v>
                </c:pt>
                <c:pt idx="2258">
                  <c:v>42109.833333333336</c:v>
                </c:pt>
                <c:pt idx="2259">
                  <c:v>42110.833333333336</c:v>
                </c:pt>
                <c:pt idx="2260">
                  <c:v>42113.833333333336</c:v>
                </c:pt>
                <c:pt idx="2261">
                  <c:v>42114.833333333336</c:v>
                </c:pt>
                <c:pt idx="2262">
                  <c:v>42115.833333333336</c:v>
                </c:pt>
                <c:pt idx="2263">
                  <c:v>42116.833333333336</c:v>
                </c:pt>
                <c:pt idx="2264">
                  <c:v>42117.833333333336</c:v>
                </c:pt>
                <c:pt idx="2265">
                  <c:v>42120.833333333336</c:v>
                </c:pt>
                <c:pt idx="2266">
                  <c:v>42121.833333333336</c:v>
                </c:pt>
                <c:pt idx="2267">
                  <c:v>42122.833333333336</c:v>
                </c:pt>
                <c:pt idx="2268">
                  <c:v>42123.833333333336</c:v>
                </c:pt>
                <c:pt idx="2269">
                  <c:v>42124.833333333336</c:v>
                </c:pt>
                <c:pt idx="2270">
                  <c:v>42127.833333333336</c:v>
                </c:pt>
                <c:pt idx="2271">
                  <c:v>42128.833333333336</c:v>
                </c:pt>
                <c:pt idx="2272">
                  <c:v>42129.833333333336</c:v>
                </c:pt>
                <c:pt idx="2273">
                  <c:v>42130.833333333336</c:v>
                </c:pt>
                <c:pt idx="2274">
                  <c:v>42131.833333333336</c:v>
                </c:pt>
                <c:pt idx="2275">
                  <c:v>42134.833333333336</c:v>
                </c:pt>
                <c:pt idx="2276">
                  <c:v>42135.833333333336</c:v>
                </c:pt>
                <c:pt idx="2277">
                  <c:v>42136.833333333336</c:v>
                </c:pt>
                <c:pt idx="2278">
                  <c:v>42137.833333333336</c:v>
                </c:pt>
                <c:pt idx="2279">
                  <c:v>42138.833333333336</c:v>
                </c:pt>
                <c:pt idx="2280">
                  <c:v>42141.833333333336</c:v>
                </c:pt>
                <c:pt idx="2281">
                  <c:v>42142.833333333336</c:v>
                </c:pt>
                <c:pt idx="2282">
                  <c:v>42143.833333333336</c:v>
                </c:pt>
                <c:pt idx="2283">
                  <c:v>42144.833333333336</c:v>
                </c:pt>
                <c:pt idx="2284">
                  <c:v>42145.833333333336</c:v>
                </c:pt>
                <c:pt idx="2285">
                  <c:v>42149.833333333336</c:v>
                </c:pt>
                <c:pt idx="2286">
                  <c:v>42150.833333333336</c:v>
                </c:pt>
                <c:pt idx="2287">
                  <c:v>42151.833333333336</c:v>
                </c:pt>
                <c:pt idx="2288">
                  <c:v>42152.833333333336</c:v>
                </c:pt>
                <c:pt idx="2289">
                  <c:v>42155.833333333336</c:v>
                </c:pt>
                <c:pt idx="2290">
                  <c:v>42156.833333333336</c:v>
                </c:pt>
                <c:pt idx="2291">
                  <c:v>42157.833333333336</c:v>
                </c:pt>
                <c:pt idx="2292">
                  <c:v>42158.833333333336</c:v>
                </c:pt>
                <c:pt idx="2293">
                  <c:v>42159.833333333336</c:v>
                </c:pt>
                <c:pt idx="2294">
                  <c:v>42162.833333333336</c:v>
                </c:pt>
                <c:pt idx="2295">
                  <c:v>42163.833333333336</c:v>
                </c:pt>
                <c:pt idx="2296">
                  <c:v>42164.833333333336</c:v>
                </c:pt>
                <c:pt idx="2297">
                  <c:v>42165.833333333336</c:v>
                </c:pt>
                <c:pt idx="2298">
                  <c:v>42166.833333333336</c:v>
                </c:pt>
                <c:pt idx="2299">
                  <c:v>42169.833333333336</c:v>
                </c:pt>
                <c:pt idx="2300">
                  <c:v>42170.833333333336</c:v>
                </c:pt>
                <c:pt idx="2301">
                  <c:v>42171.833333333336</c:v>
                </c:pt>
                <c:pt idx="2302">
                  <c:v>42172.833333333336</c:v>
                </c:pt>
                <c:pt idx="2303">
                  <c:v>42173.833333333336</c:v>
                </c:pt>
                <c:pt idx="2304">
                  <c:v>42176.833333333336</c:v>
                </c:pt>
                <c:pt idx="2305">
                  <c:v>42177.833333333336</c:v>
                </c:pt>
                <c:pt idx="2306">
                  <c:v>42178.833333333336</c:v>
                </c:pt>
                <c:pt idx="2307">
                  <c:v>42179.833333333336</c:v>
                </c:pt>
                <c:pt idx="2308">
                  <c:v>42180.833333333336</c:v>
                </c:pt>
                <c:pt idx="2309">
                  <c:v>42183.833333333336</c:v>
                </c:pt>
                <c:pt idx="2310">
                  <c:v>42184.833333333336</c:v>
                </c:pt>
                <c:pt idx="2311">
                  <c:v>42185.833333333336</c:v>
                </c:pt>
                <c:pt idx="2312">
                  <c:v>42186.833333333336</c:v>
                </c:pt>
                <c:pt idx="2313">
                  <c:v>42190.833333333336</c:v>
                </c:pt>
                <c:pt idx="2314">
                  <c:v>42191.833333333336</c:v>
                </c:pt>
                <c:pt idx="2315">
                  <c:v>42192.833333333336</c:v>
                </c:pt>
                <c:pt idx="2316">
                  <c:v>42193.833333333336</c:v>
                </c:pt>
                <c:pt idx="2317">
                  <c:v>42194.833333333336</c:v>
                </c:pt>
                <c:pt idx="2318">
                  <c:v>42197.833333333336</c:v>
                </c:pt>
                <c:pt idx="2319">
                  <c:v>42198.833333333336</c:v>
                </c:pt>
                <c:pt idx="2320">
                  <c:v>42199.833333333336</c:v>
                </c:pt>
                <c:pt idx="2321">
                  <c:v>42200.833333333336</c:v>
                </c:pt>
                <c:pt idx="2322">
                  <c:v>42201.833333333336</c:v>
                </c:pt>
                <c:pt idx="2323">
                  <c:v>42204.833333333336</c:v>
                </c:pt>
                <c:pt idx="2324">
                  <c:v>42205.833333333336</c:v>
                </c:pt>
                <c:pt idx="2325">
                  <c:v>42206.833333333336</c:v>
                </c:pt>
                <c:pt idx="2326">
                  <c:v>42207.833333333336</c:v>
                </c:pt>
                <c:pt idx="2327">
                  <c:v>42208.833333333336</c:v>
                </c:pt>
                <c:pt idx="2328">
                  <c:v>42211.833333333336</c:v>
                </c:pt>
                <c:pt idx="2329">
                  <c:v>42212.833333333336</c:v>
                </c:pt>
                <c:pt idx="2330">
                  <c:v>42213.833333333336</c:v>
                </c:pt>
                <c:pt idx="2331">
                  <c:v>42214.833333333336</c:v>
                </c:pt>
                <c:pt idx="2332">
                  <c:v>42215.833333333336</c:v>
                </c:pt>
                <c:pt idx="2333">
                  <c:v>42218.833333333336</c:v>
                </c:pt>
                <c:pt idx="2334">
                  <c:v>42219.833333333336</c:v>
                </c:pt>
                <c:pt idx="2335">
                  <c:v>42220.833333333336</c:v>
                </c:pt>
                <c:pt idx="2336">
                  <c:v>42221.833333333336</c:v>
                </c:pt>
                <c:pt idx="2337">
                  <c:v>42222.833333333336</c:v>
                </c:pt>
                <c:pt idx="2338">
                  <c:v>42225.833333333336</c:v>
                </c:pt>
                <c:pt idx="2339">
                  <c:v>42226.833333333336</c:v>
                </c:pt>
                <c:pt idx="2340">
                  <c:v>42227.833333333336</c:v>
                </c:pt>
                <c:pt idx="2341">
                  <c:v>42228.833333333336</c:v>
                </c:pt>
                <c:pt idx="2342">
                  <c:v>42229.833333333336</c:v>
                </c:pt>
                <c:pt idx="2343">
                  <c:v>42232.833333333336</c:v>
                </c:pt>
                <c:pt idx="2344">
                  <c:v>42233.833333333336</c:v>
                </c:pt>
                <c:pt idx="2345">
                  <c:v>42234.833333333336</c:v>
                </c:pt>
                <c:pt idx="2346">
                  <c:v>42235.833333333336</c:v>
                </c:pt>
                <c:pt idx="2347">
                  <c:v>42236.833333333336</c:v>
                </c:pt>
                <c:pt idx="2348">
                  <c:v>42239.833333333336</c:v>
                </c:pt>
                <c:pt idx="2349">
                  <c:v>42240.833333333336</c:v>
                </c:pt>
                <c:pt idx="2350">
                  <c:v>42241.833333333336</c:v>
                </c:pt>
                <c:pt idx="2351">
                  <c:v>42242.833333333336</c:v>
                </c:pt>
                <c:pt idx="2352">
                  <c:v>42243.833333333336</c:v>
                </c:pt>
                <c:pt idx="2353">
                  <c:v>42246.833333333336</c:v>
                </c:pt>
                <c:pt idx="2354">
                  <c:v>42247.833333333336</c:v>
                </c:pt>
                <c:pt idx="2355">
                  <c:v>42248.833333333336</c:v>
                </c:pt>
                <c:pt idx="2356">
                  <c:v>42249.833333333336</c:v>
                </c:pt>
                <c:pt idx="2357">
                  <c:v>42250.833333333336</c:v>
                </c:pt>
                <c:pt idx="2358">
                  <c:v>42254.833333333336</c:v>
                </c:pt>
                <c:pt idx="2359">
                  <c:v>42255.833333333336</c:v>
                </c:pt>
                <c:pt idx="2360">
                  <c:v>42256.833333333336</c:v>
                </c:pt>
                <c:pt idx="2361">
                  <c:v>42257.833333333336</c:v>
                </c:pt>
                <c:pt idx="2362">
                  <c:v>42260.833333333336</c:v>
                </c:pt>
                <c:pt idx="2363">
                  <c:v>42261.833333333336</c:v>
                </c:pt>
                <c:pt idx="2364">
                  <c:v>42262.833333333336</c:v>
                </c:pt>
                <c:pt idx="2365">
                  <c:v>42263.833333333336</c:v>
                </c:pt>
                <c:pt idx="2366">
                  <c:v>42264.833333333336</c:v>
                </c:pt>
                <c:pt idx="2367">
                  <c:v>42267.833333333336</c:v>
                </c:pt>
                <c:pt idx="2368">
                  <c:v>42268.833333333336</c:v>
                </c:pt>
                <c:pt idx="2369">
                  <c:v>42269.833333333336</c:v>
                </c:pt>
                <c:pt idx="2370">
                  <c:v>42270.833333333336</c:v>
                </c:pt>
                <c:pt idx="2371">
                  <c:v>42271.833333333336</c:v>
                </c:pt>
                <c:pt idx="2372">
                  <c:v>42274.833333333336</c:v>
                </c:pt>
                <c:pt idx="2373">
                  <c:v>42275.833333333336</c:v>
                </c:pt>
                <c:pt idx="2374">
                  <c:v>42276.833333333336</c:v>
                </c:pt>
                <c:pt idx="2375">
                  <c:v>42277.833333333336</c:v>
                </c:pt>
                <c:pt idx="2376">
                  <c:v>42278.833333333336</c:v>
                </c:pt>
                <c:pt idx="2377">
                  <c:v>42281.833333333336</c:v>
                </c:pt>
                <c:pt idx="2378">
                  <c:v>42282.833333333336</c:v>
                </c:pt>
                <c:pt idx="2379">
                  <c:v>42283.833333333336</c:v>
                </c:pt>
                <c:pt idx="2380">
                  <c:v>42284.833333333336</c:v>
                </c:pt>
                <c:pt idx="2381">
                  <c:v>42285.833333333336</c:v>
                </c:pt>
                <c:pt idx="2382">
                  <c:v>42288.833333333336</c:v>
                </c:pt>
                <c:pt idx="2383">
                  <c:v>42289.833333333336</c:v>
                </c:pt>
                <c:pt idx="2384">
                  <c:v>42290.833333333336</c:v>
                </c:pt>
                <c:pt idx="2385">
                  <c:v>42291.833333333336</c:v>
                </c:pt>
                <c:pt idx="2386">
                  <c:v>42292.833333333336</c:v>
                </c:pt>
                <c:pt idx="2387">
                  <c:v>42295.833333333336</c:v>
                </c:pt>
                <c:pt idx="2388">
                  <c:v>42296.833333333336</c:v>
                </c:pt>
                <c:pt idx="2389">
                  <c:v>42297.833333333336</c:v>
                </c:pt>
                <c:pt idx="2390">
                  <c:v>42298.833333333336</c:v>
                </c:pt>
                <c:pt idx="2391">
                  <c:v>42299.833333333336</c:v>
                </c:pt>
                <c:pt idx="2392">
                  <c:v>42302.833333333336</c:v>
                </c:pt>
                <c:pt idx="2393">
                  <c:v>42303.833333333336</c:v>
                </c:pt>
                <c:pt idx="2394">
                  <c:v>42304.833333333336</c:v>
                </c:pt>
                <c:pt idx="2395">
                  <c:v>42305.833333333336</c:v>
                </c:pt>
                <c:pt idx="2396">
                  <c:v>42306.833333333336</c:v>
                </c:pt>
                <c:pt idx="2397">
                  <c:v>42309.791666666664</c:v>
                </c:pt>
                <c:pt idx="2398">
                  <c:v>42310.791666666664</c:v>
                </c:pt>
                <c:pt idx="2399">
                  <c:v>42311.791666666664</c:v>
                </c:pt>
                <c:pt idx="2400">
                  <c:v>42312.791666666664</c:v>
                </c:pt>
                <c:pt idx="2401">
                  <c:v>42313.791666666664</c:v>
                </c:pt>
                <c:pt idx="2402">
                  <c:v>42316.791666666664</c:v>
                </c:pt>
                <c:pt idx="2403">
                  <c:v>42317.791666666664</c:v>
                </c:pt>
                <c:pt idx="2404">
                  <c:v>42318.791666666664</c:v>
                </c:pt>
                <c:pt idx="2405">
                  <c:v>42319.791666666664</c:v>
                </c:pt>
                <c:pt idx="2406">
                  <c:v>42320.791666666664</c:v>
                </c:pt>
                <c:pt idx="2407">
                  <c:v>42323.791666666664</c:v>
                </c:pt>
                <c:pt idx="2408">
                  <c:v>42324.791666666664</c:v>
                </c:pt>
                <c:pt idx="2409">
                  <c:v>42325.791666666664</c:v>
                </c:pt>
                <c:pt idx="2410">
                  <c:v>42326.791666666664</c:v>
                </c:pt>
                <c:pt idx="2411">
                  <c:v>42327.791666666664</c:v>
                </c:pt>
                <c:pt idx="2412">
                  <c:v>42330.791666666664</c:v>
                </c:pt>
                <c:pt idx="2413">
                  <c:v>42331.791666666664</c:v>
                </c:pt>
                <c:pt idx="2414">
                  <c:v>42332.791666666664</c:v>
                </c:pt>
                <c:pt idx="2415">
                  <c:v>42334.791666666664</c:v>
                </c:pt>
                <c:pt idx="2416">
                  <c:v>42337.791666666664</c:v>
                </c:pt>
                <c:pt idx="2417">
                  <c:v>42338.791666666664</c:v>
                </c:pt>
                <c:pt idx="2418">
                  <c:v>42339.791666666664</c:v>
                </c:pt>
                <c:pt idx="2419">
                  <c:v>42340.791666666664</c:v>
                </c:pt>
                <c:pt idx="2420">
                  <c:v>42341.791666666664</c:v>
                </c:pt>
                <c:pt idx="2421">
                  <c:v>42344.791666666664</c:v>
                </c:pt>
                <c:pt idx="2422">
                  <c:v>42345.791666666664</c:v>
                </c:pt>
                <c:pt idx="2423">
                  <c:v>42346.791666666664</c:v>
                </c:pt>
                <c:pt idx="2424">
                  <c:v>42347.791666666664</c:v>
                </c:pt>
                <c:pt idx="2425">
                  <c:v>42348.791666666664</c:v>
                </c:pt>
                <c:pt idx="2426">
                  <c:v>42351.791666666664</c:v>
                </c:pt>
                <c:pt idx="2427">
                  <c:v>42352.791666666664</c:v>
                </c:pt>
                <c:pt idx="2428">
                  <c:v>42353.791666666664</c:v>
                </c:pt>
                <c:pt idx="2429">
                  <c:v>42354.791666666664</c:v>
                </c:pt>
                <c:pt idx="2430">
                  <c:v>42355.791666666664</c:v>
                </c:pt>
                <c:pt idx="2431">
                  <c:v>42358.791666666664</c:v>
                </c:pt>
                <c:pt idx="2432">
                  <c:v>42359.791666666664</c:v>
                </c:pt>
                <c:pt idx="2433">
                  <c:v>42360.791666666664</c:v>
                </c:pt>
                <c:pt idx="2434">
                  <c:v>42361.791666666664</c:v>
                </c:pt>
                <c:pt idx="2435">
                  <c:v>42365.791666666664</c:v>
                </c:pt>
                <c:pt idx="2436">
                  <c:v>42366.791666666664</c:v>
                </c:pt>
                <c:pt idx="2437">
                  <c:v>42367.791666666664</c:v>
                </c:pt>
                <c:pt idx="2438">
                  <c:v>42368.791666666664</c:v>
                </c:pt>
                <c:pt idx="2439">
                  <c:v>42372.791666666664</c:v>
                </c:pt>
                <c:pt idx="2440">
                  <c:v>42373.791666666664</c:v>
                </c:pt>
                <c:pt idx="2441">
                  <c:v>42374.791666666664</c:v>
                </c:pt>
                <c:pt idx="2442">
                  <c:v>42375.791666666664</c:v>
                </c:pt>
                <c:pt idx="2443">
                  <c:v>42376.791666666664</c:v>
                </c:pt>
                <c:pt idx="2444">
                  <c:v>42379.791666666664</c:v>
                </c:pt>
                <c:pt idx="2445">
                  <c:v>42380.791666666664</c:v>
                </c:pt>
                <c:pt idx="2446">
                  <c:v>42381.791666666664</c:v>
                </c:pt>
                <c:pt idx="2447">
                  <c:v>42382.791666666664</c:v>
                </c:pt>
                <c:pt idx="2448">
                  <c:v>42383.791666666664</c:v>
                </c:pt>
                <c:pt idx="2449">
                  <c:v>42387.791666666664</c:v>
                </c:pt>
                <c:pt idx="2450">
                  <c:v>42388.791666666664</c:v>
                </c:pt>
                <c:pt idx="2451">
                  <c:v>42389.791666666664</c:v>
                </c:pt>
                <c:pt idx="2452">
                  <c:v>42390.791666666664</c:v>
                </c:pt>
                <c:pt idx="2453">
                  <c:v>42393.791666666664</c:v>
                </c:pt>
                <c:pt idx="2454">
                  <c:v>42394.791666666664</c:v>
                </c:pt>
                <c:pt idx="2455">
                  <c:v>42395.791666666664</c:v>
                </c:pt>
                <c:pt idx="2456">
                  <c:v>42396.791666666664</c:v>
                </c:pt>
                <c:pt idx="2457">
                  <c:v>42397.791666666664</c:v>
                </c:pt>
                <c:pt idx="2458">
                  <c:v>42400.791666666664</c:v>
                </c:pt>
                <c:pt idx="2459">
                  <c:v>42401.791666666664</c:v>
                </c:pt>
                <c:pt idx="2460">
                  <c:v>42402.791666666664</c:v>
                </c:pt>
                <c:pt idx="2461">
                  <c:v>42403.791666666664</c:v>
                </c:pt>
                <c:pt idx="2462">
                  <c:v>42404.791666666664</c:v>
                </c:pt>
                <c:pt idx="2463">
                  <c:v>42407.791666666664</c:v>
                </c:pt>
                <c:pt idx="2464">
                  <c:v>42408.791666666664</c:v>
                </c:pt>
                <c:pt idx="2465">
                  <c:v>42409.791666666664</c:v>
                </c:pt>
                <c:pt idx="2466">
                  <c:v>42410.791666666664</c:v>
                </c:pt>
                <c:pt idx="2467">
                  <c:v>42411.791666666664</c:v>
                </c:pt>
                <c:pt idx="2468">
                  <c:v>42415.791666666664</c:v>
                </c:pt>
                <c:pt idx="2469">
                  <c:v>42416.791666666664</c:v>
                </c:pt>
                <c:pt idx="2470">
                  <c:v>42417.791666666664</c:v>
                </c:pt>
                <c:pt idx="2471">
                  <c:v>42418.791666666664</c:v>
                </c:pt>
                <c:pt idx="2472">
                  <c:v>42421.791666666664</c:v>
                </c:pt>
                <c:pt idx="2473">
                  <c:v>42422.791666666664</c:v>
                </c:pt>
                <c:pt idx="2474">
                  <c:v>42423.791666666664</c:v>
                </c:pt>
                <c:pt idx="2475">
                  <c:v>42424.791666666664</c:v>
                </c:pt>
                <c:pt idx="2476">
                  <c:v>42425.791666666664</c:v>
                </c:pt>
                <c:pt idx="2477">
                  <c:v>42428.791666666664</c:v>
                </c:pt>
                <c:pt idx="2478">
                  <c:v>42429.791666666664</c:v>
                </c:pt>
                <c:pt idx="2479">
                  <c:v>42430.791666666664</c:v>
                </c:pt>
                <c:pt idx="2480">
                  <c:v>42431.791666666664</c:v>
                </c:pt>
                <c:pt idx="2481">
                  <c:v>42432.791666666664</c:v>
                </c:pt>
                <c:pt idx="2482">
                  <c:v>42435.791666666664</c:v>
                </c:pt>
                <c:pt idx="2483">
                  <c:v>42436.791666666664</c:v>
                </c:pt>
                <c:pt idx="2484">
                  <c:v>42437.791666666664</c:v>
                </c:pt>
                <c:pt idx="2485">
                  <c:v>42438.791666666664</c:v>
                </c:pt>
                <c:pt idx="2486">
                  <c:v>42439.791666666664</c:v>
                </c:pt>
                <c:pt idx="2487">
                  <c:v>42442.833333333336</c:v>
                </c:pt>
                <c:pt idx="2488">
                  <c:v>42443.833333333336</c:v>
                </c:pt>
                <c:pt idx="2489">
                  <c:v>42444.833333333336</c:v>
                </c:pt>
                <c:pt idx="2490">
                  <c:v>42445.833333333336</c:v>
                </c:pt>
                <c:pt idx="2491">
                  <c:v>42446.833333333336</c:v>
                </c:pt>
                <c:pt idx="2492">
                  <c:v>42449.833333333336</c:v>
                </c:pt>
                <c:pt idx="2493">
                  <c:v>42450.833333333336</c:v>
                </c:pt>
                <c:pt idx="2494">
                  <c:v>42451.833333333336</c:v>
                </c:pt>
                <c:pt idx="2495">
                  <c:v>42452.833333333336</c:v>
                </c:pt>
                <c:pt idx="2496">
                  <c:v>42456.833333333336</c:v>
                </c:pt>
                <c:pt idx="2497">
                  <c:v>42457.833333333336</c:v>
                </c:pt>
                <c:pt idx="2498">
                  <c:v>42458.833333333336</c:v>
                </c:pt>
                <c:pt idx="2499">
                  <c:v>42459.833333333336</c:v>
                </c:pt>
                <c:pt idx="2500">
                  <c:v>42460.833333333336</c:v>
                </c:pt>
              </c:numCache>
            </c:numRef>
          </c:cat>
          <c:val>
            <c:numRef>
              <c:f>[1]STATS_Hist!$C$2:$C$2502</c:f>
              <c:numCache>
                <c:formatCode>General</c:formatCode>
                <c:ptCount val="2501"/>
                <c:pt idx="62">
                  <c:v>0.16256602206647186</c:v>
                </c:pt>
                <c:pt idx="63">
                  <c:v>0.15230961042361188</c:v>
                </c:pt>
                <c:pt idx="64">
                  <c:v>0.15195958913938395</c:v>
                </c:pt>
                <c:pt idx="65">
                  <c:v>0.15331353695699981</c:v>
                </c:pt>
                <c:pt idx="66">
                  <c:v>0.15477269184675649</c:v>
                </c:pt>
                <c:pt idx="67">
                  <c:v>0.15640783971844704</c:v>
                </c:pt>
                <c:pt idx="68">
                  <c:v>0.15640783971844704</c:v>
                </c:pt>
                <c:pt idx="69">
                  <c:v>0.15640783971844704</c:v>
                </c:pt>
                <c:pt idx="70">
                  <c:v>0.15530438487541978</c:v>
                </c:pt>
                <c:pt idx="71">
                  <c:v>0.15324420972509709</c:v>
                </c:pt>
                <c:pt idx="72">
                  <c:v>0.15204053616434693</c:v>
                </c:pt>
                <c:pt idx="73">
                  <c:v>0.15204053616434693</c:v>
                </c:pt>
                <c:pt idx="74">
                  <c:v>0.15204053616434693</c:v>
                </c:pt>
                <c:pt idx="75">
                  <c:v>0.15204777773065412</c:v>
                </c:pt>
                <c:pt idx="76">
                  <c:v>0.14909512586208384</c:v>
                </c:pt>
                <c:pt idx="77">
                  <c:v>0.14907944731120765</c:v>
                </c:pt>
                <c:pt idx="78">
                  <c:v>0.14830749542497351</c:v>
                </c:pt>
                <c:pt idx="79">
                  <c:v>0.14240043181872961</c:v>
                </c:pt>
                <c:pt idx="80">
                  <c:v>0.14240043181872961</c:v>
                </c:pt>
                <c:pt idx="81">
                  <c:v>0.14249250565357169</c:v>
                </c:pt>
                <c:pt idx="82">
                  <c:v>0.14207642118862451</c:v>
                </c:pt>
                <c:pt idx="83">
                  <c:v>0.14207642118862451</c:v>
                </c:pt>
                <c:pt idx="84">
                  <c:v>0.14207642118862451</c:v>
                </c:pt>
                <c:pt idx="85">
                  <c:v>0.14207642118862451</c:v>
                </c:pt>
                <c:pt idx="86">
                  <c:v>0.13316874259468339</c:v>
                </c:pt>
                <c:pt idx="87">
                  <c:v>0.13300397091331781</c:v>
                </c:pt>
                <c:pt idx="88">
                  <c:v>0.13272432457096991</c:v>
                </c:pt>
                <c:pt idx="89">
                  <c:v>0.13252183720183267</c:v>
                </c:pt>
                <c:pt idx="90">
                  <c:v>0.13061561108849926</c:v>
                </c:pt>
                <c:pt idx="91">
                  <c:v>0.1235572483408213</c:v>
                </c:pt>
                <c:pt idx="92">
                  <c:v>0.10658397448751551</c:v>
                </c:pt>
                <c:pt idx="93">
                  <c:v>0.10655718639756992</c:v>
                </c:pt>
                <c:pt idx="94">
                  <c:v>0.10656032889833447</c:v>
                </c:pt>
                <c:pt idx="95">
                  <c:v>0.10643827954104047</c:v>
                </c:pt>
                <c:pt idx="96">
                  <c:v>9.9246246331174987E-2</c:v>
                </c:pt>
                <c:pt idx="97">
                  <c:v>9.7290029799219788E-2</c:v>
                </c:pt>
                <c:pt idx="98">
                  <c:v>9.7290029799219788E-2</c:v>
                </c:pt>
                <c:pt idx="99">
                  <c:v>9.7166761116451394E-2</c:v>
                </c:pt>
                <c:pt idx="100">
                  <c:v>9.769037757590171E-2</c:v>
                </c:pt>
                <c:pt idx="101">
                  <c:v>9.7195972027927013E-2</c:v>
                </c:pt>
                <c:pt idx="102">
                  <c:v>8.5156310402903598E-2</c:v>
                </c:pt>
                <c:pt idx="103">
                  <c:v>8.5006409171135403E-2</c:v>
                </c:pt>
                <c:pt idx="104">
                  <c:v>8.5006409171135403E-2</c:v>
                </c:pt>
                <c:pt idx="105">
                  <c:v>8.5006409171135403E-2</c:v>
                </c:pt>
                <c:pt idx="106">
                  <c:v>8.446665120000961E-2</c:v>
                </c:pt>
                <c:pt idx="107">
                  <c:v>7.4909204958328229E-2</c:v>
                </c:pt>
                <c:pt idx="108">
                  <c:v>7.5291308199123982E-2</c:v>
                </c:pt>
                <c:pt idx="109">
                  <c:v>7.5291308199123982E-2</c:v>
                </c:pt>
                <c:pt idx="110">
                  <c:v>7.5291308199123982E-2</c:v>
                </c:pt>
                <c:pt idx="111">
                  <c:v>7.1894369596754465E-2</c:v>
                </c:pt>
                <c:pt idx="112">
                  <c:v>7.1894369596754465E-2</c:v>
                </c:pt>
                <c:pt idx="113">
                  <c:v>6.8447587416727462E-2</c:v>
                </c:pt>
                <c:pt idx="114">
                  <c:v>6.8447587416727462E-2</c:v>
                </c:pt>
                <c:pt idx="115">
                  <c:v>6.1467748158549614E-2</c:v>
                </c:pt>
                <c:pt idx="116">
                  <c:v>6.1467748158549614E-2</c:v>
                </c:pt>
                <c:pt idx="117">
                  <c:v>6.2269882458838487E-2</c:v>
                </c:pt>
                <c:pt idx="118">
                  <c:v>6.0398425890506181E-2</c:v>
                </c:pt>
                <c:pt idx="119">
                  <c:v>5.708245906485028E-2</c:v>
                </c:pt>
                <c:pt idx="120">
                  <c:v>5.708245906485028E-2</c:v>
                </c:pt>
                <c:pt idx="121">
                  <c:v>5.3329455897196051E-2</c:v>
                </c:pt>
                <c:pt idx="122">
                  <c:v>4.9455442279327362E-2</c:v>
                </c:pt>
                <c:pt idx="123">
                  <c:v>4.8837713590696843E-2</c:v>
                </c:pt>
                <c:pt idx="124">
                  <c:v>4.8837713590696843E-2</c:v>
                </c:pt>
                <c:pt idx="125">
                  <c:v>4.8837713590696843E-2</c:v>
                </c:pt>
                <c:pt idx="126">
                  <c:v>4.8837713590696843E-2</c:v>
                </c:pt>
                <c:pt idx="127">
                  <c:v>4.8837713590696843E-2</c:v>
                </c:pt>
                <c:pt idx="128">
                  <c:v>4.9630594356350227E-2</c:v>
                </c:pt>
                <c:pt idx="129">
                  <c:v>4.2474046808183848E-2</c:v>
                </c:pt>
                <c:pt idx="130">
                  <c:v>3.5442290676018964E-2</c:v>
                </c:pt>
                <c:pt idx="131">
                  <c:v>3.5442290676018964E-2</c:v>
                </c:pt>
                <c:pt idx="132">
                  <c:v>3.6196984851062576E-2</c:v>
                </c:pt>
                <c:pt idx="133">
                  <c:v>3.6101950850614205E-2</c:v>
                </c:pt>
                <c:pt idx="134">
                  <c:v>3.4541690933610286E-2</c:v>
                </c:pt>
                <c:pt idx="135">
                  <c:v>3.4541690933610286E-2</c:v>
                </c:pt>
                <c:pt idx="136">
                  <c:v>3.4541690933610286E-2</c:v>
                </c:pt>
                <c:pt idx="137">
                  <c:v>3.4627694877500288E-2</c:v>
                </c:pt>
                <c:pt idx="138">
                  <c:v>3.4530395908186622E-2</c:v>
                </c:pt>
                <c:pt idx="139">
                  <c:v>3.4530395908186622E-2</c:v>
                </c:pt>
                <c:pt idx="140">
                  <c:v>3.4530395908186622E-2</c:v>
                </c:pt>
                <c:pt idx="141">
                  <c:v>3.4530395908186622E-2</c:v>
                </c:pt>
                <c:pt idx="142">
                  <c:v>3.4530395908186622E-2</c:v>
                </c:pt>
                <c:pt idx="143">
                  <c:v>3.4530395908186622E-2</c:v>
                </c:pt>
                <c:pt idx="144">
                  <c:v>3.4148456133529841E-2</c:v>
                </c:pt>
                <c:pt idx="145">
                  <c:v>4.042491359476047E-2</c:v>
                </c:pt>
                <c:pt idx="146">
                  <c:v>4.042491359476047E-2</c:v>
                </c:pt>
                <c:pt idx="147">
                  <c:v>4.042491359476047E-2</c:v>
                </c:pt>
                <c:pt idx="148">
                  <c:v>4.042491359476047E-2</c:v>
                </c:pt>
                <c:pt idx="149">
                  <c:v>4.042491359476047E-2</c:v>
                </c:pt>
                <c:pt idx="150">
                  <c:v>4.042491359476047E-2</c:v>
                </c:pt>
                <c:pt idx="151">
                  <c:v>3.9212002226700335E-2</c:v>
                </c:pt>
                <c:pt idx="152">
                  <c:v>3.953650436303642E-2</c:v>
                </c:pt>
                <c:pt idx="153">
                  <c:v>3.953650436303642E-2</c:v>
                </c:pt>
                <c:pt idx="154">
                  <c:v>3.8796377854437195E-2</c:v>
                </c:pt>
                <c:pt idx="155">
                  <c:v>3.8796377854437195E-2</c:v>
                </c:pt>
                <c:pt idx="156">
                  <c:v>3.9932191000832895E-2</c:v>
                </c:pt>
                <c:pt idx="157">
                  <c:v>3.9852061978986865E-2</c:v>
                </c:pt>
                <c:pt idx="158">
                  <c:v>3.9529102276883277E-2</c:v>
                </c:pt>
                <c:pt idx="159">
                  <c:v>3.9529102276883277E-2</c:v>
                </c:pt>
                <c:pt idx="160">
                  <c:v>4.1219227650563683E-2</c:v>
                </c:pt>
                <c:pt idx="161">
                  <c:v>4.1219227650563683E-2</c:v>
                </c:pt>
                <c:pt idx="162">
                  <c:v>4.1219227650563683E-2</c:v>
                </c:pt>
                <c:pt idx="163">
                  <c:v>4.1048186961827722E-2</c:v>
                </c:pt>
                <c:pt idx="164">
                  <c:v>4.1317686047576165E-2</c:v>
                </c:pt>
                <c:pt idx="165">
                  <c:v>4.1317686047576165E-2</c:v>
                </c:pt>
                <c:pt idx="166">
                  <c:v>4.1317686047576165E-2</c:v>
                </c:pt>
                <c:pt idx="167">
                  <c:v>4.1584185626255502E-2</c:v>
                </c:pt>
                <c:pt idx="168">
                  <c:v>4.1584185626255502E-2</c:v>
                </c:pt>
                <c:pt idx="169">
                  <c:v>4.1508210299942179E-2</c:v>
                </c:pt>
                <c:pt idx="170">
                  <c:v>4.0816317204560658E-2</c:v>
                </c:pt>
                <c:pt idx="171">
                  <c:v>4.071924324335989E-2</c:v>
                </c:pt>
                <c:pt idx="172">
                  <c:v>4.4859581248909139E-2</c:v>
                </c:pt>
                <c:pt idx="173">
                  <c:v>4.5110421983287539E-2</c:v>
                </c:pt>
                <c:pt idx="174">
                  <c:v>4.5110421983287539E-2</c:v>
                </c:pt>
                <c:pt idx="175">
                  <c:v>4.5110421983287539E-2</c:v>
                </c:pt>
                <c:pt idx="176">
                  <c:v>4.4831769473523478E-2</c:v>
                </c:pt>
                <c:pt idx="177">
                  <c:v>4.4831769473523478E-2</c:v>
                </c:pt>
                <c:pt idx="178">
                  <c:v>4.4831769473523478E-2</c:v>
                </c:pt>
                <c:pt idx="179">
                  <c:v>4.7721883498672027E-2</c:v>
                </c:pt>
                <c:pt idx="180">
                  <c:v>4.6670375688504427E-2</c:v>
                </c:pt>
                <c:pt idx="181">
                  <c:v>4.6670375688504427E-2</c:v>
                </c:pt>
                <c:pt idx="182">
                  <c:v>4.6403775896660351E-2</c:v>
                </c:pt>
                <c:pt idx="183">
                  <c:v>4.6403775896660351E-2</c:v>
                </c:pt>
                <c:pt idx="184">
                  <c:v>4.6921717283946097E-2</c:v>
                </c:pt>
                <c:pt idx="185">
                  <c:v>4.9415623063866675E-2</c:v>
                </c:pt>
                <c:pt idx="186">
                  <c:v>4.9415623063866675E-2</c:v>
                </c:pt>
                <c:pt idx="187">
                  <c:v>4.9415623063866675E-2</c:v>
                </c:pt>
                <c:pt idx="188">
                  <c:v>4.9470827715350177E-2</c:v>
                </c:pt>
                <c:pt idx="189">
                  <c:v>4.9470827715350177E-2</c:v>
                </c:pt>
                <c:pt idx="190">
                  <c:v>4.9470827715350177E-2</c:v>
                </c:pt>
                <c:pt idx="191">
                  <c:v>4.476943622602738E-2</c:v>
                </c:pt>
                <c:pt idx="192">
                  <c:v>4.476943622602738E-2</c:v>
                </c:pt>
                <c:pt idx="193">
                  <c:v>4.4829797555004922E-2</c:v>
                </c:pt>
                <c:pt idx="194">
                  <c:v>4.4829797555004922E-2</c:v>
                </c:pt>
                <c:pt idx="195">
                  <c:v>4.4222675234296856E-2</c:v>
                </c:pt>
                <c:pt idx="196">
                  <c:v>4.6347604931027603E-2</c:v>
                </c:pt>
                <c:pt idx="197">
                  <c:v>4.7787275403754902E-2</c:v>
                </c:pt>
                <c:pt idx="198">
                  <c:v>4.7787275403754902E-2</c:v>
                </c:pt>
                <c:pt idx="199">
                  <c:v>4.7787275403754902E-2</c:v>
                </c:pt>
                <c:pt idx="200">
                  <c:v>4.7724991886202696E-2</c:v>
                </c:pt>
                <c:pt idx="201">
                  <c:v>4.7724991886202696E-2</c:v>
                </c:pt>
                <c:pt idx="202">
                  <c:v>4.7724991886202696E-2</c:v>
                </c:pt>
                <c:pt idx="203">
                  <c:v>4.778109687067679E-2</c:v>
                </c:pt>
                <c:pt idx="204">
                  <c:v>4.7837265923002019E-2</c:v>
                </c:pt>
                <c:pt idx="205">
                  <c:v>4.7837265923002019E-2</c:v>
                </c:pt>
                <c:pt idx="206">
                  <c:v>4.7837265923002019E-2</c:v>
                </c:pt>
                <c:pt idx="207">
                  <c:v>5.4178116028233768E-2</c:v>
                </c:pt>
                <c:pt idx="208">
                  <c:v>4.9671034552629591E-2</c:v>
                </c:pt>
                <c:pt idx="209">
                  <c:v>5.0546662898672379E-2</c:v>
                </c:pt>
                <c:pt idx="210">
                  <c:v>5.4803357896815223E-2</c:v>
                </c:pt>
                <c:pt idx="211">
                  <c:v>5.9740724141878476E-2</c:v>
                </c:pt>
                <c:pt idx="212">
                  <c:v>5.9740724141878476E-2</c:v>
                </c:pt>
                <c:pt idx="213">
                  <c:v>6.015924452143822E-2</c:v>
                </c:pt>
                <c:pt idx="214">
                  <c:v>6.0111884644448235E-2</c:v>
                </c:pt>
                <c:pt idx="215">
                  <c:v>5.9682927828713032E-2</c:v>
                </c:pt>
                <c:pt idx="216">
                  <c:v>5.9682927828713032E-2</c:v>
                </c:pt>
                <c:pt idx="217">
                  <c:v>6.1898524390608931E-2</c:v>
                </c:pt>
                <c:pt idx="218">
                  <c:v>6.1943652868584775E-2</c:v>
                </c:pt>
                <c:pt idx="219">
                  <c:v>6.1217605206353803E-2</c:v>
                </c:pt>
                <c:pt idx="220">
                  <c:v>6.1399922011975555E-2</c:v>
                </c:pt>
                <c:pt idx="221">
                  <c:v>6.1399922011975555E-2</c:v>
                </c:pt>
                <c:pt idx="222">
                  <c:v>6.1399922011975555E-2</c:v>
                </c:pt>
                <c:pt idx="223">
                  <c:v>6.0278318007256859E-2</c:v>
                </c:pt>
                <c:pt idx="224">
                  <c:v>6.0278318007256859E-2</c:v>
                </c:pt>
                <c:pt idx="225">
                  <c:v>6.0278318007256859E-2</c:v>
                </c:pt>
                <c:pt idx="226">
                  <c:v>5.958942484423272E-2</c:v>
                </c:pt>
                <c:pt idx="227">
                  <c:v>6.0527649519205085E-2</c:v>
                </c:pt>
                <c:pt idx="228">
                  <c:v>6.0932153127762505E-2</c:v>
                </c:pt>
                <c:pt idx="229">
                  <c:v>6.0932153127762505E-2</c:v>
                </c:pt>
                <c:pt idx="230">
                  <c:v>6.0750588235113367E-2</c:v>
                </c:pt>
                <c:pt idx="231">
                  <c:v>6.0750588235113367E-2</c:v>
                </c:pt>
                <c:pt idx="232">
                  <c:v>6.0750588235113367E-2</c:v>
                </c:pt>
                <c:pt idx="233">
                  <c:v>6.0750588235113367E-2</c:v>
                </c:pt>
                <c:pt idx="234">
                  <c:v>6.0341999037959046E-2</c:v>
                </c:pt>
                <c:pt idx="235">
                  <c:v>5.7330895583284587E-2</c:v>
                </c:pt>
                <c:pt idx="236">
                  <c:v>5.7133733001605007E-2</c:v>
                </c:pt>
                <c:pt idx="237">
                  <c:v>5.7133733001605007E-2</c:v>
                </c:pt>
                <c:pt idx="238">
                  <c:v>5.7319279730895269E-2</c:v>
                </c:pt>
                <c:pt idx="239">
                  <c:v>5.7319279730895269E-2</c:v>
                </c:pt>
                <c:pt idx="240">
                  <c:v>5.7319279730895269E-2</c:v>
                </c:pt>
                <c:pt idx="241">
                  <c:v>5.7319279730895269E-2</c:v>
                </c:pt>
                <c:pt idx="242">
                  <c:v>5.4936410679393199E-2</c:v>
                </c:pt>
                <c:pt idx="243">
                  <c:v>5.5670202637132148E-2</c:v>
                </c:pt>
                <c:pt idx="244">
                  <c:v>5.6807901910882849E-2</c:v>
                </c:pt>
                <c:pt idx="245">
                  <c:v>5.6807901910882849E-2</c:v>
                </c:pt>
                <c:pt idx="246">
                  <c:v>5.6987420336682248E-2</c:v>
                </c:pt>
                <c:pt idx="247">
                  <c:v>5.6607059558626049E-2</c:v>
                </c:pt>
                <c:pt idx="248">
                  <c:v>5.4215782567261658E-2</c:v>
                </c:pt>
                <c:pt idx="249">
                  <c:v>5.4215782567261658E-2</c:v>
                </c:pt>
                <c:pt idx="250">
                  <c:v>5.5362733597985991E-2</c:v>
                </c:pt>
                <c:pt idx="251">
                  <c:v>5.6043899130984988E-2</c:v>
                </c:pt>
                <c:pt idx="252">
                  <c:v>5.6043899130984988E-2</c:v>
                </c:pt>
                <c:pt idx="253">
                  <c:v>5.6043899130984988E-2</c:v>
                </c:pt>
                <c:pt idx="254">
                  <c:v>5.6337614830689178E-2</c:v>
                </c:pt>
                <c:pt idx="255">
                  <c:v>5.6337614830689178E-2</c:v>
                </c:pt>
                <c:pt idx="256">
                  <c:v>5.628959509522783E-2</c:v>
                </c:pt>
                <c:pt idx="257">
                  <c:v>5.628959509522783E-2</c:v>
                </c:pt>
                <c:pt idx="258">
                  <c:v>5.6998021299313577E-2</c:v>
                </c:pt>
                <c:pt idx="259">
                  <c:v>8.5515011915964223E-2</c:v>
                </c:pt>
                <c:pt idx="260">
                  <c:v>8.4718912028636184E-2</c:v>
                </c:pt>
                <c:pt idx="261">
                  <c:v>8.4845608175130899E-2</c:v>
                </c:pt>
                <c:pt idx="262">
                  <c:v>8.4845608175130899E-2</c:v>
                </c:pt>
                <c:pt idx="263">
                  <c:v>8.4845608175130899E-2</c:v>
                </c:pt>
                <c:pt idx="264">
                  <c:v>8.4845608175130899E-2</c:v>
                </c:pt>
                <c:pt idx="265">
                  <c:v>8.4845608175130899E-2</c:v>
                </c:pt>
                <c:pt idx="266">
                  <c:v>8.4814025131348142E-2</c:v>
                </c:pt>
                <c:pt idx="267">
                  <c:v>8.478235704530715E-2</c:v>
                </c:pt>
                <c:pt idx="268">
                  <c:v>8.478235704530715E-2</c:v>
                </c:pt>
                <c:pt idx="269">
                  <c:v>8.5549168967652189E-2</c:v>
                </c:pt>
                <c:pt idx="270">
                  <c:v>8.1681063078752558E-2</c:v>
                </c:pt>
                <c:pt idx="271">
                  <c:v>8.1681063078752558E-2</c:v>
                </c:pt>
                <c:pt idx="272">
                  <c:v>8.1142113658763254E-2</c:v>
                </c:pt>
                <c:pt idx="273">
                  <c:v>7.8330068954631071E-2</c:v>
                </c:pt>
                <c:pt idx="274">
                  <c:v>7.4632791842511523E-2</c:v>
                </c:pt>
                <c:pt idx="275">
                  <c:v>7.4632791842511523E-2</c:v>
                </c:pt>
                <c:pt idx="276">
                  <c:v>7.429584805232041E-2</c:v>
                </c:pt>
                <c:pt idx="277">
                  <c:v>7.429584805232041E-2</c:v>
                </c:pt>
                <c:pt idx="278">
                  <c:v>7.5148268256575196E-2</c:v>
                </c:pt>
                <c:pt idx="279">
                  <c:v>7.5148268256575196E-2</c:v>
                </c:pt>
                <c:pt idx="280">
                  <c:v>7.3472913675030879E-2</c:v>
                </c:pt>
                <c:pt idx="281">
                  <c:v>7.4301053106848688E-2</c:v>
                </c:pt>
                <c:pt idx="282">
                  <c:v>7.4301053106848688E-2</c:v>
                </c:pt>
                <c:pt idx="283">
                  <c:v>7.4150463632475447E-2</c:v>
                </c:pt>
                <c:pt idx="284">
                  <c:v>7.4150463632475447E-2</c:v>
                </c:pt>
                <c:pt idx="285">
                  <c:v>7.4150463632475447E-2</c:v>
                </c:pt>
                <c:pt idx="286">
                  <c:v>7.4150463632475447E-2</c:v>
                </c:pt>
                <c:pt idx="287">
                  <c:v>7.4150463632475447E-2</c:v>
                </c:pt>
                <c:pt idx="288">
                  <c:v>7.4150463632475447E-2</c:v>
                </c:pt>
                <c:pt idx="289">
                  <c:v>7.4411407853206907E-2</c:v>
                </c:pt>
                <c:pt idx="290">
                  <c:v>7.4699003112142712E-2</c:v>
                </c:pt>
                <c:pt idx="291">
                  <c:v>7.4369416681069486E-2</c:v>
                </c:pt>
                <c:pt idx="292">
                  <c:v>7.4369416681069486E-2</c:v>
                </c:pt>
                <c:pt idx="293">
                  <c:v>7.4402758217274628E-2</c:v>
                </c:pt>
                <c:pt idx="294">
                  <c:v>7.4402758217274628E-2</c:v>
                </c:pt>
                <c:pt idx="295">
                  <c:v>7.4402758217274628E-2</c:v>
                </c:pt>
                <c:pt idx="296">
                  <c:v>7.4402758217274628E-2</c:v>
                </c:pt>
                <c:pt idx="297">
                  <c:v>7.4699518073473331E-2</c:v>
                </c:pt>
                <c:pt idx="298">
                  <c:v>7.4699518073473331E-2</c:v>
                </c:pt>
                <c:pt idx="299">
                  <c:v>7.4699518073473331E-2</c:v>
                </c:pt>
                <c:pt idx="300">
                  <c:v>7.5514135562067597E-2</c:v>
                </c:pt>
                <c:pt idx="301">
                  <c:v>7.5373392437360742E-2</c:v>
                </c:pt>
                <c:pt idx="302">
                  <c:v>7.5373392437360742E-2</c:v>
                </c:pt>
                <c:pt idx="303">
                  <c:v>7.5373392437360742E-2</c:v>
                </c:pt>
                <c:pt idx="304">
                  <c:v>7.5405854907211786E-2</c:v>
                </c:pt>
                <c:pt idx="305">
                  <c:v>7.5438375300388119E-2</c:v>
                </c:pt>
                <c:pt idx="306">
                  <c:v>7.4931319361881993E-2</c:v>
                </c:pt>
                <c:pt idx="307">
                  <c:v>7.4105760095866308E-2</c:v>
                </c:pt>
                <c:pt idx="308">
                  <c:v>7.6757173471839704E-2</c:v>
                </c:pt>
                <c:pt idx="309">
                  <c:v>7.6623986598668148E-2</c:v>
                </c:pt>
                <c:pt idx="310">
                  <c:v>7.7747511950071471E-2</c:v>
                </c:pt>
                <c:pt idx="311">
                  <c:v>7.8902829676725184E-2</c:v>
                </c:pt>
                <c:pt idx="312">
                  <c:v>8.0469493175524431E-2</c:v>
                </c:pt>
                <c:pt idx="313">
                  <c:v>8.0845728947930282E-2</c:v>
                </c:pt>
                <c:pt idx="314">
                  <c:v>8.0341063838538077E-2</c:v>
                </c:pt>
                <c:pt idx="315">
                  <c:v>8.1484934776535373E-2</c:v>
                </c:pt>
                <c:pt idx="316">
                  <c:v>8.1612773937156005E-2</c:v>
                </c:pt>
                <c:pt idx="317">
                  <c:v>8.1402872106636853E-2</c:v>
                </c:pt>
                <c:pt idx="318">
                  <c:v>8.5231511230687326E-2</c:v>
                </c:pt>
                <c:pt idx="319">
                  <c:v>8.5231511230687326E-2</c:v>
                </c:pt>
                <c:pt idx="320">
                  <c:v>8.5516580065530645E-2</c:v>
                </c:pt>
                <c:pt idx="321">
                  <c:v>8.5174025318193458E-2</c:v>
                </c:pt>
                <c:pt idx="322">
                  <c:v>6.5032794231385485E-2</c:v>
                </c:pt>
                <c:pt idx="323">
                  <c:v>6.5032794231385485E-2</c:v>
                </c:pt>
                <c:pt idx="324">
                  <c:v>6.4867412113091757E-2</c:v>
                </c:pt>
                <c:pt idx="325">
                  <c:v>7.0693438622132454E-2</c:v>
                </c:pt>
                <c:pt idx="326">
                  <c:v>7.7143154267369951E-2</c:v>
                </c:pt>
                <c:pt idx="327">
                  <c:v>8.0827617195603621E-2</c:v>
                </c:pt>
                <c:pt idx="328">
                  <c:v>8.0827617195603621E-2</c:v>
                </c:pt>
                <c:pt idx="329">
                  <c:v>8.0827617195603621E-2</c:v>
                </c:pt>
                <c:pt idx="330">
                  <c:v>8.0827617195603621E-2</c:v>
                </c:pt>
                <c:pt idx="331">
                  <c:v>8.0827617195603621E-2</c:v>
                </c:pt>
                <c:pt idx="332">
                  <c:v>8.0051583790624339E-2</c:v>
                </c:pt>
                <c:pt idx="333">
                  <c:v>8.0051583790624339E-2</c:v>
                </c:pt>
                <c:pt idx="334">
                  <c:v>8.0927788508674922E-2</c:v>
                </c:pt>
                <c:pt idx="335">
                  <c:v>8.3736420777374948E-2</c:v>
                </c:pt>
                <c:pt idx="336">
                  <c:v>8.3736420777374948E-2</c:v>
                </c:pt>
                <c:pt idx="337">
                  <c:v>8.3736420777374948E-2</c:v>
                </c:pt>
                <c:pt idx="338">
                  <c:v>8.3736420777374948E-2</c:v>
                </c:pt>
                <c:pt idx="339">
                  <c:v>8.3736420777374948E-2</c:v>
                </c:pt>
                <c:pt idx="340">
                  <c:v>8.4934916013034434E-2</c:v>
                </c:pt>
                <c:pt idx="341">
                  <c:v>8.4181653428716335E-2</c:v>
                </c:pt>
                <c:pt idx="342">
                  <c:v>8.536275518629724E-2</c:v>
                </c:pt>
                <c:pt idx="343">
                  <c:v>8.6426448374771633E-2</c:v>
                </c:pt>
                <c:pt idx="344">
                  <c:v>8.5682931327189862E-2</c:v>
                </c:pt>
                <c:pt idx="345">
                  <c:v>8.5814838834487817E-2</c:v>
                </c:pt>
                <c:pt idx="346">
                  <c:v>8.5814838834487817E-2</c:v>
                </c:pt>
                <c:pt idx="347">
                  <c:v>8.5814838834487817E-2</c:v>
                </c:pt>
                <c:pt idx="348">
                  <c:v>8.7392173255590525E-2</c:v>
                </c:pt>
                <c:pt idx="349">
                  <c:v>8.7392173255590525E-2</c:v>
                </c:pt>
                <c:pt idx="350">
                  <c:v>8.7392173255590525E-2</c:v>
                </c:pt>
                <c:pt idx="351">
                  <c:v>8.8169534123912943E-2</c:v>
                </c:pt>
                <c:pt idx="352">
                  <c:v>8.7918809844965806E-2</c:v>
                </c:pt>
                <c:pt idx="353">
                  <c:v>8.7405336241221432E-2</c:v>
                </c:pt>
                <c:pt idx="354">
                  <c:v>8.7531926359247336E-2</c:v>
                </c:pt>
                <c:pt idx="355">
                  <c:v>8.7531926359247336E-2</c:v>
                </c:pt>
                <c:pt idx="356">
                  <c:v>8.7503587579624467E-2</c:v>
                </c:pt>
                <c:pt idx="357">
                  <c:v>8.7503587579624467E-2</c:v>
                </c:pt>
                <c:pt idx="358">
                  <c:v>8.7503587579624467E-2</c:v>
                </c:pt>
                <c:pt idx="359">
                  <c:v>8.762512903226255E-2</c:v>
                </c:pt>
                <c:pt idx="360">
                  <c:v>8.7372282034119467E-2</c:v>
                </c:pt>
                <c:pt idx="361">
                  <c:v>8.7372282034119467E-2</c:v>
                </c:pt>
                <c:pt idx="362">
                  <c:v>8.7372282034119467E-2</c:v>
                </c:pt>
                <c:pt idx="363">
                  <c:v>8.7424604646063261E-2</c:v>
                </c:pt>
                <c:pt idx="364">
                  <c:v>8.7455033286680403E-2</c:v>
                </c:pt>
                <c:pt idx="365">
                  <c:v>8.7455033286680403E-2</c:v>
                </c:pt>
                <c:pt idx="366">
                  <c:v>8.7455033286680403E-2</c:v>
                </c:pt>
                <c:pt idx="367">
                  <c:v>8.7427044902611759E-2</c:v>
                </c:pt>
                <c:pt idx="368">
                  <c:v>8.7519557878073362E-2</c:v>
                </c:pt>
                <c:pt idx="369">
                  <c:v>8.8574513422829168E-2</c:v>
                </c:pt>
                <c:pt idx="370">
                  <c:v>8.8546694529835906E-2</c:v>
                </c:pt>
                <c:pt idx="371">
                  <c:v>8.6258432122083409E-2</c:v>
                </c:pt>
                <c:pt idx="372">
                  <c:v>8.703146731402514E-2</c:v>
                </c:pt>
                <c:pt idx="373">
                  <c:v>8.6502257848782516E-2</c:v>
                </c:pt>
                <c:pt idx="374">
                  <c:v>8.5449749539536143E-2</c:v>
                </c:pt>
                <c:pt idx="375">
                  <c:v>8.3976049534602359E-2</c:v>
                </c:pt>
                <c:pt idx="376">
                  <c:v>8.2858935222343874E-2</c:v>
                </c:pt>
                <c:pt idx="377">
                  <c:v>8.2858935222343874E-2</c:v>
                </c:pt>
                <c:pt idx="378">
                  <c:v>8.1734295674168525E-2</c:v>
                </c:pt>
                <c:pt idx="379">
                  <c:v>8.1638432513730333E-2</c:v>
                </c:pt>
                <c:pt idx="380">
                  <c:v>8.1349281468201029E-2</c:v>
                </c:pt>
                <c:pt idx="381">
                  <c:v>8.5347454101561138E-2</c:v>
                </c:pt>
                <c:pt idx="382">
                  <c:v>8.5347454101561138E-2</c:v>
                </c:pt>
                <c:pt idx="383">
                  <c:v>8.8732721594898992E-2</c:v>
                </c:pt>
                <c:pt idx="384">
                  <c:v>8.8609880051750439E-2</c:v>
                </c:pt>
                <c:pt idx="385">
                  <c:v>8.9346674860538419E-2</c:v>
                </c:pt>
                <c:pt idx="386">
                  <c:v>8.9346674860538419E-2</c:v>
                </c:pt>
                <c:pt idx="387">
                  <c:v>9.2337346157167599E-2</c:v>
                </c:pt>
                <c:pt idx="388">
                  <c:v>9.5709971734401073E-2</c:v>
                </c:pt>
                <c:pt idx="389">
                  <c:v>9.0591913012706721E-2</c:v>
                </c:pt>
                <c:pt idx="390">
                  <c:v>8.7352652563331371E-2</c:v>
                </c:pt>
                <c:pt idx="391">
                  <c:v>8.7867846659521881E-2</c:v>
                </c:pt>
                <c:pt idx="392">
                  <c:v>8.7867846659521881E-2</c:v>
                </c:pt>
                <c:pt idx="393">
                  <c:v>9.5806790482528492E-2</c:v>
                </c:pt>
                <c:pt idx="394">
                  <c:v>9.5806790482528492E-2</c:v>
                </c:pt>
                <c:pt idx="395">
                  <c:v>9.6877554528135873E-2</c:v>
                </c:pt>
                <c:pt idx="396">
                  <c:v>9.6877554528135873E-2</c:v>
                </c:pt>
                <c:pt idx="397">
                  <c:v>9.8060270218883486E-2</c:v>
                </c:pt>
                <c:pt idx="398">
                  <c:v>9.5951105920141236E-2</c:v>
                </c:pt>
                <c:pt idx="399">
                  <c:v>9.5951105920141236E-2</c:v>
                </c:pt>
                <c:pt idx="400">
                  <c:v>9.5951105920141236E-2</c:v>
                </c:pt>
                <c:pt idx="401">
                  <c:v>9.5951105920141236E-2</c:v>
                </c:pt>
                <c:pt idx="402">
                  <c:v>9.7845718246692345E-2</c:v>
                </c:pt>
                <c:pt idx="403">
                  <c:v>9.6807193873572644E-2</c:v>
                </c:pt>
                <c:pt idx="404">
                  <c:v>9.6807193873572644E-2</c:v>
                </c:pt>
                <c:pt idx="405">
                  <c:v>9.5767340918876287E-2</c:v>
                </c:pt>
                <c:pt idx="406">
                  <c:v>9.4700952009613565E-2</c:v>
                </c:pt>
                <c:pt idx="407">
                  <c:v>9.4700952009613565E-2</c:v>
                </c:pt>
                <c:pt idx="408">
                  <c:v>9.6432056340839484E-2</c:v>
                </c:pt>
                <c:pt idx="409">
                  <c:v>9.6432056340839484E-2</c:v>
                </c:pt>
                <c:pt idx="410">
                  <c:v>9.6888118045505747E-2</c:v>
                </c:pt>
                <c:pt idx="411">
                  <c:v>9.6510886615226096E-2</c:v>
                </c:pt>
                <c:pt idx="412">
                  <c:v>9.939091898823986E-2</c:v>
                </c:pt>
                <c:pt idx="413">
                  <c:v>9.939091898823986E-2</c:v>
                </c:pt>
                <c:pt idx="414">
                  <c:v>9.8701975542712234E-2</c:v>
                </c:pt>
                <c:pt idx="415">
                  <c:v>9.8730688796718757E-2</c:v>
                </c:pt>
                <c:pt idx="416">
                  <c:v>9.8285275873912198E-2</c:v>
                </c:pt>
                <c:pt idx="417">
                  <c:v>9.8172552808263591E-2</c:v>
                </c:pt>
                <c:pt idx="418">
                  <c:v>9.8614336050928827E-2</c:v>
                </c:pt>
                <c:pt idx="419">
                  <c:v>0.1039219279983461</c:v>
                </c:pt>
                <c:pt idx="420">
                  <c:v>0.10403097065708308</c:v>
                </c:pt>
                <c:pt idx="421">
                  <c:v>0.10403097065708308</c:v>
                </c:pt>
                <c:pt idx="422">
                  <c:v>0.10914333955102504</c:v>
                </c:pt>
                <c:pt idx="423">
                  <c:v>0.10938479390984916</c:v>
                </c:pt>
                <c:pt idx="424">
                  <c:v>0.11529866346594454</c:v>
                </c:pt>
                <c:pt idx="425">
                  <c:v>0.11625122970596781</c:v>
                </c:pt>
                <c:pt idx="426">
                  <c:v>0.12237183421651135</c:v>
                </c:pt>
                <c:pt idx="427">
                  <c:v>0.1223500897419345</c:v>
                </c:pt>
                <c:pt idx="428">
                  <c:v>0.1223500897419345</c:v>
                </c:pt>
                <c:pt idx="429">
                  <c:v>0.12444830342760253</c:v>
                </c:pt>
                <c:pt idx="430">
                  <c:v>0.12444830342760253</c:v>
                </c:pt>
                <c:pt idx="431">
                  <c:v>0.12935259669912738</c:v>
                </c:pt>
                <c:pt idx="432">
                  <c:v>0.12871745570146578</c:v>
                </c:pt>
                <c:pt idx="433">
                  <c:v>0.13306158819637146</c:v>
                </c:pt>
                <c:pt idx="434">
                  <c:v>0.13347949304272341</c:v>
                </c:pt>
                <c:pt idx="435">
                  <c:v>0.1351026301633699</c:v>
                </c:pt>
                <c:pt idx="436">
                  <c:v>0.13478125175316641</c:v>
                </c:pt>
                <c:pt idx="437">
                  <c:v>0.13478125175316641</c:v>
                </c:pt>
                <c:pt idx="438">
                  <c:v>0.13488237245527251</c:v>
                </c:pt>
                <c:pt idx="439">
                  <c:v>0.13488237245527251</c:v>
                </c:pt>
                <c:pt idx="440">
                  <c:v>0.13488237245527251</c:v>
                </c:pt>
                <c:pt idx="441">
                  <c:v>0.13549498747347505</c:v>
                </c:pt>
                <c:pt idx="442">
                  <c:v>0.13547583837094182</c:v>
                </c:pt>
                <c:pt idx="443">
                  <c:v>0.13547583837094182</c:v>
                </c:pt>
                <c:pt idx="444">
                  <c:v>0.13295037785280911</c:v>
                </c:pt>
                <c:pt idx="445">
                  <c:v>0.13899901941904816</c:v>
                </c:pt>
                <c:pt idx="446">
                  <c:v>0.13787951998859652</c:v>
                </c:pt>
                <c:pt idx="447">
                  <c:v>0.13787951998859652</c:v>
                </c:pt>
                <c:pt idx="448">
                  <c:v>0.13294943682538807</c:v>
                </c:pt>
                <c:pt idx="449">
                  <c:v>0.13294943682538807</c:v>
                </c:pt>
                <c:pt idx="450">
                  <c:v>0.13252491187122317</c:v>
                </c:pt>
                <c:pt idx="451">
                  <c:v>0.12703880494735728</c:v>
                </c:pt>
                <c:pt idx="452">
                  <c:v>0.13083565481035453</c:v>
                </c:pt>
                <c:pt idx="453">
                  <c:v>0.13177617543018583</c:v>
                </c:pt>
                <c:pt idx="454">
                  <c:v>0.13186648413208155</c:v>
                </c:pt>
                <c:pt idx="455">
                  <c:v>0.13186648413208155</c:v>
                </c:pt>
                <c:pt idx="456">
                  <c:v>0.12691686909762515</c:v>
                </c:pt>
                <c:pt idx="457">
                  <c:v>0.12691686909762515</c:v>
                </c:pt>
                <c:pt idx="458">
                  <c:v>0.12607857701445005</c:v>
                </c:pt>
                <c:pt idx="459">
                  <c:v>0.12607857701445005</c:v>
                </c:pt>
                <c:pt idx="460">
                  <c:v>0.12504000958302253</c:v>
                </c:pt>
                <c:pt idx="461">
                  <c:v>0.12507882639020132</c:v>
                </c:pt>
                <c:pt idx="462">
                  <c:v>0.12608995611840082</c:v>
                </c:pt>
                <c:pt idx="463">
                  <c:v>0.12634552672099855</c:v>
                </c:pt>
                <c:pt idx="464">
                  <c:v>0.12660264034688209</c:v>
                </c:pt>
                <c:pt idx="465">
                  <c:v>0.12514415164476939</c:v>
                </c:pt>
                <c:pt idx="466">
                  <c:v>0.12746749826613943</c:v>
                </c:pt>
                <c:pt idx="467">
                  <c:v>0.12758393770124218</c:v>
                </c:pt>
                <c:pt idx="468">
                  <c:v>0.12944276719448969</c:v>
                </c:pt>
                <c:pt idx="469">
                  <c:v>0.12944276719448969</c:v>
                </c:pt>
                <c:pt idx="470">
                  <c:v>0.12955588568487869</c:v>
                </c:pt>
                <c:pt idx="471">
                  <c:v>0.12818437694831791</c:v>
                </c:pt>
                <c:pt idx="472">
                  <c:v>0.13042361299038313</c:v>
                </c:pt>
                <c:pt idx="473">
                  <c:v>0.1318746127319895</c:v>
                </c:pt>
                <c:pt idx="474">
                  <c:v>0.13111317357233404</c:v>
                </c:pt>
                <c:pt idx="475">
                  <c:v>0.13290692921225208</c:v>
                </c:pt>
                <c:pt idx="476">
                  <c:v>0.13290692921225208</c:v>
                </c:pt>
                <c:pt idx="477">
                  <c:v>0.13290692921225208</c:v>
                </c:pt>
                <c:pt idx="478">
                  <c:v>0.13299061516481125</c:v>
                </c:pt>
                <c:pt idx="479">
                  <c:v>0.13299061516481125</c:v>
                </c:pt>
                <c:pt idx="480">
                  <c:v>0.13393452264005695</c:v>
                </c:pt>
                <c:pt idx="481">
                  <c:v>0.13384886702899548</c:v>
                </c:pt>
                <c:pt idx="482">
                  <c:v>0.12977110372042694</c:v>
                </c:pt>
                <c:pt idx="483">
                  <c:v>0.12968370608467494</c:v>
                </c:pt>
                <c:pt idx="484">
                  <c:v>0.12971061571720924</c:v>
                </c:pt>
                <c:pt idx="485">
                  <c:v>0.1253544283965525</c:v>
                </c:pt>
                <c:pt idx="486">
                  <c:v>0.1251715287766984</c:v>
                </c:pt>
                <c:pt idx="487">
                  <c:v>0.12078819387492612</c:v>
                </c:pt>
                <c:pt idx="488">
                  <c:v>0.11998964336081402</c:v>
                </c:pt>
                <c:pt idx="489">
                  <c:v>0.11344375087920797</c:v>
                </c:pt>
                <c:pt idx="490">
                  <c:v>0.11344375087920797</c:v>
                </c:pt>
                <c:pt idx="491">
                  <c:v>0.11540104161304145</c:v>
                </c:pt>
                <c:pt idx="492">
                  <c:v>0.11313516093251347</c:v>
                </c:pt>
                <c:pt idx="493">
                  <c:v>0.11313516093251347</c:v>
                </c:pt>
                <c:pt idx="494">
                  <c:v>0.1073953455601423</c:v>
                </c:pt>
                <c:pt idx="495">
                  <c:v>0.10739964681489197</c:v>
                </c:pt>
                <c:pt idx="496">
                  <c:v>0.10196804050721776</c:v>
                </c:pt>
                <c:pt idx="497">
                  <c:v>0.10145406573065373</c:v>
                </c:pt>
                <c:pt idx="498">
                  <c:v>0.10202112957971143</c:v>
                </c:pt>
                <c:pt idx="499">
                  <c:v>0.10202112957971143</c:v>
                </c:pt>
                <c:pt idx="500">
                  <c:v>0.10202112957971143</c:v>
                </c:pt>
                <c:pt idx="501">
                  <c:v>0.10188740013224319</c:v>
                </c:pt>
                <c:pt idx="502">
                  <c:v>0.10243113683844331</c:v>
                </c:pt>
                <c:pt idx="503">
                  <c:v>0.10243113683844331</c:v>
                </c:pt>
                <c:pt idx="504">
                  <c:v>0.10192966048955934</c:v>
                </c:pt>
                <c:pt idx="505">
                  <c:v>0.10192966048955934</c:v>
                </c:pt>
                <c:pt idx="506">
                  <c:v>0.10192966048955934</c:v>
                </c:pt>
                <c:pt idx="507">
                  <c:v>9.9673776291139562E-2</c:v>
                </c:pt>
                <c:pt idx="508">
                  <c:v>9.1049092537399484E-2</c:v>
                </c:pt>
                <c:pt idx="509">
                  <c:v>8.9849959309427851E-2</c:v>
                </c:pt>
                <c:pt idx="510">
                  <c:v>8.9849959309427851E-2</c:v>
                </c:pt>
                <c:pt idx="511">
                  <c:v>9.0316412932036821E-2</c:v>
                </c:pt>
                <c:pt idx="512">
                  <c:v>9.0316412932036821E-2</c:v>
                </c:pt>
                <c:pt idx="513">
                  <c:v>8.7899930283867375E-2</c:v>
                </c:pt>
                <c:pt idx="514">
                  <c:v>8.7899930283867375E-2</c:v>
                </c:pt>
                <c:pt idx="515">
                  <c:v>8.2141872006347552E-2</c:v>
                </c:pt>
                <c:pt idx="516">
                  <c:v>8.2074867421335171E-2</c:v>
                </c:pt>
                <c:pt idx="517">
                  <c:v>8.1376913612824883E-2</c:v>
                </c:pt>
                <c:pt idx="518">
                  <c:v>8.1376913612824883E-2</c:v>
                </c:pt>
                <c:pt idx="519">
                  <c:v>8.1321108531603223E-2</c:v>
                </c:pt>
                <c:pt idx="520">
                  <c:v>8.1321108531603223E-2</c:v>
                </c:pt>
                <c:pt idx="521">
                  <c:v>8.169358111311889E-2</c:v>
                </c:pt>
                <c:pt idx="522">
                  <c:v>8.1735185656499329E-2</c:v>
                </c:pt>
                <c:pt idx="523">
                  <c:v>8.1054532570379367E-2</c:v>
                </c:pt>
                <c:pt idx="524">
                  <c:v>8.0665042564771763E-2</c:v>
                </c:pt>
                <c:pt idx="525">
                  <c:v>7.9075184914019131E-2</c:v>
                </c:pt>
                <c:pt idx="526">
                  <c:v>8.1948117096563619E-2</c:v>
                </c:pt>
                <c:pt idx="527">
                  <c:v>8.1550337064151268E-2</c:v>
                </c:pt>
                <c:pt idx="528">
                  <c:v>8.1713082063423495E-2</c:v>
                </c:pt>
                <c:pt idx="529">
                  <c:v>7.8039242416649293E-2</c:v>
                </c:pt>
                <c:pt idx="530">
                  <c:v>8.7851752277548281E-2</c:v>
                </c:pt>
                <c:pt idx="531">
                  <c:v>8.5089138899293704E-2</c:v>
                </c:pt>
                <c:pt idx="532">
                  <c:v>8.5445187464831762E-2</c:v>
                </c:pt>
                <c:pt idx="533">
                  <c:v>8.7788056101847395E-2</c:v>
                </c:pt>
                <c:pt idx="534">
                  <c:v>8.7788056101847395E-2</c:v>
                </c:pt>
                <c:pt idx="535">
                  <c:v>8.4425460983664949E-2</c:v>
                </c:pt>
                <c:pt idx="536">
                  <c:v>8.1602070294082299E-2</c:v>
                </c:pt>
                <c:pt idx="537">
                  <c:v>8.1765131896636201E-2</c:v>
                </c:pt>
                <c:pt idx="538">
                  <c:v>7.5151485039105431E-2</c:v>
                </c:pt>
                <c:pt idx="539">
                  <c:v>7.5151485039105431E-2</c:v>
                </c:pt>
                <c:pt idx="540">
                  <c:v>8.020706393011022E-2</c:v>
                </c:pt>
                <c:pt idx="541">
                  <c:v>8.0074522976615242E-2</c:v>
                </c:pt>
                <c:pt idx="542">
                  <c:v>8.1112792603608708E-2</c:v>
                </c:pt>
                <c:pt idx="543">
                  <c:v>7.9544531496835325E-2</c:v>
                </c:pt>
                <c:pt idx="544">
                  <c:v>8.81671148725406E-2</c:v>
                </c:pt>
                <c:pt idx="545">
                  <c:v>8.8325313293938904E-2</c:v>
                </c:pt>
                <c:pt idx="546">
                  <c:v>8.868210695088212E-2</c:v>
                </c:pt>
                <c:pt idx="547">
                  <c:v>8.8642743004526417E-2</c:v>
                </c:pt>
                <c:pt idx="548">
                  <c:v>9.2546580285257043E-2</c:v>
                </c:pt>
                <c:pt idx="549">
                  <c:v>9.3485603068118414E-2</c:v>
                </c:pt>
                <c:pt idx="550">
                  <c:v>9.2772626392214896E-2</c:v>
                </c:pt>
                <c:pt idx="551">
                  <c:v>9.2620013292507838E-2</c:v>
                </c:pt>
                <c:pt idx="552">
                  <c:v>9.2625608136733706E-2</c:v>
                </c:pt>
                <c:pt idx="553">
                  <c:v>9.2625608136733706E-2</c:v>
                </c:pt>
                <c:pt idx="554">
                  <c:v>9.0175315307841439E-2</c:v>
                </c:pt>
                <c:pt idx="555">
                  <c:v>9.0175315307841439E-2</c:v>
                </c:pt>
                <c:pt idx="556">
                  <c:v>9.0332058740370702E-2</c:v>
                </c:pt>
                <c:pt idx="557">
                  <c:v>9.0332058740370702E-2</c:v>
                </c:pt>
                <c:pt idx="558">
                  <c:v>9.0178600594868707E-2</c:v>
                </c:pt>
                <c:pt idx="559">
                  <c:v>9.0327714733969916E-2</c:v>
                </c:pt>
                <c:pt idx="560">
                  <c:v>9.0289872472285232E-2</c:v>
                </c:pt>
                <c:pt idx="561">
                  <c:v>8.6411647587759002E-2</c:v>
                </c:pt>
                <c:pt idx="562">
                  <c:v>8.6449487413259335E-2</c:v>
                </c:pt>
                <c:pt idx="563">
                  <c:v>8.9468963198326118E-2</c:v>
                </c:pt>
                <c:pt idx="564">
                  <c:v>8.9468963198326118E-2</c:v>
                </c:pt>
                <c:pt idx="565">
                  <c:v>9.3270719685991502E-2</c:v>
                </c:pt>
                <c:pt idx="566">
                  <c:v>9.3270719685991502E-2</c:v>
                </c:pt>
                <c:pt idx="567">
                  <c:v>9.2931544837948174E-2</c:v>
                </c:pt>
                <c:pt idx="568">
                  <c:v>9.2931544837948174E-2</c:v>
                </c:pt>
                <c:pt idx="569">
                  <c:v>9.2966911575714975E-2</c:v>
                </c:pt>
                <c:pt idx="570">
                  <c:v>9.7057987883258201E-2</c:v>
                </c:pt>
                <c:pt idx="571">
                  <c:v>9.7057987883258201E-2</c:v>
                </c:pt>
                <c:pt idx="572">
                  <c:v>9.6483975475923606E-2</c:v>
                </c:pt>
                <c:pt idx="573">
                  <c:v>9.8151956154405001E-2</c:v>
                </c:pt>
                <c:pt idx="574">
                  <c:v>9.7584378917059109E-2</c:v>
                </c:pt>
                <c:pt idx="575">
                  <c:v>9.7584378917059109E-2</c:v>
                </c:pt>
                <c:pt idx="576">
                  <c:v>0.10139455204530225</c:v>
                </c:pt>
                <c:pt idx="577">
                  <c:v>0.10152153664819875</c:v>
                </c:pt>
                <c:pt idx="578">
                  <c:v>0.10152153664819875</c:v>
                </c:pt>
                <c:pt idx="579">
                  <c:v>0.1003556434825072</c:v>
                </c:pt>
                <c:pt idx="580">
                  <c:v>0.1047545197334241</c:v>
                </c:pt>
                <c:pt idx="581">
                  <c:v>0.10503158132488925</c:v>
                </c:pt>
                <c:pt idx="582">
                  <c:v>0.10425888694447587</c:v>
                </c:pt>
                <c:pt idx="583">
                  <c:v>0.10425888694447587</c:v>
                </c:pt>
                <c:pt idx="584">
                  <c:v>0.10396728814691693</c:v>
                </c:pt>
                <c:pt idx="585">
                  <c:v>0.10590927198317768</c:v>
                </c:pt>
                <c:pt idx="586">
                  <c:v>0.10590927198317768</c:v>
                </c:pt>
                <c:pt idx="587">
                  <c:v>0.10590927198317768</c:v>
                </c:pt>
                <c:pt idx="588">
                  <c:v>0.10590927198317768</c:v>
                </c:pt>
                <c:pt idx="589">
                  <c:v>0.10388801014953961</c:v>
                </c:pt>
                <c:pt idx="590">
                  <c:v>0.10401321778179112</c:v>
                </c:pt>
                <c:pt idx="591">
                  <c:v>0.1038854136454931</c:v>
                </c:pt>
                <c:pt idx="592">
                  <c:v>0.10980885009660446</c:v>
                </c:pt>
                <c:pt idx="593">
                  <c:v>0.10460741651421057</c:v>
                </c:pt>
                <c:pt idx="594">
                  <c:v>0.10460741651421057</c:v>
                </c:pt>
                <c:pt idx="595">
                  <c:v>0.11644607074469043</c:v>
                </c:pt>
                <c:pt idx="596">
                  <c:v>0.11456232854656058</c:v>
                </c:pt>
                <c:pt idx="597">
                  <c:v>0.11456232854656058</c:v>
                </c:pt>
                <c:pt idx="598">
                  <c:v>0.11456232854656058</c:v>
                </c:pt>
                <c:pt idx="599">
                  <c:v>0.12183059571661775</c:v>
                </c:pt>
                <c:pt idx="600">
                  <c:v>0.12172121891795198</c:v>
                </c:pt>
                <c:pt idx="601">
                  <c:v>0.13954552424767083</c:v>
                </c:pt>
                <c:pt idx="602">
                  <c:v>0.13954552424767083</c:v>
                </c:pt>
                <c:pt idx="603">
                  <c:v>0.13670232601112314</c:v>
                </c:pt>
                <c:pt idx="604">
                  <c:v>0.14375857082651905</c:v>
                </c:pt>
                <c:pt idx="605">
                  <c:v>0.14380146085873466</c:v>
                </c:pt>
                <c:pt idx="606">
                  <c:v>0.14390274404547501</c:v>
                </c:pt>
                <c:pt idx="607">
                  <c:v>0.13855645813140846</c:v>
                </c:pt>
                <c:pt idx="608">
                  <c:v>0.13845566534597298</c:v>
                </c:pt>
                <c:pt idx="609">
                  <c:v>0.1650462734144782</c:v>
                </c:pt>
                <c:pt idx="610">
                  <c:v>0.1650462734144782</c:v>
                </c:pt>
                <c:pt idx="611">
                  <c:v>0.16309771706493401</c:v>
                </c:pt>
                <c:pt idx="612">
                  <c:v>0.18366391033185306</c:v>
                </c:pt>
                <c:pt idx="613">
                  <c:v>0.18354658850923697</c:v>
                </c:pt>
                <c:pt idx="614">
                  <c:v>0.18736358582630885</c:v>
                </c:pt>
                <c:pt idx="615">
                  <c:v>0.19717377011618151</c:v>
                </c:pt>
                <c:pt idx="616">
                  <c:v>0.19776037352046083</c:v>
                </c:pt>
                <c:pt idx="617">
                  <c:v>0.21812308744051156</c:v>
                </c:pt>
                <c:pt idx="618">
                  <c:v>0.21812308744051156</c:v>
                </c:pt>
                <c:pt idx="619">
                  <c:v>0.21805822142073866</c:v>
                </c:pt>
                <c:pt idx="620">
                  <c:v>0.22333594104196361</c:v>
                </c:pt>
                <c:pt idx="621">
                  <c:v>0.25527959694631003</c:v>
                </c:pt>
                <c:pt idx="622">
                  <c:v>0.25522687274904637</c:v>
                </c:pt>
                <c:pt idx="623">
                  <c:v>0.25554458507632966</c:v>
                </c:pt>
                <c:pt idx="624">
                  <c:v>0.25554458507632966</c:v>
                </c:pt>
                <c:pt idx="625">
                  <c:v>0.25829444593392609</c:v>
                </c:pt>
                <c:pt idx="626">
                  <c:v>0.26589599338565761</c:v>
                </c:pt>
                <c:pt idx="627">
                  <c:v>0.26589599338565761</c:v>
                </c:pt>
                <c:pt idx="628">
                  <c:v>0.26834443840188105</c:v>
                </c:pt>
                <c:pt idx="629">
                  <c:v>0.26968843207624327</c:v>
                </c:pt>
                <c:pt idx="630">
                  <c:v>0.26968843207624327</c:v>
                </c:pt>
                <c:pt idx="631">
                  <c:v>0.27296076291195542</c:v>
                </c:pt>
                <c:pt idx="632">
                  <c:v>0.27294871948319799</c:v>
                </c:pt>
                <c:pt idx="633">
                  <c:v>0.27120439833509408</c:v>
                </c:pt>
                <c:pt idx="634">
                  <c:v>0.2715092078325082</c:v>
                </c:pt>
                <c:pt idx="635">
                  <c:v>0.2715092078325082</c:v>
                </c:pt>
                <c:pt idx="636">
                  <c:v>0.280487975870647</c:v>
                </c:pt>
                <c:pt idx="637">
                  <c:v>0.28239774158470277</c:v>
                </c:pt>
                <c:pt idx="638">
                  <c:v>0.28239774158470277</c:v>
                </c:pt>
                <c:pt idx="639">
                  <c:v>0.28105220204848286</c:v>
                </c:pt>
                <c:pt idx="640">
                  <c:v>0.28147947349439206</c:v>
                </c:pt>
                <c:pt idx="641">
                  <c:v>0.28522191163027155</c:v>
                </c:pt>
                <c:pt idx="642">
                  <c:v>0.28521095503859323</c:v>
                </c:pt>
                <c:pt idx="643">
                  <c:v>0.28943295772095157</c:v>
                </c:pt>
                <c:pt idx="644">
                  <c:v>0.28940781270964094</c:v>
                </c:pt>
                <c:pt idx="645">
                  <c:v>0.28939656935122043</c:v>
                </c:pt>
                <c:pt idx="646">
                  <c:v>0.29473255177951946</c:v>
                </c:pt>
                <c:pt idx="647">
                  <c:v>0.29798682608040522</c:v>
                </c:pt>
                <c:pt idx="648">
                  <c:v>0.29729072008872787</c:v>
                </c:pt>
                <c:pt idx="649">
                  <c:v>0.29729072008872787</c:v>
                </c:pt>
                <c:pt idx="650">
                  <c:v>0.29729072008872787</c:v>
                </c:pt>
                <c:pt idx="651">
                  <c:v>0.29729072008872787</c:v>
                </c:pt>
                <c:pt idx="652">
                  <c:v>0.29711732257661805</c:v>
                </c:pt>
                <c:pt idx="653">
                  <c:v>0.3118240863573874</c:v>
                </c:pt>
                <c:pt idx="654">
                  <c:v>0.3118240863573874</c:v>
                </c:pt>
                <c:pt idx="655">
                  <c:v>0.30978776031563293</c:v>
                </c:pt>
                <c:pt idx="656">
                  <c:v>0.31287892291791103</c:v>
                </c:pt>
                <c:pt idx="657">
                  <c:v>0.31287892291791103</c:v>
                </c:pt>
                <c:pt idx="658">
                  <c:v>0.30857013157772623</c:v>
                </c:pt>
                <c:pt idx="659">
                  <c:v>0.31065020756133188</c:v>
                </c:pt>
                <c:pt idx="660">
                  <c:v>0.31065020756133188</c:v>
                </c:pt>
                <c:pt idx="661">
                  <c:v>0.31315628916101684</c:v>
                </c:pt>
                <c:pt idx="662">
                  <c:v>0.3104008610014517</c:v>
                </c:pt>
                <c:pt idx="663">
                  <c:v>0.31047244475941338</c:v>
                </c:pt>
                <c:pt idx="664">
                  <c:v>0.30287991143719273</c:v>
                </c:pt>
                <c:pt idx="665">
                  <c:v>0.30287991143719273</c:v>
                </c:pt>
                <c:pt idx="666">
                  <c:v>0.30287991143719273</c:v>
                </c:pt>
                <c:pt idx="667">
                  <c:v>0.29958398330652025</c:v>
                </c:pt>
                <c:pt idx="668">
                  <c:v>0.29990511547689613</c:v>
                </c:pt>
                <c:pt idx="669">
                  <c:v>0.29992683160577738</c:v>
                </c:pt>
                <c:pt idx="670">
                  <c:v>0.29992683160577738</c:v>
                </c:pt>
                <c:pt idx="671">
                  <c:v>0.29992683160577738</c:v>
                </c:pt>
                <c:pt idx="672">
                  <c:v>0.28621183321245502</c:v>
                </c:pt>
                <c:pt idx="673">
                  <c:v>0.28621183321245502</c:v>
                </c:pt>
                <c:pt idx="674">
                  <c:v>0.28609314373455114</c:v>
                </c:pt>
                <c:pt idx="675">
                  <c:v>0.27301298196018331</c:v>
                </c:pt>
                <c:pt idx="676">
                  <c:v>0.27289406373710456</c:v>
                </c:pt>
                <c:pt idx="677">
                  <c:v>0.27028763731002842</c:v>
                </c:pt>
                <c:pt idx="678">
                  <c:v>0.26783145200417691</c:v>
                </c:pt>
                <c:pt idx="679">
                  <c:v>0.26739861063502618</c:v>
                </c:pt>
                <c:pt idx="680">
                  <c:v>0.25352029707680895</c:v>
                </c:pt>
                <c:pt idx="681">
                  <c:v>0.25454359242631086</c:v>
                </c:pt>
                <c:pt idx="682">
                  <c:v>0.25454359242631086</c:v>
                </c:pt>
                <c:pt idx="683">
                  <c:v>0.25130287337784624</c:v>
                </c:pt>
                <c:pt idx="684">
                  <c:v>0.21877935028697473</c:v>
                </c:pt>
                <c:pt idx="685">
                  <c:v>0.21877935028697473</c:v>
                </c:pt>
                <c:pt idx="686">
                  <c:v>0.22319500735759712</c:v>
                </c:pt>
                <c:pt idx="687">
                  <c:v>0.22319500735759712</c:v>
                </c:pt>
                <c:pt idx="688">
                  <c:v>0.22120172054869663</c:v>
                </c:pt>
                <c:pt idx="689">
                  <c:v>0.2107471498590282</c:v>
                </c:pt>
                <c:pt idx="690">
                  <c:v>0.2107471498590282</c:v>
                </c:pt>
                <c:pt idx="691">
                  <c:v>0.20590897307475875</c:v>
                </c:pt>
                <c:pt idx="692">
                  <c:v>0.20414551775187262</c:v>
                </c:pt>
                <c:pt idx="693">
                  <c:v>0.20580734201667103</c:v>
                </c:pt>
                <c:pt idx="694">
                  <c:v>0.20277183454128672</c:v>
                </c:pt>
                <c:pt idx="695">
                  <c:v>0.20277183454128672</c:v>
                </c:pt>
                <c:pt idx="696">
                  <c:v>0.20277183454128672</c:v>
                </c:pt>
                <c:pt idx="697">
                  <c:v>0.20239051567943847</c:v>
                </c:pt>
                <c:pt idx="698">
                  <c:v>0.20239051567943847</c:v>
                </c:pt>
                <c:pt idx="699">
                  <c:v>0.18889419576449373</c:v>
                </c:pt>
                <c:pt idx="700">
                  <c:v>0.18602698016520874</c:v>
                </c:pt>
                <c:pt idx="701">
                  <c:v>0.19493430334927839</c:v>
                </c:pt>
                <c:pt idx="702">
                  <c:v>0.19504826855604984</c:v>
                </c:pt>
                <c:pt idx="703">
                  <c:v>0.19436487883717557</c:v>
                </c:pt>
                <c:pt idx="704">
                  <c:v>0.19068538022100809</c:v>
                </c:pt>
                <c:pt idx="705">
                  <c:v>0.19307020442130446</c:v>
                </c:pt>
                <c:pt idx="706">
                  <c:v>0.1842490202644789</c:v>
                </c:pt>
                <c:pt idx="707">
                  <c:v>0.18491714466029718</c:v>
                </c:pt>
                <c:pt idx="708">
                  <c:v>0.18504482291364771</c:v>
                </c:pt>
                <c:pt idx="709">
                  <c:v>0.18202800950971421</c:v>
                </c:pt>
                <c:pt idx="710">
                  <c:v>0.17665028957536991</c:v>
                </c:pt>
                <c:pt idx="711">
                  <c:v>0.1769582139804558</c:v>
                </c:pt>
                <c:pt idx="712">
                  <c:v>0.1810897551933327</c:v>
                </c:pt>
                <c:pt idx="713">
                  <c:v>0.1828011850559898</c:v>
                </c:pt>
                <c:pt idx="714">
                  <c:v>0.1856661969684586</c:v>
                </c:pt>
                <c:pt idx="715">
                  <c:v>0.18624555504764859</c:v>
                </c:pt>
                <c:pt idx="716">
                  <c:v>0.16033034178530881</c:v>
                </c:pt>
                <c:pt idx="717">
                  <c:v>0.16524472305339721</c:v>
                </c:pt>
                <c:pt idx="718">
                  <c:v>0.16528637834031334</c:v>
                </c:pt>
                <c:pt idx="719">
                  <c:v>0.15804102693263525</c:v>
                </c:pt>
                <c:pt idx="720">
                  <c:v>0.15804102693263525</c:v>
                </c:pt>
                <c:pt idx="721">
                  <c:v>0.15820646773449382</c:v>
                </c:pt>
                <c:pt idx="722">
                  <c:v>0.15408199465551495</c:v>
                </c:pt>
                <c:pt idx="723">
                  <c:v>0.15408199465551495</c:v>
                </c:pt>
                <c:pt idx="724">
                  <c:v>0.15040333902617053</c:v>
                </c:pt>
                <c:pt idx="725">
                  <c:v>0.15040333902617053</c:v>
                </c:pt>
                <c:pt idx="726">
                  <c:v>0.15025551552531025</c:v>
                </c:pt>
                <c:pt idx="727">
                  <c:v>0.15213660476301016</c:v>
                </c:pt>
                <c:pt idx="728">
                  <c:v>0.15276058461380412</c:v>
                </c:pt>
                <c:pt idx="729">
                  <c:v>0.15276058461380412</c:v>
                </c:pt>
                <c:pt idx="730">
                  <c:v>0.1578108674667314</c:v>
                </c:pt>
                <c:pt idx="731">
                  <c:v>0.15662715378294667</c:v>
                </c:pt>
                <c:pt idx="732">
                  <c:v>0.15649249079609415</c:v>
                </c:pt>
                <c:pt idx="733">
                  <c:v>0.15923238231804418</c:v>
                </c:pt>
                <c:pt idx="734">
                  <c:v>0.16142801664725531</c:v>
                </c:pt>
                <c:pt idx="735">
                  <c:v>0.16113484780930176</c:v>
                </c:pt>
                <c:pt idx="736">
                  <c:v>0.16113484780930176</c:v>
                </c:pt>
                <c:pt idx="737">
                  <c:v>0.16113484780930176</c:v>
                </c:pt>
                <c:pt idx="738">
                  <c:v>0.16113484780930176</c:v>
                </c:pt>
                <c:pt idx="739">
                  <c:v>0.16192549840848425</c:v>
                </c:pt>
                <c:pt idx="740">
                  <c:v>0.16522221427183575</c:v>
                </c:pt>
                <c:pt idx="741">
                  <c:v>0.15742516171288673</c:v>
                </c:pt>
                <c:pt idx="742">
                  <c:v>0.15742516171288673</c:v>
                </c:pt>
                <c:pt idx="743">
                  <c:v>0.15343937415255748</c:v>
                </c:pt>
                <c:pt idx="744">
                  <c:v>0.15204109573478294</c:v>
                </c:pt>
                <c:pt idx="745">
                  <c:v>0.15542547255376185</c:v>
                </c:pt>
                <c:pt idx="746">
                  <c:v>0.15318886762414122</c:v>
                </c:pt>
                <c:pt idx="747">
                  <c:v>0.15318886762414122</c:v>
                </c:pt>
                <c:pt idx="748">
                  <c:v>0.15402217101432725</c:v>
                </c:pt>
                <c:pt idx="749">
                  <c:v>0.15805199021626615</c:v>
                </c:pt>
                <c:pt idx="750">
                  <c:v>0.15805199021626615</c:v>
                </c:pt>
                <c:pt idx="751">
                  <c:v>0.15648923445366289</c:v>
                </c:pt>
                <c:pt idx="752">
                  <c:v>0.15648923445366289</c:v>
                </c:pt>
                <c:pt idx="753">
                  <c:v>0.15648923445366289</c:v>
                </c:pt>
                <c:pt idx="754">
                  <c:v>0.15779447268392111</c:v>
                </c:pt>
                <c:pt idx="755">
                  <c:v>0.15809676574475501</c:v>
                </c:pt>
                <c:pt idx="756">
                  <c:v>0.15592728346625254</c:v>
                </c:pt>
                <c:pt idx="757">
                  <c:v>0.15420063287859381</c:v>
                </c:pt>
                <c:pt idx="758">
                  <c:v>0.15420063287859381</c:v>
                </c:pt>
                <c:pt idx="759">
                  <c:v>0.15420063287859381</c:v>
                </c:pt>
                <c:pt idx="760">
                  <c:v>0.15445908815190781</c:v>
                </c:pt>
                <c:pt idx="761">
                  <c:v>0.15445908815190781</c:v>
                </c:pt>
                <c:pt idx="762">
                  <c:v>0.15832096914692992</c:v>
                </c:pt>
                <c:pt idx="763">
                  <c:v>0.15832096914692992</c:v>
                </c:pt>
                <c:pt idx="764">
                  <c:v>0.15369660451158226</c:v>
                </c:pt>
                <c:pt idx="765">
                  <c:v>0.15385660284600949</c:v>
                </c:pt>
                <c:pt idx="766">
                  <c:v>0.16454849718044734</c:v>
                </c:pt>
                <c:pt idx="767">
                  <c:v>0.16239505825103465</c:v>
                </c:pt>
                <c:pt idx="768">
                  <c:v>0.1598603117620995</c:v>
                </c:pt>
                <c:pt idx="769">
                  <c:v>0.1598603117620995</c:v>
                </c:pt>
                <c:pt idx="770">
                  <c:v>0.15894999730252202</c:v>
                </c:pt>
                <c:pt idx="771">
                  <c:v>0.15893361696785754</c:v>
                </c:pt>
                <c:pt idx="772">
                  <c:v>0.15526433935042006</c:v>
                </c:pt>
                <c:pt idx="773">
                  <c:v>0.15557970522810194</c:v>
                </c:pt>
                <c:pt idx="774">
                  <c:v>0.15522937863295191</c:v>
                </c:pt>
                <c:pt idx="775">
                  <c:v>0.15321976247906446</c:v>
                </c:pt>
                <c:pt idx="776">
                  <c:v>0.15120995340100371</c:v>
                </c:pt>
                <c:pt idx="777">
                  <c:v>0.14767798268082308</c:v>
                </c:pt>
                <c:pt idx="778">
                  <c:v>0.14694664504642915</c:v>
                </c:pt>
                <c:pt idx="779">
                  <c:v>0.14694664504642915</c:v>
                </c:pt>
                <c:pt idx="780">
                  <c:v>0.1419796116388797</c:v>
                </c:pt>
                <c:pt idx="781">
                  <c:v>0.14193111622637178</c:v>
                </c:pt>
                <c:pt idx="782">
                  <c:v>0.14152857735976154</c:v>
                </c:pt>
                <c:pt idx="783">
                  <c:v>0.14152857735976154</c:v>
                </c:pt>
                <c:pt idx="784">
                  <c:v>0.14134361665945341</c:v>
                </c:pt>
                <c:pt idx="785">
                  <c:v>0.14137960513316794</c:v>
                </c:pt>
                <c:pt idx="786">
                  <c:v>0.14137960513316794</c:v>
                </c:pt>
                <c:pt idx="787">
                  <c:v>0.1403788771014742</c:v>
                </c:pt>
                <c:pt idx="788">
                  <c:v>0.14329347956137986</c:v>
                </c:pt>
                <c:pt idx="789">
                  <c:v>0.14460734008122253</c:v>
                </c:pt>
                <c:pt idx="790">
                  <c:v>0.14262698286904454</c:v>
                </c:pt>
                <c:pt idx="791">
                  <c:v>0.14195846765724079</c:v>
                </c:pt>
                <c:pt idx="792">
                  <c:v>0.14195846765724079</c:v>
                </c:pt>
                <c:pt idx="793">
                  <c:v>0.14468108004563859</c:v>
                </c:pt>
                <c:pt idx="794">
                  <c:v>0.14471896681001098</c:v>
                </c:pt>
                <c:pt idx="795">
                  <c:v>0.14471896681001098</c:v>
                </c:pt>
                <c:pt idx="796">
                  <c:v>0.14169872071209</c:v>
                </c:pt>
                <c:pt idx="797">
                  <c:v>0.1391922213036926</c:v>
                </c:pt>
                <c:pt idx="798">
                  <c:v>0.13934311439499261</c:v>
                </c:pt>
                <c:pt idx="799">
                  <c:v>0.13968423307200878</c:v>
                </c:pt>
                <c:pt idx="800">
                  <c:v>0.13968423307200878</c:v>
                </c:pt>
                <c:pt idx="801">
                  <c:v>0.14271761603070854</c:v>
                </c:pt>
                <c:pt idx="802">
                  <c:v>0.14193883131487037</c:v>
                </c:pt>
                <c:pt idx="803">
                  <c:v>0.13872112197907091</c:v>
                </c:pt>
                <c:pt idx="804">
                  <c:v>0.13872112197907091</c:v>
                </c:pt>
                <c:pt idx="805">
                  <c:v>0.13872112197907091</c:v>
                </c:pt>
                <c:pt idx="806">
                  <c:v>0.13872112197907091</c:v>
                </c:pt>
                <c:pt idx="807">
                  <c:v>0.1383864047363359</c:v>
                </c:pt>
                <c:pt idx="808">
                  <c:v>0.13461465918631951</c:v>
                </c:pt>
                <c:pt idx="809">
                  <c:v>0.13461465918631951</c:v>
                </c:pt>
                <c:pt idx="810">
                  <c:v>0.13461465918631951</c:v>
                </c:pt>
                <c:pt idx="811">
                  <c:v>0.13366041473768123</c:v>
                </c:pt>
                <c:pt idx="812">
                  <c:v>0.1203894448635356</c:v>
                </c:pt>
                <c:pt idx="813">
                  <c:v>0.12043293454213237</c:v>
                </c:pt>
                <c:pt idx="814">
                  <c:v>0.12025774858963696</c:v>
                </c:pt>
                <c:pt idx="815">
                  <c:v>0.12025774858963696</c:v>
                </c:pt>
                <c:pt idx="816">
                  <c:v>0.12025774858963696</c:v>
                </c:pt>
                <c:pt idx="817">
                  <c:v>0.11812570161147994</c:v>
                </c:pt>
                <c:pt idx="818">
                  <c:v>0.11776333925553863</c:v>
                </c:pt>
                <c:pt idx="819">
                  <c:v>0.11776333925553863</c:v>
                </c:pt>
                <c:pt idx="820">
                  <c:v>0.11776333925553863</c:v>
                </c:pt>
                <c:pt idx="821">
                  <c:v>0.11776333925553863</c:v>
                </c:pt>
                <c:pt idx="822">
                  <c:v>0.11776333925553863</c:v>
                </c:pt>
                <c:pt idx="823">
                  <c:v>0.1173776006091847</c:v>
                </c:pt>
                <c:pt idx="824">
                  <c:v>0.11754284590651887</c:v>
                </c:pt>
                <c:pt idx="825">
                  <c:v>0.11246094328654435</c:v>
                </c:pt>
                <c:pt idx="826">
                  <c:v>0.11246094328654435</c:v>
                </c:pt>
                <c:pt idx="827">
                  <c:v>0.10361322489544904</c:v>
                </c:pt>
                <c:pt idx="828">
                  <c:v>0.10334886861045167</c:v>
                </c:pt>
                <c:pt idx="829">
                  <c:v>8.5303194301452834E-2</c:v>
                </c:pt>
                <c:pt idx="830">
                  <c:v>8.5303194301452834E-2</c:v>
                </c:pt>
                <c:pt idx="831">
                  <c:v>8.5622241976127625E-2</c:v>
                </c:pt>
                <c:pt idx="832">
                  <c:v>8.916473455776816E-2</c:v>
                </c:pt>
                <c:pt idx="833">
                  <c:v>8.916473455776816E-2</c:v>
                </c:pt>
                <c:pt idx="834">
                  <c:v>8.8928740185147084E-2</c:v>
                </c:pt>
                <c:pt idx="835">
                  <c:v>8.3974328662656833E-2</c:v>
                </c:pt>
                <c:pt idx="836">
                  <c:v>8.3388597958013552E-2</c:v>
                </c:pt>
                <c:pt idx="837">
                  <c:v>8.3618170991458296E-2</c:v>
                </c:pt>
                <c:pt idx="838">
                  <c:v>7.8310746106519696E-2</c:v>
                </c:pt>
                <c:pt idx="839">
                  <c:v>7.8302169849323672E-2</c:v>
                </c:pt>
                <c:pt idx="840">
                  <c:v>7.8302169849323672E-2</c:v>
                </c:pt>
                <c:pt idx="841">
                  <c:v>7.8363351547459464E-2</c:v>
                </c:pt>
                <c:pt idx="842">
                  <c:v>7.8608358925502456E-2</c:v>
                </c:pt>
                <c:pt idx="843">
                  <c:v>7.9766346876911517E-2</c:v>
                </c:pt>
                <c:pt idx="844">
                  <c:v>7.9766346876911517E-2</c:v>
                </c:pt>
                <c:pt idx="845">
                  <c:v>7.9701927500383962E-2</c:v>
                </c:pt>
                <c:pt idx="846">
                  <c:v>7.9701927500383962E-2</c:v>
                </c:pt>
                <c:pt idx="847">
                  <c:v>7.9701927500383962E-2</c:v>
                </c:pt>
                <c:pt idx="848">
                  <c:v>7.9638071737332339E-2</c:v>
                </c:pt>
                <c:pt idx="849">
                  <c:v>7.9638071737332339E-2</c:v>
                </c:pt>
                <c:pt idx="850">
                  <c:v>7.8619162962863476E-2</c:v>
                </c:pt>
                <c:pt idx="851">
                  <c:v>7.31722668532587E-2</c:v>
                </c:pt>
                <c:pt idx="852">
                  <c:v>7.060584893909759E-2</c:v>
                </c:pt>
                <c:pt idx="853">
                  <c:v>7.060584893909759E-2</c:v>
                </c:pt>
                <c:pt idx="854">
                  <c:v>7.118519455282335E-2</c:v>
                </c:pt>
                <c:pt idx="855">
                  <c:v>7.1443505154223472E-2</c:v>
                </c:pt>
                <c:pt idx="856">
                  <c:v>5.2579075254466409E-2</c:v>
                </c:pt>
                <c:pt idx="857">
                  <c:v>5.2474705556394073E-2</c:v>
                </c:pt>
                <c:pt idx="858">
                  <c:v>5.386894596731244E-2</c:v>
                </c:pt>
                <c:pt idx="859">
                  <c:v>5.6003392448006457E-2</c:v>
                </c:pt>
                <c:pt idx="860">
                  <c:v>5.634255863247957E-2</c:v>
                </c:pt>
                <c:pt idx="861">
                  <c:v>5.5968337972594248E-2</c:v>
                </c:pt>
                <c:pt idx="862">
                  <c:v>5.5111463560635565E-2</c:v>
                </c:pt>
                <c:pt idx="863">
                  <c:v>5.5451882424457276E-2</c:v>
                </c:pt>
                <c:pt idx="864">
                  <c:v>5.1789802406324609E-2</c:v>
                </c:pt>
                <c:pt idx="865">
                  <c:v>5.1742765368337648E-2</c:v>
                </c:pt>
                <c:pt idx="866">
                  <c:v>5.0018825114244991E-2</c:v>
                </c:pt>
                <c:pt idx="867">
                  <c:v>5.0018825114244991E-2</c:v>
                </c:pt>
                <c:pt idx="868">
                  <c:v>5.0018825114244991E-2</c:v>
                </c:pt>
                <c:pt idx="869">
                  <c:v>5.0018825114244991E-2</c:v>
                </c:pt>
                <c:pt idx="870">
                  <c:v>5.0018825114244991E-2</c:v>
                </c:pt>
                <c:pt idx="871">
                  <c:v>4.9909825560531494E-2</c:v>
                </c:pt>
                <c:pt idx="872">
                  <c:v>4.9909825560531494E-2</c:v>
                </c:pt>
                <c:pt idx="873">
                  <c:v>4.9909825560531494E-2</c:v>
                </c:pt>
                <c:pt idx="874">
                  <c:v>6.1371824900065687E-2</c:v>
                </c:pt>
                <c:pt idx="875">
                  <c:v>6.1371824900065687E-2</c:v>
                </c:pt>
                <c:pt idx="876">
                  <c:v>6.1286438986818764E-2</c:v>
                </c:pt>
                <c:pt idx="877">
                  <c:v>6.13604109992806E-2</c:v>
                </c:pt>
                <c:pt idx="878">
                  <c:v>6.2024176278522206E-2</c:v>
                </c:pt>
                <c:pt idx="879">
                  <c:v>6.2024176278522206E-2</c:v>
                </c:pt>
                <c:pt idx="880">
                  <c:v>6.4634177920245006E-2</c:v>
                </c:pt>
                <c:pt idx="881">
                  <c:v>6.9036878042621222E-2</c:v>
                </c:pt>
                <c:pt idx="882">
                  <c:v>6.9106263048367325E-2</c:v>
                </c:pt>
                <c:pt idx="883">
                  <c:v>7.84869911008612E-2</c:v>
                </c:pt>
                <c:pt idx="884">
                  <c:v>7.84869911008612E-2</c:v>
                </c:pt>
                <c:pt idx="885">
                  <c:v>8.1487558991932954E-2</c:v>
                </c:pt>
                <c:pt idx="886">
                  <c:v>8.1548983385629395E-2</c:v>
                </c:pt>
                <c:pt idx="887">
                  <c:v>8.1310621644378647E-2</c:v>
                </c:pt>
                <c:pt idx="888">
                  <c:v>8.1070060393435603E-2</c:v>
                </c:pt>
                <c:pt idx="889">
                  <c:v>8.1070060393435603E-2</c:v>
                </c:pt>
                <c:pt idx="890">
                  <c:v>8.0831032680596285E-2</c:v>
                </c:pt>
                <c:pt idx="891">
                  <c:v>8.0589795439724971E-2</c:v>
                </c:pt>
                <c:pt idx="892">
                  <c:v>8.0825856485320868E-2</c:v>
                </c:pt>
                <c:pt idx="893">
                  <c:v>8.0825856485320868E-2</c:v>
                </c:pt>
                <c:pt idx="894">
                  <c:v>8.0820036091880626E-2</c:v>
                </c:pt>
                <c:pt idx="895">
                  <c:v>7.6894061319156395E-2</c:v>
                </c:pt>
                <c:pt idx="896">
                  <c:v>7.6894061319156395E-2</c:v>
                </c:pt>
                <c:pt idx="897">
                  <c:v>7.6894061319156395E-2</c:v>
                </c:pt>
                <c:pt idx="898">
                  <c:v>7.7136921547692847E-2</c:v>
                </c:pt>
                <c:pt idx="899">
                  <c:v>7.7683909693392783E-2</c:v>
                </c:pt>
                <c:pt idx="900">
                  <c:v>7.7681633538207728E-2</c:v>
                </c:pt>
                <c:pt idx="901">
                  <c:v>7.7681633538207728E-2</c:v>
                </c:pt>
                <c:pt idx="902">
                  <c:v>7.76199144970285E-2</c:v>
                </c:pt>
                <c:pt idx="903">
                  <c:v>7.76199144970285E-2</c:v>
                </c:pt>
                <c:pt idx="904">
                  <c:v>7.9699046802294005E-2</c:v>
                </c:pt>
                <c:pt idx="905">
                  <c:v>7.9457402638044655E-2</c:v>
                </c:pt>
                <c:pt idx="906">
                  <c:v>7.723463732116137E-2</c:v>
                </c:pt>
                <c:pt idx="907">
                  <c:v>7.723463732116137E-2</c:v>
                </c:pt>
                <c:pt idx="908">
                  <c:v>7.7477913309225779E-2</c:v>
                </c:pt>
                <c:pt idx="909">
                  <c:v>7.8025855659157137E-2</c:v>
                </c:pt>
                <c:pt idx="910">
                  <c:v>7.8087064278461668E-2</c:v>
                </c:pt>
                <c:pt idx="911">
                  <c:v>7.9606633979764599E-2</c:v>
                </c:pt>
                <c:pt idx="912">
                  <c:v>7.9606633979764599E-2</c:v>
                </c:pt>
                <c:pt idx="913">
                  <c:v>7.9606633979764599E-2</c:v>
                </c:pt>
                <c:pt idx="914">
                  <c:v>7.9606633979764599E-2</c:v>
                </c:pt>
                <c:pt idx="915">
                  <c:v>7.9548409066827197E-2</c:v>
                </c:pt>
                <c:pt idx="916">
                  <c:v>7.9548409066827197E-2</c:v>
                </c:pt>
                <c:pt idx="917">
                  <c:v>7.9030395203052314E-2</c:v>
                </c:pt>
                <c:pt idx="918">
                  <c:v>7.973792270136057E-2</c:v>
                </c:pt>
                <c:pt idx="919">
                  <c:v>7.9738998741385875E-2</c:v>
                </c:pt>
                <c:pt idx="920">
                  <c:v>7.9738998741385875E-2</c:v>
                </c:pt>
                <c:pt idx="921">
                  <c:v>7.8803802597842754E-2</c:v>
                </c:pt>
                <c:pt idx="922">
                  <c:v>7.7301505016549116E-2</c:v>
                </c:pt>
                <c:pt idx="923">
                  <c:v>7.7054647687563899E-2</c:v>
                </c:pt>
                <c:pt idx="924">
                  <c:v>7.7054647687563899E-2</c:v>
                </c:pt>
                <c:pt idx="925">
                  <c:v>7.7054647687563899E-2</c:v>
                </c:pt>
                <c:pt idx="926">
                  <c:v>7.7049486609790385E-2</c:v>
                </c:pt>
                <c:pt idx="927">
                  <c:v>7.4227927463241347E-2</c:v>
                </c:pt>
                <c:pt idx="928">
                  <c:v>7.3966792329426795E-2</c:v>
                </c:pt>
                <c:pt idx="929">
                  <c:v>7.3966792329426795E-2</c:v>
                </c:pt>
                <c:pt idx="930">
                  <c:v>7.3966792329426795E-2</c:v>
                </c:pt>
                <c:pt idx="931">
                  <c:v>7.3966927177306088E-2</c:v>
                </c:pt>
                <c:pt idx="932">
                  <c:v>7.3966927177306088E-2</c:v>
                </c:pt>
                <c:pt idx="933">
                  <c:v>7.3966927177306088E-2</c:v>
                </c:pt>
                <c:pt idx="934">
                  <c:v>7.6267364099326718E-2</c:v>
                </c:pt>
                <c:pt idx="935">
                  <c:v>7.6267364099326718E-2</c:v>
                </c:pt>
                <c:pt idx="936">
                  <c:v>7.6289458863439061E-2</c:v>
                </c:pt>
                <c:pt idx="937">
                  <c:v>6.7938506779075966E-2</c:v>
                </c:pt>
                <c:pt idx="938">
                  <c:v>6.7938506779075966E-2</c:v>
                </c:pt>
                <c:pt idx="939">
                  <c:v>6.9762706868808255E-2</c:v>
                </c:pt>
                <c:pt idx="940">
                  <c:v>7.4409006827773336E-2</c:v>
                </c:pt>
                <c:pt idx="941">
                  <c:v>7.5633234503452579E-2</c:v>
                </c:pt>
                <c:pt idx="942">
                  <c:v>7.5633234503452579E-2</c:v>
                </c:pt>
                <c:pt idx="943">
                  <c:v>7.3523168984713352E-2</c:v>
                </c:pt>
                <c:pt idx="944">
                  <c:v>7.0803874174776765E-2</c:v>
                </c:pt>
                <c:pt idx="945">
                  <c:v>7.1625943812371237E-2</c:v>
                </c:pt>
                <c:pt idx="946">
                  <c:v>6.185521436035183E-2</c:v>
                </c:pt>
                <c:pt idx="947">
                  <c:v>6.185521436035183E-2</c:v>
                </c:pt>
                <c:pt idx="948">
                  <c:v>5.7845077968380218E-2</c:v>
                </c:pt>
                <c:pt idx="949">
                  <c:v>5.8251692547399765E-2</c:v>
                </c:pt>
                <c:pt idx="950">
                  <c:v>6.7385691916430068E-2</c:v>
                </c:pt>
                <c:pt idx="951">
                  <c:v>6.8377409057050836E-2</c:v>
                </c:pt>
                <c:pt idx="952">
                  <c:v>6.8377409057050836E-2</c:v>
                </c:pt>
                <c:pt idx="953">
                  <c:v>6.8377409057050836E-2</c:v>
                </c:pt>
                <c:pt idx="954">
                  <c:v>6.9072763908950244E-2</c:v>
                </c:pt>
                <c:pt idx="955">
                  <c:v>6.8796386289198416E-2</c:v>
                </c:pt>
                <c:pt idx="956">
                  <c:v>6.8805729722519388E-2</c:v>
                </c:pt>
                <c:pt idx="957">
                  <c:v>6.7692554869656654E-2</c:v>
                </c:pt>
                <c:pt idx="958">
                  <c:v>6.7692554869656654E-2</c:v>
                </c:pt>
                <c:pt idx="959">
                  <c:v>6.7692554869656654E-2</c:v>
                </c:pt>
                <c:pt idx="960">
                  <c:v>6.7692554869656654E-2</c:v>
                </c:pt>
                <c:pt idx="961">
                  <c:v>6.7514795215975573E-2</c:v>
                </c:pt>
                <c:pt idx="962">
                  <c:v>6.73789745185948E-2</c:v>
                </c:pt>
                <c:pt idx="963">
                  <c:v>6.7096494638026499E-2</c:v>
                </c:pt>
                <c:pt idx="964">
                  <c:v>6.7096494638026499E-2</c:v>
                </c:pt>
                <c:pt idx="965">
                  <c:v>6.7096494638026499E-2</c:v>
                </c:pt>
                <c:pt idx="966">
                  <c:v>6.7096494638026499E-2</c:v>
                </c:pt>
                <c:pt idx="967">
                  <c:v>6.4538884367519853E-2</c:v>
                </c:pt>
                <c:pt idx="968">
                  <c:v>6.4695222068407582E-2</c:v>
                </c:pt>
                <c:pt idx="969">
                  <c:v>6.4926368730781128E-2</c:v>
                </c:pt>
                <c:pt idx="970">
                  <c:v>6.4926368730781128E-2</c:v>
                </c:pt>
                <c:pt idx="971">
                  <c:v>6.4635868586604292E-2</c:v>
                </c:pt>
                <c:pt idx="972">
                  <c:v>6.3973341380242604E-2</c:v>
                </c:pt>
                <c:pt idx="973">
                  <c:v>6.389861462557761E-2</c:v>
                </c:pt>
                <c:pt idx="974">
                  <c:v>6.1995212598300466E-2</c:v>
                </c:pt>
                <c:pt idx="975">
                  <c:v>6.1995212598300466E-2</c:v>
                </c:pt>
                <c:pt idx="976">
                  <c:v>6.2006839340263298E-2</c:v>
                </c:pt>
                <c:pt idx="977">
                  <c:v>6.2006839340263298E-2</c:v>
                </c:pt>
                <c:pt idx="978">
                  <c:v>6.2006839340263298E-2</c:v>
                </c:pt>
                <c:pt idx="979">
                  <c:v>6.2091966553800518E-2</c:v>
                </c:pt>
                <c:pt idx="980">
                  <c:v>6.3420354289965439E-2</c:v>
                </c:pt>
                <c:pt idx="981">
                  <c:v>6.2233157418605842E-2</c:v>
                </c:pt>
                <c:pt idx="982">
                  <c:v>6.2157280267185519E-2</c:v>
                </c:pt>
                <c:pt idx="983">
                  <c:v>6.2473461501627386E-2</c:v>
                </c:pt>
                <c:pt idx="984">
                  <c:v>6.2637832410904704E-2</c:v>
                </c:pt>
                <c:pt idx="985">
                  <c:v>6.2716735461898834E-2</c:v>
                </c:pt>
                <c:pt idx="986">
                  <c:v>6.2716735461898834E-2</c:v>
                </c:pt>
                <c:pt idx="987">
                  <c:v>6.2950083013094627E-2</c:v>
                </c:pt>
                <c:pt idx="988">
                  <c:v>6.2950318488945764E-2</c:v>
                </c:pt>
                <c:pt idx="989">
                  <c:v>6.2657003540398118E-2</c:v>
                </c:pt>
                <c:pt idx="990">
                  <c:v>6.2360507844001052E-2</c:v>
                </c:pt>
                <c:pt idx="991">
                  <c:v>6.2360507844001052E-2</c:v>
                </c:pt>
                <c:pt idx="992">
                  <c:v>6.2376638073103077E-2</c:v>
                </c:pt>
                <c:pt idx="993">
                  <c:v>6.2575267736500809E-2</c:v>
                </c:pt>
                <c:pt idx="994">
                  <c:v>6.2575108339869512E-2</c:v>
                </c:pt>
                <c:pt idx="995">
                  <c:v>6.2575108339869512E-2</c:v>
                </c:pt>
                <c:pt idx="996">
                  <c:v>6.2576190026323003E-2</c:v>
                </c:pt>
                <c:pt idx="997">
                  <c:v>5.9974478121571723E-2</c:v>
                </c:pt>
                <c:pt idx="998">
                  <c:v>5.9974478121571723E-2</c:v>
                </c:pt>
                <c:pt idx="999">
                  <c:v>5.9946370356659576E-2</c:v>
                </c:pt>
                <c:pt idx="1000">
                  <c:v>6.1692547257351384E-2</c:v>
                </c:pt>
                <c:pt idx="1001">
                  <c:v>6.1692547257351384E-2</c:v>
                </c:pt>
                <c:pt idx="1002">
                  <c:v>5.9621940766867186E-2</c:v>
                </c:pt>
                <c:pt idx="1003">
                  <c:v>5.4016530247552062E-2</c:v>
                </c:pt>
                <c:pt idx="1004">
                  <c:v>5.1517248566882418E-2</c:v>
                </c:pt>
                <c:pt idx="1005">
                  <c:v>5.1517248566882418E-2</c:v>
                </c:pt>
                <c:pt idx="1006">
                  <c:v>5.1625025626000923E-2</c:v>
                </c:pt>
                <c:pt idx="1007">
                  <c:v>5.5113547040079362E-2</c:v>
                </c:pt>
                <c:pt idx="1008">
                  <c:v>5.3952115582665647E-2</c:v>
                </c:pt>
                <c:pt idx="1009">
                  <c:v>5.3202508209074836E-2</c:v>
                </c:pt>
                <c:pt idx="1010">
                  <c:v>5.4633222178212336E-2</c:v>
                </c:pt>
                <c:pt idx="1011">
                  <c:v>5.4633222178212336E-2</c:v>
                </c:pt>
                <c:pt idx="1012">
                  <c:v>6.0942524901012374E-2</c:v>
                </c:pt>
                <c:pt idx="1013">
                  <c:v>5.2592957624620129E-2</c:v>
                </c:pt>
                <c:pt idx="1014">
                  <c:v>5.9458602965402604E-2</c:v>
                </c:pt>
                <c:pt idx="1015">
                  <c:v>5.9740555600175903E-2</c:v>
                </c:pt>
                <c:pt idx="1016">
                  <c:v>5.9740555600175903E-2</c:v>
                </c:pt>
                <c:pt idx="1017">
                  <c:v>5.893519609495998E-2</c:v>
                </c:pt>
                <c:pt idx="1018">
                  <c:v>5.893519609495998E-2</c:v>
                </c:pt>
                <c:pt idx="1019">
                  <c:v>5.9962167786203023E-2</c:v>
                </c:pt>
                <c:pt idx="1020">
                  <c:v>6.1592929355754604E-2</c:v>
                </c:pt>
                <c:pt idx="1021">
                  <c:v>6.1896990780516054E-2</c:v>
                </c:pt>
                <c:pt idx="1022">
                  <c:v>6.1975530869847598E-2</c:v>
                </c:pt>
                <c:pt idx="1023">
                  <c:v>6.4919168895687232E-2</c:v>
                </c:pt>
                <c:pt idx="1024">
                  <c:v>7.4039443693716095E-2</c:v>
                </c:pt>
                <c:pt idx="1025">
                  <c:v>7.3589913907792709E-2</c:v>
                </c:pt>
                <c:pt idx="1026">
                  <c:v>7.4014352900959979E-2</c:v>
                </c:pt>
                <c:pt idx="1027">
                  <c:v>7.4284305599028475E-2</c:v>
                </c:pt>
                <c:pt idx="1028">
                  <c:v>7.4284305599028475E-2</c:v>
                </c:pt>
                <c:pt idx="1029">
                  <c:v>7.4284305599028475E-2</c:v>
                </c:pt>
                <c:pt idx="1030">
                  <c:v>7.4717212581349071E-2</c:v>
                </c:pt>
                <c:pt idx="1031">
                  <c:v>7.8628932346213987E-2</c:v>
                </c:pt>
                <c:pt idx="1032">
                  <c:v>7.8438175678815461E-2</c:v>
                </c:pt>
                <c:pt idx="1033">
                  <c:v>7.8438175678815461E-2</c:v>
                </c:pt>
                <c:pt idx="1034">
                  <c:v>8.3989614657403677E-2</c:v>
                </c:pt>
                <c:pt idx="1035">
                  <c:v>8.5087071542913922E-2</c:v>
                </c:pt>
                <c:pt idx="1036">
                  <c:v>8.5087071542913922E-2</c:v>
                </c:pt>
                <c:pt idx="1037">
                  <c:v>8.5632223179544734E-2</c:v>
                </c:pt>
                <c:pt idx="1038">
                  <c:v>8.5632223179544734E-2</c:v>
                </c:pt>
                <c:pt idx="1039">
                  <c:v>8.562380455697241E-2</c:v>
                </c:pt>
                <c:pt idx="1040">
                  <c:v>8.5665445731723203E-2</c:v>
                </c:pt>
                <c:pt idx="1041">
                  <c:v>8.5665445731723203E-2</c:v>
                </c:pt>
                <c:pt idx="1042">
                  <c:v>8.5705741738177493E-2</c:v>
                </c:pt>
                <c:pt idx="1043">
                  <c:v>8.4727475703839567E-2</c:v>
                </c:pt>
                <c:pt idx="1044">
                  <c:v>8.4727475703839567E-2</c:v>
                </c:pt>
                <c:pt idx="1045">
                  <c:v>8.491826586401402E-2</c:v>
                </c:pt>
                <c:pt idx="1046">
                  <c:v>8.6539343842463951E-2</c:v>
                </c:pt>
                <c:pt idx="1047">
                  <c:v>8.6625930924454225E-2</c:v>
                </c:pt>
                <c:pt idx="1048">
                  <c:v>8.765084033735128E-2</c:v>
                </c:pt>
                <c:pt idx="1049">
                  <c:v>8.765084033735128E-2</c:v>
                </c:pt>
                <c:pt idx="1050">
                  <c:v>8.7500281669033425E-2</c:v>
                </c:pt>
                <c:pt idx="1051">
                  <c:v>9.3914830527909582E-2</c:v>
                </c:pt>
                <c:pt idx="1052">
                  <c:v>9.3918245644447104E-2</c:v>
                </c:pt>
                <c:pt idx="1053">
                  <c:v>9.4657857903793649E-2</c:v>
                </c:pt>
                <c:pt idx="1054">
                  <c:v>9.4694518893934265E-2</c:v>
                </c:pt>
                <c:pt idx="1055">
                  <c:v>9.4704531357433022E-2</c:v>
                </c:pt>
                <c:pt idx="1056">
                  <c:v>9.4573405905884297E-2</c:v>
                </c:pt>
                <c:pt idx="1057">
                  <c:v>9.4573405905884297E-2</c:v>
                </c:pt>
                <c:pt idx="1058">
                  <c:v>9.4573405905884297E-2</c:v>
                </c:pt>
                <c:pt idx="1059">
                  <c:v>9.4572690192121917E-2</c:v>
                </c:pt>
                <c:pt idx="1060">
                  <c:v>9.4431089964186601E-2</c:v>
                </c:pt>
                <c:pt idx="1061">
                  <c:v>9.4431089964186601E-2</c:v>
                </c:pt>
                <c:pt idx="1062">
                  <c:v>9.4431089964186601E-2</c:v>
                </c:pt>
                <c:pt idx="1063">
                  <c:v>9.6472360180288055E-2</c:v>
                </c:pt>
                <c:pt idx="1064">
                  <c:v>9.6478208833928755E-2</c:v>
                </c:pt>
                <c:pt idx="1065">
                  <c:v>9.6478208833928755E-2</c:v>
                </c:pt>
                <c:pt idx="1066">
                  <c:v>9.7813421636397849E-2</c:v>
                </c:pt>
                <c:pt idx="1067">
                  <c:v>9.7804088988729457E-2</c:v>
                </c:pt>
                <c:pt idx="1068">
                  <c:v>9.7804088988729457E-2</c:v>
                </c:pt>
                <c:pt idx="1069">
                  <c:v>9.7666139083281311E-2</c:v>
                </c:pt>
                <c:pt idx="1070">
                  <c:v>9.4730906531248021E-2</c:v>
                </c:pt>
                <c:pt idx="1071">
                  <c:v>9.5225989528865435E-2</c:v>
                </c:pt>
                <c:pt idx="1072">
                  <c:v>9.5510478575099686E-2</c:v>
                </c:pt>
                <c:pt idx="1073">
                  <c:v>9.4699363418173726E-2</c:v>
                </c:pt>
                <c:pt idx="1074">
                  <c:v>9.4699363418173726E-2</c:v>
                </c:pt>
                <c:pt idx="1075">
                  <c:v>9.0496259122950104E-2</c:v>
                </c:pt>
                <c:pt idx="1076">
                  <c:v>8.9386650426304254E-2</c:v>
                </c:pt>
                <c:pt idx="1077">
                  <c:v>8.4178550743302744E-2</c:v>
                </c:pt>
                <c:pt idx="1078">
                  <c:v>8.4275099663884259E-2</c:v>
                </c:pt>
                <c:pt idx="1079">
                  <c:v>8.4275099663884259E-2</c:v>
                </c:pt>
                <c:pt idx="1080">
                  <c:v>8.4884409670040989E-2</c:v>
                </c:pt>
                <c:pt idx="1081">
                  <c:v>8.8441468076670957E-2</c:v>
                </c:pt>
                <c:pt idx="1082">
                  <c:v>8.7837642675731742E-2</c:v>
                </c:pt>
                <c:pt idx="1083">
                  <c:v>8.696494105509274E-2</c:v>
                </c:pt>
                <c:pt idx="1084">
                  <c:v>8.6775872987983199E-2</c:v>
                </c:pt>
                <c:pt idx="1085">
                  <c:v>8.6719796897308576E-2</c:v>
                </c:pt>
                <c:pt idx="1086">
                  <c:v>8.4538696539100511E-2</c:v>
                </c:pt>
                <c:pt idx="1087">
                  <c:v>7.793490174828907E-2</c:v>
                </c:pt>
                <c:pt idx="1088">
                  <c:v>7.8245900347824332E-2</c:v>
                </c:pt>
                <c:pt idx="1089">
                  <c:v>7.7844536833679964E-2</c:v>
                </c:pt>
                <c:pt idx="1090">
                  <c:v>7.9585170635806182E-2</c:v>
                </c:pt>
                <c:pt idx="1091">
                  <c:v>7.9585170635806182E-2</c:v>
                </c:pt>
                <c:pt idx="1092">
                  <c:v>7.9961792226011241E-2</c:v>
                </c:pt>
                <c:pt idx="1093">
                  <c:v>7.9557428430028693E-2</c:v>
                </c:pt>
                <c:pt idx="1094">
                  <c:v>7.6620068474646821E-2</c:v>
                </c:pt>
                <c:pt idx="1095">
                  <c:v>7.7094467163077718E-2</c:v>
                </c:pt>
                <c:pt idx="1096">
                  <c:v>7.7094467163077718E-2</c:v>
                </c:pt>
                <c:pt idx="1097">
                  <c:v>7.1005977922146996E-2</c:v>
                </c:pt>
                <c:pt idx="1098">
                  <c:v>6.9687118804199602E-2</c:v>
                </c:pt>
                <c:pt idx="1099">
                  <c:v>7.1247429163938655E-2</c:v>
                </c:pt>
                <c:pt idx="1100">
                  <c:v>7.0591276086695395E-2</c:v>
                </c:pt>
                <c:pt idx="1101">
                  <c:v>7.0591276086695395E-2</c:v>
                </c:pt>
                <c:pt idx="1102">
                  <c:v>7.0591276086695395E-2</c:v>
                </c:pt>
                <c:pt idx="1103">
                  <c:v>7.0540736981859281E-2</c:v>
                </c:pt>
                <c:pt idx="1104">
                  <c:v>7.0540736981859281E-2</c:v>
                </c:pt>
                <c:pt idx="1105">
                  <c:v>7.0416800650969821E-2</c:v>
                </c:pt>
                <c:pt idx="1106">
                  <c:v>7.0416800650969821E-2</c:v>
                </c:pt>
                <c:pt idx="1107">
                  <c:v>7.0416800650969821E-2</c:v>
                </c:pt>
                <c:pt idx="1108">
                  <c:v>7.0186601824791167E-2</c:v>
                </c:pt>
                <c:pt idx="1109">
                  <c:v>6.7957051854080588E-2</c:v>
                </c:pt>
                <c:pt idx="1110">
                  <c:v>6.8127227189218237E-2</c:v>
                </c:pt>
                <c:pt idx="1111">
                  <c:v>6.7035082562431209E-2</c:v>
                </c:pt>
                <c:pt idx="1112">
                  <c:v>6.7035082562431209E-2</c:v>
                </c:pt>
                <c:pt idx="1113">
                  <c:v>6.7262824721677036E-2</c:v>
                </c:pt>
                <c:pt idx="1114">
                  <c:v>5.7970353130794815E-2</c:v>
                </c:pt>
                <c:pt idx="1115">
                  <c:v>5.8100140116276934E-2</c:v>
                </c:pt>
                <c:pt idx="1116">
                  <c:v>5.6939103063300391E-2</c:v>
                </c:pt>
                <c:pt idx="1117">
                  <c:v>5.6878111888794818E-2</c:v>
                </c:pt>
                <c:pt idx="1118">
                  <c:v>5.8942596859841281E-2</c:v>
                </c:pt>
                <c:pt idx="1119">
                  <c:v>5.8942596859841281E-2</c:v>
                </c:pt>
                <c:pt idx="1120">
                  <c:v>5.9164007844485014E-2</c:v>
                </c:pt>
                <c:pt idx="1121">
                  <c:v>5.9164007844485014E-2</c:v>
                </c:pt>
                <c:pt idx="1122">
                  <c:v>5.9164007844485014E-2</c:v>
                </c:pt>
                <c:pt idx="1123">
                  <c:v>5.9165730432946768E-2</c:v>
                </c:pt>
                <c:pt idx="1124">
                  <c:v>5.9165730432946768E-2</c:v>
                </c:pt>
                <c:pt idx="1125">
                  <c:v>5.9165730432946768E-2</c:v>
                </c:pt>
                <c:pt idx="1126">
                  <c:v>5.3562104914744425E-2</c:v>
                </c:pt>
                <c:pt idx="1127">
                  <c:v>5.3571282719815184E-2</c:v>
                </c:pt>
                <c:pt idx="1128">
                  <c:v>5.3571282719815184E-2</c:v>
                </c:pt>
                <c:pt idx="1129">
                  <c:v>5.3585860994025916E-2</c:v>
                </c:pt>
                <c:pt idx="1130">
                  <c:v>5.3585860994025916E-2</c:v>
                </c:pt>
                <c:pt idx="1131">
                  <c:v>5.3585860994025916E-2</c:v>
                </c:pt>
                <c:pt idx="1132">
                  <c:v>5.3585860994025916E-2</c:v>
                </c:pt>
                <c:pt idx="1133">
                  <c:v>5.3457970008272911E-2</c:v>
                </c:pt>
                <c:pt idx="1134">
                  <c:v>5.2626250251094554E-2</c:v>
                </c:pt>
                <c:pt idx="1135">
                  <c:v>5.2108154636274003E-2</c:v>
                </c:pt>
                <c:pt idx="1136">
                  <c:v>5.2108154636274003E-2</c:v>
                </c:pt>
                <c:pt idx="1137">
                  <c:v>5.2132507316899307E-2</c:v>
                </c:pt>
                <c:pt idx="1138">
                  <c:v>5.2055464648146796E-2</c:v>
                </c:pt>
                <c:pt idx="1139">
                  <c:v>5.2055464648146796E-2</c:v>
                </c:pt>
                <c:pt idx="1140">
                  <c:v>5.2128877966547117E-2</c:v>
                </c:pt>
                <c:pt idx="1141">
                  <c:v>5.1648304745809469E-2</c:v>
                </c:pt>
                <c:pt idx="1142">
                  <c:v>5.1648304745809469E-2</c:v>
                </c:pt>
                <c:pt idx="1143">
                  <c:v>5.0763401518794361E-2</c:v>
                </c:pt>
                <c:pt idx="1144">
                  <c:v>4.5183825590652635E-2</c:v>
                </c:pt>
                <c:pt idx="1145">
                  <c:v>4.4995888664061678E-2</c:v>
                </c:pt>
                <c:pt idx="1146">
                  <c:v>4.4972695891754566E-2</c:v>
                </c:pt>
                <c:pt idx="1147">
                  <c:v>4.6736988029435649E-2</c:v>
                </c:pt>
                <c:pt idx="1148">
                  <c:v>4.6736988029435649E-2</c:v>
                </c:pt>
                <c:pt idx="1149">
                  <c:v>4.941850445988312E-2</c:v>
                </c:pt>
                <c:pt idx="1150">
                  <c:v>4.7269982144549701E-2</c:v>
                </c:pt>
                <c:pt idx="1151">
                  <c:v>4.6753387056125272E-2</c:v>
                </c:pt>
                <c:pt idx="1152">
                  <c:v>4.6753387056125272E-2</c:v>
                </c:pt>
                <c:pt idx="1153">
                  <c:v>4.3871389567963257E-2</c:v>
                </c:pt>
                <c:pt idx="1154">
                  <c:v>4.6734192493970962E-2</c:v>
                </c:pt>
                <c:pt idx="1155">
                  <c:v>4.6086830192562891E-2</c:v>
                </c:pt>
                <c:pt idx="1156">
                  <c:v>4.6621541230429643E-2</c:v>
                </c:pt>
                <c:pt idx="1157">
                  <c:v>4.4858291574521189E-2</c:v>
                </c:pt>
                <c:pt idx="1158">
                  <c:v>4.4944109879570739E-2</c:v>
                </c:pt>
                <c:pt idx="1159">
                  <c:v>4.4944109879570739E-2</c:v>
                </c:pt>
                <c:pt idx="1160">
                  <c:v>4.4944109879570739E-2</c:v>
                </c:pt>
                <c:pt idx="1161">
                  <c:v>4.4944109879570739E-2</c:v>
                </c:pt>
                <c:pt idx="1162">
                  <c:v>4.2600606939207496E-2</c:v>
                </c:pt>
                <c:pt idx="1163">
                  <c:v>4.2600606939207496E-2</c:v>
                </c:pt>
                <c:pt idx="1164">
                  <c:v>4.2600606939207496E-2</c:v>
                </c:pt>
                <c:pt idx="1165">
                  <c:v>4.2600606939207496E-2</c:v>
                </c:pt>
                <c:pt idx="1166">
                  <c:v>4.2600606939207496E-2</c:v>
                </c:pt>
                <c:pt idx="1167">
                  <c:v>4.2993504432857564E-2</c:v>
                </c:pt>
                <c:pt idx="1168">
                  <c:v>4.2993504432857564E-2</c:v>
                </c:pt>
                <c:pt idx="1169">
                  <c:v>4.3034917110283968E-2</c:v>
                </c:pt>
                <c:pt idx="1170">
                  <c:v>4.3034917110283968E-2</c:v>
                </c:pt>
                <c:pt idx="1171">
                  <c:v>4.3039254932530559E-2</c:v>
                </c:pt>
                <c:pt idx="1172">
                  <c:v>4.2930450580517261E-2</c:v>
                </c:pt>
                <c:pt idx="1173">
                  <c:v>4.224105664241485E-2</c:v>
                </c:pt>
                <c:pt idx="1174">
                  <c:v>4.175422009127152E-2</c:v>
                </c:pt>
                <c:pt idx="1175">
                  <c:v>4.180365356360085E-2</c:v>
                </c:pt>
                <c:pt idx="1176">
                  <c:v>4.1400563174967007E-2</c:v>
                </c:pt>
                <c:pt idx="1177">
                  <c:v>4.1513456918820482E-2</c:v>
                </c:pt>
                <c:pt idx="1178">
                  <c:v>4.1323857444387636E-2</c:v>
                </c:pt>
                <c:pt idx="1179">
                  <c:v>4.1254917762080678E-2</c:v>
                </c:pt>
                <c:pt idx="1180">
                  <c:v>4.1378556831628388E-2</c:v>
                </c:pt>
                <c:pt idx="1181">
                  <c:v>3.8329707318244338E-2</c:v>
                </c:pt>
                <c:pt idx="1182">
                  <c:v>3.8632223902152117E-2</c:v>
                </c:pt>
                <c:pt idx="1183">
                  <c:v>3.82922789082277E-2</c:v>
                </c:pt>
                <c:pt idx="1184">
                  <c:v>3.8294134827714675E-2</c:v>
                </c:pt>
                <c:pt idx="1185">
                  <c:v>3.8439041456957868E-2</c:v>
                </c:pt>
                <c:pt idx="1186">
                  <c:v>3.8487308012695946E-2</c:v>
                </c:pt>
                <c:pt idx="1187">
                  <c:v>3.8487308012695946E-2</c:v>
                </c:pt>
                <c:pt idx="1188">
                  <c:v>3.8487308012695946E-2</c:v>
                </c:pt>
                <c:pt idx="1189">
                  <c:v>3.79446897992416E-2</c:v>
                </c:pt>
                <c:pt idx="1190">
                  <c:v>3.7916852896363262E-2</c:v>
                </c:pt>
                <c:pt idx="1191">
                  <c:v>3.7916852896363262E-2</c:v>
                </c:pt>
                <c:pt idx="1192">
                  <c:v>4.5153370763158833E-2</c:v>
                </c:pt>
                <c:pt idx="1193">
                  <c:v>4.5153370763158833E-2</c:v>
                </c:pt>
                <c:pt idx="1194">
                  <c:v>4.5153370763158833E-2</c:v>
                </c:pt>
                <c:pt idx="1195">
                  <c:v>4.5153370763158833E-2</c:v>
                </c:pt>
                <c:pt idx="1196">
                  <c:v>4.516455636515871E-2</c:v>
                </c:pt>
                <c:pt idx="1197">
                  <c:v>4.5100167006970497E-2</c:v>
                </c:pt>
                <c:pt idx="1198">
                  <c:v>4.5100167006970497E-2</c:v>
                </c:pt>
                <c:pt idx="1199">
                  <c:v>4.8797336181534041E-2</c:v>
                </c:pt>
                <c:pt idx="1200">
                  <c:v>4.8771318198967462E-2</c:v>
                </c:pt>
                <c:pt idx="1201">
                  <c:v>4.8771318198967462E-2</c:v>
                </c:pt>
                <c:pt idx="1202">
                  <c:v>4.8771318198967462E-2</c:v>
                </c:pt>
                <c:pt idx="1203">
                  <c:v>4.8695069978399681E-2</c:v>
                </c:pt>
                <c:pt idx="1204">
                  <c:v>4.8695069978399681E-2</c:v>
                </c:pt>
                <c:pt idx="1205">
                  <c:v>4.8695069978399681E-2</c:v>
                </c:pt>
                <c:pt idx="1206">
                  <c:v>4.8567105203884547E-2</c:v>
                </c:pt>
                <c:pt idx="1207">
                  <c:v>4.7951057477557971E-2</c:v>
                </c:pt>
                <c:pt idx="1208">
                  <c:v>4.7951057477557971E-2</c:v>
                </c:pt>
                <c:pt idx="1209">
                  <c:v>4.7494353887846799E-2</c:v>
                </c:pt>
                <c:pt idx="1210">
                  <c:v>4.5707890957268023E-2</c:v>
                </c:pt>
                <c:pt idx="1211">
                  <c:v>4.5785470818824413E-2</c:v>
                </c:pt>
                <c:pt idx="1212">
                  <c:v>4.2877344868666227E-2</c:v>
                </c:pt>
                <c:pt idx="1213">
                  <c:v>4.2876940839617572E-2</c:v>
                </c:pt>
                <c:pt idx="1214">
                  <c:v>4.2924859286098363E-2</c:v>
                </c:pt>
                <c:pt idx="1215">
                  <c:v>4.7873259597816867E-2</c:v>
                </c:pt>
                <c:pt idx="1216">
                  <c:v>4.8641940897872313E-2</c:v>
                </c:pt>
                <c:pt idx="1217">
                  <c:v>4.5898284160440742E-2</c:v>
                </c:pt>
                <c:pt idx="1218">
                  <c:v>4.5898284160440742E-2</c:v>
                </c:pt>
                <c:pt idx="1219">
                  <c:v>4.535504712124154E-2</c:v>
                </c:pt>
                <c:pt idx="1220">
                  <c:v>4.7674088698078994E-2</c:v>
                </c:pt>
                <c:pt idx="1221">
                  <c:v>4.6820829437450515E-2</c:v>
                </c:pt>
                <c:pt idx="1222">
                  <c:v>4.6820829437450515E-2</c:v>
                </c:pt>
                <c:pt idx="1223">
                  <c:v>4.7004393197554117E-2</c:v>
                </c:pt>
                <c:pt idx="1224">
                  <c:v>4.8722512765361763E-2</c:v>
                </c:pt>
                <c:pt idx="1225">
                  <c:v>4.8571009009583964E-2</c:v>
                </c:pt>
                <c:pt idx="1226">
                  <c:v>4.8572916930868036E-2</c:v>
                </c:pt>
                <c:pt idx="1227">
                  <c:v>5.2786531233471691E-2</c:v>
                </c:pt>
                <c:pt idx="1228">
                  <c:v>5.2786531233471691E-2</c:v>
                </c:pt>
                <c:pt idx="1229">
                  <c:v>5.3077121573662699E-2</c:v>
                </c:pt>
                <c:pt idx="1230">
                  <c:v>5.2963542268119113E-2</c:v>
                </c:pt>
                <c:pt idx="1231">
                  <c:v>5.3778336628697188E-2</c:v>
                </c:pt>
                <c:pt idx="1232">
                  <c:v>5.3745202793166615E-2</c:v>
                </c:pt>
                <c:pt idx="1233">
                  <c:v>5.3745202793166615E-2</c:v>
                </c:pt>
                <c:pt idx="1234">
                  <c:v>5.3741729120119132E-2</c:v>
                </c:pt>
                <c:pt idx="1235">
                  <c:v>5.3849447032539056E-2</c:v>
                </c:pt>
                <c:pt idx="1236">
                  <c:v>5.3849447032539056E-2</c:v>
                </c:pt>
                <c:pt idx="1237">
                  <c:v>5.3849447032539056E-2</c:v>
                </c:pt>
                <c:pt idx="1238">
                  <c:v>5.3811080549223442E-2</c:v>
                </c:pt>
                <c:pt idx="1239">
                  <c:v>5.3824633257694217E-2</c:v>
                </c:pt>
                <c:pt idx="1240">
                  <c:v>5.3737609466545433E-2</c:v>
                </c:pt>
                <c:pt idx="1241">
                  <c:v>5.3737609466545433E-2</c:v>
                </c:pt>
                <c:pt idx="1242">
                  <c:v>5.3735605063875203E-2</c:v>
                </c:pt>
                <c:pt idx="1243">
                  <c:v>5.3640456053882596E-2</c:v>
                </c:pt>
                <c:pt idx="1244">
                  <c:v>5.3640456053882596E-2</c:v>
                </c:pt>
                <c:pt idx="1245">
                  <c:v>5.3422993786802798E-2</c:v>
                </c:pt>
                <c:pt idx="1246">
                  <c:v>5.3422993786802798E-2</c:v>
                </c:pt>
                <c:pt idx="1247">
                  <c:v>5.3528717230853583E-2</c:v>
                </c:pt>
                <c:pt idx="1248">
                  <c:v>5.3955224310826611E-2</c:v>
                </c:pt>
                <c:pt idx="1249">
                  <c:v>5.3918915299321184E-2</c:v>
                </c:pt>
                <c:pt idx="1250">
                  <c:v>5.4935731427902507E-2</c:v>
                </c:pt>
                <c:pt idx="1251">
                  <c:v>5.50017669364938E-2</c:v>
                </c:pt>
                <c:pt idx="1252">
                  <c:v>5.50017669364938E-2</c:v>
                </c:pt>
                <c:pt idx="1253">
                  <c:v>5.50017669364938E-2</c:v>
                </c:pt>
                <c:pt idx="1254">
                  <c:v>5.6624427369266032E-2</c:v>
                </c:pt>
                <c:pt idx="1255">
                  <c:v>4.8024322488700595E-2</c:v>
                </c:pt>
                <c:pt idx="1256">
                  <c:v>4.8024322488700595E-2</c:v>
                </c:pt>
                <c:pt idx="1257">
                  <c:v>4.8024322488700595E-2</c:v>
                </c:pt>
                <c:pt idx="1258">
                  <c:v>4.8078881185740475E-2</c:v>
                </c:pt>
                <c:pt idx="1259">
                  <c:v>4.8068373757453438E-2</c:v>
                </c:pt>
                <c:pt idx="1260">
                  <c:v>4.8068373757453438E-2</c:v>
                </c:pt>
                <c:pt idx="1261">
                  <c:v>4.8068373757453438E-2</c:v>
                </c:pt>
                <c:pt idx="1262">
                  <c:v>4.431042316802241E-2</c:v>
                </c:pt>
                <c:pt idx="1263">
                  <c:v>4.4613122767077358E-2</c:v>
                </c:pt>
                <c:pt idx="1264">
                  <c:v>4.6126340282282734E-2</c:v>
                </c:pt>
                <c:pt idx="1265">
                  <c:v>4.7021305731669884E-2</c:v>
                </c:pt>
                <c:pt idx="1266">
                  <c:v>4.7018999490186557E-2</c:v>
                </c:pt>
                <c:pt idx="1267">
                  <c:v>4.7191535116365743E-2</c:v>
                </c:pt>
                <c:pt idx="1268">
                  <c:v>4.7191535116365743E-2</c:v>
                </c:pt>
                <c:pt idx="1269">
                  <c:v>4.7191535116365743E-2</c:v>
                </c:pt>
                <c:pt idx="1270">
                  <c:v>4.7012333012829643E-2</c:v>
                </c:pt>
                <c:pt idx="1271">
                  <c:v>4.7012333012829643E-2</c:v>
                </c:pt>
                <c:pt idx="1272">
                  <c:v>4.7319330627164403E-2</c:v>
                </c:pt>
                <c:pt idx="1273">
                  <c:v>4.7319330627164403E-2</c:v>
                </c:pt>
                <c:pt idx="1274">
                  <c:v>4.7244269585453226E-2</c:v>
                </c:pt>
                <c:pt idx="1275">
                  <c:v>4.7244269585453226E-2</c:v>
                </c:pt>
                <c:pt idx="1276">
                  <c:v>4.7244269585453226E-2</c:v>
                </c:pt>
                <c:pt idx="1277">
                  <c:v>4.7862289044031371E-2</c:v>
                </c:pt>
                <c:pt idx="1278">
                  <c:v>4.3950552029539833E-2</c:v>
                </c:pt>
                <c:pt idx="1279">
                  <c:v>4.2551226852695349E-2</c:v>
                </c:pt>
                <c:pt idx="1280">
                  <c:v>4.2551226852695349E-2</c:v>
                </c:pt>
                <c:pt idx="1281">
                  <c:v>4.2551226852695349E-2</c:v>
                </c:pt>
                <c:pt idx="1282">
                  <c:v>4.2551226852695349E-2</c:v>
                </c:pt>
                <c:pt idx="1283">
                  <c:v>3.9935804397148167E-2</c:v>
                </c:pt>
                <c:pt idx="1284">
                  <c:v>4.2335600046019162E-2</c:v>
                </c:pt>
                <c:pt idx="1285">
                  <c:v>4.2353166957596465E-2</c:v>
                </c:pt>
                <c:pt idx="1286">
                  <c:v>4.3077784555898377E-2</c:v>
                </c:pt>
                <c:pt idx="1287">
                  <c:v>4.1766619111179369E-2</c:v>
                </c:pt>
                <c:pt idx="1288">
                  <c:v>4.1766619111179369E-2</c:v>
                </c:pt>
                <c:pt idx="1289">
                  <c:v>4.2119677966382989E-2</c:v>
                </c:pt>
                <c:pt idx="1290">
                  <c:v>3.6701194142732367E-2</c:v>
                </c:pt>
                <c:pt idx="1291">
                  <c:v>3.7586051911253048E-2</c:v>
                </c:pt>
                <c:pt idx="1292">
                  <c:v>3.7174565813097554E-2</c:v>
                </c:pt>
                <c:pt idx="1293">
                  <c:v>3.6883094454255909E-2</c:v>
                </c:pt>
                <c:pt idx="1294">
                  <c:v>3.7607123030268634E-2</c:v>
                </c:pt>
                <c:pt idx="1295">
                  <c:v>3.7607123030268634E-2</c:v>
                </c:pt>
                <c:pt idx="1296">
                  <c:v>3.7617785344237105E-2</c:v>
                </c:pt>
                <c:pt idx="1297">
                  <c:v>3.7617785344237105E-2</c:v>
                </c:pt>
                <c:pt idx="1298">
                  <c:v>3.7463425861967443E-2</c:v>
                </c:pt>
                <c:pt idx="1299">
                  <c:v>3.7779516921910714E-2</c:v>
                </c:pt>
                <c:pt idx="1300">
                  <c:v>3.7779516921910714E-2</c:v>
                </c:pt>
                <c:pt idx="1301">
                  <c:v>4.0015566786532529E-2</c:v>
                </c:pt>
                <c:pt idx="1302">
                  <c:v>3.999733528370579E-2</c:v>
                </c:pt>
                <c:pt idx="1303">
                  <c:v>3.999733528370579E-2</c:v>
                </c:pt>
                <c:pt idx="1304">
                  <c:v>4.0016431898699696E-2</c:v>
                </c:pt>
                <c:pt idx="1305">
                  <c:v>4.0016431898699696E-2</c:v>
                </c:pt>
                <c:pt idx="1306">
                  <c:v>4.0016431898699696E-2</c:v>
                </c:pt>
                <c:pt idx="1307">
                  <c:v>4.0411190344752608E-2</c:v>
                </c:pt>
                <c:pt idx="1308">
                  <c:v>4.0411190344752608E-2</c:v>
                </c:pt>
                <c:pt idx="1309">
                  <c:v>4.0411190344752608E-2</c:v>
                </c:pt>
                <c:pt idx="1310">
                  <c:v>4.0671343171332405E-2</c:v>
                </c:pt>
                <c:pt idx="1311">
                  <c:v>4.2073153708817097E-2</c:v>
                </c:pt>
                <c:pt idx="1312">
                  <c:v>4.213277005859789E-2</c:v>
                </c:pt>
                <c:pt idx="1313">
                  <c:v>4.0798102313066235E-2</c:v>
                </c:pt>
                <c:pt idx="1314">
                  <c:v>4.1016212710144447E-2</c:v>
                </c:pt>
                <c:pt idx="1315">
                  <c:v>4.1016212710144447E-2</c:v>
                </c:pt>
                <c:pt idx="1316">
                  <c:v>4.1549040893080036E-2</c:v>
                </c:pt>
                <c:pt idx="1317">
                  <c:v>3.9308922528783909E-2</c:v>
                </c:pt>
                <c:pt idx="1318">
                  <c:v>3.9257004948105488E-2</c:v>
                </c:pt>
                <c:pt idx="1319">
                  <c:v>3.9257004948105488E-2</c:v>
                </c:pt>
                <c:pt idx="1320">
                  <c:v>3.9257004948105488E-2</c:v>
                </c:pt>
                <c:pt idx="1321">
                  <c:v>3.958097015909403E-2</c:v>
                </c:pt>
                <c:pt idx="1322">
                  <c:v>4.0130644761787723E-2</c:v>
                </c:pt>
                <c:pt idx="1323">
                  <c:v>4.3414425843746565E-2</c:v>
                </c:pt>
                <c:pt idx="1324">
                  <c:v>4.3414425843746565E-2</c:v>
                </c:pt>
                <c:pt idx="1325">
                  <c:v>4.3414425843746565E-2</c:v>
                </c:pt>
                <c:pt idx="1326">
                  <c:v>4.365881359902922E-2</c:v>
                </c:pt>
                <c:pt idx="1327">
                  <c:v>4.6685339402019965E-2</c:v>
                </c:pt>
                <c:pt idx="1328">
                  <c:v>4.5783807074200003E-2</c:v>
                </c:pt>
                <c:pt idx="1329">
                  <c:v>5.7568172010999986E-2</c:v>
                </c:pt>
                <c:pt idx="1330">
                  <c:v>5.8098766433544287E-2</c:v>
                </c:pt>
                <c:pt idx="1331">
                  <c:v>8.187475570482533E-2</c:v>
                </c:pt>
                <c:pt idx="1332">
                  <c:v>8.187475570482533E-2</c:v>
                </c:pt>
                <c:pt idx="1333">
                  <c:v>8.7431790724507338E-2</c:v>
                </c:pt>
                <c:pt idx="1334">
                  <c:v>8.7431790724507338E-2</c:v>
                </c:pt>
                <c:pt idx="1335">
                  <c:v>8.726602107120697E-2</c:v>
                </c:pt>
                <c:pt idx="1336">
                  <c:v>8.726602107120697E-2</c:v>
                </c:pt>
                <c:pt idx="1337">
                  <c:v>8.7749441514529972E-2</c:v>
                </c:pt>
                <c:pt idx="1338">
                  <c:v>8.7751502673563325E-2</c:v>
                </c:pt>
                <c:pt idx="1339">
                  <c:v>9.4309949805502627E-2</c:v>
                </c:pt>
                <c:pt idx="1340">
                  <c:v>9.3993824507792256E-2</c:v>
                </c:pt>
                <c:pt idx="1341">
                  <c:v>9.3537124884582518E-2</c:v>
                </c:pt>
                <c:pt idx="1342">
                  <c:v>9.3504907380560623E-2</c:v>
                </c:pt>
                <c:pt idx="1343">
                  <c:v>9.3504907380560623E-2</c:v>
                </c:pt>
                <c:pt idx="1344">
                  <c:v>9.4767289440156305E-2</c:v>
                </c:pt>
                <c:pt idx="1345">
                  <c:v>9.4767289440156305E-2</c:v>
                </c:pt>
                <c:pt idx="1346">
                  <c:v>9.4767289440156305E-2</c:v>
                </c:pt>
                <c:pt idx="1347">
                  <c:v>9.3719819619038663E-2</c:v>
                </c:pt>
                <c:pt idx="1348">
                  <c:v>9.3711882220685327E-2</c:v>
                </c:pt>
                <c:pt idx="1349">
                  <c:v>9.3717581814509454E-2</c:v>
                </c:pt>
                <c:pt idx="1350">
                  <c:v>9.560059694622515E-2</c:v>
                </c:pt>
                <c:pt idx="1351">
                  <c:v>9.5853336402574263E-2</c:v>
                </c:pt>
                <c:pt idx="1352">
                  <c:v>9.5697753142525099E-2</c:v>
                </c:pt>
                <c:pt idx="1353">
                  <c:v>9.5905103013302823E-2</c:v>
                </c:pt>
                <c:pt idx="1354">
                  <c:v>9.7145484874406607E-2</c:v>
                </c:pt>
                <c:pt idx="1355">
                  <c:v>9.7145484874406607E-2</c:v>
                </c:pt>
                <c:pt idx="1356">
                  <c:v>9.7145484874406607E-2</c:v>
                </c:pt>
                <c:pt idx="1357">
                  <c:v>9.6417526956610614E-2</c:v>
                </c:pt>
                <c:pt idx="1358">
                  <c:v>9.6417526956610614E-2</c:v>
                </c:pt>
                <c:pt idx="1359">
                  <c:v>9.6413367500764097E-2</c:v>
                </c:pt>
                <c:pt idx="1360">
                  <c:v>9.6603423087686546E-2</c:v>
                </c:pt>
                <c:pt idx="1361">
                  <c:v>9.6766079293864118E-2</c:v>
                </c:pt>
                <c:pt idx="1362">
                  <c:v>9.872811507862557E-2</c:v>
                </c:pt>
                <c:pt idx="1363">
                  <c:v>9.9432085106539309E-2</c:v>
                </c:pt>
                <c:pt idx="1364">
                  <c:v>9.8553467022929081E-2</c:v>
                </c:pt>
                <c:pt idx="1365">
                  <c:v>9.8553467022929081E-2</c:v>
                </c:pt>
                <c:pt idx="1366">
                  <c:v>9.8553467022929081E-2</c:v>
                </c:pt>
                <c:pt idx="1367">
                  <c:v>0.10130960102546412</c:v>
                </c:pt>
                <c:pt idx="1368">
                  <c:v>0.10130960102546412</c:v>
                </c:pt>
                <c:pt idx="1369">
                  <c:v>0.10208095535389762</c:v>
                </c:pt>
                <c:pt idx="1370">
                  <c:v>0.10552571880849144</c:v>
                </c:pt>
                <c:pt idx="1371">
                  <c:v>0.10552571880849144</c:v>
                </c:pt>
                <c:pt idx="1372">
                  <c:v>0.10552571880849144</c:v>
                </c:pt>
                <c:pt idx="1373">
                  <c:v>0.10537140996643607</c:v>
                </c:pt>
                <c:pt idx="1374">
                  <c:v>0.1053405796894936</c:v>
                </c:pt>
                <c:pt idx="1375">
                  <c:v>0.10531674928288293</c:v>
                </c:pt>
                <c:pt idx="1376">
                  <c:v>0.10531674928288293</c:v>
                </c:pt>
                <c:pt idx="1377">
                  <c:v>0.10519749687211895</c:v>
                </c:pt>
                <c:pt idx="1378">
                  <c:v>0.10522010847453843</c:v>
                </c:pt>
                <c:pt idx="1379">
                  <c:v>0.10501084769366739</c:v>
                </c:pt>
                <c:pt idx="1380">
                  <c:v>0.10625680311576191</c:v>
                </c:pt>
                <c:pt idx="1381">
                  <c:v>0.10625680311576191</c:v>
                </c:pt>
                <c:pt idx="1382">
                  <c:v>0.10689939158055546</c:v>
                </c:pt>
                <c:pt idx="1383">
                  <c:v>0.10689939158055546</c:v>
                </c:pt>
                <c:pt idx="1384">
                  <c:v>0.10675530850257321</c:v>
                </c:pt>
                <c:pt idx="1385">
                  <c:v>0.1065498964955756</c:v>
                </c:pt>
                <c:pt idx="1386">
                  <c:v>0.10659117993026451</c:v>
                </c:pt>
                <c:pt idx="1387">
                  <c:v>0.10659117993026451</c:v>
                </c:pt>
                <c:pt idx="1388">
                  <c:v>0.10659117993026451</c:v>
                </c:pt>
                <c:pt idx="1389">
                  <c:v>0.10636485737165408</c:v>
                </c:pt>
                <c:pt idx="1390">
                  <c:v>0.10668413020172669</c:v>
                </c:pt>
                <c:pt idx="1391">
                  <c:v>0.11050812669551614</c:v>
                </c:pt>
                <c:pt idx="1392">
                  <c:v>0.10485279503795658</c:v>
                </c:pt>
                <c:pt idx="1393">
                  <c:v>0.10448196840258737</c:v>
                </c:pt>
                <c:pt idx="1394">
                  <c:v>8.7207884879714093E-2</c:v>
                </c:pt>
                <c:pt idx="1395">
                  <c:v>8.7207884879714093E-2</c:v>
                </c:pt>
                <c:pt idx="1396">
                  <c:v>8.160593527342061E-2</c:v>
                </c:pt>
                <c:pt idx="1397">
                  <c:v>8.8457472996549352E-2</c:v>
                </c:pt>
                <c:pt idx="1398">
                  <c:v>8.8457472996549352E-2</c:v>
                </c:pt>
                <c:pt idx="1399">
                  <c:v>8.8457472996549352E-2</c:v>
                </c:pt>
                <c:pt idx="1400">
                  <c:v>8.8271103295857273E-2</c:v>
                </c:pt>
                <c:pt idx="1401">
                  <c:v>8.8269054269950284E-2</c:v>
                </c:pt>
                <c:pt idx="1402">
                  <c:v>8.1659735278615225E-2</c:v>
                </c:pt>
                <c:pt idx="1403">
                  <c:v>8.2439082260843136E-2</c:v>
                </c:pt>
                <c:pt idx="1404">
                  <c:v>8.2411709404563493E-2</c:v>
                </c:pt>
                <c:pt idx="1405">
                  <c:v>8.530872440761067E-2</c:v>
                </c:pt>
                <c:pt idx="1406">
                  <c:v>8.5331679849032935E-2</c:v>
                </c:pt>
                <c:pt idx="1407">
                  <c:v>8.6164548708651811E-2</c:v>
                </c:pt>
                <c:pt idx="1408">
                  <c:v>8.6250402414695712E-2</c:v>
                </c:pt>
                <c:pt idx="1409">
                  <c:v>8.6250402414695712E-2</c:v>
                </c:pt>
                <c:pt idx="1410">
                  <c:v>8.6288225398112026E-2</c:v>
                </c:pt>
                <c:pt idx="1411">
                  <c:v>8.6288225398112026E-2</c:v>
                </c:pt>
                <c:pt idx="1412">
                  <c:v>8.5822269190309317E-2</c:v>
                </c:pt>
                <c:pt idx="1413">
                  <c:v>8.3401125134041756E-2</c:v>
                </c:pt>
                <c:pt idx="1414">
                  <c:v>8.3110527074454391E-2</c:v>
                </c:pt>
                <c:pt idx="1415">
                  <c:v>8.3148788952787725E-2</c:v>
                </c:pt>
                <c:pt idx="1416">
                  <c:v>8.2909564029906721E-2</c:v>
                </c:pt>
                <c:pt idx="1417">
                  <c:v>8.3276123273905281E-2</c:v>
                </c:pt>
                <c:pt idx="1418">
                  <c:v>8.3276123273905281E-2</c:v>
                </c:pt>
                <c:pt idx="1419">
                  <c:v>8.401436497731235E-2</c:v>
                </c:pt>
                <c:pt idx="1420">
                  <c:v>8.4530022461717494E-2</c:v>
                </c:pt>
                <c:pt idx="1421">
                  <c:v>8.5112054732889686E-2</c:v>
                </c:pt>
                <c:pt idx="1422">
                  <c:v>8.5112054732889686E-2</c:v>
                </c:pt>
                <c:pt idx="1423">
                  <c:v>8.4896277547565277E-2</c:v>
                </c:pt>
                <c:pt idx="1424">
                  <c:v>8.5291456034880975E-2</c:v>
                </c:pt>
                <c:pt idx="1425">
                  <c:v>8.2869066882282988E-2</c:v>
                </c:pt>
                <c:pt idx="1426">
                  <c:v>8.2023066294089189E-2</c:v>
                </c:pt>
                <c:pt idx="1427">
                  <c:v>8.2023066294089189E-2</c:v>
                </c:pt>
                <c:pt idx="1428">
                  <c:v>8.2023066294089189E-2</c:v>
                </c:pt>
                <c:pt idx="1429">
                  <c:v>8.2023066294089189E-2</c:v>
                </c:pt>
                <c:pt idx="1430">
                  <c:v>7.9636899327733768E-2</c:v>
                </c:pt>
                <c:pt idx="1431">
                  <c:v>7.9636899327733768E-2</c:v>
                </c:pt>
                <c:pt idx="1432">
                  <c:v>7.8683385835336669E-2</c:v>
                </c:pt>
                <c:pt idx="1433">
                  <c:v>7.3784617904083097E-2</c:v>
                </c:pt>
                <c:pt idx="1434">
                  <c:v>7.3845831477846943E-2</c:v>
                </c:pt>
                <c:pt idx="1435">
                  <c:v>7.3845831477846943E-2</c:v>
                </c:pt>
                <c:pt idx="1436">
                  <c:v>7.3853704791712535E-2</c:v>
                </c:pt>
                <c:pt idx="1437">
                  <c:v>7.2718031497247509E-2</c:v>
                </c:pt>
                <c:pt idx="1438">
                  <c:v>7.2718031497247509E-2</c:v>
                </c:pt>
                <c:pt idx="1439">
                  <c:v>7.2718031497247509E-2</c:v>
                </c:pt>
                <c:pt idx="1440">
                  <c:v>7.2718031497247509E-2</c:v>
                </c:pt>
                <c:pt idx="1441">
                  <c:v>7.3046864057220509E-2</c:v>
                </c:pt>
                <c:pt idx="1442">
                  <c:v>7.3071779497141873E-2</c:v>
                </c:pt>
                <c:pt idx="1443">
                  <c:v>7.124784125740051E-2</c:v>
                </c:pt>
                <c:pt idx="1444">
                  <c:v>7.124784125740051E-2</c:v>
                </c:pt>
                <c:pt idx="1445">
                  <c:v>7.0283402433633305E-2</c:v>
                </c:pt>
                <c:pt idx="1446">
                  <c:v>7.0492129958042285E-2</c:v>
                </c:pt>
                <c:pt idx="1447">
                  <c:v>7.0492129958042285E-2</c:v>
                </c:pt>
                <c:pt idx="1448">
                  <c:v>7.0492129958042285E-2</c:v>
                </c:pt>
                <c:pt idx="1449">
                  <c:v>6.8454345866190286E-2</c:v>
                </c:pt>
                <c:pt idx="1450">
                  <c:v>6.8454345866190286E-2</c:v>
                </c:pt>
                <c:pt idx="1451">
                  <c:v>6.8555151314738924E-2</c:v>
                </c:pt>
                <c:pt idx="1452">
                  <c:v>6.8555151314738924E-2</c:v>
                </c:pt>
                <c:pt idx="1453">
                  <c:v>6.4969612616718339E-2</c:v>
                </c:pt>
                <c:pt idx="1454">
                  <c:v>5.822806998959501E-2</c:v>
                </c:pt>
                <c:pt idx="1455">
                  <c:v>5.822806998959501E-2</c:v>
                </c:pt>
                <c:pt idx="1456">
                  <c:v>5.8511848822620234E-2</c:v>
                </c:pt>
                <c:pt idx="1457">
                  <c:v>5.8368604815445681E-2</c:v>
                </c:pt>
                <c:pt idx="1458">
                  <c:v>5.8368604815445681E-2</c:v>
                </c:pt>
                <c:pt idx="1459">
                  <c:v>5.8368604815445681E-2</c:v>
                </c:pt>
                <c:pt idx="1460">
                  <c:v>4.7811412805689214E-2</c:v>
                </c:pt>
                <c:pt idx="1461">
                  <c:v>4.7811412805689214E-2</c:v>
                </c:pt>
                <c:pt idx="1462">
                  <c:v>4.7820503614817406E-2</c:v>
                </c:pt>
                <c:pt idx="1463">
                  <c:v>4.7390754318647019E-2</c:v>
                </c:pt>
                <c:pt idx="1464">
                  <c:v>4.7390754318647019E-2</c:v>
                </c:pt>
                <c:pt idx="1465">
                  <c:v>4.66398350230086E-2</c:v>
                </c:pt>
                <c:pt idx="1466">
                  <c:v>4.5773936011162135E-2</c:v>
                </c:pt>
                <c:pt idx="1467">
                  <c:v>4.5997041418020641E-2</c:v>
                </c:pt>
                <c:pt idx="1468">
                  <c:v>4.0371267086130182E-2</c:v>
                </c:pt>
                <c:pt idx="1469">
                  <c:v>4.066813280255166E-2</c:v>
                </c:pt>
                <c:pt idx="1470">
                  <c:v>3.568461452434455E-2</c:v>
                </c:pt>
                <c:pt idx="1471">
                  <c:v>3.5476601460959364E-2</c:v>
                </c:pt>
                <c:pt idx="1472">
                  <c:v>3.7017545233585782E-2</c:v>
                </c:pt>
                <c:pt idx="1473">
                  <c:v>3.6929293649650696E-2</c:v>
                </c:pt>
                <c:pt idx="1474">
                  <c:v>3.8669623072380865E-2</c:v>
                </c:pt>
                <c:pt idx="1475">
                  <c:v>3.90807802233386E-2</c:v>
                </c:pt>
                <c:pt idx="1476">
                  <c:v>4.2996097256569603E-2</c:v>
                </c:pt>
                <c:pt idx="1477">
                  <c:v>4.2996097256569603E-2</c:v>
                </c:pt>
                <c:pt idx="1478">
                  <c:v>4.2922057098591822E-2</c:v>
                </c:pt>
                <c:pt idx="1479">
                  <c:v>4.2922015968454401E-2</c:v>
                </c:pt>
                <c:pt idx="1480">
                  <c:v>3.8922205355934415E-2</c:v>
                </c:pt>
                <c:pt idx="1481">
                  <c:v>3.8922205355934415E-2</c:v>
                </c:pt>
                <c:pt idx="1482">
                  <c:v>3.7532696302322789E-2</c:v>
                </c:pt>
                <c:pt idx="1483">
                  <c:v>3.6356459080677521E-2</c:v>
                </c:pt>
                <c:pt idx="1484">
                  <c:v>3.4972202581608026E-2</c:v>
                </c:pt>
                <c:pt idx="1485">
                  <c:v>3.4972202581608026E-2</c:v>
                </c:pt>
                <c:pt idx="1486">
                  <c:v>3.5834657976663867E-2</c:v>
                </c:pt>
                <c:pt idx="1487">
                  <c:v>3.4429862496673631E-2</c:v>
                </c:pt>
                <c:pt idx="1488">
                  <c:v>3.4875800356003163E-2</c:v>
                </c:pt>
                <c:pt idx="1489">
                  <c:v>3.4875800356003163E-2</c:v>
                </c:pt>
                <c:pt idx="1490">
                  <c:v>3.4875800356003163E-2</c:v>
                </c:pt>
                <c:pt idx="1491">
                  <c:v>3.4913735703820697E-2</c:v>
                </c:pt>
                <c:pt idx="1492">
                  <c:v>3.5021988320634564E-2</c:v>
                </c:pt>
                <c:pt idx="1493">
                  <c:v>3.2556258167583757E-2</c:v>
                </c:pt>
                <c:pt idx="1494">
                  <c:v>3.2601317272395E-2</c:v>
                </c:pt>
                <c:pt idx="1495">
                  <c:v>3.2510309593923953E-2</c:v>
                </c:pt>
                <c:pt idx="1496">
                  <c:v>3.3095792435157347E-2</c:v>
                </c:pt>
                <c:pt idx="1497">
                  <c:v>3.5725314330573854E-2</c:v>
                </c:pt>
                <c:pt idx="1498">
                  <c:v>3.5863409380794638E-2</c:v>
                </c:pt>
                <c:pt idx="1499">
                  <c:v>3.8407499734194092E-2</c:v>
                </c:pt>
                <c:pt idx="1500">
                  <c:v>4.214063837388965E-2</c:v>
                </c:pt>
                <c:pt idx="1501">
                  <c:v>4.214063837388965E-2</c:v>
                </c:pt>
                <c:pt idx="1502">
                  <c:v>4.214063837388965E-2</c:v>
                </c:pt>
                <c:pt idx="1503">
                  <c:v>4.4379379063566218E-2</c:v>
                </c:pt>
                <c:pt idx="1504">
                  <c:v>4.378172179202381E-2</c:v>
                </c:pt>
                <c:pt idx="1505">
                  <c:v>4.3740125203173594E-2</c:v>
                </c:pt>
                <c:pt idx="1506">
                  <c:v>4.3926058925119436E-2</c:v>
                </c:pt>
                <c:pt idx="1507">
                  <c:v>4.3926058925119436E-2</c:v>
                </c:pt>
                <c:pt idx="1508">
                  <c:v>4.393960195975722E-2</c:v>
                </c:pt>
                <c:pt idx="1509">
                  <c:v>4.4053986477322157E-2</c:v>
                </c:pt>
                <c:pt idx="1510">
                  <c:v>4.4053986477322157E-2</c:v>
                </c:pt>
                <c:pt idx="1511">
                  <c:v>4.4053986477322157E-2</c:v>
                </c:pt>
                <c:pt idx="1512">
                  <c:v>4.4053986477322157E-2</c:v>
                </c:pt>
                <c:pt idx="1513">
                  <c:v>4.4053986477322157E-2</c:v>
                </c:pt>
                <c:pt idx="1514">
                  <c:v>4.4126125052361506E-2</c:v>
                </c:pt>
                <c:pt idx="1515">
                  <c:v>4.4126125052361506E-2</c:v>
                </c:pt>
                <c:pt idx="1516">
                  <c:v>4.4133834679224895E-2</c:v>
                </c:pt>
                <c:pt idx="1517">
                  <c:v>4.4453482005099035E-2</c:v>
                </c:pt>
                <c:pt idx="1518">
                  <c:v>4.7180185898764507E-2</c:v>
                </c:pt>
                <c:pt idx="1519">
                  <c:v>4.6828219613015629E-2</c:v>
                </c:pt>
                <c:pt idx="1520">
                  <c:v>4.6871482046570309E-2</c:v>
                </c:pt>
                <c:pt idx="1521">
                  <c:v>4.6946267744960024E-2</c:v>
                </c:pt>
                <c:pt idx="1522">
                  <c:v>4.6946267744960024E-2</c:v>
                </c:pt>
                <c:pt idx="1523">
                  <c:v>4.6649792787957382E-2</c:v>
                </c:pt>
                <c:pt idx="1524">
                  <c:v>4.7767279764302839E-2</c:v>
                </c:pt>
                <c:pt idx="1525">
                  <c:v>4.7824786378919709E-2</c:v>
                </c:pt>
                <c:pt idx="1526">
                  <c:v>4.7852330909756109E-2</c:v>
                </c:pt>
                <c:pt idx="1527">
                  <c:v>4.9649392615710268E-2</c:v>
                </c:pt>
                <c:pt idx="1528">
                  <c:v>5.1269222339692201E-2</c:v>
                </c:pt>
                <c:pt idx="1529">
                  <c:v>5.0767141223194902E-2</c:v>
                </c:pt>
                <c:pt idx="1530">
                  <c:v>5.1062923974513244E-2</c:v>
                </c:pt>
                <c:pt idx="1531">
                  <c:v>5.1101980959352387E-2</c:v>
                </c:pt>
                <c:pt idx="1532">
                  <c:v>5.0828751953943319E-2</c:v>
                </c:pt>
                <c:pt idx="1533">
                  <c:v>5.0828751953943319E-2</c:v>
                </c:pt>
                <c:pt idx="1534">
                  <c:v>5.0828751953943319E-2</c:v>
                </c:pt>
                <c:pt idx="1535">
                  <c:v>5.1226700233101587E-2</c:v>
                </c:pt>
                <c:pt idx="1536">
                  <c:v>5.1260237486423166E-2</c:v>
                </c:pt>
                <c:pt idx="1537">
                  <c:v>5.3803973760572422E-2</c:v>
                </c:pt>
                <c:pt idx="1538">
                  <c:v>5.3553831076947847E-2</c:v>
                </c:pt>
                <c:pt idx="1539">
                  <c:v>5.0464401577614761E-2</c:v>
                </c:pt>
                <c:pt idx="1540">
                  <c:v>5.0464401577614761E-2</c:v>
                </c:pt>
                <c:pt idx="1541">
                  <c:v>5.0499663585621316E-2</c:v>
                </c:pt>
                <c:pt idx="1542">
                  <c:v>5.0499663585621316E-2</c:v>
                </c:pt>
                <c:pt idx="1543">
                  <c:v>5.1393647357748422E-2</c:v>
                </c:pt>
                <c:pt idx="1544">
                  <c:v>5.1393647357748422E-2</c:v>
                </c:pt>
                <c:pt idx="1545">
                  <c:v>5.1567879895648351E-2</c:v>
                </c:pt>
                <c:pt idx="1546">
                  <c:v>5.1567879895648351E-2</c:v>
                </c:pt>
                <c:pt idx="1547">
                  <c:v>5.1567879895648351E-2</c:v>
                </c:pt>
                <c:pt idx="1548">
                  <c:v>5.1567879895648351E-2</c:v>
                </c:pt>
                <c:pt idx="1549">
                  <c:v>5.0972330514079546E-2</c:v>
                </c:pt>
                <c:pt idx="1550">
                  <c:v>5.1050980824610848E-2</c:v>
                </c:pt>
                <c:pt idx="1551">
                  <c:v>5.632956349095191E-2</c:v>
                </c:pt>
                <c:pt idx="1552">
                  <c:v>5.632956349095191E-2</c:v>
                </c:pt>
                <c:pt idx="1553">
                  <c:v>5.780250641558566E-2</c:v>
                </c:pt>
                <c:pt idx="1554">
                  <c:v>5.7780090131205955E-2</c:v>
                </c:pt>
                <c:pt idx="1555">
                  <c:v>5.7714539679667068E-2</c:v>
                </c:pt>
                <c:pt idx="1556">
                  <c:v>5.7714539679667068E-2</c:v>
                </c:pt>
                <c:pt idx="1557">
                  <c:v>5.7689099043188981E-2</c:v>
                </c:pt>
                <c:pt idx="1558">
                  <c:v>5.7689099043188981E-2</c:v>
                </c:pt>
                <c:pt idx="1559">
                  <c:v>5.7355216862955319E-2</c:v>
                </c:pt>
                <c:pt idx="1560">
                  <c:v>5.5681540718021574E-2</c:v>
                </c:pt>
                <c:pt idx="1561">
                  <c:v>5.6669569960689808E-2</c:v>
                </c:pt>
                <c:pt idx="1562">
                  <c:v>5.5075404344350001E-2</c:v>
                </c:pt>
                <c:pt idx="1563">
                  <c:v>5.2393033133647154E-2</c:v>
                </c:pt>
                <c:pt idx="1564">
                  <c:v>5.2430121085602258E-2</c:v>
                </c:pt>
                <c:pt idx="1565">
                  <c:v>5.2553147048353843E-2</c:v>
                </c:pt>
                <c:pt idx="1566">
                  <c:v>5.0676793319794258E-2</c:v>
                </c:pt>
                <c:pt idx="1567">
                  <c:v>5.1230769393767223E-2</c:v>
                </c:pt>
                <c:pt idx="1568">
                  <c:v>5.1294845023283769E-2</c:v>
                </c:pt>
                <c:pt idx="1569">
                  <c:v>5.1236700054184334E-2</c:v>
                </c:pt>
                <c:pt idx="1570">
                  <c:v>5.1236700054184334E-2</c:v>
                </c:pt>
                <c:pt idx="1571">
                  <c:v>5.1664019280672581E-2</c:v>
                </c:pt>
                <c:pt idx="1572">
                  <c:v>5.2247620374536098E-2</c:v>
                </c:pt>
                <c:pt idx="1573">
                  <c:v>5.2753513791226822E-2</c:v>
                </c:pt>
                <c:pt idx="1574">
                  <c:v>5.2806218304180481E-2</c:v>
                </c:pt>
                <c:pt idx="1575">
                  <c:v>5.2806218304180481E-2</c:v>
                </c:pt>
                <c:pt idx="1576">
                  <c:v>5.2806218304180481E-2</c:v>
                </c:pt>
                <c:pt idx="1577">
                  <c:v>5.2738598598700712E-2</c:v>
                </c:pt>
                <c:pt idx="1578">
                  <c:v>5.2843029225611772E-2</c:v>
                </c:pt>
                <c:pt idx="1579">
                  <c:v>5.2836590412159941E-2</c:v>
                </c:pt>
                <c:pt idx="1580">
                  <c:v>5.3451746837159385E-2</c:v>
                </c:pt>
                <c:pt idx="1581">
                  <c:v>5.1061055226850387E-2</c:v>
                </c:pt>
                <c:pt idx="1582">
                  <c:v>5.1060658361096675E-2</c:v>
                </c:pt>
                <c:pt idx="1583">
                  <c:v>5.1020948199259196E-2</c:v>
                </c:pt>
                <c:pt idx="1584">
                  <c:v>5.0952143519306221E-2</c:v>
                </c:pt>
                <c:pt idx="1585">
                  <c:v>5.0953805696349129E-2</c:v>
                </c:pt>
                <c:pt idx="1586">
                  <c:v>5.0862222453024152E-2</c:v>
                </c:pt>
                <c:pt idx="1587">
                  <c:v>4.9954357561507769E-2</c:v>
                </c:pt>
                <c:pt idx="1588">
                  <c:v>4.9964348629779533E-2</c:v>
                </c:pt>
                <c:pt idx="1589">
                  <c:v>4.9830196900381971E-2</c:v>
                </c:pt>
                <c:pt idx="1590">
                  <c:v>4.803989914142922E-2</c:v>
                </c:pt>
                <c:pt idx="1591">
                  <c:v>4.6303817189489081E-2</c:v>
                </c:pt>
                <c:pt idx="1592">
                  <c:v>4.6514265643213995E-2</c:v>
                </c:pt>
                <c:pt idx="1593">
                  <c:v>4.5967191889642697E-2</c:v>
                </c:pt>
                <c:pt idx="1594">
                  <c:v>4.6032780517392138E-2</c:v>
                </c:pt>
                <c:pt idx="1595">
                  <c:v>4.6074710975904293E-2</c:v>
                </c:pt>
                <c:pt idx="1596">
                  <c:v>4.6074710975904293E-2</c:v>
                </c:pt>
                <c:pt idx="1597">
                  <c:v>4.6074710975904293E-2</c:v>
                </c:pt>
                <c:pt idx="1598">
                  <c:v>4.4390953988799754E-2</c:v>
                </c:pt>
                <c:pt idx="1599">
                  <c:v>4.4352222781313719E-2</c:v>
                </c:pt>
                <c:pt idx="1600">
                  <c:v>4.0391885809729043E-2</c:v>
                </c:pt>
                <c:pt idx="1601">
                  <c:v>4.0328545403614642E-2</c:v>
                </c:pt>
                <c:pt idx="1602">
                  <c:v>4.0328545403614642E-2</c:v>
                </c:pt>
                <c:pt idx="1603">
                  <c:v>4.0328545403614642E-2</c:v>
                </c:pt>
                <c:pt idx="1604">
                  <c:v>4.0284381324494072E-2</c:v>
                </c:pt>
                <c:pt idx="1605">
                  <c:v>4.0284381324494072E-2</c:v>
                </c:pt>
                <c:pt idx="1606">
                  <c:v>3.9011203462702204E-2</c:v>
                </c:pt>
                <c:pt idx="1607">
                  <c:v>3.9011203462702204E-2</c:v>
                </c:pt>
                <c:pt idx="1608">
                  <c:v>3.8557343145575962E-2</c:v>
                </c:pt>
                <c:pt idx="1609">
                  <c:v>3.8557343145575962E-2</c:v>
                </c:pt>
                <c:pt idx="1610">
                  <c:v>3.8557343145575962E-2</c:v>
                </c:pt>
                <c:pt idx="1611">
                  <c:v>3.8856834075797993E-2</c:v>
                </c:pt>
                <c:pt idx="1612">
                  <c:v>3.8857513839636301E-2</c:v>
                </c:pt>
                <c:pt idx="1613">
                  <c:v>3.8754125156934022E-2</c:v>
                </c:pt>
                <c:pt idx="1614">
                  <c:v>3.0544796266958777E-2</c:v>
                </c:pt>
                <c:pt idx="1615">
                  <c:v>3.0544796266958777E-2</c:v>
                </c:pt>
                <c:pt idx="1616">
                  <c:v>2.7717506657480552E-2</c:v>
                </c:pt>
                <c:pt idx="1617">
                  <c:v>2.9134400186433953E-2</c:v>
                </c:pt>
                <c:pt idx="1618">
                  <c:v>2.9354064260767962E-2</c:v>
                </c:pt>
                <c:pt idx="1619">
                  <c:v>2.9354064260767962E-2</c:v>
                </c:pt>
                <c:pt idx="1620">
                  <c:v>2.9945594624500853E-2</c:v>
                </c:pt>
                <c:pt idx="1621">
                  <c:v>2.994594511159214E-2</c:v>
                </c:pt>
                <c:pt idx="1622">
                  <c:v>2.9967264122522014E-2</c:v>
                </c:pt>
                <c:pt idx="1623">
                  <c:v>2.9953634990475146E-2</c:v>
                </c:pt>
                <c:pt idx="1624">
                  <c:v>2.7926249836119691E-2</c:v>
                </c:pt>
                <c:pt idx="1625">
                  <c:v>2.7850551310296824E-2</c:v>
                </c:pt>
                <c:pt idx="1626">
                  <c:v>2.8236617093996462E-2</c:v>
                </c:pt>
                <c:pt idx="1627">
                  <c:v>2.9466324838487348E-2</c:v>
                </c:pt>
                <c:pt idx="1628">
                  <c:v>2.9364627323974355E-2</c:v>
                </c:pt>
                <c:pt idx="1629">
                  <c:v>2.9364861113894504E-2</c:v>
                </c:pt>
                <c:pt idx="1630">
                  <c:v>2.8514994820711771E-2</c:v>
                </c:pt>
                <c:pt idx="1631">
                  <c:v>2.839956929849247E-2</c:v>
                </c:pt>
                <c:pt idx="1632">
                  <c:v>2.8216965286089132E-2</c:v>
                </c:pt>
                <c:pt idx="1633">
                  <c:v>2.8216965286089132E-2</c:v>
                </c:pt>
                <c:pt idx="1634">
                  <c:v>2.7986000678668136E-2</c:v>
                </c:pt>
                <c:pt idx="1635">
                  <c:v>3.0251881934132342E-2</c:v>
                </c:pt>
                <c:pt idx="1636">
                  <c:v>2.9408796496855013E-2</c:v>
                </c:pt>
                <c:pt idx="1637">
                  <c:v>3.0135593526220507E-2</c:v>
                </c:pt>
                <c:pt idx="1638">
                  <c:v>3.0587360462430671E-2</c:v>
                </c:pt>
                <c:pt idx="1639">
                  <c:v>3.0587360462430671E-2</c:v>
                </c:pt>
                <c:pt idx="1640">
                  <c:v>3.0373525282410781E-2</c:v>
                </c:pt>
                <c:pt idx="1641">
                  <c:v>3.0191473672168831E-2</c:v>
                </c:pt>
                <c:pt idx="1642">
                  <c:v>3.0191473672168831E-2</c:v>
                </c:pt>
                <c:pt idx="1643">
                  <c:v>2.9943307026113072E-2</c:v>
                </c:pt>
                <c:pt idx="1644">
                  <c:v>2.9943307026113072E-2</c:v>
                </c:pt>
                <c:pt idx="1645">
                  <c:v>2.9943307026113072E-2</c:v>
                </c:pt>
                <c:pt idx="1646">
                  <c:v>3.5005739005540278E-2</c:v>
                </c:pt>
                <c:pt idx="1647">
                  <c:v>3.7968668289015003E-2</c:v>
                </c:pt>
                <c:pt idx="1648">
                  <c:v>3.7966437624722328E-2</c:v>
                </c:pt>
                <c:pt idx="1649">
                  <c:v>3.7872033118840305E-2</c:v>
                </c:pt>
                <c:pt idx="1650">
                  <c:v>3.870193923525235E-2</c:v>
                </c:pt>
                <c:pt idx="1651">
                  <c:v>4.080778843059446E-2</c:v>
                </c:pt>
                <c:pt idx="1652">
                  <c:v>4.1155926046668796E-2</c:v>
                </c:pt>
                <c:pt idx="1653">
                  <c:v>4.1155926046668796E-2</c:v>
                </c:pt>
                <c:pt idx="1654">
                  <c:v>4.1155926046668796E-2</c:v>
                </c:pt>
                <c:pt idx="1655">
                  <c:v>4.0919786587350425E-2</c:v>
                </c:pt>
                <c:pt idx="1656">
                  <c:v>4.0919786587350425E-2</c:v>
                </c:pt>
                <c:pt idx="1657">
                  <c:v>4.0797114227210309E-2</c:v>
                </c:pt>
                <c:pt idx="1658">
                  <c:v>4.0750362726010084E-2</c:v>
                </c:pt>
                <c:pt idx="1659">
                  <c:v>4.0813312088335045E-2</c:v>
                </c:pt>
                <c:pt idx="1660">
                  <c:v>4.0813312088335045E-2</c:v>
                </c:pt>
                <c:pt idx="1661">
                  <c:v>4.0813312088335045E-2</c:v>
                </c:pt>
                <c:pt idx="1662">
                  <c:v>4.0867673482351395E-2</c:v>
                </c:pt>
                <c:pt idx="1663">
                  <c:v>4.0096804399389521E-2</c:v>
                </c:pt>
                <c:pt idx="1664">
                  <c:v>4.011812737423303E-2</c:v>
                </c:pt>
                <c:pt idx="1665">
                  <c:v>4.0203417571798461E-2</c:v>
                </c:pt>
                <c:pt idx="1666">
                  <c:v>4.0203417571798461E-2</c:v>
                </c:pt>
                <c:pt idx="1667">
                  <c:v>4.0203417571798461E-2</c:v>
                </c:pt>
                <c:pt idx="1668">
                  <c:v>4.0203417571798461E-2</c:v>
                </c:pt>
                <c:pt idx="1669">
                  <c:v>3.984263535373455E-2</c:v>
                </c:pt>
                <c:pt idx="1670">
                  <c:v>4.0344813814574818E-2</c:v>
                </c:pt>
                <c:pt idx="1671">
                  <c:v>4.0639537231003872E-2</c:v>
                </c:pt>
                <c:pt idx="1672">
                  <c:v>4.0768113249089549E-2</c:v>
                </c:pt>
                <c:pt idx="1673">
                  <c:v>4.0768113249089549E-2</c:v>
                </c:pt>
                <c:pt idx="1674">
                  <c:v>4.0482764405882526E-2</c:v>
                </c:pt>
                <c:pt idx="1675">
                  <c:v>4.0501775115687096E-2</c:v>
                </c:pt>
                <c:pt idx="1676">
                  <c:v>4.0501775115687096E-2</c:v>
                </c:pt>
                <c:pt idx="1677">
                  <c:v>4.0155281176620622E-2</c:v>
                </c:pt>
                <c:pt idx="1678">
                  <c:v>4.0293965658494184E-2</c:v>
                </c:pt>
                <c:pt idx="1679">
                  <c:v>4.0563598193828175E-2</c:v>
                </c:pt>
                <c:pt idx="1680">
                  <c:v>3.9741997995131291E-2</c:v>
                </c:pt>
                <c:pt idx="1681">
                  <c:v>3.9592716430117088E-2</c:v>
                </c:pt>
                <c:pt idx="1682">
                  <c:v>3.9592716430117088E-2</c:v>
                </c:pt>
                <c:pt idx="1683">
                  <c:v>3.9147230368520636E-2</c:v>
                </c:pt>
                <c:pt idx="1684">
                  <c:v>3.914696226164259E-2</c:v>
                </c:pt>
                <c:pt idx="1685">
                  <c:v>3.9130644819015736E-2</c:v>
                </c:pt>
                <c:pt idx="1686">
                  <c:v>3.9203009693137877E-2</c:v>
                </c:pt>
                <c:pt idx="1687">
                  <c:v>3.9157739427098173E-2</c:v>
                </c:pt>
                <c:pt idx="1688">
                  <c:v>3.9058622431849585E-2</c:v>
                </c:pt>
                <c:pt idx="1689">
                  <c:v>3.8619885106919508E-2</c:v>
                </c:pt>
                <c:pt idx="1690">
                  <c:v>3.763841249295611E-2</c:v>
                </c:pt>
                <c:pt idx="1691">
                  <c:v>3.7546203389507718E-2</c:v>
                </c:pt>
                <c:pt idx="1692">
                  <c:v>3.7546020542846732E-2</c:v>
                </c:pt>
                <c:pt idx="1693">
                  <c:v>3.7451997486016075E-2</c:v>
                </c:pt>
                <c:pt idx="1694">
                  <c:v>3.7451997486016075E-2</c:v>
                </c:pt>
                <c:pt idx="1695">
                  <c:v>3.7451997486016075E-2</c:v>
                </c:pt>
                <c:pt idx="1696">
                  <c:v>3.7451997486016075E-2</c:v>
                </c:pt>
                <c:pt idx="1697">
                  <c:v>3.7058789048423024E-2</c:v>
                </c:pt>
                <c:pt idx="1698">
                  <c:v>3.3783160599056811E-2</c:v>
                </c:pt>
                <c:pt idx="1699">
                  <c:v>3.374139307594453E-2</c:v>
                </c:pt>
                <c:pt idx="1700">
                  <c:v>3.3009717457949242E-2</c:v>
                </c:pt>
                <c:pt idx="1701">
                  <c:v>3.2608579337786846E-2</c:v>
                </c:pt>
                <c:pt idx="1702">
                  <c:v>3.3563905888514697E-2</c:v>
                </c:pt>
                <c:pt idx="1703">
                  <c:v>3.3563905888514697E-2</c:v>
                </c:pt>
                <c:pt idx="1704">
                  <c:v>3.3563905888514697E-2</c:v>
                </c:pt>
                <c:pt idx="1705">
                  <c:v>3.6253053427414181E-2</c:v>
                </c:pt>
                <c:pt idx="1706">
                  <c:v>3.5149774923919519E-2</c:v>
                </c:pt>
                <c:pt idx="1707">
                  <c:v>3.5149774923919519E-2</c:v>
                </c:pt>
                <c:pt idx="1708">
                  <c:v>3.5367339929906802E-2</c:v>
                </c:pt>
                <c:pt idx="1709">
                  <c:v>3.0365253268392949E-2</c:v>
                </c:pt>
                <c:pt idx="1710">
                  <c:v>2.6575497521877961E-2</c:v>
                </c:pt>
                <c:pt idx="1711">
                  <c:v>2.6575497521877961E-2</c:v>
                </c:pt>
                <c:pt idx="1712">
                  <c:v>2.6575497521877961E-2</c:v>
                </c:pt>
                <c:pt idx="1713">
                  <c:v>2.5074406175956437E-2</c:v>
                </c:pt>
                <c:pt idx="1714">
                  <c:v>2.130620246410804E-2</c:v>
                </c:pt>
                <c:pt idx="1715">
                  <c:v>2.0625702685699007E-2</c:v>
                </c:pt>
                <c:pt idx="1716">
                  <c:v>2.359244802779949E-2</c:v>
                </c:pt>
                <c:pt idx="1717">
                  <c:v>2.4516564213279433E-2</c:v>
                </c:pt>
                <c:pt idx="1718">
                  <c:v>2.4513461877478025E-2</c:v>
                </c:pt>
                <c:pt idx="1719">
                  <c:v>2.8868688861631141E-2</c:v>
                </c:pt>
                <c:pt idx="1720">
                  <c:v>2.8868688861631141E-2</c:v>
                </c:pt>
                <c:pt idx="1721">
                  <c:v>2.8865672375151988E-2</c:v>
                </c:pt>
                <c:pt idx="1722">
                  <c:v>2.8776599179735757E-2</c:v>
                </c:pt>
                <c:pt idx="1723">
                  <c:v>2.8776599179735757E-2</c:v>
                </c:pt>
                <c:pt idx="1724">
                  <c:v>2.8776599179735757E-2</c:v>
                </c:pt>
                <c:pt idx="1725">
                  <c:v>2.8699344384687898E-2</c:v>
                </c:pt>
                <c:pt idx="1726">
                  <c:v>2.8685500569860252E-2</c:v>
                </c:pt>
                <c:pt idx="1727">
                  <c:v>2.8655671724305637E-2</c:v>
                </c:pt>
                <c:pt idx="1728">
                  <c:v>2.8535887607256272E-2</c:v>
                </c:pt>
                <c:pt idx="1729">
                  <c:v>2.8535887607256272E-2</c:v>
                </c:pt>
                <c:pt idx="1730">
                  <c:v>2.8550619257401568E-2</c:v>
                </c:pt>
                <c:pt idx="1731">
                  <c:v>2.8550619257401568E-2</c:v>
                </c:pt>
                <c:pt idx="1732">
                  <c:v>2.8550619257401568E-2</c:v>
                </c:pt>
                <c:pt idx="1733">
                  <c:v>2.8151258463859425E-2</c:v>
                </c:pt>
                <c:pt idx="1734">
                  <c:v>2.8713554590025846E-2</c:v>
                </c:pt>
                <c:pt idx="1735">
                  <c:v>2.8576168420206511E-2</c:v>
                </c:pt>
                <c:pt idx="1736">
                  <c:v>2.8576168420206511E-2</c:v>
                </c:pt>
                <c:pt idx="1737">
                  <c:v>2.9502972852020658E-2</c:v>
                </c:pt>
                <c:pt idx="1738">
                  <c:v>2.9475986468422834E-2</c:v>
                </c:pt>
                <c:pt idx="1739">
                  <c:v>2.9476313929761258E-2</c:v>
                </c:pt>
                <c:pt idx="1740">
                  <c:v>2.946141209896461E-2</c:v>
                </c:pt>
                <c:pt idx="1741">
                  <c:v>2.927144924240295E-2</c:v>
                </c:pt>
                <c:pt idx="1742">
                  <c:v>2.8849998701072316E-2</c:v>
                </c:pt>
                <c:pt idx="1743">
                  <c:v>2.9728237090444365E-2</c:v>
                </c:pt>
                <c:pt idx="1744">
                  <c:v>2.9844248881835227E-2</c:v>
                </c:pt>
                <c:pt idx="1745">
                  <c:v>3.2508048954129197E-2</c:v>
                </c:pt>
                <c:pt idx="1746">
                  <c:v>3.2508048954129197E-2</c:v>
                </c:pt>
                <c:pt idx="1747">
                  <c:v>3.2699370907479985E-2</c:v>
                </c:pt>
                <c:pt idx="1748">
                  <c:v>3.2699370907479985E-2</c:v>
                </c:pt>
                <c:pt idx="1749">
                  <c:v>3.2612578136305768E-2</c:v>
                </c:pt>
                <c:pt idx="1750">
                  <c:v>3.2612578136305768E-2</c:v>
                </c:pt>
                <c:pt idx="1751">
                  <c:v>3.2612578136305768E-2</c:v>
                </c:pt>
                <c:pt idx="1752">
                  <c:v>3.2612578136305768E-2</c:v>
                </c:pt>
                <c:pt idx="1753">
                  <c:v>3.9282579657427083E-2</c:v>
                </c:pt>
                <c:pt idx="1754">
                  <c:v>3.9282579657427083E-2</c:v>
                </c:pt>
                <c:pt idx="1755">
                  <c:v>3.9655204100651917E-2</c:v>
                </c:pt>
                <c:pt idx="1756">
                  <c:v>4.0555334291283794E-2</c:v>
                </c:pt>
                <c:pt idx="1757">
                  <c:v>4.0555334291283794E-2</c:v>
                </c:pt>
                <c:pt idx="1758">
                  <c:v>4.0557843992929971E-2</c:v>
                </c:pt>
                <c:pt idx="1759">
                  <c:v>4.0557843992929971E-2</c:v>
                </c:pt>
                <c:pt idx="1760">
                  <c:v>4.0516453029384066E-2</c:v>
                </c:pt>
                <c:pt idx="1761">
                  <c:v>4.0516453029384066E-2</c:v>
                </c:pt>
                <c:pt idx="1762">
                  <c:v>4.0812135073849808E-2</c:v>
                </c:pt>
                <c:pt idx="1763">
                  <c:v>4.0812135073849808E-2</c:v>
                </c:pt>
                <c:pt idx="1764">
                  <c:v>4.0798526280124106E-2</c:v>
                </c:pt>
                <c:pt idx="1765">
                  <c:v>4.4752558751010037E-2</c:v>
                </c:pt>
                <c:pt idx="1766">
                  <c:v>4.4752558751010037E-2</c:v>
                </c:pt>
                <c:pt idx="1767">
                  <c:v>4.4752558751010037E-2</c:v>
                </c:pt>
                <c:pt idx="1768">
                  <c:v>4.2603326283809459E-2</c:v>
                </c:pt>
                <c:pt idx="1769">
                  <c:v>4.2603326283809459E-2</c:v>
                </c:pt>
                <c:pt idx="1770">
                  <c:v>4.2603326283809459E-2</c:v>
                </c:pt>
                <c:pt idx="1771">
                  <c:v>4.2422887147498006E-2</c:v>
                </c:pt>
                <c:pt idx="1772">
                  <c:v>4.2422887147498006E-2</c:v>
                </c:pt>
                <c:pt idx="1773">
                  <c:v>4.2457111485609572E-2</c:v>
                </c:pt>
                <c:pt idx="1774">
                  <c:v>4.2457111485609572E-2</c:v>
                </c:pt>
                <c:pt idx="1775">
                  <c:v>4.246107478363325E-2</c:v>
                </c:pt>
                <c:pt idx="1776">
                  <c:v>4.246107478363325E-2</c:v>
                </c:pt>
                <c:pt idx="1777">
                  <c:v>4.2460736159039045E-2</c:v>
                </c:pt>
                <c:pt idx="1778">
                  <c:v>4.2862056688857987E-2</c:v>
                </c:pt>
                <c:pt idx="1779">
                  <c:v>4.1303412824284957E-2</c:v>
                </c:pt>
                <c:pt idx="1780">
                  <c:v>4.2194561375681318E-2</c:v>
                </c:pt>
                <c:pt idx="1781">
                  <c:v>4.2194561375681318E-2</c:v>
                </c:pt>
                <c:pt idx="1782">
                  <c:v>3.9343228468378649E-2</c:v>
                </c:pt>
                <c:pt idx="1783">
                  <c:v>3.9343228468378649E-2</c:v>
                </c:pt>
                <c:pt idx="1784">
                  <c:v>4.0416677971835312E-2</c:v>
                </c:pt>
                <c:pt idx="1785">
                  <c:v>4.0416677971835312E-2</c:v>
                </c:pt>
                <c:pt idx="1786">
                  <c:v>4.097418093359833E-2</c:v>
                </c:pt>
                <c:pt idx="1787">
                  <c:v>4.097418093359833E-2</c:v>
                </c:pt>
                <c:pt idx="1788">
                  <c:v>4.1017231244753538E-2</c:v>
                </c:pt>
                <c:pt idx="1789">
                  <c:v>4.174174082296276E-2</c:v>
                </c:pt>
                <c:pt idx="1790">
                  <c:v>4.174174082296276E-2</c:v>
                </c:pt>
                <c:pt idx="1791">
                  <c:v>4.174174082296276E-2</c:v>
                </c:pt>
                <c:pt idx="1792">
                  <c:v>4.174174082296276E-2</c:v>
                </c:pt>
                <c:pt idx="1793">
                  <c:v>4.3286434051690199E-2</c:v>
                </c:pt>
                <c:pt idx="1794">
                  <c:v>4.3450412439925076E-2</c:v>
                </c:pt>
                <c:pt idx="1795">
                  <c:v>4.3450412439925076E-2</c:v>
                </c:pt>
                <c:pt idx="1796">
                  <c:v>4.3250309332967488E-2</c:v>
                </c:pt>
                <c:pt idx="1797">
                  <c:v>4.2599840477219569E-2</c:v>
                </c:pt>
                <c:pt idx="1798">
                  <c:v>4.2569356969051099E-2</c:v>
                </c:pt>
                <c:pt idx="1799">
                  <c:v>4.4546786957588846E-2</c:v>
                </c:pt>
                <c:pt idx="1800">
                  <c:v>5.1343049614261324E-2</c:v>
                </c:pt>
                <c:pt idx="1801">
                  <c:v>5.1343042094620664E-2</c:v>
                </c:pt>
                <c:pt idx="1802">
                  <c:v>5.2775591712300812E-2</c:v>
                </c:pt>
                <c:pt idx="1803">
                  <c:v>5.2775591712300812E-2</c:v>
                </c:pt>
                <c:pt idx="1804">
                  <c:v>5.2775591712300812E-2</c:v>
                </c:pt>
                <c:pt idx="1805">
                  <c:v>5.2769033961023407E-2</c:v>
                </c:pt>
                <c:pt idx="1806">
                  <c:v>5.2139186094764124E-2</c:v>
                </c:pt>
                <c:pt idx="1807">
                  <c:v>5.2063221296194659E-2</c:v>
                </c:pt>
                <c:pt idx="1808">
                  <c:v>5.0565250294827495E-2</c:v>
                </c:pt>
                <c:pt idx="1809">
                  <c:v>5.0565250294827495E-2</c:v>
                </c:pt>
                <c:pt idx="1810">
                  <c:v>5.044173794029766E-2</c:v>
                </c:pt>
                <c:pt idx="1811">
                  <c:v>5.044173794029766E-2</c:v>
                </c:pt>
                <c:pt idx="1812">
                  <c:v>5.044173794029766E-2</c:v>
                </c:pt>
                <c:pt idx="1813">
                  <c:v>5.044173794029766E-2</c:v>
                </c:pt>
                <c:pt idx="1814">
                  <c:v>5.044173794029766E-2</c:v>
                </c:pt>
                <c:pt idx="1815">
                  <c:v>5.044173794029766E-2</c:v>
                </c:pt>
                <c:pt idx="1816">
                  <c:v>4.5440379780457472E-2</c:v>
                </c:pt>
                <c:pt idx="1817">
                  <c:v>4.5443040670834468E-2</c:v>
                </c:pt>
                <c:pt idx="1818">
                  <c:v>4.5118242404695461E-2</c:v>
                </c:pt>
                <c:pt idx="1819">
                  <c:v>4.4308500318783507E-2</c:v>
                </c:pt>
                <c:pt idx="1820">
                  <c:v>4.4308500318783507E-2</c:v>
                </c:pt>
                <c:pt idx="1821">
                  <c:v>4.4306203071608055E-2</c:v>
                </c:pt>
                <c:pt idx="1822">
                  <c:v>4.4350590671749464E-2</c:v>
                </c:pt>
                <c:pt idx="1823">
                  <c:v>4.4416617035396587E-2</c:v>
                </c:pt>
                <c:pt idx="1824">
                  <c:v>4.4416617035396587E-2</c:v>
                </c:pt>
                <c:pt idx="1825">
                  <c:v>4.4171140893189499E-2</c:v>
                </c:pt>
                <c:pt idx="1826">
                  <c:v>4.452276788144794E-2</c:v>
                </c:pt>
                <c:pt idx="1827">
                  <c:v>4.452276788144794E-2</c:v>
                </c:pt>
                <c:pt idx="1828">
                  <c:v>3.9847958454906983E-2</c:v>
                </c:pt>
                <c:pt idx="1829">
                  <c:v>3.9847958454906983E-2</c:v>
                </c:pt>
                <c:pt idx="1830">
                  <c:v>3.9847958454906983E-2</c:v>
                </c:pt>
                <c:pt idx="1831">
                  <c:v>3.9847958454906983E-2</c:v>
                </c:pt>
                <c:pt idx="1832">
                  <c:v>4.0111976554052652E-2</c:v>
                </c:pt>
                <c:pt idx="1833">
                  <c:v>4.0505800275392717E-2</c:v>
                </c:pt>
                <c:pt idx="1834">
                  <c:v>4.0505800275392717E-2</c:v>
                </c:pt>
                <c:pt idx="1835">
                  <c:v>4.0505800275392717E-2</c:v>
                </c:pt>
                <c:pt idx="1836">
                  <c:v>4.0464656471777112E-2</c:v>
                </c:pt>
                <c:pt idx="1837">
                  <c:v>4.0498320634910906E-2</c:v>
                </c:pt>
                <c:pt idx="1838">
                  <c:v>4.0494165236095871E-2</c:v>
                </c:pt>
                <c:pt idx="1839">
                  <c:v>4.4270454085127191E-2</c:v>
                </c:pt>
                <c:pt idx="1840">
                  <c:v>4.4314104551705917E-2</c:v>
                </c:pt>
                <c:pt idx="1841">
                  <c:v>4.4157052143353664E-2</c:v>
                </c:pt>
                <c:pt idx="1842">
                  <c:v>4.4157052143353664E-2</c:v>
                </c:pt>
                <c:pt idx="1843">
                  <c:v>4.2925400698695611E-2</c:v>
                </c:pt>
                <c:pt idx="1844">
                  <c:v>4.2925400698695611E-2</c:v>
                </c:pt>
                <c:pt idx="1845">
                  <c:v>4.2925400698695611E-2</c:v>
                </c:pt>
                <c:pt idx="1846">
                  <c:v>4.2925400698695611E-2</c:v>
                </c:pt>
                <c:pt idx="1847">
                  <c:v>4.6296830985669765E-2</c:v>
                </c:pt>
                <c:pt idx="1848">
                  <c:v>4.6296904272969806E-2</c:v>
                </c:pt>
                <c:pt idx="1849">
                  <c:v>4.580423234113104E-2</c:v>
                </c:pt>
                <c:pt idx="1850">
                  <c:v>4.7099472364006668E-2</c:v>
                </c:pt>
                <c:pt idx="1851">
                  <c:v>4.7061986158273166E-2</c:v>
                </c:pt>
                <c:pt idx="1852">
                  <c:v>4.6420586739244103E-2</c:v>
                </c:pt>
                <c:pt idx="1853">
                  <c:v>4.6420586739244103E-2</c:v>
                </c:pt>
                <c:pt idx="1854">
                  <c:v>4.6420586739244103E-2</c:v>
                </c:pt>
                <c:pt idx="1855">
                  <c:v>4.6420586739244103E-2</c:v>
                </c:pt>
                <c:pt idx="1856">
                  <c:v>4.497429764641811E-2</c:v>
                </c:pt>
                <c:pt idx="1857">
                  <c:v>4.481589539996203E-2</c:v>
                </c:pt>
                <c:pt idx="1858">
                  <c:v>4.5879138728296409E-2</c:v>
                </c:pt>
                <c:pt idx="1859">
                  <c:v>4.5876143596999659E-2</c:v>
                </c:pt>
                <c:pt idx="1860">
                  <c:v>4.5876143596999659E-2</c:v>
                </c:pt>
                <c:pt idx="1861">
                  <c:v>4.5876143596999659E-2</c:v>
                </c:pt>
                <c:pt idx="1862">
                  <c:v>4.39585540691027E-2</c:v>
                </c:pt>
                <c:pt idx="1863">
                  <c:v>3.505824958991792E-2</c:v>
                </c:pt>
                <c:pt idx="1864">
                  <c:v>3.5070077965467496E-2</c:v>
                </c:pt>
                <c:pt idx="1865">
                  <c:v>3.3394347071187123E-2</c:v>
                </c:pt>
                <c:pt idx="1866">
                  <c:v>3.3394347071187123E-2</c:v>
                </c:pt>
                <c:pt idx="1867">
                  <c:v>3.3394347071187123E-2</c:v>
                </c:pt>
                <c:pt idx="1868">
                  <c:v>3.3394347071187123E-2</c:v>
                </c:pt>
                <c:pt idx="1869">
                  <c:v>3.3486834209697586E-2</c:v>
                </c:pt>
                <c:pt idx="1870">
                  <c:v>3.3486834209697586E-2</c:v>
                </c:pt>
                <c:pt idx="1871">
                  <c:v>3.3301778995462397E-2</c:v>
                </c:pt>
                <c:pt idx="1872">
                  <c:v>3.3302045871031638E-2</c:v>
                </c:pt>
                <c:pt idx="1873">
                  <c:v>3.3560861099245637E-2</c:v>
                </c:pt>
                <c:pt idx="1874">
                  <c:v>3.3560861099245637E-2</c:v>
                </c:pt>
                <c:pt idx="1875">
                  <c:v>3.4139665736951236E-2</c:v>
                </c:pt>
                <c:pt idx="1876">
                  <c:v>3.5734044792816569E-2</c:v>
                </c:pt>
                <c:pt idx="1877">
                  <c:v>3.5879147899213704E-2</c:v>
                </c:pt>
                <c:pt idx="1878">
                  <c:v>3.5879147899213704E-2</c:v>
                </c:pt>
                <c:pt idx="1879">
                  <c:v>3.5879147899213704E-2</c:v>
                </c:pt>
                <c:pt idx="1880">
                  <c:v>3.58757776662018E-2</c:v>
                </c:pt>
                <c:pt idx="1881">
                  <c:v>3.6646240852460862E-2</c:v>
                </c:pt>
                <c:pt idx="1882">
                  <c:v>3.6646240852460862E-2</c:v>
                </c:pt>
                <c:pt idx="1883">
                  <c:v>3.6646240852460862E-2</c:v>
                </c:pt>
                <c:pt idx="1884">
                  <c:v>3.6646240852460862E-2</c:v>
                </c:pt>
                <c:pt idx="1885">
                  <c:v>3.6656518716076898E-2</c:v>
                </c:pt>
                <c:pt idx="1886">
                  <c:v>3.657648682481799E-2</c:v>
                </c:pt>
                <c:pt idx="1887">
                  <c:v>3.657648682481799E-2</c:v>
                </c:pt>
                <c:pt idx="1888">
                  <c:v>3.6545015615064284E-2</c:v>
                </c:pt>
                <c:pt idx="1889">
                  <c:v>3.6116146229324367E-2</c:v>
                </c:pt>
                <c:pt idx="1890">
                  <c:v>3.6116146229324367E-2</c:v>
                </c:pt>
                <c:pt idx="1891">
                  <c:v>3.6292407431055607E-2</c:v>
                </c:pt>
                <c:pt idx="1892">
                  <c:v>3.8180674047219483E-2</c:v>
                </c:pt>
                <c:pt idx="1893">
                  <c:v>3.8181006831195845E-2</c:v>
                </c:pt>
                <c:pt idx="1894">
                  <c:v>3.8181006831195845E-2</c:v>
                </c:pt>
                <c:pt idx="1895">
                  <c:v>3.7903540897849475E-2</c:v>
                </c:pt>
                <c:pt idx="1896">
                  <c:v>3.8589659110176387E-2</c:v>
                </c:pt>
                <c:pt idx="1897">
                  <c:v>3.8939494113486794E-2</c:v>
                </c:pt>
                <c:pt idx="1898">
                  <c:v>3.9997260717353912E-2</c:v>
                </c:pt>
                <c:pt idx="1899">
                  <c:v>3.9997260717353912E-2</c:v>
                </c:pt>
                <c:pt idx="1900">
                  <c:v>3.9963174473793557E-2</c:v>
                </c:pt>
                <c:pt idx="1901">
                  <c:v>3.9963174473793557E-2</c:v>
                </c:pt>
                <c:pt idx="1902">
                  <c:v>3.5734571877773284E-2</c:v>
                </c:pt>
                <c:pt idx="1903">
                  <c:v>3.5699938451569824E-2</c:v>
                </c:pt>
                <c:pt idx="1904">
                  <c:v>3.541381686917118E-2</c:v>
                </c:pt>
                <c:pt idx="1905">
                  <c:v>3.7992680573747641E-2</c:v>
                </c:pt>
                <c:pt idx="1906">
                  <c:v>3.8047985720540432E-2</c:v>
                </c:pt>
                <c:pt idx="1907">
                  <c:v>3.8152632403129133E-2</c:v>
                </c:pt>
                <c:pt idx="1908">
                  <c:v>3.8152632403129133E-2</c:v>
                </c:pt>
                <c:pt idx="1909">
                  <c:v>3.8152632403129133E-2</c:v>
                </c:pt>
                <c:pt idx="1910">
                  <c:v>3.2698602311906355E-2</c:v>
                </c:pt>
                <c:pt idx="1911">
                  <c:v>3.2698498546681762E-2</c:v>
                </c:pt>
                <c:pt idx="1912">
                  <c:v>3.2698498546681762E-2</c:v>
                </c:pt>
                <c:pt idx="1913">
                  <c:v>3.08035584080774E-2</c:v>
                </c:pt>
                <c:pt idx="1914">
                  <c:v>3.1618176669550337E-2</c:v>
                </c:pt>
                <c:pt idx="1915">
                  <c:v>3.2132325427844756E-2</c:v>
                </c:pt>
                <c:pt idx="1916">
                  <c:v>3.2135388251513852E-2</c:v>
                </c:pt>
                <c:pt idx="1917">
                  <c:v>3.2135388251513852E-2</c:v>
                </c:pt>
                <c:pt idx="1918">
                  <c:v>3.2135388251513852E-2</c:v>
                </c:pt>
                <c:pt idx="1919">
                  <c:v>3.2160506605724344E-2</c:v>
                </c:pt>
                <c:pt idx="1920">
                  <c:v>3.2686294801887429E-2</c:v>
                </c:pt>
                <c:pt idx="1921">
                  <c:v>3.279529586836321E-2</c:v>
                </c:pt>
                <c:pt idx="1922">
                  <c:v>3.2799469324192289E-2</c:v>
                </c:pt>
                <c:pt idx="1923">
                  <c:v>3.2799469324192289E-2</c:v>
                </c:pt>
                <c:pt idx="1924">
                  <c:v>3.2799469324192289E-2</c:v>
                </c:pt>
                <c:pt idx="1925">
                  <c:v>3.2847224244149861E-2</c:v>
                </c:pt>
                <c:pt idx="1926">
                  <c:v>3.2813003993964938E-2</c:v>
                </c:pt>
                <c:pt idx="1927">
                  <c:v>3.3709336334014628E-2</c:v>
                </c:pt>
                <c:pt idx="1928">
                  <c:v>3.3194470844104547E-2</c:v>
                </c:pt>
                <c:pt idx="1929">
                  <c:v>3.3194470844104547E-2</c:v>
                </c:pt>
                <c:pt idx="1930">
                  <c:v>3.3194470844104547E-2</c:v>
                </c:pt>
                <c:pt idx="1931">
                  <c:v>3.3194470844104547E-2</c:v>
                </c:pt>
                <c:pt idx="1932">
                  <c:v>3.3101166830539951E-2</c:v>
                </c:pt>
                <c:pt idx="1933">
                  <c:v>3.3101166830539951E-2</c:v>
                </c:pt>
                <c:pt idx="1934">
                  <c:v>3.3101166830539951E-2</c:v>
                </c:pt>
                <c:pt idx="1935">
                  <c:v>3.4223370888306688E-2</c:v>
                </c:pt>
                <c:pt idx="1936">
                  <c:v>3.3969603713202692E-2</c:v>
                </c:pt>
                <c:pt idx="1937">
                  <c:v>3.4207667873265506E-2</c:v>
                </c:pt>
                <c:pt idx="1938">
                  <c:v>3.363003363691059E-2</c:v>
                </c:pt>
                <c:pt idx="1939">
                  <c:v>3.1930768575082549E-2</c:v>
                </c:pt>
                <c:pt idx="1940">
                  <c:v>3.1767635811889565E-2</c:v>
                </c:pt>
                <c:pt idx="1941">
                  <c:v>3.1767635811889565E-2</c:v>
                </c:pt>
                <c:pt idx="1942">
                  <c:v>3.3864716238453642E-2</c:v>
                </c:pt>
                <c:pt idx="1943">
                  <c:v>3.3864716238453642E-2</c:v>
                </c:pt>
                <c:pt idx="1944">
                  <c:v>3.3029433244443636E-2</c:v>
                </c:pt>
                <c:pt idx="1945">
                  <c:v>3.3029433244443636E-2</c:v>
                </c:pt>
                <c:pt idx="1946">
                  <c:v>3.3029433244443636E-2</c:v>
                </c:pt>
                <c:pt idx="1947">
                  <c:v>3.3029433244443636E-2</c:v>
                </c:pt>
                <c:pt idx="1948">
                  <c:v>3.2958379850549904E-2</c:v>
                </c:pt>
                <c:pt idx="1949">
                  <c:v>3.3502604514850369E-2</c:v>
                </c:pt>
                <c:pt idx="1950">
                  <c:v>3.8798013443728185E-2</c:v>
                </c:pt>
                <c:pt idx="1951">
                  <c:v>4.0992713574879408E-2</c:v>
                </c:pt>
                <c:pt idx="1952">
                  <c:v>4.0992408346670242E-2</c:v>
                </c:pt>
                <c:pt idx="1953">
                  <c:v>4.1031086184193016E-2</c:v>
                </c:pt>
                <c:pt idx="1954">
                  <c:v>4.0788677122152589E-2</c:v>
                </c:pt>
                <c:pt idx="1955">
                  <c:v>3.9235291304278837E-2</c:v>
                </c:pt>
                <c:pt idx="1956">
                  <c:v>4.4909780469174189E-2</c:v>
                </c:pt>
                <c:pt idx="1957">
                  <c:v>4.4909780469174189E-2</c:v>
                </c:pt>
                <c:pt idx="1958">
                  <c:v>4.5448635158257061E-2</c:v>
                </c:pt>
                <c:pt idx="1959">
                  <c:v>4.4512311411861696E-2</c:v>
                </c:pt>
                <c:pt idx="1960">
                  <c:v>4.420659968434465E-2</c:v>
                </c:pt>
                <c:pt idx="1961">
                  <c:v>4.3251899294414697E-2</c:v>
                </c:pt>
                <c:pt idx="1962">
                  <c:v>4.3251899294414697E-2</c:v>
                </c:pt>
                <c:pt idx="1963">
                  <c:v>4.3251899294414697E-2</c:v>
                </c:pt>
                <c:pt idx="1964">
                  <c:v>4.3251899294414697E-2</c:v>
                </c:pt>
                <c:pt idx="1965">
                  <c:v>4.3251899294414697E-2</c:v>
                </c:pt>
                <c:pt idx="1966">
                  <c:v>4.3235796015569018E-2</c:v>
                </c:pt>
                <c:pt idx="1967">
                  <c:v>4.3247106450872937E-2</c:v>
                </c:pt>
                <c:pt idx="1968">
                  <c:v>4.1000083712567074E-2</c:v>
                </c:pt>
                <c:pt idx="1969">
                  <c:v>4.08147390675795E-2</c:v>
                </c:pt>
                <c:pt idx="1970">
                  <c:v>4.0716934846041018E-2</c:v>
                </c:pt>
                <c:pt idx="1971">
                  <c:v>4.0716934846041018E-2</c:v>
                </c:pt>
                <c:pt idx="1972">
                  <c:v>4.0716934846041018E-2</c:v>
                </c:pt>
                <c:pt idx="1973">
                  <c:v>4.0716934846041018E-2</c:v>
                </c:pt>
                <c:pt idx="1974">
                  <c:v>4.0798910473689991E-2</c:v>
                </c:pt>
                <c:pt idx="1975">
                  <c:v>4.0943910218177046E-2</c:v>
                </c:pt>
                <c:pt idx="1976">
                  <c:v>4.0943910218177046E-2</c:v>
                </c:pt>
                <c:pt idx="1977">
                  <c:v>4.0355722557448216E-2</c:v>
                </c:pt>
                <c:pt idx="1978">
                  <c:v>3.9971004469571865E-2</c:v>
                </c:pt>
                <c:pt idx="1979">
                  <c:v>3.9968542100405895E-2</c:v>
                </c:pt>
                <c:pt idx="1980">
                  <c:v>4.0085572481449318E-2</c:v>
                </c:pt>
                <c:pt idx="1981">
                  <c:v>4.2067636912979614E-2</c:v>
                </c:pt>
                <c:pt idx="1982">
                  <c:v>4.2048437169304884E-2</c:v>
                </c:pt>
                <c:pt idx="1983">
                  <c:v>4.4152800071715501E-2</c:v>
                </c:pt>
                <c:pt idx="1984">
                  <c:v>4.2963953507625004E-2</c:v>
                </c:pt>
                <c:pt idx="1985">
                  <c:v>4.2960767499547921E-2</c:v>
                </c:pt>
                <c:pt idx="1986">
                  <c:v>4.2960767499547921E-2</c:v>
                </c:pt>
                <c:pt idx="1987">
                  <c:v>4.3596249387485284E-2</c:v>
                </c:pt>
                <c:pt idx="1988">
                  <c:v>4.3560280165065225E-2</c:v>
                </c:pt>
                <c:pt idx="1989">
                  <c:v>4.3767680189250882E-2</c:v>
                </c:pt>
                <c:pt idx="1990">
                  <c:v>4.5503236730754716E-2</c:v>
                </c:pt>
                <c:pt idx="1991">
                  <c:v>4.5548132487360733E-2</c:v>
                </c:pt>
                <c:pt idx="1992">
                  <c:v>4.8897174425791633E-2</c:v>
                </c:pt>
                <c:pt idx="1993">
                  <c:v>4.8902777238279703E-2</c:v>
                </c:pt>
                <c:pt idx="1994">
                  <c:v>4.8931808488205601E-2</c:v>
                </c:pt>
                <c:pt idx="1995">
                  <c:v>4.8931808488205601E-2</c:v>
                </c:pt>
                <c:pt idx="1996">
                  <c:v>4.8931808488205601E-2</c:v>
                </c:pt>
                <c:pt idx="1997">
                  <c:v>4.8931808488205601E-2</c:v>
                </c:pt>
                <c:pt idx="1998">
                  <c:v>4.9145114664415505E-2</c:v>
                </c:pt>
                <c:pt idx="1999">
                  <c:v>5.3637981972554177E-2</c:v>
                </c:pt>
                <c:pt idx="2000">
                  <c:v>5.6470859676951028E-2</c:v>
                </c:pt>
                <c:pt idx="2001">
                  <c:v>5.6470859676951028E-2</c:v>
                </c:pt>
                <c:pt idx="2002">
                  <c:v>5.6470859676951028E-2</c:v>
                </c:pt>
                <c:pt idx="2003">
                  <c:v>6.0782614248568761E-2</c:v>
                </c:pt>
                <c:pt idx="2004">
                  <c:v>6.2074664431677092E-2</c:v>
                </c:pt>
                <c:pt idx="2005">
                  <c:v>6.0955948384642328E-2</c:v>
                </c:pt>
                <c:pt idx="2006">
                  <c:v>6.0955948384642328E-2</c:v>
                </c:pt>
                <c:pt idx="2007">
                  <c:v>6.0955948384642328E-2</c:v>
                </c:pt>
                <c:pt idx="2008">
                  <c:v>6.0955948384642328E-2</c:v>
                </c:pt>
                <c:pt idx="2009">
                  <c:v>6.0955948384642328E-2</c:v>
                </c:pt>
                <c:pt idx="2010">
                  <c:v>6.0955948384642328E-2</c:v>
                </c:pt>
                <c:pt idx="2011">
                  <c:v>6.1016872884136243E-2</c:v>
                </c:pt>
                <c:pt idx="2012">
                  <c:v>6.0738411511833311E-2</c:v>
                </c:pt>
                <c:pt idx="2013">
                  <c:v>6.0694106695283592E-2</c:v>
                </c:pt>
                <c:pt idx="2014">
                  <c:v>5.9399675312490303E-2</c:v>
                </c:pt>
                <c:pt idx="2015">
                  <c:v>5.9399675312490303E-2</c:v>
                </c:pt>
                <c:pt idx="2016">
                  <c:v>5.9372964687934821E-2</c:v>
                </c:pt>
                <c:pt idx="2017">
                  <c:v>5.9372964687934821E-2</c:v>
                </c:pt>
                <c:pt idx="2018">
                  <c:v>5.9282790152385134E-2</c:v>
                </c:pt>
                <c:pt idx="2019">
                  <c:v>5.5108470294956712E-2</c:v>
                </c:pt>
                <c:pt idx="2020">
                  <c:v>5.5542229961500586E-2</c:v>
                </c:pt>
                <c:pt idx="2021">
                  <c:v>5.5306977347556151E-2</c:v>
                </c:pt>
                <c:pt idx="2022">
                  <c:v>5.5757307737644514E-2</c:v>
                </c:pt>
                <c:pt idx="2023">
                  <c:v>5.5757307737644514E-2</c:v>
                </c:pt>
                <c:pt idx="2024">
                  <c:v>5.5757307737644514E-2</c:v>
                </c:pt>
                <c:pt idx="2025">
                  <c:v>5.5759688397619307E-2</c:v>
                </c:pt>
                <c:pt idx="2026">
                  <c:v>5.6681139718826469E-2</c:v>
                </c:pt>
                <c:pt idx="2027">
                  <c:v>5.6721893288637582E-2</c:v>
                </c:pt>
                <c:pt idx="2028">
                  <c:v>5.6721893288637582E-2</c:v>
                </c:pt>
                <c:pt idx="2029">
                  <c:v>5.6721893288637582E-2</c:v>
                </c:pt>
                <c:pt idx="2030">
                  <c:v>5.7395134858329644E-2</c:v>
                </c:pt>
                <c:pt idx="2031">
                  <c:v>5.7395134858329644E-2</c:v>
                </c:pt>
                <c:pt idx="2032">
                  <c:v>5.7389439949281078E-2</c:v>
                </c:pt>
                <c:pt idx="2033">
                  <c:v>5.7389439949281078E-2</c:v>
                </c:pt>
                <c:pt idx="2034">
                  <c:v>5.7389439949281078E-2</c:v>
                </c:pt>
                <c:pt idx="2035">
                  <c:v>5.7389439949281078E-2</c:v>
                </c:pt>
                <c:pt idx="2036">
                  <c:v>5.7389439949281078E-2</c:v>
                </c:pt>
                <c:pt idx="2037">
                  <c:v>5.7553382962424487E-2</c:v>
                </c:pt>
                <c:pt idx="2038">
                  <c:v>5.7707958982618032E-2</c:v>
                </c:pt>
                <c:pt idx="2039">
                  <c:v>5.7707958982618032E-2</c:v>
                </c:pt>
                <c:pt idx="2040">
                  <c:v>5.7681696277526999E-2</c:v>
                </c:pt>
                <c:pt idx="2041">
                  <c:v>5.766544883017951E-2</c:v>
                </c:pt>
                <c:pt idx="2042">
                  <c:v>5.766544883017951E-2</c:v>
                </c:pt>
                <c:pt idx="2043">
                  <c:v>5.7584157762812185E-2</c:v>
                </c:pt>
                <c:pt idx="2044">
                  <c:v>5.6185842544496239E-2</c:v>
                </c:pt>
                <c:pt idx="2045">
                  <c:v>5.6215043416483437E-2</c:v>
                </c:pt>
                <c:pt idx="2046">
                  <c:v>5.4533996584848123E-2</c:v>
                </c:pt>
                <c:pt idx="2047">
                  <c:v>5.4533996584848123E-2</c:v>
                </c:pt>
                <c:pt idx="2048">
                  <c:v>5.4533996584848123E-2</c:v>
                </c:pt>
                <c:pt idx="2049">
                  <c:v>5.4533996584848123E-2</c:v>
                </c:pt>
                <c:pt idx="2050">
                  <c:v>5.4070582025281221E-2</c:v>
                </c:pt>
                <c:pt idx="2051">
                  <c:v>5.4070582025281221E-2</c:v>
                </c:pt>
                <c:pt idx="2052">
                  <c:v>5.3902838695778311E-2</c:v>
                </c:pt>
                <c:pt idx="2053">
                  <c:v>5.2083314133067764E-2</c:v>
                </c:pt>
                <c:pt idx="2054">
                  <c:v>5.2534696013960096E-2</c:v>
                </c:pt>
                <c:pt idx="2055">
                  <c:v>4.9432711755871432E-2</c:v>
                </c:pt>
                <c:pt idx="2056">
                  <c:v>4.9427169014101477E-2</c:v>
                </c:pt>
                <c:pt idx="2057">
                  <c:v>4.9398428886341425E-2</c:v>
                </c:pt>
                <c:pt idx="2058">
                  <c:v>4.9398428886341425E-2</c:v>
                </c:pt>
                <c:pt idx="2059">
                  <c:v>4.9398428886341425E-2</c:v>
                </c:pt>
                <c:pt idx="2060">
                  <c:v>4.9402326883357162E-2</c:v>
                </c:pt>
                <c:pt idx="2061">
                  <c:v>4.8415904862853916E-2</c:v>
                </c:pt>
                <c:pt idx="2062">
                  <c:v>4.4961396060498822E-2</c:v>
                </c:pt>
                <c:pt idx="2063">
                  <c:v>4.2113092915084291E-2</c:v>
                </c:pt>
                <c:pt idx="2064">
                  <c:v>4.2113092915084291E-2</c:v>
                </c:pt>
                <c:pt idx="2065">
                  <c:v>4.2389448421251606E-2</c:v>
                </c:pt>
                <c:pt idx="2066">
                  <c:v>3.5934623070536444E-2</c:v>
                </c:pt>
                <c:pt idx="2067">
                  <c:v>3.3653519367319182E-2</c:v>
                </c:pt>
                <c:pt idx="2068">
                  <c:v>3.437435522870446E-2</c:v>
                </c:pt>
                <c:pt idx="2069">
                  <c:v>3.4453995980497587E-2</c:v>
                </c:pt>
                <c:pt idx="2070">
                  <c:v>3.521233247813943E-2</c:v>
                </c:pt>
                <c:pt idx="2071">
                  <c:v>3.521233247813943E-2</c:v>
                </c:pt>
                <c:pt idx="2072">
                  <c:v>3.5214040078225414E-2</c:v>
                </c:pt>
                <c:pt idx="2073">
                  <c:v>3.5214040078225414E-2</c:v>
                </c:pt>
                <c:pt idx="2074">
                  <c:v>3.510836774250841E-2</c:v>
                </c:pt>
                <c:pt idx="2075">
                  <c:v>3.5500597258115725E-2</c:v>
                </c:pt>
                <c:pt idx="2076">
                  <c:v>3.0853852681547982E-2</c:v>
                </c:pt>
                <c:pt idx="2077">
                  <c:v>3.0589369803255839E-2</c:v>
                </c:pt>
                <c:pt idx="2078">
                  <c:v>3.0589369803255839E-2</c:v>
                </c:pt>
                <c:pt idx="2079">
                  <c:v>3.0589369803255839E-2</c:v>
                </c:pt>
                <c:pt idx="2080">
                  <c:v>3.9064611764462111E-2</c:v>
                </c:pt>
                <c:pt idx="2081">
                  <c:v>3.8992649101804951E-2</c:v>
                </c:pt>
                <c:pt idx="2082">
                  <c:v>3.8992649101804951E-2</c:v>
                </c:pt>
                <c:pt idx="2083">
                  <c:v>3.8493774028293355E-2</c:v>
                </c:pt>
                <c:pt idx="2084">
                  <c:v>3.8406187319720876E-2</c:v>
                </c:pt>
                <c:pt idx="2085">
                  <c:v>3.8111139755422491E-2</c:v>
                </c:pt>
                <c:pt idx="2086">
                  <c:v>3.8111139755422491E-2</c:v>
                </c:pt>
                <c:pt idx="2087">
                  <c:v>3.8111139755422491E-2</c:v>
                </c:pt>
                <c:pt idx="2088">
                  <c:v>3.8483531130256161E-2</c:v>
                </c:pt>
                <c:pt idx="2089">
                  <c:v>3.7112981807285027E-2</c:v>
                </c:pt>
                <c:pt idx="2090">
                  <c:v>3.7050665853738819E-2</c:v>
                </c:pt>
                <c:pt idx="2091">
                  <c:v>3.7050665853738819E-2</c:v>
                </c:pt>
                <c:pt idx="2092">
                  <c:v>3.7050665853738819E-2</c:v>
                </c:pt>
                <c:pt idx="2093">
                  <c:v>3.5985349154536599E-2</c:v>
                </c:pt>
                <c:pt idx="2094">
                  <c:v>3.5995336365135439E-2</c:v>
                </c:pt>
                <c:pt idx="2095">
                  <c:v>3.5996809098168277E-2</c:v>
                </c:pt>
                <c:pt idx="2096">
                  <c:v>3.5996809098168277E-2</c:v>
                </c:pt>
                <c:pt idx="2097">
                  <c:v>3.5996809098168277E-2</c:v>
                </c:pt>
                <c:pt idx="2098">
                  <c:v>3.5996809098168277E-2</c:v>
                </c:pt>
                <c:pt idx="2099">
                  <c:v>3.5996809098168277E-2</c:v>
                </c:pt>
                <c:pt idx="2100">
                  <c:v>3.5654101041210098E-2</c:v>
                </c:pt>
                <c:pt idx="2101">
                  <c:v>3.5235572840849563E-2</c:v>
                </c:pt>
                <c:pt idx="2102">
                  <c:v>3.5235572840849563E-2</c:v>
                </c:pt>
                <c:pt idx="2103">
                  <c:v>3.5392297366191081E-2</c:v>
                </c:pt>
                <c:pt idx="2104">
                  <c:v>3.5660021029741584E-2</c:v>
                </c:pt>
                <c:pt idx="2105">
                  <c:v>3.5660021029741584E-2</c:v>
                </c:pt>
                <c:pt idx="2106">
                  <c:v>3.5670551645708752E-2</c:v>
                </c:pt>
                <c:pt idx="2107">
                  <c:v>3.6668807602397456E-2</c:v>
                </c:pt>
                <c:pt idx="2108">
                  <c:v>3.6624025544708332E-2</c:v>
                </c:pt>
                <c:pt idx="2109">
                  <c:v>3.6221529528298296E-2</c:v>
                </c:pt>
                <c:pt idx="2110">
                  <c:v>3.6800698504252848E-2</c:v>
                </c:pt>
                <c:pt idx="2111">
                  <c:v>3.8081924703195824E-2</c:v>
                </c:pt>
                <c:pt idx="2112">
                  <c:v>3.8081924703195824E-2</c:v>
                </c:pt>
                <c:pt idx="2113">
                  <c:v>3.8020474951765651E-2</c:v>
                </c:pt>
                <c:pt idx="2114">
                  <c:v>3.8020474951765651E-2</c:v>
                </c:pt>
                <c:pt idx="2115">
                  <c:v>3.8060653524284289E-2</c:v>
                </c:pt>
                <c:pt idx="2116">
                  <c:v>3.904621288010536E-2</c:v>
                </c:pt>
                <c:pt idx="2117">
                  <c:v>3.8458513483196566E-2</c:v>
                </c:pt>
                <c:pt idx="2118">
                  <c:v>3.8458513483196566E-2</c:v>
                </c:pt>
                <c:pt idx="2119">
                  <c:v>4.0843511940669534E-2</c:v>
                </c:pt>
                <c:pt idx="2120">
                  <c:v>4.0843511940669534E-2</c:v>
                </c:pt>
                <c:pt idx="2121">
                  <c:v>4.0843511940669534E-2</c:v>
                </c:pt>
                <c:pt idx="2122">
                  <c:v>4.1761383144824547E-2</c:v>
                </c:pt>
                <c:pt idx="2123">
                  <c:v>4.5114997532515487E-2</c:v>
                </c:pt>
                <c:pt idx="2124">
                  <c:v>4.5117479610624192E-2</c:v>
                </c:pt>
                <c:pt idx="2125">
                  <c:v>4.3547317479788267E-2</c:v>
                </c:pt>
                <c:pt idx="2126">
                  <c:v>4.2823543862846196E-2</c:v>
                </c:pt>
                <c:pt idx="2127">
                  <c:v>4.4140393285698423E-2</c:v>
                </c:pt>
                <c:pt idx="2128">
                  <c:v>4.3875067827100878E-2</c:v>
                </c:pt>
                <c:pt idx="2129">
                  <c:v>4.9340239942607833E-2</c:v>
                </c:pt>
                <c:pt idx="2130">
                  <c:v>5.4040621057064503E-2</c:v>
                </c:pt>
                <c:pt idx="2131">
                  <c:v>5.6122731807992994E-2</c:v>
                </c:pt>
                <c:pt idx="2132">
                  <c:v>5.6074076276618416E-2</c:v>
                </c:pt>
                <c:pt idx="2133">
                  <c:v>5.56010027854636E-2</c:v>
                </c:pt>
                <c:pt idx="2134">
                  <c:v>5.56010027854636E-2</c:v>
                </c:pt>
                <c:pt idx="2135">
                  <c:v>5.5599921318912837E-2</c:v>
                </c:pt>
                <c:pt idx="2136">
                  <c:v>5.5599921318912837E-2</c:v>
                </c:pt>
                <c:pt idx="2137">
                  <c:v>5.5599921318912837E-2</c:v>
                </c:pt>
                <c:pt idx="2138">
                  <c:v>5.5965258826895473E-2</c:v>
                </c:pt>
                <c:pt idx="2139">
                  <c:v>5.5344024821933263E-2</c:v>
                </c:pt>
                <c:pt idx="2140">
                  <c:v>5.5313361077779614E-2</c:v>
                </c:pt>
                <c:pt idx="2141">
                  <c:v>5.5442520353093133E-2</c:v>
                </c:pt>
                <c:pt idx="2142">
                  <c:v>5.5442520353093133E-2</c:v>
                </c:pt>
                <c:pt idx="2143">
                  <c:v>4.9835115287870407E-2</c:v>
                </c:pt>
                <c:pt idx="2144">
                  <c:v>4.9835115287870407E-2</c:v>
                </c:pt>
                <c:pt idx="2145">
                  <c:v>4.9835115287870407E-2</c:v>
                </c:pt>
                <c:pt idx="2146">
                  <c:v>4.9825488275184744E-2</c:v>
                </c:pt>
                <c:pt idx="2147">
                  <c:v>4.9831660777216312E-2</c:v>
                </c:pt>
                <c:pt idx="2148">
                  <c:v>4.9819173679864902E-2</c:v>
                </c:pt>
                <c:pt idx="2149">
                  <c:v>4.9819173679864902E-2</c:v>
                </c:pt>
                <c:pt idx="2150">
                  <c:v>4.983108723167208E-2</c:v>
                </c:pt>
                <c:pt idx="2151">
                  <c:v>4.9541382457953802E-2</c:v>
                </c:pt>
                <c:pt idx="2152">
                  <c:v>4.9541382457953802E-2</c:v>
                </c:pt>
                <c:pt idx="2153">
                  <c:v>4.9541382457953802E-2</c:v>
                </c:pt>
                <c:pt idx="2154">
                  <c:v>4.9729742020753115E-2</c:v>
                </c:pt>
                <c:pt idx="2155">
                  <c:v>4.978099728005829E-2</c:v>
                </c:pt>
                <c:pt idx="2156">
                  <c:v>4.9949344129177585E-2</c:v>
                </c:pt>
                <c:pt idx="2157">
                  <c:v>4.9942147457530027E-2</c:v>
                </c:pt>
                <c:pt idx="2158">
                  <c:v>5.0179536933608229E-2</c:v>
                </c:pt>
                <c:pt idx="2159">
                  <c:v>5.0179536933608229E-2</c:v>
                </c:pt>
                <c:pt idx="2160">
                  <c:v>5.0179825993724649E-2</c:v>
                </c:pt>
                <c:pt idx="2161">
                  <c:v>5.0179825993724649E-2</c:v>
                </c:pt>
                <c:pt idx="2162">
                  <c:v>5.018014891744603E-2</c:v>
                </c:pt>
                <c:pt idx="2163">
                  <c:v>5.0170472434086517E-2</c:v>
                </c:pt>
                <c:pt idx="2164">
                  <c:v>5.0543601926373742E-2</c:v>
                </c:pt>
                <c:pt idx="2165">
                  <c:v>5.2306531330284331E-2</c:v>
                </c:pt>
                <c:pt idx="2166">
                  <c:v>5.220061398462604E-2</c:v>
                </c:pt>
                <c:pt idx="2167">
                  <c:v>5.201809025125028E-2</c:v>
                </c:pt>
                <c:pt idx="2168">
                  <c:v>5.2019198503432493E-2</c:v>
                </c:pt>
                <c:pt idx="2169">
                  <c:v>5.2011978024989115E-2</c:v>
                </c:pt>
                <c:pt idx="2170">
                  <c:v>5.3076581979388887E-2</c:v>
                </c:pt>
                <c:pt idx="2171">
                  <c:v>5.3076581979388887E-2</c:v>
                </c:pt>
                <c:pt idx="2172">
                  <c:v>5.5201606754160533E-2</c:v>
                </c:pt>
                <c:pt idx="2173">
                  <c:v>5.4817197841639527E-2</c:v>
                </c:pt>
                <c:pt idx="2174">
                  <c:v>5.4858254041296246E-2</c:v>
                </c:pt>
                <c:pt idx="2175">
                  <c:v>5.5067932680287354E-2</c:v>
                </c:pt>
                <c:pt idx="2176">
                  <c:v>5.6378014199085918E-2</c:v>
                </c:pt>
                <c:pt idx="2177">
                  <c:v>5.6378014199085918E-2</c:v>
                </c:pt>
                <c:pt idx="2178">
                  <c:v>5.6350897542936783E-2</c:v>
                </c:pt>
                <c:pt idx="2179">
                  <c:v>5.5469670232458003E-2</c:v>
                </c:pt>
                <c:pt idx="2180">
                  <c:v>5.5417716502328858E-2</c:v>
                </c:pt>
                <c:pt idx="2181">
                  <c:v>5.5608038167240095E-2</c:v>
                </c:pt>
                <c:pt idx="2182">
                  <c:v>5.3880596697687272E-2</c:v>
                </c:pt>
                <c:pt idx="2183">
                  <c:v>5.3880596697687272E-2</c:v>
                </c:pt>
                <c:pt idx="2184">
                  <c:v>5.3959358718596494E-2</c:v>
                </c:pt>
                <c:pt idx="2185">
                  <c:v>5.3312518276533237E-2</c:v>
                </c:pt>
                <c:pt idx="2186">
                  <c:v>5.0556998594611852E-2</c:v>
                </c:pt>
                <c:pt idx="2187">
                  <c:v>5.0554783580185308E-2</c:v>
                </c:pt>
                <c:pt idx="2188">
                  <c:v>5.194473951400766E-2</c:v>
                </c:pt>
                <c:pt idx="2189">
                  <c:v>5.2667856655247494E-2</c:v>
                </c:pt>
                <c:pt idx="2190">
                  <c:v>5.1569222548092382E-2</c:v>
                </c:pt>
                <c:pt idx="2191">
                  <c:v>5.1569222548092382E-2</c:v>
                </c:pt>
                <c:pt idx="2192">
                  <c:v>4.6367521105330503E-2</c:v>
                </c:pt>
                <c:pt idx="2193">
                  <c:v>4.1382274270714343E-2</c:v>
                </c:pt>
                <c:pt idx="2194">
                  <c:v>3.7880921572558068E-2</c:v>
                </c:pt>
                <c:pt idx="2195">
                  <c:v>3.788062397674042E-2</c:v>
                </c:pt>
                <c:pt idx="2196">
                  <c:v>4.1698136926364891E-2</c:v>
                </c:pt>
                <c:pt idx="2197">
                  <c:v>4.1698136926364891E-2</c:v>
                </c:pt>
                <c:pt idx="2198">
                  <c:v>4.1698136926364891E-2</c:v>
                </c:pt>
                <c:pt idx="2199">
                  <c:v>4.1707874097634129E-2</c:v>
                </c:pt>
                <c:pt idx="2200">
                  <c:v>4.1707874097634129E-2</c:v>
                </c:pt>
                <c:pt idx="2201">
                  <c:v>4.0851283130214716E-2</c:v>
                </c:pt>
                <c:pt idx="2202">
                  <c:v>4.0851283130214716E-2</c:v>
                </c:pt>
                <c:pt idx="2203">
                  <c:v>4.1360037450613174E-2</c:v>
                </c:pt>
                <c:pt idx="2204">
                  <c:v>4.1395270599027881E-2</c:v>
                </c:pt>
                <c:pt idx="2205">
                  <c:v>4.1395270599027881E-2</c:v>
                </c:pt>
                <c:pt idx="2206">
                  <c:v>4.356064776779274E-2</c:v>
                </c:pt>
                <c:pt idx="2207">
                  <c:v>4.3758570831839996E-2</c:v>
                </c:pt>
                <c:pt idx="2208">
                  <c:v>4.3758570831839996E-2</c:v>
                </c:pt>
                <c:pt idx="2209">
                  <c:v>4.3662709367708871E-2</c:v>
                </c:pt>
                <c:pt idx="2210">
                  <c:v>4.3473439933964658E-2</c:v>
                </c:pt>
                <c:pt idx="2211">
                  <c:v>4.3356244955282314E-2</c:v>
                </c:pt>
                <c:pt idx="2212">
                  <c:v>4.4499449411222726E-2</c:v>
                </c:pt>
                <c:pt idx="2213">
                  <c:v>4.4486108049097778E-2</c:v>
                </c:pt>
                <c:pt idx="2214">
                  <c:v>4.4486108049097778E-2</c:v>
                </c:pt>
                <c:pt idx="2215">
                  <c:v>4.4486108049097778E-2</c:v>
                </c:pt>
                <c:pt idx="2216">
                  <c:v>4.4486108049097778E-2</c:v>
                </c:pt>
                <c:pt idx="2217">
                  <c:v>4.4275446285165741E-2</c:v>
                </c:pt>
                <c:pt idx="2218">
                  <c:v>4.4217809703829575E-2</c:v>
                </c:pt>
                <c:pt idx="2219">
                  <c:v>4.4027552808057001E-2</c:v>
                </c:pt>
                <c:pt idx="2220">
                  <c:v>4.4027552808057001E-2</c:v>
                </c:pt>
                <c:pt idx="2221">
                  <c:v>4.3755588749939588E-2</c:v>
                </c:pt>
                <c:pt idx="2222">
                  <c:v>4.3771208712323685E-2</c:v>
                </c:pt>
                <c:pt idx="2223">
                  <c:v>4.3806800369521198E-2</c:v>
                </c:pt>
                <c:pt idx="2224">
                  <c:v>4.3806800369521198E-2</c:v>
                </c:pt>
                <c:pt idx="2225">
                  <c:v>4.4146569962424602E-2</c:v>
                </c:pt>
                <c:pt idx="2226">
                  <c:v>4.4146569962424602E-2</c:v>
                </c:pt>
                <c:pt idx="2227">
                  <c:v>4.4894457076310262E-2</c:v>
                </c:pt>
                <c:pt idx="2228">
                  <c:v>4.28933740494657E-2</c:v>
                </c:pt>
                <c:pt idx="2229">
                  <c:v>4.28933740494657E-2</c:v>
                </c:pt>
                <c:pt idx="2230">
                  <c:v>4.3096579295459021E-2</c:v>
                </c:pt>
                <c:pt idx="2231">
                  <c:v>4.309524158671689E-2</c:v>
                </c:pt>
                <c:pt idx="2232">
                  <c:v>4.4971139021002852E-2</c:v>
                </c:pt>
                <c:pt idx="2233">
                  <c:v>4.2831831861033232E-2</c:v>
                </c:pt>
                <c:pt idx="2234">
                  <c:v>4.2831831861033232E-2</c:v>
                </c:pt>
                <c:pt idx="2235">
                  <c:v>4.0055860831414283E-2</c:v>
                </c:pt>
                <c:pt idx="2236">
                  <c:v>4.0055860831414283E-2</c:v>
                </c:pt>
                <c:pt idx="2237">
                  <c:v>3.8781794066246128E-2</c:v>
                </c:pt>
                <c:pt idx="2238">
                  <c:v>3.8483481882171988E-2</c:v>
                </c:pt>
                <c:pt idx="2239">
                  <c:v>3.6537311100076672E-2</c:v>
                </c:pt>
                <c:pt idx="2240">
                  <c:v>3.6539326316025661E-2</c:v>
                </c:pt>
                <c:pt idx="2241">
                  <c:v>3.786721655520333E-2</c:v>
                </c:pt>
                <c:pt idx="2242">
                  <c:v>3.8019538363122489E-2</c:v>
                </c:pt>
                <c:pt idx="2243">
                  <c:v>4.7861465913758297E-2</c:v>
                </c:pt>
                <c:pt idx="2244">
                  <c:v>4.7640206894356663E-2</c:v>
                </c:pt>
                <c:pt idx="2245">
                  <c:v>4.7640206894356663E-2</c:v>
                </c:pt>
                <c:pt idx="2246">
                  <c:v>4.7640206894356663E-2</c:v>
                </c:pt>
                <c:pt idx="2247">
                  <c:v>4.8280299332993139E-2</c:v>
                </c:pt>
                <c:pt idx="2248">
                  <c:v>4.8213633315678281E-2</c:v>
                </c:pt>
                <c:pt idx="2249">
                  <c:v>4.8167355912729894E-2</c:v>
                </c:pt>
                <c:pt idx="2250">
                  <c:v>4.8167355912729894E-2</c:v>
                </c:pt>
                <c:pt idx="2251">
                  <c:v>4.6693424314297995E-2</c:v>
                </c:pt>
                <c:pt idx="2252">
                  <c:v>4.5683703405053643E-2</c:v>
                </c:pt>
                <c:pt idx="2253">
                  <c:v>4.5707040793282028E-2</c:v>
                </c:pt>
                <c:pt idx="2254">
                  <c:v>4.5707040793282028E-2</c:v>
                </c:pt>
                <c:pt idx="2255">
                  <c:v>4.5707040793282028E-2</c:v>
                </c:pt>
                <c:pt idx="2256">
                  <c:v>4.5532908090961492E-2</c:v>
                </c:pt>
                <c:pt idx="2257">
                  <c:v>4.5523234627044877E-2</c:v>
                </c:pt>
                <c:pt idx="2258">
                  <c:v>4.5523234627044877E-2</c:v>
                </c:pt>
                <c:pt idx="2259">
                  <c:v>4.3512025012493585E-2</c:v>
                </c:pt>
                <c:pt idx="2260">
                  <c:v>4.3512025012493585E-2</c:v>
                </c:pt>
                <c:pt idx="2261">
                  <c:v>4.3512025012493585E-2</c:v>
                </c:pt>
                <c:pt idx="2262">
                  <c:v>4.350269166469637E-2</c:v>
                </c:pt>
                <c:pt idx="2263">
                  <c:v>4.3640507300444074E-2</c:v>
                </c:pt>
                <c:pt idx="2264">
                  <c:v>4.3775943398391054E-2</c:v>
                </c:pt>
                <c:pt idx="2265">
                  <c:v>4.9669703238293186E-2</c:v>
                </c:pt>
                <c:pt idx="2266">
                  <c:v>4.9325637604460737E-2</c:v>
                </c:pt>
                <c:pt idx="2267">
                  <c:v>4.9254940644079037E-2</c:v>
                </c:pt>
                <c:pt idx="2268">
                  <c:v>5.2208748339575409E-2</c:v>
                </c:pt>
                <c:pt idx="2269">
                  <c:v>5.0416185865276977E-2</c:v>
                </c:pt>
                <c:pt idx="2270">
                  <c:v>5.0244495319454664E-2</c:v>
                </c:pt>
                <c:pt idx="2271">
                  <c:v>5.2237050758238097E-2</c:v>
                </c:pt>
                <c:pt idx="2272">
                  <c:v>5.2385716103718338E-2</c:v>
                </c:pt>
                <c:pt idx="2273">
                  <c:v>5.2385716103718338E-2</c:v>
                </c:pt>
                <c:pt idx="2274">
                  <c:v>5.2232597413806842E-2</c:v>
                </c:pt>
                <c:pt idx="2275">
                  <c:v>5.1262142086663659E-2</c:v>
                </c:pt>
                <c:pt idx="2276">
                  <c:v>5.1346010031895109E-2</c:v>
                </c:pt>
                <c:pt idx="2277">
                  <c:v>5.1346010031895109E-2</c:v>
                </c:pt>
                <c:pt idx="2278">
                  <c:v>5.1346010031895109E-2</c:v>
                </c:pt>
                <c:pt idx="2279">
                  <c:v>5.1346016303131431E-2</c:v>
                </c:pt>
                <c:pt idx="2280">
                  <c:v>5.1346016303131431E-2</c:v>
                </c:pt>
                <c:pt idx="2281">
                  <c:v>5.1346016303131431E-2</c:v>
                </c:pt>
                <c:pt idx="2282">
                  <c:v>5.1346016303131431E-2</c:v>
                </c:pt>
                <c:pt idx="2283">
                  <c:v>5.1346016303131431E-2</c:v>
                </c:pt>
                <c:pt idx="2284">
                  <c:v>5.1346016303131431E-2</c:v>
                </c:pt>
                <c:pt idx="2285">
                  <c:v>5.2138315689794087E-2</c:v>
                </c:pt>
                <c:pt idx="2286">
                  <c:v>5.2108136664077861E-2</c:v>
                </c:pt>
                <c:pt idx="2287">
                  <c:v>5.2108136664077861E-2</c:v>
                </c:pt>
                <c:pt idx="2288">
                  <c:v>5.1820281909243517E-2</c:v>
                </c:pt>
                <c:pt idx="2289">
                  <c:v>5.1820281909243517E-2</c:v>
                </c:pt>
                <c:pt idx="2290">
                  <c:v>5.1201186942576256E-2</c:v>
                </c:pt>
                <c:pt idx="2291">
                  <c:v>5.1146014107099715E-2</c:v>
                </c:pt>
                <c:pt idx="2292">
                  <c:v>5.1884951230838472E-2</c:v>
                </c:pt>
                <c:pt idx="2293">
                  <c:v>5.1716289064511166E-2</c:v>
                </c:pt>
                <c:pt idx="2294">
                  <c:v>5.3021285113427234E-2</c:v>
                </c:pt>
                <c:pt idx="2295">
                  <c:v>5.2205117816933967E-2</c:v>
                </c:pt>
                <c:pt idx="2296">
                  <c:v>5.2205117816933967E-2</c:v>
                </c:pt>
                <c:pt idx="2297">
                  <c:v>5.2205117816933967E-2</c:v>
                </c:pt>
                <c:pt idx="2298">
                  <c:v>5.2417844947631104E-2</c:v>
                </c:pt>
                <c:pt idx="2299">
                  <c:v>5.2417844947631104E-2</c:v>
                </c:pt>
                <c:pt idx="2300">
                  <c:v>5.2417844947631104E-2</c:v>
                </c:pt>
                <c:pt idx="2301">
                  <c:v>5.2420257512674623E-2</c:v>
                </c:pt>
                <c:pt idx="2302">
                  <c:v>5.2420257512674623E-2</c:v>
                </c:pt>
                <c:pt idx="2303">
                  <c:v>5.2538474573373899E-2</c:v>
                </c:pt>
                <c:pt idx="2304">
                  <c:v>5.1589607368998223E-2</c:v>
                </c:pt>
                <c:pt idx="2305">
                  <c:v>5.1477455072887181E-2</c:v>
                </c:pt>
                <c:pt idx="2306">
                  <c:v>4.3553450764665692E-2</c:v>
                </c:pt>
                <c:pt idx="2307">
                  <c:v>4.3553450764665692E-2</c:v>
                </c:pt>
                <c:pt idx="2308">
                  <c:v>4.6014112981876867E-2</c:v>
                </c:pt>
                <c:pt idx="2309">
                  <c:v>5.0505275466069255E-2</c:v>
                </c:pt>
                <c:pt idx="2310">
                  <c:v>4.9808545113603546E-2</c:v>
                </c:pt>
                <c:pt idx="2311">
                  <c:v>4.9808545113603546E-2</c:v>
                </c:pt>
                <c:pt idx="2312">
                  <c:v>4.9951560900578444E-2</c:v>
                </c:pt>
                <c:pt idx="2313">
                  <c:v>4.9951560900578444E-2</c:v>
                </c:pt>
                <c:pt idx="2314">
                  <c:v>5.0168399446272258E-2</c:v>
                </c:pt>
                <c:pt idx="2315">
                  <c:v>5.344367336367796E-2</c:v>
                </c:pt>
                <c:pt idx="2316">
                  <c:v>5.3423715719946543E-2</c:v>
                </c:pt>
                <c:pt idx="2317">
                  <c:v>5.3423715719946543E-2</c:v>
                </c:pt>
                <c:pt idx="2318">
                  <c:v>5.3423715719946543E-2</c:v>
                </c:pt>
                <c:pt idx="2319">
                  <c:v>5.3117852019655097E-2</c:v>
                </c:pt>
                <c:pt idx="2320">
                  <c:v>5.3117852019655097E-2</c:v>
                </c:pt>
                <c:pt idx="2321">
                  <c:v>5.3117852019655097E-2</c:v>
                </c:pt>
                <c:pt idx="2322">
                  <c:v>5.1930548072790593E-2</c:v>
                </c:pt>
                <c:pt idx="2323">
                  <c:v>5.1930548072790593E-2</c:v>
                </c:pt>
                <c:pt idx="2324">
                  <c:v>5.2030338452863513E-2</c:v>
                </c:pt>
                <c:pt idx="2325">
                  <c:v>5.2187630755284091E-2</c:v>
                </c:pt>
                <c:pt idx="2326">
                  <c:v>5.2142925359223491E-2</c:v>
                </c:pt>
                <c:pt idx="2327">
                  <c:v>5.3749612239226613E-2</c:v>
                </c:pt>
                <c:pt idx="2328">
                  <c:v>4.9706573315596844E-2</c:v>
                </c:pt>
                <c:pt idx="2329">
                  <c:v>4.9628210246816698E-2</c:v>
                </c:pt>
                <c:pt idx="2330">
                  <c:v>4.9743312537339032E-2</c:v>
                </c:pt>
                <c:pt idx="2331">
                  <c:v>4.6633602872328248E-2</c:v>
                </c:pt>
                <c:pt idx="2332">
                  <c:v>4.6633602872328248E-2</c:v>
                </c:pt>
                <c:pt idx="2333">
                  <c:v>4.6759816145882489E-2</c:v>
                </c:pt>
                <c:pt idx="2334">
                  <c:v>4.4937943354204354E-2</c:v>
                </c:pt>
                <c:pt idx="2335">
                  <c:v>4.4764550406823561E-2</c:v>
                </c:pt>
                <c:pt idx="2336">
                  <c:v>5.3508674689469092E-2</c:v>
                </c:pt>
                <c:pt idx="2337">
                  <c:v>5.3510487870915661E-2</c:v>
                </c:pt>
                <c:pt idx="2338">
                  <c:v>5.3510487870915661E-2</c:v>
                </c:pt>
                <c:pt idx="2339">
                  <c:v>5.450269049646262E-2</c:v>
                </c:pt>
                <c:pt idx="2340">
                  <c:v>5.450269049646262E-2</c:v>
                </c:pt>
                <c:pt idx="2341">
                  <c:v>5.450269049646262E-2</c:v>
                </c:pt>
                <c:pt idx="2342">
                  <c:v>5.4502684588442346E-2</c:v>
                </c:pt>
                <c:pt idx="2343">
                  <c:v>5.4502684588442346E-2</c:v>
                </c:pt>
                <c:pt idx="2344">
                  <c:v>5.5077183703114693E-2</c:v>
                </c:pt>
                <c:pt idx="2345">
                  <c:v>5.5936329631097625E-2</c:v>
                </c:pt>
                <c:pt idx="2346">
                  <c:v>6.0528264197051998E-2</c:v>
                </c:pt>
                <c:pt idx="2347">
                  <c:v>6.3216169964265892E-2</c:v>
                </c:pt>
                <c:pt idx="2348">
                  <c:v>7.1516399159735955E-2</c:v>
                </c:pt>
                <c:pt idx="2349">
                  <c:v>7.1527999727245523E-2</c:v>
                </c:pt>
                <c:pt idx="2350">
                  <c:v>7.1527999727245523E-2</c:v>
                </c:pt>
                <c:pt idx="2351">
                  <c:v>7.1527999727245523E-2</c:v>
                </c:pt>
                <c:pt idx="2352">
                  <c:v>7.1527999727245523E-2</c:v>
                </c:pt>
                <c:pt idx="2353">
                  <c:v>7.2656963448658282E-2</c:v>
                </c:pt>
                <c:pt idx="2354">
                  <c:v>7.522716953333404E-2</c:v>
                </c:pt>
                <c:pt idx="2355">
                  <c:v>7.4719432752224091E-2</c:v>
                </c:pt>
                <c:pt idx="2356">
                  <c:v>7.4719432752224091E-2</c:v>
                </c:pt>
                <c:pt idx="2357">
                  <c:v>7.4267357206578427E-2</c:v>
                </c:pt>
                <c:pt idx="2358">
                  <c:v>7.3731398995407843E-2</c:v>
                </c:pt>
                <c:pt idx="2359">
                  <c:v>7.4051050119482986E-2</c:v>
                </c:pt>
                <c:pt idx="2360">
                  <c:v>7.4051050119482986E-2</c:v>
                </c:pt>
                <c:pt idx="2361">
                  <c:v>7.3900621655871343E-2</c:v>
                </c:pt>
                <c:pt idx="2362">
                  <c:v>7.3968885542505844E-2</c:v>
                </c:pt>
                <c:pt idx="2363">
                  <c:v>7.3968885542505844E-2</c:v>
                </c:pt>
                <c:pt idx="2364">
                  <c:v>7.3967175825896611E-2</c:v>
                </c:pt>
                <c:pt idx="2365">
                  <c:v>7.3967175825896611E-2</c:v>
                </c:pt>
                <c:pt idx="2366">
                  <c:v>7.4134503637913921E-2</c:v>
                </c:pt>
                <c:pt idx="2367">
                  <c:v>7.4594830853351363E-2</c:v>
                </c:pt>
                <c:pt idx="2368">
                  <c:v>7.5566439645003605E-2</c:v>
                </c:pt>
                <c:pt idx="2369">
                  <c:v>7.5005786441748878E-2</c:v>
                </c:pt>
                <c:pt idx="2370">
                  <c:v>7.5068693668082415E-2</c:v>
                </c:pt>
                <c:pt idx="2371">
                  <c:v>7.5025774106714641E-2</c:v>
                </c:pt>
                <c:pt idx="2372">
                  <c:v>7.8472301420391341E-2</c:v>
                </c:pt>
                <c:pt idx="2373">
                  <c:v>7.9697811985403044E-2</c:v>
                </c:pt>
                <c:pt idx="2374">
                  <c:v>7.9697811985403044E-2</c:v>
                </c:pt>
                <c:pt idx="2375">
                  <c:v>7.9601593702100848E-2</c:v>
                </c:pt>
                <c:pt idx="2376">
                  <c:v>7.9601593702100848E-2</c:v>
                </c:pt>
                <c:pt idx="2377">
                  <c:v>7.9448425625732788E-2</c:v>
                </c:pt>
                <c:pt idx="2378">
                  <c:v>7.874772321016428E-2</c:v>
                </c:pt>
                <c:pt idx="2379">
                  <c:v>7.874772321016428E-2</c:v>
                </c:pt>
                <c:pt idx="2380">
                  <c:v>7.9391986769387413E-2</c:v>
                </c:pt>
                <c:pt idx="2381">
                  <c:v>7.9391986769387413E-2</c:v>
                </c:pt>
                <c:pt idx="2382">
                  <c:v>7.9391986769387413E-2</c:v>
                </c:pt>
                <c:pt idx="2383">
                  <c:v>8.0486882638069454E-2</c:v>
                </c:pt>
                <c:pt idx="2384">
                  <c:v>8.0486882638069454E-2</c:v>
                </c:pt>
                <c:pt idx="2385">
                  <c:v>8.0486882638069454E-2</c:v>
                </c:pt>
                <c:pt idx="2386">
                  <c:v>8.0486882638069454E-2</c:v>
                </c:pt>
                <c:pt idx="2387">
                  <c:v>8.042240969042927E-2</c:v>
                </c:pt>
                <c:pt idx="2388">
                  <c:v>8.0612000871946962E-2</c:v>
                </c:pt>
                <c:pt idx="2389">
                  <c:v>8.1849278413291204E-2</c:v>
                </c:pt>
                <c:pt idx="2390">
                  <c:v>8.0818425070686692E-2</c:v>
                </c:pt>
                <c:pt idx="2391">
                  <c:v>7.9994681177148516E-2</c:v>
                </c:pt>
                <c:pt idx="2392">
                  <c:v>7.9998033475096958E-2</c:v>
                </c:pt>
                <c:pt idx="2393">
                  <c:v>7.9862356199898621E-2</c:v>
                </c:pt>
                <c:pt idx="2394">
                  <c:v>7.9862356199898621E-2</c:v>
                </c:pt>
                <c:pt idx="2395">
                  <c:v>8.0162715583045399E-2</c:v>
                </c:pt>
                <c:pt idx="2396">
                  <c:v>8.0089159569229587E-2</c:v>
                </c:pt>
                <c:pt idx="2397">
                  <c:v>7.985696570484338E-2</c:v>
                </c:pt>
                <c:pt idx="2398">
                  <c:v>7.987677072763201E-2</c:v>
                </c:pt>
                <c:pt idx="2399">
                  <c:v>7.4395033948940453E-2</c:v>
                </c:pt>
                <c:pt idx="2400">
                  <c:v>7.4684880924647007E-2</c:v>
                </c:pt>
                <c:pt idx="2401">
                  <c:v>7.4684880924647007E-2</c:v>
                </c:pt>
                <c:pt idx="2402">
                  <c:v>7.4091588885553755E-2</c:v>
                </c:pt>
                <c:pt idx="2403">
                  <c:v>7.4324527621151409E-2</c:v>
                </c:pt>
                <c:pt idx="2404">
                  <c:v>7.4411860397612176E-2</c:v>
                </c:pt>
                <c:pt idx="2405">
                  <c:v>7.4490399447053116E-2</c:v>
                </c:pt>
                <c:pt idx="2406">
                  <c:v>7.4490399447053116E-2</c:v>
                </c:pt>
                <c:pt idx="2407">
                  <c:v>7.4078344881052027E-2</c:v>
                </c:pt>
                <c:pt idx="2408">
                  <c:v>7.343176677967049E-2</c:v>
                </c:pt>
                <c:pt idx="2409">
                  <c:v>6.9695240714661447E-2</c:v>
                </c:pt>
                <c:pt idx="2410">
                  <c:v>6.7849497615690771E-2</c:v>
                </c:pt>
                <c:pt idx="2411">
                  <c:v>5.8325683749329053E-2</c:v>
                </c:pt>
                <c:pt idx="2412">
                  <c:v>5.8373817796453037E-2</c:v>
                </c:pt>
                <c:pt idx="2413">
                  <c:v>5.8373817796453037E-2</c:v>
                </c:pt>
                <c:pt idx="2414">
                  <c:v>5.8373817796453037E-2</c:v>
                </c:pt>
                <c:pt idx="2415">
                  <c:v>5.8373817796453037E-2</c:v>
                </c:pt>
                <c:pt idx="2416">
                  <c:v>5.690025986574003E-2</c:v>
                </c:pt>
                <c:pt idx="2417">
                  <c:v>5.3456027484011848E-2</c:v>
                </c:pt>
                <c:pt idx="2418">
                  <c:v>5.3547432747603374E-2</c:v>
                </c:pt>
                <c:pt idx="2419">
                  <c:v>5.4740429038395454E-2</c:v>
                </c:pt>
                <c:pt idx="2420">
                  <c:v>5.410347248741957E-2</c:v>
                </c:pt>
                <c:pt idx="2421">
                  <c:v>5.5911785207926022E-2</c:v>
                </c:pt>
                <c:pt idx="2422">
                  <c:v>5.5487736475360962E-2</c:v>
                </c:pt>
                <c:pt idx="2423">
                  <c:v>5.6228590336654685E-2</c:v>
                </c:pt>
                <c:pt idx="2424">
                  <c:v>5.6228590336654685E-2</c:v>
                </c:pt>
                <c:pt idx="2425">
                  <c:v>5.9241093186626376E-2</c:v>
                </c:pt>
                <c:pt idx="2426">
                  <c:v>5.9346322541241919E-2</c:v>
                </c:pt>
                <c:pt idx="2427">
                  <c:v>5.9346322541241919E-2</c:v>
                </c:pt>
                <c:pt idx="2428">
                  <c:v>5.9346322541241919E-2</c:v>
                </c:pt>
                <c:pt idx="2429">
                  <c:v>5.9286676305061126E-2</c:v>
                </c:pt>
                <c:pt idx="2430">
                  <c:v>5.9043177106470154E-2</c:v>
                </c:pt>
                <c:pt idx="2431">
                  <c:v>5.7794452607876884E-2</c:v>
                </c:pt>
                <c:pt idx="2432">
                  <c:v>5.7727014805227163E-2</c:v>
                </c:pt>
                <c:pt idx="2433">
                  <c:v>5.7645186000530521E-2</c:v>
                </c:pt>
                <c:pt idx="2434">
                  <c:v>5.5758532421124676E-2</c:v>
                </c:pt>
                <c:pt idx="2435">
                  <c:v>4.6487529606548623E-2</c:v>
                </c:pt>
                <c:pt idx="2436">
                  <c:v>4.4353706314938714E-2</c:v>
                </c:pt>
                <c:pt idx="2437">
                  <c:v>4.4779765029408065E-2</c:v>
                </c:pt>
                <c:pt idx="2438">
                  <c:v>4.5140339141658756E-2</c:v>
                </c:pt>
                <c:pt idx="2439">
                  <c:v>4.9628775827004687E-2</c:v>
                </c:pt>
                <c:pt idx="2440">
                  <c:v>4.9645908478312226E-2</c:v>
                </c:pt>
                <c:pt idx="2441">
                  <c:v>5.2529142599530274E-2</c:v>
                </c:pt>
                <c:pt idx="2442">
                  <c:v>6.5094807604835589E-2</c:v>
                </c:pt>
                <c:pt idx="2443">
                  <c:v>6.5292388237459975E-2</c:v>
                </c:pt>
                <c:pt idx="2444">
                  <c:v>6.6895625868288539E-2</c:v>
                </c:pt>
                <c:pt idx="2445">
                  <c:v>6.6895625868288539E-2</c:v>
                </c:pt>
                <c:pt idx="2446">
                  <c:v>7.1614176508130761E-2</c:v>
                </c:pt>
                <c:pt idx="2447">
                  <c:v>7.1614176508130761E-2</c:v>
                </c:pt>
                <c:pt idx="2448">
                  <c:v>7.4188605053081738E-2</c:v>
                </c:pt>
                <c:pt idx="2449">
                  <c:v>7.4206163352269899E-2</c:v>
                </c:pt>
                <c:pt idx="2450">
                  <c:v>7.4206163352269899E-2</c:v>
                </c:pt>
                <c:pt idx="2451">
                  <c:v>7.3986185258886977E-2</c:v>
                </c:pt>
                <c:pt idx="2452">
                  <c:v>7.2564456591574608E-2</c:v>
                </c:pt>
                <c:pt idx="2453">
                  <c:v>7.2841938000890921E-2</c:v>
                </c:pt>
                <c:pt idx="2454">
                  <c:v>7.2848781307819799E-2</c:v>
                </c:pt>
                <c:pt idx="2455">
                  <c:v>7.7574847039643985E-2</c:v>
                </c:pt>
                <c:pt idx="2456">
                  <c:v>7.7969076919750469E-2</c:v>
                </c:pt>
                <c:pt idx="2457">
                  <c:v>7.7969076919750469E-2</c:v>
                </c:pt>
                <c:pt idx="2458">
                  <c:v>7.7660233864373721E-2</c:v>
                </c:pt>
                <c:pt idx="2459">
                  <c:v>7.8267001955468582E-2</c:v>
                </c:pt>
                <c:pt idx="2460">
                  <c:v>7.8298901288528802E-2</c:v>
                </c:pt>
                <c:pt idx="2461">
                  <c:v>7.8285305795671986E-2</c:v>
                </c:pt>
                <c:pt idx="2462">
                  <c:v>9.6038361584180998E-2</c:v>
                </c:pt>
                <c:pt idx="2463">
                  <c:v>9.9836756592707285E-2</c:v>
                </c:pt>
                <c:pt idx="2464">
                  <c:v>0.10002234007539403</c:v>
                </c:pt>
                <c:pt idx="2465">
                  <c:v>9.9884733144002535E-2</c:v>
                </c:pt>
                <c:pt idx="2466">
                  <c:v>9.9711524172119717E-2</c:v>
                </c:pt>
                <c:pt idx="2467">
                  <c:v>9.9646367174126269E-2</c:v>
                </c:pt>
                <c:pt idx="2468">
                  <c:v>9.9587669161663686E-2</c:v>
                </c:pt>
                <c:pt idx="2469">
                  <c:v>9.9587669161663686E-2</c:v>
                </c:pt>
                <c:pt idx="2470">
                  <c:v>9.9979855588739147E-2</c:v>
                </c:pt>
                <c:pt idx="2471">
                  <c:v>9.9979855588739147E-2</c:v>
                </c:pt>
                <c:pt idx="2472">
                  <c:v>9.9979855588739147E-2</c:v>
                </c:pt>
                <c:pt idx="2473">
                  <c:v>0.10036188775791412</c:v>
                </c:pt>
                <c:pt idx="2474">
                  <c:v>0.10036188775791412</c:v>
                </c:pt>
                <c:pt idx="2475">
                  <c:v>0.1003256293218201</c:v>
                </c:pt>
                <c:pt idx="2476">
                  <c:v>0.1003256293218201</c:v>
                </c:pt>
                <c:pt idx="2477">
                  <c:v>0.10037379191009677</c:v>
                </c:pt>
                <c:pt idx="2478">
                  <c:v>0.10037379191009677</c:v>
                </c:pt>
                <c:pt idx="2479">
                  <c:v>0.10036506657057306</c:v>
                </c:pt>
                <c:pt idx="2480">
                  <c:v>0.1006908598779296</c:v>
                </c:pt>
                <c:pt idx="2481">
                  <c:v>0.10064228029744346</c:v>
                </c:pt>
                <c:pt idx="2482">
                  <c:v>0.10004668821148813</c:v>
                </c:pt>
                <c:pt idx="2483">
                  <c:v>0.10072015979056118</c:v>
                </c:pt>
                <c:pt idx="2484">
                  <c:v>9.9727771863655321E-2</c:v>
                </c:pt>
                <c:pt idx="2485">
                  <c:v>0.1003062310521208</c:v>
                </c:pt>
                <c:pt idx="2486">
                  <c:v>9.9892815135990701E-2</c:v>
                </c:pt>
                <c:pt idx="2487">
                  <c:v>9.9892815135990701E-2</c:v>
                </c:pt>
                <c:pt idx="2488">
                  <c:v>9.8737950070902081E-2</c:v>
                </c:pt>
                <c:pt idx="2489">
                  <c:v>9.8674737937231846E-2</c:v>
                </c:pt>
                <c:pt idx="2490">
                  <c:v>9.8689282378879695E-2</c:v>
                </c:pt>
                <c:pt idx="2491">
                  <c:v>9.8693776964772384E-2</c:v>
                </c:pt>
                <c:pt idx="2492">
                  <c:v>9.8540351711633029E-2</c:v>
                </c:pt>
                <c:pt idx="2493">
                  <c:v>9.8338954537493459E-2</c:v>
                </c:pt>
                <c:pt idx="2494">
                  <c:v>9.8529835058429965E-2</c:v>
                </c:pt>
                <c:pt idx="2495">
                  <c:v>9.8585244813466685E-2</c:v>
                </c:pt>
                <c:pt idx="2496">
                  <c:v>9.8585244813466685E-2</c:v>
                </c:pt>
                <c:pt idx="2497">
                  <c:v>9.8585244813466685E-2</c:v>
                </c:pt>
                <c:pt idx="2498">
                  <c:v>9.8511189503900781E-2</c:v>
                </c:pt>
                <c:pt idx="2499">
                  <c:v>9.8511189503900781E-2</c:v>
                </c:pt>
                <c:pt idx="2500">
                  <c:v>9.8318250417998632E-2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27-47C2-AC04-E3750BAE9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2924528"/>
        <c:axId val="952925360"/>
      </c:lineChart>
      <c:catAx>
        <c:axId val="952924528"/>
        <c:scaling>
          <c:orientation val="minMax"/>
          <c:min val="40634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25360"/>
        <c:crosses val="autoZero"/>
        <c:auto val="1"/>
        <c:lblAlgn val="ctr"/>
        <c:lblOffset val="100"/>
        <c:noMultiLvlLbl val="1"/>
      </c:catAx>
      <c:valAx>
        <c:axId val="952925360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2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>
                <a:solidFill>
                  <a:sysClr val="windowText" lastClr="000000"/>
                </a:solidFill>
              </a:rPr>
              <a:t>EWMA Volatility (annualized)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890922898597065E-2"/>
          <c:y val="1.532567049808429E-2"/>
          <c:w val="0.85120665001620577"/>
          <c:h val="0.84756979515491593"/>
        </c:manualLayout>
      </c:layout>
      <c:lineChart>
        <c:grouping val="standard"/>
        <c:varyColors val="0"/>
        <c:ser>
          <c:idx val="0"/>
          <c:order val="0"/>
          <c:tx>
            <c:strRef>
              <c:f>EWMA!$B$1</c:f>
              <c:strCache>
                <c:ptCount val="1"/>
                <c:pt idx="0">
                  <c:v>Actual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EWMA!$A$2:$A$2502</c:f>
              <c:numCache>
                <c:formatCode>m/d/yyyy</c:formatCode>
                <c:ptCount val="2501"/>
                <c:pt idx="0">
                  <c:v>38839</c:v>
                </c:pt>
                <c:pt idx="1">
                  <c:v>38840</c:v>
                </c:pt>
                <c:pt idx="2">
                  <c:v>38841</c:v>
                </c:pt>
                <c:pt idx="3">
                  <c:v>38842</c:v>
                </c:pt>
                <c:pt idx="4">
                  <c:v>38845</c:v>
                </c:pt>
                <c:pt idx="5">
                  <c:v>38846</c:v>
                </c:pt>
                <c:pt idx="6">
                  <c:v>38847</c:v>
                </c:pt>
                <c:pt idx="7">
                  <c:v>38848</c:v>
                </c:pt>
                <c:pt idx="8">
                  <c:v>38849</c:v>
                </c:pt>
                <c:pt idx="9">
                  <c:v>38852</c:v>
                </c:pt>
                <c:pt idx="10">
                  <c:v>38853</c:v>
                </c:pt>
                <c:pt idx="11">
                  <c:v>38854</c:v>
                </c:pt>
                <c:pt idx="12">
                  <c:v>38855</c:v>
                </c:pt>
                <c:pt idx="13">
                  <c:v>38856</c:v>
                </c:pt>
                <c:pt idx="14">
                  <c:v>38859</c:v>
                </c:pt>
                <c:pt idx="15">
                  <c:v>38860</c:v>
                </c:pt>
                <c:pt idx="16">
                  <c:v>38861</c:v>
                </c:pt>
                <c:pt idx="17">
                  <c:v>38862</c:v>
                </c:pt>
                <c:pt idx="18">
                  <c:v>38863</c:v>
                </c:pt>
                <c:pt idx="19">
                  <c:v>38867</c:v>
                </c:pt>
                <c:pt idx="20">
                  <c:v>38868</c:v>
                </c:pt>
                <c:pt idx="21">
                  <c:v>38869</c:v>
                </c:pt>
                <c:pt idx="22">
                  <c:v>38870</c:v>
                </c:pt>
                <c:pt idx="23">
                  <c:v>38873</c:v>
                </c:pt>
                <c:pt idx="24">
                  <c:v>38874</c:v>
                </c:pt>
                <c:pt idx="25">
                  <c:v>38875</c:v>
                </c:pt>
                <c:pt idx="26">
                  <c:v>38876</c:v>
                </c:pt>
                <c:pt idx="27">
                  <c:v>38877</c:v>
                </c:pt>
                <c:pt idx="28">
                  <c:v>38880</c:v>
                </c:pt>
                <c:pt idx="29">
                  <c:v>38881</c:v>
                </c:pt>
                <c:pt idx="30">
                  <c:v>38882</c:v>
                </c:pt>
                <c:pt idx="31">
                  <c:v>38883</c:v>
                </c:pt>
                <c:pt idx="32">
                  <c:v>38884</c:v>
                </c:pt>
                <c:pt idx="33">
                  <c:v>38887</c:v>
                </c:pt>
                <c:pt idx="34">
                  <c:v>38888</c:v>
                </c:pt>
                <c:pt idx="35">
                  <c:v>38889</c:v>
                </c:pt>
                <c:pt idx="36">
                  <c:v>38890</c:v>
                </c:pt>
                <c:pt idx="37">
                  <c:v>38891</c:v>
                </c:pt>
                <c:pt idx="38">
                  <c:v>38894</c:v>
                </c:pt>
                <c:pt idx="39">
                  <c:v>38895</c:v>
                </c:pt>
                <c:pt idx="40">
                  <c:v>38896</c:v>
                </c:pt>
                <c:pt idx="41">
                  <c:v>38897</c:v>
                </c:pt>
                <c:pt idx="42">
                  <c:v>38898</c:v>
                </c:pt>
                <c:pt idx="43">
                  <c:v>38901</c:v>
                </c:pt>
                <c:pt idx="44">
                  <c:v>38903</c:v>
                </c:pt>
                <c:pt idx="45">
                  <c:v>38904</c:v>
                </c:pt>
                <c:pt idx="46">
                  <c:v>38905</c:v>
                </c:pt>
                <c:pt idx="47">
                  <c:v>38908</c:v>
                </c:pt>
                <c:pt idx="48">
                  <c:v>38909</c:v>
                </c:pt>
                <c:pt idx="49">
                  <c:v>38910</c:v>
                </c:pt>
                <c:pt idx="50">
                  <c:v>38911</c:v>
                </c:pt>
                <c:pt idx="51">
                  <c:v>38912</c:v>
                </c:pt>
                <c:pt idx="52">
                  <c:v>38915</c:v>
                </c:pt>
                <c:pt idx="53">
                  <c:v>38916</c:v>
                </c:pt>
                <c:pt idx="54">
                  <c:v>38917</c:v>
                </c:pt>
                <c:pt idx="55">
                  <c:v>38918</c:v>
                </c:pt>
                <c:pt idx="56">
                  <c:v>38919</c:v>
                </c:pt>
                <c:pt idx="57">
                  <c:v>38922</c:v>
                </c:pt>
                <c:pt idx="58">
                  <c:v>38923</c:v>
                </c:pt>
                <c:pt idx="59">
                  <c:v>38924</c:v>
                </c:pt>
                <c:pt idx="60">
                  <c:v>38925</c:v>
                </c:pt>
                <c:pt idx="61">
                  <c:v>38926</c:v>
                </c:pt>
                <c:pt idx="62">
                  <c:v>38929</c:v>
                </c:pt>
                <c:pt idx="63">
                  <c:v>38930</c:v>
                </c:pt>
                <c:pt idx="64">
                  <c:v>38931</c:v>
                </c:pt>
                <c:pt idx="65">
                  <c:v>38932</c:v>
                </c:pt>
                <c:pt idx="66">
                  <c:v>38933</c:v>
                </c:pt>
                <c:pt idx="67">
                  <c:v>38936</c:v>
                </c:pt>
                <c:pt idx="68">
                  <c:v>38937</c:v>
                </c:pt>
                <c:pt idx="69">
                  <c:v>38938</c:v>
                </c:pt>
                <c:pt idx="70">
                  <c:v>38939</c:v>
                </c:pt>
                <c:pt idx="71">
                  <c:v>38940</c:v>
                </c:pt>
                <c:pt idx="72">
                  <c:v>38943</c:v>
                </c:pt>
                <c:pt idx="73">
                  <c:v>38944</c:v>
                </c:pt>
                <c:pt idx="74">
                  <c:v>38945</c:v>
                </c:pt>
                <c:pt idx="75">
                  <c:v>38946</c:v>
                </c:pt>
                <c:pt idx="76">
                  <c:v>38947</c:v>
                </c:pt>
                <c:pt idx="77">
                  <c:v>38950</c:v>
                </c:pt>
                <c:pt idx="78">
                  <c:v>38951</c:v>
                </c:pt>
                <c:pt idx="79">
                  <c:v>38952</c:v>
                </c:pt>
                <c:pt idx="80">
                  <c:v>38953</c:v>
                </c:pt>
                <c:pt idx="81">
                  <c:v>38954</c:v>
                </c:pt>
                <c:pt idx="82">
                  <c:v>38957</c:v>
                </c:pt>
                <c:pt idx="83">
                  <c:v>38958</c:v>
                </c:pt>
                <c:pt idx="84">
                  <c:v>38959</c:v>
                </c:pt>
                <c:pt idx="85">
                  <c:v>38960</c:v>
                </c:pt>
                <c:pt idx="86">
                  <c:v>38961</c:v>
                </c:pt>
                <c:pt idx="87">
                  <c:v>38965</c:v>
                </c:pt>
                <c:pt idx="88">
                  <c:v>38966</c:v>
                </c:pt>
                <c:pt idx="89">
                  <c:v>38967</c:v>
                </c:pt>
                <c:pt idx="90">
                  <c:v>38968</c:v>
                </c:pt>
                <c:pt idx="91">
                  <c:v>38971</c:v>
                </c:pt>
                <c:pt idx="92">
                  <c:v>38972</c:v>
                </c:pt>
                <c:pt idx="93">
                  <c:v>38973</c:v>
                </c:pt>
                <c:pt idx="94">
                  <c:v>38974</c:v>
                </c:pt>
                <c:pt idx="95">
                  <c:v>38975</c:v>
                </c:pt>
                <c:pt idx="96">
                  <c:v>38978</c:v>
                </c:pt>
                <c:pt idx="97">
                  <c:v>38979</c:v>
                </c:pt>
                <c:pt idx="98">
                  <c:v>38980</c:v>
                </c:pt>
                <c:pt idx="99">
                  <c:v>38981</c:v>
                </c:pt>
                <c:pt idx="100">
                  <c:v>38982</c:v>
                </c:pt>
                <c:pt idx="101">
                  <c:v>38985</c:v>
                </c:pt>
                <c:pt idx="102">
                  <c:v>38986</c:v>
                </c:pt>
                <c:pt idx="103">
                  <c:v>38987</c:v>
                </c:pt>
                <c:pt idx="104">
                  <c:v>38988</c:v>
                </c:pt>
                <c:pt idx="105">
                  <c:v>38989</c:v>
                </c:pt>
                <c:pt idx="106">
                  <c:v>38992</c:v>
                </c:pt>
                <c:pt idx="107">
                  <c:v>38993</c:v>
                </c:pt>
                <c:pt idx="108">
                  <c:v>38994</c:v>
                </c:pt>
                <c:pt idx="109">
                  <c:v>38995</c:v>
                </c:pt>
                <c:pt idx="110">
                  <c:v>38996</c:v>
                </c:pt>
                <c:pt idx="111">
                  <c:v>38999</c:v>
                </c:pt>
                <c:pt idx="112">
                  <c:v>39000</c:v>
                </c:pt>
                <c:pt idx="113">
                  <c:v>39001</c:v>
                </c:pt>
                <c:pt idx="114">
                  <c:v>39002</c:v>
                </c:pt>
                <c:pt idx="115">
                  <c:v>39003</c:v>
                </c:pt>
                <c:pt idx="116">
                  <c:v>39006</c:v>
                </c:pt>
                <c:pt idx="117">
                  <c:v>39007</c:v>
                </c:pt>
                <c:pt idx="118">
                  <c:v>39008</c:v>
                </c:pt>
                <c:pt idx="119">
                  <c:v>39009</c:v>
                </c:pt>
                <c:pt idx="120">
                  <c:v>39010</c:v>
                </c:pt>
                <c:pt idx="121">
                  <c:v>39013</c:v>
                </c:pt>
                <c:pt idx="122">
                  <c:v>39014</c:v>
                </c:pt>
                <c:pt idx="123">
                  <c:v>39015</c:v>
                </c:pt>
                <c:pt idx="124">
                  <c:v>39016</c:v>
                </c:pt>
                <c:pt idx="125">
                  <c:v>39017</c:v>
                </c:pt>
                <c:pt idx="126">
                  <c:v>39020</c:v>
                </c:pt>
                <c:pt idx="127">
                  <c:v>39021</c:v>
                </c:pt>
                <c:pt idx="128">
                  <c:v>39022</c:v>
                </c:pt>
                <c:pt idx="129">
                  <c:v>39023</c:v>
                </c:pt>
                <c:pt idx="130">
                  <c:v>39024</c:v>
                </c:pt>
                <c:pt idx="131">
                  <c:v>39027</c:v>
                </c:pt>
                <c:pt idx="132">
                  <c:v>39028</c:v>
                </c:pt>
                <c:pt idx="133">
                  <c:v>39029</c:v>
                </c:pt>
                <c:pt idx="134">
                  <c:v>39030</c:v>
                </c:pt>
                <c:pt idx="135">
                  <c:v>39031</c:v>
                </c:pt>
                <c:pt idx="136">
                  <c:v>39034</c:v>
                </c:pt>
                <c:pt idx="137">
                  <c:v>39035</c:v>
                </c:pt>
                <c:pt idx="138">
                  <c:v>39036</c:v>
                </c:pt>
                <c:pt idx="139">
                  <c:v>39037</c:v>
                </c:pt>
                <c:pt idx="140">
                  <c:v>39038</c:v>
                </c:pt>
                <c:pt idx="141">
                  <c:v>39041</c:v>
                </c:pt>
                <c:pt idx="142">
                  <c:v>39042</c:v>
                </c:pt>
                <c:pt idx="143">
                  <c:v>39043</c:v>
                </c:pt>
                <c:pt idx="144">
                  <c:v>39045</c:v>
                </c:pt>
                <c:pt idx="145">
                  <c:v>39048</c:v>
                </c:pt>
                <c:pt idx="146">
                  <c:v>39049</c:v>
                </c:pt>
                <c:pt idx="147">
                  <c:v>39050</c:v>
                </c:pt>
                <c:pt idx="148">
                  <c:v>39051</c:v>
                </c:pt>
                <c:pt idx="149">
                  <c:v>39052</c:v>
                </c:pt>
                <c:pt idx="150">
                  <c:v>39055</c:v>
                </c:pt>
                <c:pt idx="151">
                  <c:v>39056</c:v>
                </c:pt>
                <c:pt idx="152">
                  <c:v>39057</c:v>
                </c:pt>
                <c:pt idx="153">
                  <c:v>39058</c:v>
                </c:pt>
                <c:pt idx="154">
                  <c:v>39059</c:v>
                </c:pt>
                <c:pt idx="155">
                  <c:v>39062</c:v>
                </c:pt>
                <c:pt idx="156">
                  <c:v>39063</c:v>
                </c:pt>
                <c:pt idx="157">
                  <c:v>39064</c:v>
                </c:pt>
                <c:pt idx="158">
                  <c:v>39065</c:v>
                </c:pt>
                <c:pt idx="159">
                  <c:v>39066</c:v>
                </c:pt>
                <c:pt idx="160">
                  <c:v>39069</c:v>
                </c:pt>
                <c:pt idx="161">
                  <c:v>39070</c:v>
                </c:pt>
                <c:pt idx="162">
                  <c:v>39071</c:v>
                </c:pt>
                <c:pt idx="163">
                  <c:v>39072</c:v>
                </c:pt>
                <c:pt idx="164">
                  <c:v>39073</c:v>
                </c:pt>
                <c:pt idx="165">
                  <c:v>39077</c:v>
                </c:pt>
                <c:pt idx="166">
                  <c:v>39078</c:v>
                </c:pt>
                <c:pt idx="167">
                  <c:v>39079</c:v>
                </c:pt>
                <c:pt idx="168">
                  <c:v>39080</c:v>
                </c:pt>
                <c:pt idx="169">
                  <c:v>39084</c:v>
                </c:pt>
                <c:pt idx="170">
                  <c:v>39085</c:v>
                </c:pt>
                <c:pt idx="171">
                  <c:v>39086</c:v>
                </c:pt>
                <c:pt idx="172">
                  <c:v>39087</c:v>
                </c:pt>
                <c:pt idx="173">
                  <c:v>39090</c:v>
                </c:pt>
                <c:pt idx="174">
                  <c:v>39091</c:v>
                </c:pt>
                <c:pt idx="175">
                  <c:v>39092</c:v>
                </c:pt>
                <c:pt idx="176">
                  <c:v>39093</c:v>
                </c:pt>
                <c:pt idx="177">
                  <c:v>39094</c:v>
                </c:pt>
                <c:pt idx="178">
                  <c:v>39098</c:v>
                </c:pt>
                <c:pt idx="179">
                  <c:v>39099</c:v>
                </c:pt>
                <c:pt idx="180">
                  <c:v>39100</c:v>
                </c:pt>
                <c:pt idx="181">
                  <c:v>39101</c:v>
                </c:pt>
                <c:pt idx="182">
                  <c:v>39104</c:v>
                </c:pt>
                <c:pt idx="183">
                  <c:v>39105</c:v>
                </c:pt>
                <c:pt idx="184">
                  <c:v>39106</c:v>
                </c:pt>
                <c:pt idx="185">
                  <c:v>39107</c:v>
                </c:pt>
                <c:pt idx="186">
                  <c:v>39108</c:v>
                </c:pt>
                <c:pt idx="187">
                  <c:v>39111</c:v>
                </c:pt>
                <c:pt idx="188">
                  <c:v>39112</c:v>
                </c:pt>
                <c:pt idx="189">
                  <c:v>39113</c:v>
                </c:pt>
                <c:pt idx="190">
                  <c:v>39114</c:v>
                </c:pt>
                <c:pt idx="191">
                  <c:v>39115</c:v>
                </c:pt>
                <c:pt idx="192">
                  <c:v>39118</c:v>
                </c:pt>
                <c:pt idx="193">
                  <c:v>39119</c:v>
                </c:pt>
                <c:pt idx="194">
                  <c:v>39120</c:v>
                </c:pt>
                <c:pt idx="195">
                  <c:v>39121</c:v>
                </c:pt>
                <c:pt idx="196">
                  <c:v>39122</c:v>
                </c:pt>
                <c:pt idx="197">
                  <c:v>39125</c:v>
                </c:pt>
                <c:pt idx="198">
                  <c:v>39126</c:v>
                </c:pt>
                <c:pt idx="199">
                  <c:v>39127</c:v>
                </c:pt>
                <c:pt idx="200">
                  <c:v>39128</c:v>
                </c:pt>
                <c:pt idx="201">
                  <c:v>39129</c:v>
                </c:pt>
                <c:pt idx="202">
                  <c:v>39133</c:v>
                </c:pt>
                <c:pt idx="203">
                  <c:v>39134</c:v>
                </c:pt>
                <c:pt idx="204">
                  <c:v>39135</c:v>
                </c:pt>
                <c:pt idx="205">
                  <c:v>39136</c:v>
                </c:pt>
                <c:pt idx="206">
                  <c:v>39139</c:v>
                </c:pt>
                <c:pt idx="207">
                  <c:v>39140</c:v>
                </c:pt>
                <c:pt idx="208">
                  <c:v>39141</c:v>
                </c:pt>
                <c:pt idx="209">
                  <c:v>39142</c:v>
                </c:pt>
                <c:pt idx="210">
                  <c:v>39143</c:v>
                </c:pt>
                <c:pt idx="211">
                  <c:v>39146</c:v>
                </c:pt>
                <c:pt idx="212">
                  <c:v>39147</c:v>
                </c:pt>
                <c:pt idx="213">
                  <c:v>39148</c:v>
                </c:pt>
                <c:pt idx="214">
                  <c:v>39149</c:v>
                </c:pt>
                <c:pt idx="215">
                  <c:v>39150</c:v>
                </c:pt>
                <c:pt idx="216">
                  <c:v>39153</c:v>
                </c:pt>
                <c:pt idx="217">
                  <c:v>39154</c:v>
                </c:pt>
                <c:pt idx="218">
                  <c:v>39155</c:v>
                </c:pt>
                <c:pt idx="219">
                  <c:v>39156</c:v>
                </c:pt>
                <c:pt idx="220">
                  <c:v>39157</c:v>
                </c:pt>
                <c:pt idx="221">
                  <c:v>39160</c:v>
                </c:pt>
                <c:pt idx="222">
                  <c:v>39161</c:v>
                </c:pt>
                <c:pt idx="223">
                  <c:v>39162</c:v>
                </c:pt>
                <c:pt idx="224">
                  <c:v>39163</c:v>
                </c:pt>
                <c:pt idx="225">
                  <c:v>39164</c:v>
                </c:pt>
                <c:pt idx="226">
                  <c:v>39167</c:v>
                </c:pt>
                <c:pt idx="227">
                  <c:v>39168</c:v>
                </c:pt>
                <c:pt idx="228">
                  <c:v>39169</c:v>
                </c:pt>
                <c:pt idx="229">
                  <c:v>39170</c:v>
                </c:pt>
                <c:pt idx="230">
                  <c:v>39171</c:v>
                </c:pt>
                <c:pt idx="231">
                  <c:v>39174</c:v>
                </c:pt>
                <c:pt idx="232">
                  <c:v>39175</c:v>
                </c:pt>
                <c:pt idx="233">
                  <c:v>39176</c:v>
                </c:pt>
                <c:pt idx="234">
                  <c:v>39177</c:v>
                </c:pt>
                <c:pt idx="235">
                  <c:v>39178</c:v>
                </c:pt>
                <c:pt idx="236">
                  <c:v>39181</c:v>
                </c:pt>
                <c:pt idx="237">
                  <c:v>39182</c:v>
                </c:pt>
                <c:pt idx="238">
                  <c:v>39183</c:v>
                </c:pt>
                <c:pt idx="239">
                  <c:v>39184</c:v>
                </c:pt>
                <c:pt idx="240">
                  <c:v>39185</c:v>
                </c:pt>
                <c:pt idx="241">
                  <c:v>39188</c:v>
                </c:pt>
                <c:pt idx="242">
                  <c:v>39189</c:v>
                </c:pt>
                <c:pt idx="243">
                  <c:v>39190</c:v>
                </c:pt>
                <c:pt idx="244">
                  <c:v>39191</c:v>
                </c:pt>
                <c:pt idx="245">
                  <c:v>39192</c:v>
                </c:pt>
                <c:pt idx="246">
                  <c:v>39195</c:v>
                </c:pt>
                <c:pt idx="247">
                  <c:v>39196</c:v>
                </c:pt>
                <c:pt idx="248">
                  <c:v>39197</c:v>
                </c:pt>
                <c:pt idx="249">
                  <c:v>39198</c:v>
                </c:pt>
                <c:pt idx="250">
                  <c:v>39199</c:v>
                </c:pt>
                <c:pt idx="251">
                  <c:v>39202</c:v>
                </c:pt>
                <c:pt idx="252">
                  <c:v>39203</c:v>
                </c:pt>
                <c:pt idx="253">
                  <c:v>39204</c:v>
                </c:pt>
                <c:pt idx="254">
                  <c:v>39205</c:v>
                </c:pt>
                <c:pt idx="255">
                  <c:v>39206</c:v>
                </c:pt>
                <c:pt idx="256">
                  <c:v>39209</c:v>
                </c:pt>
                <c:pt idx="257">
                  <c:v>39210</c:v>
                </c:pt>
                <c:pt idx="258">
                  <c:v>39211</c:v>
                </c:pt>
                <c:pt idx="259">
                  <c:v>39212</c:v>
                </c:pt>
                <c:pt idx="260">
                  <c:v>39213</c:v>
                </c:pt>
                <c:pt idx="261">
                  <c:v>39216</c:v>
                </c:pt>
                <c:pt idx="262">
                  <c:v>39217</c:v>
                </c:pt>
                <c:pt idx="263">
                  <c:v>39218</c:v>
                </c:pt>
                <c:pt idx="264">
                  <c:v>39219</c:v>
                </c:pt>
                <c:pt idx="265">
                  <c:v>39220</c:v>
                </c:pt>
                <c:pt idx="266">
                  <c:v>39223</c:v>
                </c:pt>
                <c:pt idx="267">
                  <c:v>39224</c:v>
                </c:pt>
                <c:pt idx="268">
                  <c:v>39225</c:v>
                </c:pt>
                <c:pt idx="269">
                  <c:v>39226</c:v>
                </c:pt>
                <c:pt idx="270">
                  <c:v>39227</c:v>
                </c:pt>
                <c:pt idx="271">
                  <c:v>39231</c:v>
                </c:pt>
                <c:pt idx="272">
                  <c:v>39232</c:v>
                </c:pt>
                <c:pt idx="273">
                  <c:v>39233</c:v>
                </c:pt>
                <c:pt idx="274">
                  <c:v>39234</c:v>
                </c:pt>
                <c:pt idx="275">
                  <c:v>39237</c:v>
                </c:pt>
                <c:pt idx="276">
                  <c:v>39238</c:v>
                </c:pt>
                <c:pt idx="277">
                  <c:v>39239</c:v>
                </c:pt>
                <c:pt idx="278">
                  <c:v>39240</c:v>
                </c:pt>
                <c:pt idx="279">
                  <c:v>39241</c:v>
                </c:pt>
                <c:pt idx="280">
                  <c:v>39244</c:v>
                </c:pt>
                <c:pt idx="281">
                  <c:v>39245</c:v>
                </c:pt>
                <c:pt idx="282">
                  <c:v>39246</c:v>
                </c:pt>
                <c:pt idx="283">
                  <c:v>39247</c:v>
                </c:pt>
                <c:pt idx="284">
                  <c:v>39248</c:v>
                </c:pt>
                <c:pt idx="285">
                  <c:v>39251</c:v>
                </c:pt>
                <c:pt idx="286">
                  <c:v>39252</c:v>
                </c:pt>
                <c:pt idx="287">
                  <c:v>39253</c:v>
                </c:pt>
                <c:pt idx="288">
                  <c:v>39254</c:v>
                </c:pt>
                <c:pt idx="289">
                  <c:v>39255</c:v>
                </c:pt>
                <c:pt idx="290">
                  <c:v>39258</c:v>
                </c:pt>
                <c:pt idx="291">
                  <c:v>39259</c:v>
                </c:pt>
                <c:pt idx="292">
                  <c:v>39260</c:v>
                </c:pt>
                <c:pt idx="293">
                  <c:v>39261</c:v>
                </c:pt>
                <c:pt idx="294">
                  <c:v>39262</c:v>
                </c:pt>
                <c:pt idx="295">
                  <c:v>39265</c:v>
                </c:pt>
                <c:pt idx="296">
                  <c:v>39266</c:v>
                </c:pt>
                <c:pt idx="297">
                  <c:v>39268</c:v>
                </c:pt>
                <c:pt idx="298">
                  <c:v>39269</c:v>
                </c:pt>
                <c:pt idx="299">
                  <c:v>39272</c:v>
                </c:pt>
                <c:pt idx="300">
                  <c:v>39273</c:v>
                </c:pt>
                <c:pt idx="301">
                  <c:v>39274</c:v>
                </c:pt>
                <c:pt idx="302">
                  <c:v>39275</c:v>
                </c:pt>
                <c:pt idx="303">
                  <c:v>39276</c:v>
                </c:pt>
                <c:pt idx="304">
                  <c:v>39279</c:v>
                </c:pt>
                <c:pt idx="305">
                  <c:v>39280</c:v>
                </c:pt>
                <c:pt idx="306">
                  <c:v>39281</c:v>
                </c:pt>
                <c:pt idx="307">
                  <c:v>39282</c:v>
                </c:pt>
                <c:pt idx="308">
                  <c:v>39283</c:v>
                </c:pt>
                <c:pt idx="309">
                  <c:v>39286</c:v>
                </c:pt>
                <c:pt idx="310">
                  <c:v>39287</c:v>
                </c:pt>
                <c:pt idx="311">
                  <c:v>39288</c:v>
                </c:pt>
                <c:pt idx="312">
                  <c:v>39289</c:v>
                </c:pt>
                <c:pt idx="313">
                  <c:v>39290</c:v>
                </c:pt>
                <c:pt idx="314">
                  <c:v>39293</c:v>
                </c:pt>
                <c:pt idx="315">
                  <c:v>39294</c:v>
                </c:pt>
                <c:pt idx="316">
                  <c:v>39295</c:v>
                </c:pt>
                <c:pt idx="317">
                  <c:v>39296</c:v>
                </c:pt>
                <c:pt idx="318">
                  <c:v>39297</c:v>
                </c:pt>
                <c:pt idx="319">
                  <c:v>39300</c:v>
                </c:pt>
                <c:pt idx="320">
                  <c:v>39301</c:v>
                </c:pt>
                <c:pt idx="321">
                  <c:v>39302</c:v>
                </c:pt>
                <c:pt idx="322">
                  <c:v>39303</c:v>
                </c:pt>
                <c:pt idx="323">
                  <c:v>39304</c:v>
                </c:pt>
                <c:pt idx="324">
                  <c:v>39307</c:v>
                </c:pt>
                <c:pt idx="325">
                  <c:v>39308</c:v>
                </c:pt>
                <c:pt idx="326">
                  <c:v>39309</c:v>
                </c:pt>
                <c:pt idx="327">
                  <c:v>39310</c:v>
                </c:pt>
                <c:pt idx="328">
                  <c:v>39311</c:v>
                </c:pt>
                <c:pt idx="329">
                  <c:v>39314</c:v>
                </c:pt>
                <c:pt idx="330">
                  <c:v>39315</c:v>
                </c:pt>
                <c:pt idx="331">
                  <c:v>39316</c:v>
                </c:pt>
                <c:pt idx="332">
                  <c:v>39317</c:v>
                </c:pt>
                <c:pt idx="333">
                  <c:v>39318</c:v>
                </c:pt>
                <c:pt idx="334">
                  <c:v>39321</c:v>
                </c:pt>
                <c:pt idx="335">
                  <c:v>39322</c:v>
                </c:pt>
                <c:pt idx="336">
                  <c:v>39323</c:v>
                </c:pt>
                <c:pt idx="337">
                  <c:v>39324</c:v>
                </c:pt>
                <c:pt idx="338">
                  <c:v>39325</c:v>
                </c:pt>
                <c:pt idx="339">
                  <c:v>39329</c:v>
                </c:pt>
                <c:pt idx="340">
                  <c:v>39330</c:v>
                </c:pt>
                <c:pt idx="341">
                  <c:v>39331</c:v>
                </c:pt>
                <c:pt idx="342">
                  <c:v>39332</c:v>
                </c:pt>
                <c:pt idx="343">
                  <c:v>39335</c:v>
                </c:pt>
                <c:pt idx="344">
                  <c:v>39336</c:v>
                </c:pt>
                <c:pt idx="345">
                  <c:v>39337</c:v>
                </c:pt>
                <c:pt idx="346">
                  <c:v>39338</c:v>
                </c:pt>
                <c:pt idx="347">
                  <c:v>39339</c:v>
                </c:pt>
                <c:pt idx="348">
                  <c:v>39342</c:v>
                </c:pt>
                <c:pt idx="349">
                  <c:v>39343</c:v>
                </c:pt>
                <c:pt idx="350">
                  <c:v>39344</c:v>
                </c:pt>
                <c:pt idx="351">
                  <c:v>39345</c:v>
                </c:pt>
                <c:pt idx="352">
                  <c:v>39346</c:v>
                </c:pt>
                <c:pt idx="353">
                  <c:v>39349</c:v>
                </c:pt>
                <c:pt idx="354">
                  <c:v>39350</c:v>
                </c:pt>
                <c:pt idx="355">
                  <c:v>39351</c:v>
                </c:pt>
                <c:pt idx="356">
                  <c:v>39352</c:v>
                </c:pt>
                <c:pt idx="357">
                  <c:v>39353</c:v>
                </c:pt>
                <c:pt idx="358">
                  <c:v>39356</c:v>
                </c:pt>
                <c:pt idx="359">
                  <c:v>39357</c:v>
                </c:pt>
                <c:pt idx="360">
                  <c:v>39358</c:v>
                </c:pt>
                <c:pt idx="361">
                  <c:v>39359</c:v>
                </c:pt>
                <c:pt idx="362">
                  <c:v>39360</c:v>
                </c:pt>
                <c:pt idx="363">
                  <c:v>39363</c:v>
                </c:pt>
                <c:pt idx="364">
                  <c:v>39364</c:v>
                </c:pt>
                <c:pt idx="365">
                  <c:v>39365</c:v>
                </c:pt>
                <c:pt idx="366">
                  <c:v>39366</c:v>
                </c:pt>
                <c:pt idx="367">
                  <c:v>39367</c:v>
                </c:pt>
                <c:pt idx="368">
                  <c:v>39370</c:v>
                </c:pt>
                <c:pt idx="369">
                  <c:v>39371</c:v>
                </c:pt>
                <c:pt idx="370">
                  <c:v>39372</c:v>
                </c:pt>
                <c:pt idx="371">
                  <c:v>39373</c:v>
                </c:pt>
                <c:pt idx="372">
                  <c:v>39374</c:v>
                </c:pt>
                <c:pt idx="373">
                  <c:v>39377</c:v>
                </c:pt>
                <c:pt idx="374">
                  <c:v>39378</c:v>
                </c:pt>
                <c:pt idx="375">
                  <c:v>39379</c:v>
                </c:pt>
                <c:pt idx="376">
                  <c:v>39380</c:v>
                </c:pt>
                <c:pt idx="377">
                  <c:v>39381</c:v>
                </c:pt>
                <c:pt idx="378">
                  <c:v>39384</c:v>
                </c:pt>
                <c:pt idx="379">
                  <c:v>39385</c:v>
                </c:pt>
                <c:pt idx="380">
                  <c:v>39386</c:v>
                </c:pt>
                <c:pt idx="381">
                  <c:v>39387</c:v>
                </c:pt>
                <c:pt idx="382">
                  <c:v>39388</c:v>
                </c:pt>
                <c:pt idx="383">
                  <c:v>39391</c:v>
                </c:pt>
                <c:pt idx="384">
                  <c:v>39392</c:v>
                </c:pt>
                <c:pt idx="385">
                  <c:v>39393</c:v>
                </c:pt>
                <c:pt idx="386">
                  <c:v>39394</c:v>
                </c:pt>
                <c:pt idx="387">
                  <c:v>39395</c:v>
                </c:pt>
                <c:pt idx="388">
                  <c:v>39398</c:v>
                </c:pt>
                <c:pt idx="389">
                  <c:v>39399</c:v>
                </c:pt>
                <c:pt idx="390">
                  <c:v>39400</c:v>
                </c:pt>
                <c:pt idx="391">
                  <c:v>39401</c:v>
                </c:pt>
                <c:pt idx="392">
                  <c:v>39402</c:v>
                </c:pt>
                <c:pt idx="393">
                  <c:v>39405</c:v>
                </c:pt>
                <c:pt idx="394">
                  <c:v>39406</c:v>
                </c:pt>
                <c:pt idx="395">
                  <c:v>39407</c:v>
                </c:pt>
                <c:pt idx="396">
                  <c:v>39409</c:v>
                </c:pt>
                <c:pt idx="397">
                  <c:v>39412</c:v>
                </c:pt>
                <c:pt idx="398">
                  <c:v>39413</c:v>
                </c:pt>
                <c:pt idx="399">
                  <c:v>39414</c:v>
                </c:pt>
                <c:pt idx="400">
                  <c:v>39415</c:v>
                </c:pt>
                <c:pt idx="401">
                  <c:v>39416</c:v>
                </c:pt>
                <c:pt idx="402">
                  <c:v>39419</c:v>
                </c:pt>
                <c:pt idx="403">
                  <c:v>39420</c:v>
                </c:pt>
                <c:pt idx="404">
                  <c:v>39421</c:v>
                </c:pt>
                <c:pt idx="405">
                  <c:v>39422</c:v>
                </c:pt>
                <c:pt idx="406">
                  <c:v>39423</c:v>
                </c:pt>
                <c:pt idx="407">
                  <c:v>39426</c:v>
                </c:pt>
                <c:pt idx="408">
                  <c:v>39427</c:v>
                </c:pt>
                <c:pt idx="409">
                  <c:v>39428</c:v>
                </c:pt>
                <c:pt idx="410">
                  <c:v>39429</c:v>
                </c:pt>
                <c:pt idx="411">
                  <c:v>39430</c:v>
                </c:pt>
                <c:pt idx="412">
                  <c:v>39433</c:v>
                </c:pt>
                <c:pt idx="413">
                  <c:v>39434</c:v>
                </c:pt>
                <c:pt idx="414">
                  <c:v>39435</c:v>
                </c:pt>
                <c:pt idx="415">
                  <c:v>39436</c:v>
                </c:pt>
                <c:pt idx="416">
                  <c:v>39437</c:v>
                </c:pt>
                <c:pt idx="417">
                  <c:v>39440</c:v>
                </c:pt>
                <c:pt idx="418">
                  <c:v>39442</c:v>
                </c:pt>
                <c:pt idx="419">
                  <c:v>39443</c:v>
                </c:pt>
                <c:pt idx="420">
                  <c:v>39444</c:v>
                </c:pt>
                <c:pt idx="421">
                  <c:v>39447</c:v>
                </c:pt>
                <c:pt idx="422">
                  <c:v>39449</c:v>
                </c:pt>
                <c:pt idx="423">
                  <c:v>39450</c:v>
                </c:pt>
                <c:pt idx="424">
                  <c:v>39451</c:v>
                </c:pt>
                <c:pt idx="425">
                  <c:v>39454</c:v>
                </c:pt>
                <c:pt idx="426">
                  <c:v>39455</c:v>
                </c:pt>
                <c:pt idx="427">
                  <c:v>39456</c:v>
                </c:pt>
                <c:pt idx="428">
                  <c:v>39457</c:v>
                </c:pt>
                <c:pt idx="429">
                  <c:v>39458</c:v>
                </c:pt>
                <c:pt idx="430">
                  <c:v>39461</c:v>
                </c:pt>
                <c:pt idx="431">
                  <c:v>39462</c:v>
                </c:pt>
                <c:pt idx="432">
                  <c:v>39463</c:v>
                </c:pt>
                <c:pt idx="433">
                  <c:v>39464</c:v>
                </c:pt>
                <c:pt idx="434">
                  <c:v>39465</c:v>
                </c:pt>
                <c:pt idx="435">
                  <c:v>39469</c:v>
                </c:pt>
                <c:pt idx="436">
                  <c:v>39470</c:v>
                </c:pt>
                <c:pt idx="437">
                  <c:v>39471</c:v>
                </c:pt>
                <c:pt idx="438">
                  <c:v>39472</c:v>
                </c:pt>
                <c:pt idx="439">
                  <c:v>39475</c:v>
                </c:pt>
                <c:pt idx="440">
                  <c:v>39476</c:v>
                </c:pt>
                <c:pt idx="441">
                  <c:v>39477</c:v>
                </c:pt>
                <c:pt idx="442">
                  <c:v>39478</c:v>
                </c:pt>
                <c:pt idx="443">
                  <c:v>39479</c:v>
                </c:pt>
                <c:pt idx="444">
                  <c:v>39482</c:v>
                </c:pt>
                <c:pt idx="445">
                  <c:v>39483</c:v>
                </c:pt>
                <c:pt idx="446">
                  <c:v>39484</c:v>
                </c:pt>
                <c:pt idx="447">
                  <c:v>39485</c:v>
                </c:pt>
                <c:pt idx="448">
                  <c:v>39486</c:v>
                </c:pt>
                <c:pt idx="449">
                  <c:v>39489</c:v>
                </c:pt>
                <c:pt idx="450">
                  <c:v>39490</c:v>
                </c:pt>
                <c:pt idx="451">
                  <c:v>39491</c:v>
                </c:pt>
                <c:pt idx="452">
                  <c:v>39492</c:v>
                </c:pt>
                <c:pt idx="453">
                  <c:v>39493</c:v>
                </c:pt>
                <c:pt idx="454">
                  <c:v>39497</c:v>
                </c:pt>
                <c:pt idx="455">
                  <c:v>39498</c:v>
                </c:pt>
                <c:pt idx="456">
                  <c:v>39499</c:v>
                </c:pt>
                <c:pt idx="457">
                  <c:v>39500</c:v>
                </c:pt>
                <c:pt idx="458">
                  <c:v>39503</c:v>
                </c:pt>
                <c:pt idx="459">
                  <c:v>39504</c:v>
                </c:pt>
                <c:pt idx="460">
                  <c:v>39505</c:v>
                </c:pt>
                <c:pt idx="461">
                  <c:v>39506</c:v>
                </c:pt>
                <c:pt idx="462">
                  <c:v>39507</c:v>
                </c:pt>
                <c:pt idx="463">
                  <c:v>39510</c:v>
                </c:pt>
                <c:pt idx="464">
                  <c:v>39511</c:v>
                </c:pt>
                <c:pt idx="465">
                  <c:v>39512</c:v>
                </c:pt>
                <c:pt idx="466">
                  <c:v>39513</c:v>
                </c:pt>
                <c:pt idx="467">
                  <c:v>39514</c:v>
                </c:pt>
                <c:pt idx="468">
                  <c:v>39517</c:v>
                </c:pt>
                <c:pt idx="469">
                  <c:v>39518</c:v>
                </c:pt>
                <c:pt idx="470">
                  <c:v>39519</c:v>
                </c:pt>
                <c:pt idx="471">
                  <c:v>39520</c:v>
                </c:pt>
                <c:pt idx="472">
                  <c:v>39521</c:v>
                </c:pt>
                <c:pt idx="473">
                  <c:v>39524</c:v>
                </c:pt>
                <c:pt idx="474">
                  <c:v>39525</c:v>
                </c:pt>
                <c:pt idx="475">
                  <c:v>39526</c:v>
                </c:pt>
                <c:pt idx="476">
                  <c:v>39527</c:v>
                </c:pt>
                <c:pt idx="477">
                  <c:v>39531</c:v>
                </c:pt>
                <c:pt idx="478">
                  <c:v>39532</c:v>
                </c:pt>
                <c:pt idx="479">
                  <c:v>39533</c:v>
                </c:pt>
                <c:pt idx="480">
                  <c:v>39534</c:v>
                </c:pt>
                <c:pt idx="481">
                  <c:v>39535</c:v>
                </c:pt>
                <c:pt idx="482">
                  <c:v>39538</c:v>
                </c:pt>
                <c:pt idx="483">
                  <c:v>39539</c:v>
                </c:pt>
                <c:pt idx="484">
                  <c:v>39540</c:v>
                </c:pt>
                <c:pt idx="485">
                  <c:v>39541</c:v>
                </c:pt>
                <c:pt idx="486">
                  <c:v>39542</c:v>
                </c:pt>
                <c:pt idx="487">
                  <c:v>39545</c:v>
                </c:pt>
                <c:pt idx="488">
                  <c:v>39546</c:v>
                </c:pt>
                <c:pt idx="489">
                  <c:v>39547</c:v>
                </c:pt>
                <c:pt idx="490">
                  <c:v>39548</c:v>
                </c:pt>
                <c:pt idx="491">
                  <c:v>39549</c:v>
                </c:pt>
                <c:pt idx="492">
                  <c:v>39552</c:v>
                </c:pt>
                <c:pt idx="493">
                  <c:v>39553</c:v>
                </c:pt>
                <c:pt idx="494">
                  <c:v>39554</c:v>
                </c:pt>
                <c:pt idx="495">
                  <c:v>39555</c:v>
                </c:pt>
                <c:pt idx="496">
                  <c:v>39556</c:v>
                </c:pt>
                <c:pt idx="497">
                  <c:v>39559</c:v>
                </c:pt>
                <c:pt idx="498">
                  <c:v>39560</c:v>
                </c:pt>
                <c:pt idx="499">
                  <c:v>39561</c:v>
                </c:pt>
                <c:pt idx="500">
                  <c:v>39562</c:v>
                </c:pt>
                <c:pt idx="501">
                  <c:v>39563</c:v>
                </c:pt>
                <c:pt idx="502">
                  <c:v>39566</c:v>
                </c:pt>
                <c:pt idx="503">
                  <c:v>39567</c:v>
                </c:pt>
                <c:pt idx="504">
                  <c:v>39568</c:v>
                </c:pt>
                <c:pt idx="505">
                  <c:v>39569</c:v>
                </c:pt>
                <c:pt idx="506">
                  <c:v>39570</c:v>
                </c:pt>
                <c:pt idx="507">
                  <c:v>39573</c:v>
                </c:pt>
                <c:pt idx="508">
                  <c:v>39574</c:v>
                </c:pt>
                <c:pt idx="509">
                  <c:v>39575</c:v>
                </c:pt>
                <c:pt idx="510">
                  <c:v>39576</c:v>
                </c:pt>
                <c:pt idx="511">
                  <c:v>39577</c:v>
                </c:pt>
                <c:pt idx="512">
                  <c:v>39580</c:v>
                </c:pt>
                <c:pt idx="513">
                  <c:v>39581</c:v>
                </c:pt>
                <c:pt idx="514">
                  <c:v>39582</c:v>
                </c:pt>
                <c:pt idx="515">
                  <c:v>39583</c:v>
                </c:pt>
                <c:pt idx="516">
                  <c:v>39584</c:v>
                </c:pt>
                <c:pt idx="517">
                  <c:v>39587</c:v>
                </c:pt>
                <c:pt idx="518">
                  <c:v>39588</c:v>
                </c:pt>
                <c:pt idx="519">
                  <c:v>39589</c:v>
                </c:pt>
                <c:pt idx="520">
                  <c:v>39590</c:v>
                </c:pt>
                <c:pt idx="521">
                  <c:v>39591</c:v>
                </c:pt>
                <c:pt idx="522">
                  <c:v>39595</c:v>
                </c:pt>
                <c:pt idx="523">
                  <c:v>39596</c:v>
                </c:pt>
                <c:pt idx="524">
                  <c:v>39597</c:v>
                </c:pt>
                <c:pt idx="525">
                  <c:v>39598</c:v>
                </c:pt>
                <c:pt idx="526">
                  <c:v>39601</c:v>
                </c:pt>
                <c:pt idx="527">
                  <c:v>39602</c:v>
                </c:pt>
                <c:pt idx="528">
                  <c:v>39603</c:v>
                </c:pt>
                <c:pt idx="529">
                  <c:v>39604</c:v>
                </c:pt>
                <c:pt idx="530">
                  <c:v>39605</c:v>
                </c:pt>
                <c:pt idx="531">
                  <c:v>39608</c:v>
                </c:pt>
                <c:pt idx="532">
                  <c:v>39609</c:v>
                </c:pt>
                <c:pt idx="533">
                  <c:v>39610</c:v>
                </c:pt>
                <c:pt idx="534">
                  <c:v>39611</c:v>
                </c:pt>
                <c:pt idx="535">
                  <c:v>39612</c:v>
                </c:pt>
                <c:pt idx="536">
                  <c:v>39615</c:v>
                </c:pt>
                <c:pt idx="537">
                  <c:v>39616</c:v>
                </c:pt>
                <c:pt idx="538">
                  <c:v>39617</c:v>
                </c:pt>
                <c:pt idx="539">
                  <c:v>39618</c:v>
                </c:pt>
                <c:pt idx="540">
                  <c:v>39619</c:v>
                </c:pt>
                <c:pt idx="541">
                  <c:v>39622</c:v>
                </c:pt>
                <c:pt idx="542">
                  <c:v>39623</c:v>
                </c:pt>
                <c:pt idx="543">
                  <c:v>39624</c:v>
                </c:pt>
                <c:pt idx="544">
                  <c:v>39625</c:v>
                </c:pt>
                <c:pt idx="545">
                  <c:v>39626</c:v>
                </c:pt>
                <c:pt idx="546">
                  <c:v>39629</c:v>
                </c:pt>
                <c:pt idx="547">
                  <c:v>39630</c:v>
                </c:pt>
                <c:pt idx="548">
                  <c:v>39631</c:v>
                </c:pt>
                <c:pt idx="549">
                  <c:v>39632</c:v>
                </c:pt>
                <c:pt idx="550">
                  <c:v>39636</c:v>
                </c:pt>
                <c:pt idx="551">
                  <c:v>39637</c:v>
                </c:pt>
                <c:pt idx="552">
                  <c:v>39638</c:v>
                </c:pt>
                <c:pt idx="553">
                  <c:v>39639</c:v>
                </c:pt>
                <c:pt idx="554">
                  <c:v>39640</c:v>
                </c:pt>
                <c:pt idx="555">
                  <c:v>39643</c:v>
                </c:pt>
                <c:pt idx="556">
                  <c:v>39644</c:v>
                </c:pt>
                <c:pt idx="557">
                  <c:v>39645</c:v>
                </c:pt>
                <c:pt idx="558">
                  <c:v>39646</c:v>
                </c:pt>
                <c:pt idx="559">
                  <c:v>39647</c:v>
                </c:pt>
                <c:pt idx="560">
                  <c:v>39650</c:v>
                </c:pt>
                <c:pt idx="561">
                  <c:v>39651</c:v>
                </c:pt>
                <c:pt idx="562">
                  <c:v>39652</c:v>
                </c:pt>
                <c:pt idx="563">
                  <c:v>39653</c:v>
                </c:pt>
                <c:pt idx="564">
                  <c:v>39654</c:v>
                </c:pt>
                <c:pt idx="565">
                  <c:v>39657</c:v>
                </c:pt>
                <c:pt idx="566">
                  <c:v>39658</c:v>
                </c:pt>
                <c:pt idx="567">
                  <c:v>39659</c:v>
                </c:pt>
                <c:pt idx="568">
                  <c:v>39660</c:v>
                </c:pt>
                <c:pt idx="569">
                  <c:v>39661</c:v>
                </c:pt>
                <c:pt idx="570">
                  <c:v>39664</c:v>
                </c:pt>
                <c:pt idx="571">
                  <c:v>39665</c:v>
                </c:pt>
                <c:pt idx="572">
                  <c:v>39666</c:v>
                </c:pt>
                <c:pt idx="573">
                  <c:v>39667</c:v>
                </c:pt>
                <c:pt idx="574">
                  <c:v>39668</c:v>
                </c:pt>
                <c:pt idx="575">
                  <c:v>39671</c:v>
                </c:pt>
                <c:pt idx="576">
                  <c:v>39672</c:v>
                </c:pt>
                <c:pt idx="577">
                  <c:v>39673</c:v>
                </c:pt>
                <c:pt idx="578">
                  <c:v>39674</c:v>
                </c:pt>
                <c:pt idx="579">
                  <c:v>39675</c:v>
                </c:pt>
                <c:pt idx="580">
                  <c:v>39678</c:v>
                </c:pt>
                <c:pt idx="581">
                  <c:v>39679</c:v>
                </c:pt>
                <c:pt idx="582">
                  <c:v>39680</c:v>
                </c:pt>
                <c:pt idx="583">
                  <c:v>39681</c:v>
                </c:pt>
                <c:pt idx="584">
                  <c:v>39682</c:v>
                </c:pt>
                <c:pt idx="585">
                  <c:v>39685</c:v>
                </c:pt>
                <c:pt idx="586">
                  <c:v>39686</c:v>
                </c:pt>
                <c:pt idx="587">
                  <c:v>39687</c:v>
                </c:pt>
                <c:pt idx="588">
                  <c:v>39688</c:v>
                </c:pt>
                <c:pt idx="589">
                  <c:v>39689</c:v>
                </c:pt>
                <c:pt idx="590">
                  <c:v>39693</c:v>
                </c:pt>
                <c:pt idx="591">
                  <c:v>39694</c:v>
                </c:pt>
                <c:pt idx="592">
                  <c:v>39695</c:v>
                </c:pt>
                <c:pt idx="593">
                  <c:v>39696</c:v>
                </c:pt>
                <c:pt idx="594">
                  <c:v>39699</c:v>
                </c:pt>
                <c:pt idx="595">
                  <c:v>39700</c:v>
                </c:pt>
                <c:pt idx="596">
                  <c:v>39701</c:v>
                </c:pt>
                <c:pt idx="597">
                  <c:v>39702</c:v>
                </c:pt>
                <c:pt idx="598">
                  <c:v>39703</c:v>
                </c:pt>
                <c:pt idx="599">
                  <c:v>39706</c:v>
                </c:pt>
                <c:pt idx="600">
                  <c:v>39707</c:v>
                </c:pt>
                <c:pt idx="601">
                  <c:v>39708</c:v>
                </c:pt>
                <c:pt idx="602">
                  <c:v>39709</c:v>
                </c:pt>
                <c:pt idx="603">
                  <c:v>39710</c:v>
                </c:pt>
                <c:pt idx="604">
                  <c:v>39713</c:v>
                </c:pt>
                <c:pt idx="605">
                  <c:v>39714</c:v>
                </c:pt>
                <c:pt idx="606">
                  <c:v>39715</c:v>
                </c:pt>
                <c:pt idx="607">
                  <c:v>39716</c:v>
                </c:pt>
                <c:pt idx="608">
                  <c:v>39717</c:v>
                </c:pt>
                <c:pt idx="609">
                  <c:v>39720</c:v>
                </c:pt>
                <c:pt idx="610">
                  <c:v>39721</c:v>
                </c:pt>
                <c:pt idx="611">
                  <c:v>39722</c:v>
                </c:pt>
                <c:pt idx="612">
                  <c:v>39723</c:v>
                </c:pt>
                <c:pt idx="613">
                  <c:v>39724</c:v>
                </c:pt>
                <c:pt idx="614">
                  <c:v>39727</c:v>
                </c:pt>
                <c:pt idx="615">
                  <c:v>39728</c:v>
                </c:pt>
                <c:pt idx="616">
                  <c:v>39729</c:v>
                </c:pt>
                <c:pt idx="617">
                  <c:v>39730</c:v>
                </c:pt>
                <c:pt idx="618">
                  <c:v>39731</c:v>
                </c:pt>
                <c:pt idx="619">
                  <c:v>39734</c:v>
                </c:pt>
                <c:pt idx="620">
                  <c:v>39735</c:v>
                </c:pt>
                <c:pt idx="621">
                  <c:v>39736</c:v>
                </c:pt>
                <c:pt idx="622">
                  <c:v>39737</c:v>
                </c:pt>
                <c:pt idx="623">
                  <c:v>39738</c:v>
                </c:pt>
                <c:pt idx="624">
                  <c:v>39741</c:v>
                </c:pt>
                <c:pt idx="625">
                  <c:v>39742</c:v>
                </c:pt>
                <c:pt idx="626">
                  <c:v>39743</c:v>
                </c:pt>
                <c:pt idx="627">
                  <c:v>39744</c:v>
                </c:pt>
                <c:pt idx="628">
                  <c:v>39745</c:v>
                </c:pt>
                <c:pt idx="629">
                  <c:v>39748</c:v>
                </c:pt>
                <c:pt idx="630">
                  <c:v>39749</c:v>
                </c:pt>
                <c:pt idx="631">
                  <c:v>39750</c:v>
                </c:pt>
                <c:pt idx="632">
                  <c:v>39751</c:v>
                </c:pt>
                <c:pt idx="633">
                  <c:v>39752</c:v>
                </c:pt>
                <c:pt idx="634">
                  <c:v>39755</c:v>
                </c:pt>
                <c:pt idx="635">
                  <c:v>39756</c:v>
                </c:pt>
                <c:pt idx="636">
                  <c:v>39757</c:v>
                </c:pt>
                <c:pt idx="637">
                  <c:v>39758</c:v>
                </c:pt>
                <c:pt idx="638">
                  <c:v>39759</c:v>
                </c:pt>
                <c:pt idx="639">
                  <c:v>39762</c:v>
                </c:pt>
                <c:pt idx="640">
                  <c:v>39763</c:v>
                </c:pt>
                <c:pt idx="641">
                  <c:v>39764</c:v>
                </c:pt>
                <c:pt idx="642">
                  <c:v>39765</c:v>
                </c:pt>
                <c:pt idx="643">
                  <c:v>39766</c:v>
                </c:pt>
                <c:pt idx="644">
                  <c:v>39769</c:v>
                </c:pt>
                <c:pt idx="645">
                  <c:v>39770</c:v>
                </c:pt>
                <c:pt idx="646">
                  <c:v>39771</c:v>
                </c:pt>
                <c:pt idx="647">
                  <c:v>39772</c:v>
                </c:pt>
                <c:pt idx="648">
                  <c:v>39773</c:v>
                </c:pt>
                <c:pt idx="649">
                  <c:v>39776</c:v>
                </c:pt>
                <c:pt idx="650">
                  <c:v>39777</c:v>
                </c:pt>
                <c:pt idx="651">
                  <c:v>39778</c:v>
                </c:pt>
                <c:pt idx="652">
                  <c:v>39780</c:v>
                </c:pt>
                <c:pt idx="653">
                  <c:v>39783</c:v>
                </c:pt>
                <c:pt idx="654">
                  <c:v>39784</c:v>
                </c:pt>
                <c:pt idx="655">
                  <c:v>39785</c:v>
                </c:pt>
                <c:pt idx="656">
                  <c:v>39786</c:v>
                </c:pt>
                <c:pt idx="657">
                  <c:v>39787</c:v>
                </c:pt>
                <c:pt idx="658">
                  <c:v>39790</c:v>
                </c:pt>
                <c:pt idx="659">
                  <c:v>39791</c:v>
                </c:pt>
                <c:pt idx="660">
                  <c:v>39792</c:v>
                </c:pt>
                <c:pt idx="661">
                  <c:v>39793</c:v>
                </c:pt>
                <c:pt idx="662">
                  <c:v>39794</c:v>
                </c:pt>
                <c:pt idx="663">
                  <c:v>39797</c:v>
                </c:pt>
                <c:pt idx="664">
                  <c:v>39798</c:v>
                </c:pt>
                <c:pt idx="665">
                  <c:v>39799</c:v>
                </c:pt>
                <c:pt idx="666">
                  <c:v>39800</c:v>
                </c:pt>
                <c:pt idx="667">
                  <c:v>39801</c:v>
                </c:pt>
                <c:pt idx="668">
                  <c:v>39804</c:v>
                </c:pt>
                <c:pt idx="669">
                  <c:v>39805</c:v>
                </c:pt>
                <c:pt idx="670">
                  <c:v>39806</c:v>
                </c:pt>
                <c:pt idx="671">
                  <c:v>39808</c:v>
                </c:pt>
                <c:pt idx="672">
                  <c:v>39811</c:v>
                </c:pt>
                <c:pt idx="673">
                  <c:v>39812</c:v>
                </c:pt>
                <c:pt idx="674">
                  <c:v>39813</c:v>
                </c:pt>
                <c:pt idx="675">
                  <c:v>39815</c:v>
                </c:pt>
                <c:pt idx="676">
                  <c:v>39818</c:v>
                </c:pt>
                <c:pt idx="677">
                  <c:v>39819</c:v>
                </c:pt>
                <c:pt idx="678">
                  <c:v>39820</c:v>
                </c:pt>
                <c:pt idx="679">
                  <c:v>39821</c:v>
                </c:pt>
                <c:pt idx="680">
                  <c:v>39822</c:v>
                </c:pt>
                <c:pt idx="681">
                  <c:v>39825</c:v>
                </c:pt>
                <c:pt idx="682">
                  <c:v>39826</c:v>
                </c:pt>
                <c:pt idx="683">
                  <c:v>39827</c:v>
                </c:pt>
                <c:pt idx="684">
                  <c:v>39828</c:v>
                </c:pt>
                <c:pt idx="685">
                  <c:v>39829</c:v>
                </c:pt>
                <c:pt idx="686">
                  <c:v>39833</c:v>
                </c:pt>
                <c:pt idx="687">
                  <c:v>39834</c:v>
                </c:pt>
                <c:pt idx="688">
                  <c:v>39835</c:v>
                </c:pt>
                <c:pt idx="689">
                  <c:v>39836</c:v>
                </c:pt>
                <c:pt idx="690">
                  <c:v>39839</c:v>
                </c:pt>
                <c:pt idx="691">
                  <c:v>39840</c:v>
                </c:pt>
                <c:pt idx="692">
                  <c:v>39841</c:v>
                </c:pt>
                <c:pt idx="693">
                  <c:v>39842</c:v>
                </c:pt>
                <c:pt idx="694">
                  <c:v>39843</c:v>
                </c:pt>
                <c:pt idx="695">
                  <c:v>39846</c:v>
                </c:pt>
                <c:pt idx="696">
                  <c:v>39847</c:v>
                </c:pt>
                <c:pt idx="697">
                  <c:v>39848</c:v>
                </c:pt>
                <c:pt idx="698">
                  <c:v>39849</c:v>
                </c:pt>
                <c:pt idx="699">
                  <c:v>39850</c:v>
                </c:pt>
                <c:pt idx="700">
                  <c:v>39853</c:v>
                </c:pt>
                <c:pt idx="701">
                  <c:v>39854</c:v>
                </c:pt>
                <c:pt idx="702">
                  <c:v>39855</c:v>
                </c:pt>
                <c:pt idx="703">
                  <c:v>39856</c:v>
                </c:pt>
                <c:pt idx="704">
                  <c:v>39857</c:v>
                </c:pt>
                <c:pt idx="705">
                  <c:v>39861</c:v>
                </c:pt>
                <c:pt idx="706">
                  <c:v>39862</c:v>
                </c:pt>
                <c:pt idx="707">
                  <c:v>39863</c:v>
                </c:pt>
                <c:pt idx="708">
                  <c:v>39864</c:v>
                </c:pt>
                <c:pt idx="709">
                  <c:v>39867</c:v>
                </c:pt>
                <c:pt idx="710">
                  <c:v>39868</c:v>
                </c:pt>
                <c:pt idx="711">
                  <c:v>39869</c:v>
                </c:pt>
                <c:pt idx="712">
                  <c:v>39870</c:v>
                </c:pt>
                <c:pt idx="713">
                  <c:v>39871</c:v>
                </c:pt>
                <c:pt idx="714">
                  <c:v>39874</c:v>
                </c:pt>
                <c:pt idx="715">
                  <c:v>39875</c:v>
                </c:pt>
                <c:pt idx="716">
                  <c:v>39876</c:v>
                </c:pt>
                <c:pt idx="717">
                  <c:v>39877</c:v>
                </c:pt>
                <c:pt idx="718">
                  <c:v>39878</c:v>
                </c:pt>
                <c:pt idx="719">
                  <c:v>39881</c:v>
                </c:pt>
                <c:pt idx="720">
                  <c:v>39882</c:v>
                </c:pt>
                <c:pt idx="721">
                  <c:v>39883</c:v>
                </c:pt>
                <c:pt idx="722">
                  <c:v>39884</c:v>
                </c:pt>
                <c:pt idx="723">
                  <c:v>39885</c:v>
                </c:pt>
                <c:pt idx="724">
                  <c:v>39888</c:v>
                </c:pt>
                <c:pt idx="725">
                  <c:v>39889</c:v>
                </c:pt>
                <c:pt idx="726">
                  <c:v>39890</c:v>
                </c:pt>
                <c:pt idx="727">
                  <c:v>39891</c:v>
                </c:pt>
                <c:pt idx="728">
                  <c:v>39892</c:v>
                </c:pt>
                <c:pt idx="729">
                  <c:v>39895</c:v>
                </c:pt>
                <c:pt idx="730">
                  <c:v>39896</c:v>
                </c:pt>
                <c:pt idx="731">
                  <c:v>39897</c:v>
                </c:pt>
                <c:pt idx="732">
                  <c:v>39898</c:v>
                </c:pt>
                <c:pt idx="733">
                  <c:v>39899</c:v>
                </c:pt>
                <c:pt idx="734">
                  <c:v>39902</c:v>
                </c:pt>
                <c:pt idx="735">
                  <c:v>39903</c:v>
                </c:pt>
                <c:pt idx="736">
                  <c:v>39904</c:v>
                </c:pt>
                <c:pt idx="737">
                  <c:v>39905</c:v>
                </c:pt>
                <c:pt idx="738">
                  <c:v>39906</c:v>
                </c:pt>
                <c:pt idx="739">
                  <c:v>39909</c:v>
                </c:pt>
                <c:pt idx="740">
                  <c:v>39910</c:v>
                </c:pt>
                <c:pt idx="741">
                  <c:v>39911</c:v>
                </c:pt>
                <c:pt idx="742">
                  <c:v>39912</c:v>
                </c:pt>
                <c:pt idx="743">
                  <c:v>39913</c:v>
                </c:pt>
                <c:pt idx="744">
                  <c:v>39916</c:v>
                </c:pt>
                <c:pt idx="745">
                  <c:v>39917</c:v>
                </c:pt>
                <c:pt idx="746">
                  <c:v>39918</c:v>
                </c:pt>
                <c:pt idx="747">
                  <c:v>39919</c:v>
                </c:pt>
                <c:pt idx="748">
                  <c:v>39920</c:v>
                </c:pt>
                <c:pt idx="749">
                  <c:v>39923</c:v>
                </c:pt>
                <c:pt idx="750">
                  <c:v>39924</c:v>
                </c:pt>
                <c:pt idx="751">
                  <c:v>39925</c:v>
                </c:pt>
                <c:pt idx="752">
                  <c:v>39926</c:v>
                </c:pt>
                <c:pt idx="753">
                  <c:v>39927</c:v>
                </c:pt>
                <c:pt idx="754">
                  <c:v>39930</c:v>
                </c:pt>
                <c:pt idx="755">
                  <c:v>39931</c:v>
                </c:pt>
                <c:pt idx="756">
                  <c:v>39932</c:v>
                </c:pt>
                <c:pt idx="757">
                  <c:v>39933</c:v>
                </c:pt>
                <c:pt idx="758">
                  <c:v>39934</c:v>
                </c:pt>
                <c:pt idx="759">
                  <c:v>39937</c:v>
                </c:pt>
                <c:pt idx="760">
                  <c:v>39938</c:v>
                </c:pt>
                <c:pt idx="761">
                  <c:v>39939</c:v>
                </c:pt>
                <c:pt idx="762">
                  <c:v>39940</c:v>
                </c:pt>
                <c:pt idx="763">
                  <c:v>39941</c:v>
                </c:pt>
                <c:pt idx="764">
                  <c:v>39944</c:v>
                </c:pt>
                <c:pt idx="765">
                  <c:v>39945</c:v>
                </c:pt>
                <c:pt idx="766">
                  <c:v>39946</c:v>
                </c:pt>
                <c:pt idx="767">
                  <c:v>39947</c:v>
                </c:pt>
                <c:pt idx="768">
                  <c:v>39948</c:v>
                </c:pt>
                <c:pt idx="769">
                  <c:v>39951</c:v>
                </c:pt>
                <c:pt idx="770">
                  <c:v>39952</c:v>
                </c:pt>
                <c:pt idx="771">
                  <c:v>39953</c:v>
                </c:pt>
                <c:pt idx="772">
                  <c:v>39954</c:v>
                </c:pt>
                <c:pt idx="773">
                  <c:v>39955</c:v>
                </c:pt>
                <c:pt idx="774">
                  <c:v>39959</c:v>
                </c:pt>
                <c:pt idx="775">
                  <c:v>39960</c:v>
                </c:pt>
                <c:pt idx="776">
                  <c:v>39961</c:v>
                </c:pt>
                <c:pt idx="777">
                  <c:v>39962</c:v>
                </c:pt>
                <c:pt idx="778">
                  <c:v>39965</c:v>
                </c:pt>
                <c:pt idx="779">
                  <c:v>39966</c:v>
                </c:pt>
                <c:pt idx="780">
                  <c:v>39967</c:v>
                </c:pt>
                <c:pt idx="781">
                  <c:v>39968</c:v>
                </c:pt>
                <c:pt idx="782">
                  <c:v>39969</c:v>
                </c:pt>
                <c:pt idx="783">
                  <c:v>39972</c:v>
                </c:pt>
                <c:pt idx="784">
                  <c:v>39973</c:v>
                </c:pt>
                <c:pt idx="785">
                  <c:v>39974</c:v>
                </c:pt>
                <c:pt idx="786">
                  <c:v>39975</c:v>
                </c:pt>
                <c:pt idx="787">
                  <c:v>39976</c:v>
                </c:pt>
                <c:pt idx="788">
                  <c:v>39979</c:v>
                </c:pt>
                <c:pt idx="789">
                  <c:v>39980</c:v>
                </c:pt>
                <c:pt idx="790">
                  <c:v>39981</c:v>
                </c:pt>
                <c:pt idx="791">
                  <c:v>39982</c:v>
                </c:pt>
                <c:pt idx="792">
                  <c:v>39983</c:v>
                </c:pt>
                <c:pt idx="793">
                  <c:v>39986</c:v>
                </c:pt>
                <c:pt idx="794">
                  <c:v>39987</c:v>
                </c:pt>
                <c:pt idx="795">
                  <c:v>39988</c:v>
                </c:pt>
                <c:pt idx="796">
                  <c:v>39989</c:v>
                </c:pt>
                <c:pt idx="797">
                  <c:v>39990</c:v>
                </c:pt>
                <c:pt idx="798">
                  <c:v>39993</c:v>
                </c:pt>
                <c:pt idx="799">
                  <c:v>39994</c:v>
                </c:pt>
                <c:pt idx="800">
                  <c:v>39995</c:v>
                </c:pt>
                <c:pt idx="801">
                  <c:v>39996</c:v>
                </c:pt>
                <c:pt idx="802">
                  <c:v>40000</c:v>
                </c:pt>
                <c:pt idx="803">
                  <c:v>40001</c:v>
                </c:pt>
                <c:pt idx="804">
                  <c:v>40002</c:v>
                </c:pt>
                <c:pt idx="805">
                  <c:v>40003</c:v>
                </c:pt>
                <c:pt idx="806">
                  <c:v>40004</c:v>
                </c:pt>
                <c:pt idx="807">
                  <c:v>40007</c:v>
                </c:pt>
                <c:pt idx="808">
                  <c:v>40008</c:v>
                </c:pt>
                <c:pt idx="809">
                  <c:v>40009</c:v>
                </c:pt>
                <c:pt idx="810">
                  <c:v>40010</c:v>
                </c:pt>
                <c:pt idx="811">
                  <c:v>40011</c:v>
                </c:pt>
                <c:pt idx="812">
                  <c:v>40014</c:v>
                </c:pt>
                <c:pt idx="813">
                  <c:v>40015</c:v>
                </c:pt>
                <c:pt idx="814">
                  <c:v>40016</c:v>
                </c:pt>
                <c:pt idx="815">
                  <c:v>40017</c:v>
                </c:pt>
                <c:pt idx="816">
                  <c:v>40018</c:v>
                </c:pt>
                <c:pt idx="817">
                  <c:v>40021</c:v>
                </c:pt>
                <c:pt idx="818">
                  <c:v>40022</c:v>
                </c:pt>
                <c:pt idx="819">
                  <c:v>40023</c:v>
                </c:pt>
                <c:pt idx="820">
                  <c:v>40024</c:v>
                </c:pt>
                <c:pt idx="821">
                  <c:v>40025</c:v>
                </c:pt>
                <c:pt idx="822">
                  <c:v>40028</c:v>
                </c:pt>
                <c:pt idx="823">
                  <c:v>40029</c:v>
                </c:pt>
                <c:pt idx="824">
                  <c:v>40030</c:v>
                </c:pt>
                <c:pt idx="825">
                  <c:v>40031</c:v>
                </c:pt>
                <c:pt idx="826">
                  <c:v>40032</c:v>
                </c:pt>
                <c:pt idx="827">
                  <c:v>40035</c:v>
                </c:pt>
                <c:pt idx="828">
                  <c:v>40036</c:v>
                </c:pt>
                <c:pt idx="829">
                  <c:v>40037</c:v>
                </c:pt>
                <c:pt idx="830">
                  <c:v>40038</c:v>
                </c:pt>
                <c:pt idx="831">
                  <c:v>40039</c:v>
                </c:pt>
                <c:pt idx="832">
                  <c:v>40042</c:v>
                </c:pt>
                <c:pt idx="833">
                  <c:v>40043</c:v>
                </c:pt>
                <c:pt idx="834">
                  <c:v>40044</c:v>
                </c:pt>
                <c:pt idx="835">
                  <c:v>40045</c:v>
                </c:pt>
                <c:pt idx="836">
                  <c:v>40046</c:v>
                </c:pt>
                <c:pt idx="837">
                  <c:v>40049</c:v>
                </c:pt>
                <c:pt idx="838">
                  <c:v>40050</c:v>
                </c:pt>
                <c:pt idx="839">
                  <c:v>40051</c:v>
                </c:pt>
                <c:pt idx="840">
                  <c:v>40052</c:v>
                </c:pt>
                <c:pt idx="841">
                  <c:v>40053</c:v>
                </c:pt>
                <c:pt idx="842">
                  <c:v>40056</c:v>
                </c:pt>
                <c:pt idx="843">
                  <c:v>40057</c:v>
                </c:pt>
                <c:pt idx="844">
                  <c:v>40058</c:v>
                </c:pt>
                <c:pt idx="845">
                  <c:v>40059</c:v>
                </c:pt>
                <c:pt idx="846">
                  <c:v>40060</c:v>
                </c:pt>
                <c:pt idx="847">
                  <c:v>40064</c:v>
                </c:pt>
                <c:pt idx="848">
                  <c:v>40065</c:v>
                </c:pt>
                <c:pt idx="849">
                  <c:v>40066</c:v>
                </c:pt>
                <c:pt idx="850">
                  <c:v>40067</c:v>
                </c:pt>
                <c:pt idx="851">
                  <c:v>40070</c:v>
                </c:pt>
                <c:pt idx="852">
                  <c:v>40071</c:v>
                </c:pt>
                <c:pt idx="853">
                  <c:v>40072</c:v>
                </c:pt>
                <c:pt idx="854">
                  <c:v>40073</c:v>
                </c:pt>
                <c:pt idx="855">
                  <c:v>40074</c:v>
                </c:pt>
                <c:pt idx="856">
                  <c:v>40077</c:v>
                </c:pt>
                <c:pt idx="857">
                  <c:v>40078</c:v>
                </c:pt>
                <c:pt idx="858">
                  <c:v>40079</c:v>
                </c:pt>
                <c:pt idx="859">
                  <c:v>40080</c:v>
                </c:pt>
                <c:pt idx="860">
                  <c:v>40081</c:v>
                </c:pt>
                <c:pt idx="861">
                  <c:v>40084</c:v>
                </c:pt>
                <c:pt idx="862">
                  <c:v>40085</c:v>
                </c:pt>
                <c:pt idx="863">
                  <c:v>40086</c:v>
                </c:pt>
                <c:pt idx="864">
                  <c:v>40087</c:v>
                </c:pt>
                <c:pt idx="865">
                  <c:v>40088</c:v>
                </c:pt>
                <c:pt idx="866">
                  <c:v>40091</c:v>
                </c:pt>
                <c:pt idx="867">
                  <c:v>40092</c:v>
                </c:pt>
                <c:pt idx="868">
                  <c:v>40093</c:v>
                </c:pt>
                <c:pt idx="869">
                  <c:v>40094</c:v>
                </c:pt>
                <c:pt idx="870">
                  <c:v>40095</c:v>
                </c:pt>
                <c:pt idx="871">
                  <c:v>40098</c:v>
                </c:pt>
                <c:pt idx="872">
                  <c:v>40099</c:v>
                </c:pt>
                <c:pt idx="873">
                  <c:v>40100</c:v>
                </c:pt>
                <c:pt idx="874">
                  <c:v>40101</c:v>
                </c:pt>
                <c:pt idx="875">
                  <c:v>40102</c:v>
                </c:pt>
                <c:pt idx="876">
                  <c:v>40105</c:v>
                </c:pt>
                <c:pt idx="877">
                  <c:v>40106</c:v>
                </c:pt>
                <c:pt idx="878">
                  <c:v>40107</c:v>
                </c:pt>
                <c:pt idx="879">
                  <c:v>40108</c:v>
                </c:pt>
                <c:pt idx="880">
                  <c:v>40109</c:v>
                </c:pt>
                <c:pt idx="881">
                  <c:v>40112</c:v>
                </c:pt>
                <c:pt idx="882">
                  <c:v>40113</c:v>
                </c:pt>
                <c:pt idx="883">
                  <c:v>40114</c:v>
                </c:pt>
                <c:pt idx="884">
                  <c:v>40115</c:v>
                </c:pt>
                <c:pt idx="885">
                  <c:v>40116</c:v>
                </c:pt>
                <c:pt idx="886">
                  <c:v>40119</c:v>
                </c:pt>
                <c:pt idx="887">
                  <c:v>40120</c:v>
                </c:pt>
                <c:pt idx="888">
                  <c:v>40121</c:v>
                </c:pt>
                <c:pt idx="889">
                  <c:v>40122</c:v>
                </c:pt>
                <c:pt idx="890">
                  <c:v>40123</c:v>
                </c:pt>
                <c:pt idx="891">
                  <c:v>40126</c:v>
                </c:pt>
                <c:pt idx="892">
                  <c:v>40127</c:v>
                </c:pt>
                <c:pt idx="893">
                  <c:v>40128</c:v>
                </c:pt>
                <c:pt idx="894">
                  <c:v>40129</c:v>
                </c:pt>
                <c:pt idx="895">
                  <c:v>40130</c:v>
                </c:pt>
                <c:pt idx="896">
                  <c:v>40133</c:v>
                </c:pt>
                <c:pt idx="897">
                  <c:v>40134</c:v>
                </c:pt>
                <c:pt idx="898">
                  <c:v>40135</c:v>
                </c:pt>
                <c:pt idx="899">
                  <c:v>40136</c:v>
                </c:pt>
                <c:pt idx="900">
                  <c:v>40137</c:v>
                </c:pt>
                <c:pt idx="901">
                  <c:v>40140</c:v>
                </c:pt>
                <c:pt idx="902">
                  <c:v>40141</c:v>
                </c:pt>
                <c:pt idx="903">
                  <c:v>40142</c:v>
                </c:pt>
                <c:pt idx="904">
                  <c:v>40144</c:v>
                </c:pt>
                <c:pt idx="905">
                  <c:v>40147</c:v>
                </c:pt>
                <c:pt idx="906">
                  <c:v>40148</c:v>
                </c:pt>
                <c:pt idx="907">
                  <c:v>40149</c:v>
                </c:pt>
                <c:pt idx="908">
                  <c:v>40150</c:v>
                </c:pt>
                <c:pt idx="909">
                  <c:v>40151</c:v>
                </c:pt>
                <c:pt idx="910">
                  <c:v>40154</c:v>
                </c:pt>
                <c:pt idx="911">
                  <c:v>40155</c:v>
                </c:pt>
                <c:pt idx="912">
                  <c:v>40156</c:v>
                </c:pt>
                <c:pt idx="913">
                  <c:v>40157</c:v>
                </c:pt>
                <c:pt idx="914">
                  <c:v>40158</c:v>
                </c:pt>
                <c:pt idx="915">
                  <c:v>40161</c:v>
                </c:pt>
                <c:pt idx="916">
                  <c:v>40162</c:v>
                </c:pt>
                <c:pt idx="917">
                  <c:v>40163</c:v>
                </c:pt>
                <c:pt idx="918">
                  <c:v>40164</c:v>
                </c:pt>
                <c:pt idx="919">
                  <c:v>40165</c:v>
                </c:pt>
                <c:pt idx="920">
                  <c:v>40168</c:v>
                </c:pt>
                <c:pt idx="921">
                  <c:v>40169</c:v>
                </c:pt>
                <c:pt idx="922">
                  <c:v>40170</c:v>
                </c:pt>
                <c:pt idx="923">
                  <c:v>40171</c:v>
                </c:pt>
                <c:pt idx="924">
                  <c:v>40175</c:v>
                </c:pt>
                <c:pt idx="925">
                  <c:v>40176</c:v>
                </c:pt>
                <c:pt idx="926">
                  <c:v>40177</c:v>
                </c:pt>
                <c:pt idx="927">
                  <c:v>40178</c:v>
                </c:pt>
                <c:pt idx="928">
                  <c:v>40182</c:v>
                </c:pt>
                <c:pt idx="929">
                  <c:v>40183</c:v>
                </c:pt>
                <c:pt idx="930">
                  <c:v>40184</c:v>
                </c:pt>
                <c:pt idx="931">
                  <c:v>40185</c:v>
                </c:pt>
                <c:pt idx="932">
                  <c:v>40186</c:v>
                </c:pt>
                <c:pt idx="933">
                  <c:v>40189</c:v>
                </c:pt>
                <c:pt idx="934">
                  <c:v>40190</c:v>
                </c:pt>
                <c:pt idx="935">
                  <c:v>40191</c:v>
                </c:pt>
                <c:pt idx="936">
                  <c:v>40192</c:v>
                </c:pt>
                <c:pt idx="937">
                  <c:v>40193</c:v>
                </c:pt>
                <c:pt idx="938">
                  <c:v>40197</c:v>
                </c:pt>
                <c:pt idx="939">
                  <c:v>40198</c:v>
                </c:pt>
                <c:pt idx="940">
                  <c:v>40199</c:v>
                </c:pt>
                <c:pt idx="941">
                  <c:v>40200</c:v>
                </c:pt>
                <c:pt idx="942">
                  <c:v>40203</c:v>
                </c:pt>
                <c:pt idx="943">
                  <c:v>40204</c:v>
                </c:pt>
                <c:pt idx="944">
                  <c:v>40205</c:v>
                </c:pt>
                <c:pt idx="945">
                  <c:v>40206</c:v>
                </c:pt>
                <c:pt idx="946">
                  <c:v>40207</c:v>
                </c:pt>
                <c:pt idx="947">
                  <c:v>40210</c:v>
                </c:pt>
                <c:pt idx="948">
                  <c:v>40211</c:v>
                </c:pt>
                <c:pt idx="949">
                  <c:v>40212</c:v>
                </c:pt>
                <c:pt idx="950">
                  <c:v>40213</c:v>
                </c:pt>
                <c:pt idx="951">
                  <c:v>40214</c:v>
                </c:pt>
                <c:pt idx="952">
                  <c:v>40217</c:v>
                </c:pt>
                <c:pt idx="953">
                  <c:v>40218</c:v>
                </c:pt>
                <c:pt idx="954">
                  <c:v>40219</c:v>
                </c:pt>
                <c:pt idx="955">
                  <c:v>40220</c:v>
                </c:pt>
                <c:pt idx="956">
                  <c:v>40221</c:v>
                </c:pt>
                <c:pt idx="957">
                  <c:v>40225</c:v>
                </c:pt>
                <c:pt idx="958">
                  <c:v>40226</c:v>
                </c:pt>
                <c:pt idx="959">
                  <c:v>40227</c:v>
                </c:pt>
                <c:pt idx="960">
                  <c:v>40228</c:v>
                </c:pt>
                <c:pt idx="961">
                  <c:v>40231</c:v>
                </c:pt>
                <c:pt idx="962">
                  <c:v>40232</c:v>
                </c:pt>
                <c:pt idx="963">
                  <c:v>40233</c:v>
                </c:pt>
                <c:pt idx="964">
                  <c:v>40234</c:v>
                </c:pt>
                <c:pt idx="965">
                  <c:v>40235</c:v>
                </c:pt>
                <c:pt idx="966">
                  <c:v>40238</c:v>
                </c:pt>
                <c:pt idx="967">
                  <c:v>40239</c:v>
                </c:pt>
                <c:pt idx="968">
                  <c:v>40240</c:v>
                </c:pt>
                <c:pt idx="969">
                  <c:v>40241</c:v>
                </c:pt>
                <c:pt idx="970">
                  <c:v>40242</c:v>
                </c:pt>
                <c:pt idx="971">
                  <c:v>40245</c:v>
                </c:pt>
                <c:pt idx="972">
                  <c:v>40246</c:v>
                </c:pt>
                <c:pt idx="973">
                  <c:v>40247</c:v>
                </c:pt>
                <c:pt idx="974">
                  <c:v>40248</c:v>
                </c:pt>
                <c:pt idx="975">
                  <c:v>40249</c:v>
                </c:pt>
                <c:pt idx="976">
                  <c:v>40252</c:v>
                </c:pt>
                <c:pt idx="977">
                  <c:v>40253</c:v>
                </c:pt>
                <c:pt idx="978">
                  <c:v>40254</c:v>
                </c:pt>
                <c:pt idx="979">
                  <c:v>40255</c:v>
                </c:pt>
                <c:pt idx="980">
                  <c:v>40256</c:v>
                </c:pt>
                <c:pt idx="981">
                  <c:v>40259</c:v>
                </c:pt>
                <c:pt idx="982">
                  <c:v>40260</c:v>
                </c:pt>
                <c:pt idx="983">
                  <c:v>40261</c:v>
                </c:pt>
                <c:pt idx="984">
                  <c:v>40262</c:v>
                </c:pt>
                <c:pt idx="985">
                  <c:v>40263</c:v>
                </c:pt>
                <c:pt idx="986">
                  <c:v>40266</c:v>
                </c:pt>
                <c:pt idx="987">
                  <c:v>40267</c:v>
                </c:pt>
                <c:pt idx="988">
                  <c:v>40268</c:v>
                </c:pt>
                <c:pt idx="989">
                  <c:v>40269</c:v>
                </c:pt>
                <c:pt idx="990">
                  <c:v>40270</c:v>
                </c:pt>
                <c:pt idx="991">
                  <c:v>40273</c:v>
                </c:pt>
                <c:pt idx="992">
                  <c:v>40274</c:v>
                </c:pt>
                <c:pt idx="993">
                  <c:v>40275</c:v>
                </c:pt>
                <c:pt idx="994">
                  <c:v>40276</c:v>
                </c:pt>
                <c:pt idx="995">
                  <c:v>40277</c:v>
                </c:pt>
                <c:pt idx="996">
                  <c:v>40280</c:v>
                </c:pt>
                <c:pt idx="997">
                  <c:v>40281</c:v>
                </c:pt>
                <c:pt idx="998">
                  <c:v>40282</c:v>
                </c:pt>
                <c:pt idx="999">
                  <c:v>40283</c:v>
                </c:pt>
                <c:pt idx="1000">
                  <c:v>40284</c:v>
                </c:pt>
                <c:pt idx="1001">
                  <c:v>40287</c:v>
                </c:pt>
                <c:pt idx="1002">
                  <c:v>40288</c:v>
                </c:pt>
                <c:pt idx="1003">
                  <c:v>40289</c:v>
                </c:pt>
                <c:pt idx="1004">
                  <c:v>40290</c:v>
                </c:pt>
                <c:pt idx="1005">
                  <c:v>40291</c:v>
                </c:pt>
                <c:pt idx="1006">
                  <c:v>40294</c:v>
                </c:pt>
                <c:pt idx="1007">
                  <c:v>40295</c:v>
                </c:pt>
                <c:pt idx="1008">
                  <c:v>40296</c:v>
                </c:pt>
                <c:pt idx="1009">
                  <c:v>40297</c:v>
                </c:pt>
                <c:pt idx="1010">
                  <c:v>40298</c:v>
                </c:pt>
                <c:pt idx="1011">
                  <c:v>40301</c:v>
                </c:pt>
                <c:pt idx="1012">
                  <c:v>40302</c:v>
                </c:pt>
                <c:pt idx="1013">
                  <c:v>40303</c:v>
                </c:pt>
                <c:pt idx="1014">
                  <c:v>40304</c:v>
                </c:pt>
                <c:pt idx="1015">
                  <c:v>40305</c:v>
                </c:pt>
                <c:pt idx="1016">
                  <c:v>40308</c:v>
                </c:pt>
                <c:pt idx="1017">
                  <c:v>40309</c:v>
                </c:pt>
                <c:pt idx="1018">
                  <c:v>40310</c:v>
                </c:pt>
                <c:pt idx="1019">
                  <c:v>40311</c:v>
                </c:pt>
                <c:pt idx="1020">
                  <c:v>40312</c:v>
                </c:pt>
                <c:pt idx="1021">
                  <c:v>40315</c:v>
                </c:pt>
                <c:pt idx="1022">
                  <c:v>40316</c:v>
                </c:pt>
                <c:pt idx="1023">
                  <c:v>40317</c:v>
                </c:pt>
                <c:pt idx="1024">
                  <c:v>40318</c:v>
                </c:pt>
                <c:pt idx="1025">
                  <c:v>40319</c:v>
                </c:pt>
                <c:pt idx="1026">
                  <c:v>40322</c:v>
                </c:pt>
                <c:pt idx="1027">
                  <c:v>40323</c:v>
                </c:pt>
                <c:pt idx="1028">
                  <c:v>40324</c:v>
                </c:pt>
                <c:pt idx="1029">
                  <c:v>40325</c:v>
                </c:pt>
                <c:pt idx="1030">
                  <c:v>40326</c:v>
                </c:pt>
                <c:pt idx="1031">
                  <c:v>40330</c:v>
                </c:pt>
                <c:pt idx="1032">
                  <c:v>40331</c:v>
                </c:pt>
                <c:pt idx="1033">
                  <c:v>40332</c:v>
                </c:pt>
                <c:pt idx="1034">
                  <c:v>40333</c:v>
                </c:pt>
                <c:pt idx="1035">
                  <c:v>40336</c:v>
                </c:pt>
                <c:pt idx="1036">
                  <c:v>40337</c:v>
                </c:pt>
                <c:pt idx="1037">
                  <c:v>40338</c:v>
                </c:pt>
                <c:pt idx="1038">
                  <c:v>40339</c:v>
                </c:pt>
                <c:pt idx="1039">
                  <c:v>40340</c:v>
                </c:pt>
                <c:pt idx="1040">
                  <c:v>40343</c:v>
                </c:pt>
                <c:pt idx="1041">
                  <c:v>40344</c:v>
                </c:pt>
                <c:pt idx="1042">
                  <c:v>40345</c:v>
                </c:pt>
                <c:pt idx="1043">
                  <c:v>40346</c:v>
                </c:pt>
                <c:pt idx="1044">
                  <c:v>40347</c:v>
                </c:pt>
                <c:pt idx="1045">
                  <c:v>40350</c:v>
                </c:pt>
                <c:pt idx="1046">
                  <c:v>40351</c:v>
                </c:pt>
                <c:pt idx="1047">
                  <c:v>40352</c:v>
                </c:pt>
                <c:pt idx="1048">
                  <c:v>40353</c:v>
                </c:pt>
                <c:pt idx="1049">
                  <c:v>40354</c:v>
                </c:pt>
                <c:pt idx="1050">
                  <c:v>40357</c:v>
                </c:pt>
                <c:pt idx="1051">
                  <c:v>40358</c:v>
                </c:pt>
                <c:pt idx="1052">
                  <c:v>40359</c:v>
                </c:pt>
                <c:pt idx="1053">
                  <c:v>40360</c:v>
                </c:pt>
                <c:pt idx="1054">
                  <c:v>40361</c:v>
                </c:pt>
                <c:pt idx="1055">
                  <c:v>40365</c:v>
                </c:pt>
                <c:pt idx="1056">
                  <c:v>40366</c:v>
                </c:pt>
                <c:pt idx="1057">
                  <c:v>40367</c:v>
                </c:pt>
                <c:pt idx="1058">
                  <c:v>40368</c:v>
                </c:pt>
                <c:pt idx="1059">
                  <c:v>40371</c:v>
                </c:pt>
                <c:pt idx="1060">
                  <c:v>40372</c:v>
                </c:pt>
                <c:pt idx="1061">
                  <c:v>40373</c:v>
                </c:pt>
                <c:pt idx="1062">
                  <c:v>40374</c:v>
                </c:pt>
                <c:pt idx="1063">
                  <c:v>40375</c:v>
                </c:pt>
                <c:pt idx="1064">
                  <c:v>40378</c:v>
                </c:pt>
                <c:pt idx="1065">
                  <c:v>40379</c:v>
                </c:pt>
                <c:pt idx="1066">
                  <c:v>40380</c:v>
                </c:pt>
                <c:pt idx="1067">
                  <c:v>40381</c:v>
                </c:pt>
                <c:pt idx="1068">
                  <c:v>40382</c:v>
                </c:pt>
                <c:pt idx="1069">
                  <c:v>40385</c:v>
                </c:pt>
                <c:pt idx="1070">
                  <c:v>40386</c:v>
                </c:pt>
                <c:pt idx="1071">
                  <c:v>40387</c:v>
                </c:pt>
                <c:pt idx="1072">
                  <c:v>40388</c:v>
                </c:pt>
                <c:pt idx="1073">
                  <c:v>40389</c:v>
                </c:pt>
                <c:pt idx="1074">
                  <c:v>40392</c:v>
                </c:pt>
                <c:pt idx="1075">
                  <c:v>40393</c:v>
                </c:pt>
                <c:pt idx="1076">
                  <c:v>40394</c:v>
                </c:pt>
                <c:pt idx="1077">
                  <c:v>40395</c:v>
                </c:pt>
                <c:pt idx="1078">
                  <c:v>40396</c:v>
                </c:pt>
                <c:pt idx="1079">
                  <c:v>40399</c:v>
                </c:pt>
                <c:pt idx="1080">
                  <c:v>40400</c:v>
                </c:pt>
                <c:pt idx="1081">
                  <c:v>40401</c:v>
                </c:pt>
                <c:pt idx="1082">
                  <c:v>40402</c:v>
                </c:pt>
                <c:pt idx="1083">
                  <c:v>40403</c:v>
                </c:pt>
                <c:pt idx="1084">
                  <c:v>40406</c:v>
                </c:pt>
                <c:pt idx="1085">
                  <c:v>40407</c:v>
                </c:pt>
                <c:pt idx="1086">
                  <c:v>40408</c:v>
                </c:pt>
                <c:pt idx="1087">
                  <c:v>40409</c:v>
                </c:pt>
                <c:pt idx="1088">
                  <c:v>40410</c:v>
                </c:pt>
                <c:pt idx="1089">
                  <c:v>40413</c:v>
                </c:pt>
                <c:pt idx="1090">
                  <c:v>40414</c:v>
                </c:pt>
                <c:pt idx="1091">
                  <c:v>40415</c:v>
                </c:pt>
                <c:pt idx="1092">
                  <c:v>40416</c:v>
                </c:pt>
                <c:pt idx="1093">
                  <c:v>40417</c:v>
                </c:pt>
                <c:pt idx="1094">
                  <c:v>40420</c:v>
                </c:pt>
                <c:pt idx="1095">
                  <c:v>40421</c:v>
                </c:pt>
                <c:pt idx="1096">
                  <c:v>40422</c:v>
                </c:pt>
                <c:pt idx="1097">
                  <c:v>40423</c:v>
                </c:pt>
                <c:pt idx="1098">
                  <c:v>40424</c:v>
                </c:pt>
                <c:pt idx="1099">
                  <c:v>40428</c:v>
                </c:pt>
                <c:pt idx="1100">
                  <c:v>40429</c:v>
                </c:pt>
                <c:pt idx="1101">
                  <c:v>40430</c:v>
                </c:pt>
                <c:pt idx="1102">
                  <c:v>40431</c:v>
                </c:pt>
                <c:pt idx="1103">
                  <c:v>40434</c:v>
                </c:pt>
                <c:pt idx="1104">
                  <c:v>40435</c:v>
                </c:pt>
                <c:pt idx="1105">
                  <c:v>40436</c:v>
                </c:pt>
                <c:pt idx="1106">
                  <c:v>40437</c:v>
                </c:pt>
                <c:pt idx="1107">
                  <c:v>40438</c:v>
                </c:pt>
                <c:pt idx="1108">
                  <c:v>40441</c:v>
                </c:pt>
                <c:pt idx="1109">
                  <c:v>40442</c:v>
                </c:pt>
                <c:pt idx="1110">
                  <c:v>40443</c:v>
                </c:pt>
                <c:pt idx="1111">
                  <c:v>40444</c:v>
                </c:pt>
                <c:pt idx="1112">
                  <c:v>40445</c:v>
                </c:pt>
                <c:pt idx="1113">
                  <c:v>40448</c:v>
                </c:pt>
                <c:pt idx="1114">
                  <c:v>40449</c:v>
                </c:pt>
                <c:pt idx="1115">
                  <c:v>40450</c:v>
                </c:pt>
                <c:pt idx="1116">
                  <c:v>40451</c:v>
                </c:pt>
                <c:pt idx="1117">
                  <c:v>40452</c:v>
                </c:pt>
                <c:pt idx="1118">
                  <c:v>40455</c:v>
                </c:pt>
                <c:pt idx="1119">
                  <c:v>40456</c:v>
                </c:pt>
                <c:pt idx="1120">
                  <c:v>40457</c:v>
                </c:pt>
                <c:pt idx="1121">
                  <c:v>40458</c:v>
                </c:pt>
                <c:pt idx="1122">
                  <c:v>40459</c:v>
                </c:pt>
                <c:pt idx="1123">
                  <c:v>40462</c:v>
                </c:pt>
                <c:pt idx="1124">
                  <c:v>40463</c:v>
                </c:pt>
                <c:pt idx="1125">
                  <c:v>40464</c:v>
                </c:pt>
                <c:pt idx="1126">
                  <c:v>40465</c:v>
                </c:pt>
                <c:pt idx="1127">
                  <c:v>40466</c:v>
                </c:pt>
                <c:pt idx="1128">
                  <c:v>40469</c:v>
                </c:pt>
                <c:pt idx="1129">
                  <c:v>40470</c:v>
                </c:pt>
                <c:pt idx="1130">
                  <c:v>40471</c:v>
                </c:pt>
                <c:pt idx="1131">
                  <c:v>40472</c:v>
                </c:pt>
                <c:pt idx="1132">
                  <c:v>40473</c:v>
                </c:pt>
                <c:pt idx="1133">
                  <c:v>40476</c:v>
                </c:pt>
                <c:pt idx="1134">
                  <c:v>40477</c:v>
                </c:pt>
                <c:pt idx="1135">
                  <c:v>40478</c:v>
                </c:pt>
                <c:pt idx="1136">
                  <c:v>40479</c:v>
                </c:pt>
                <c:pt idx="1137">
                  <c:v>40480</c:v>
                </c:pt>
                <c:pt idx="1138">
                  <c:v>40483</c:v>
                </c:pt>
                <c:pt idx="1139">
                  <c:v>40484</c:v>
                </c:pt>
                <c:pt idx="1140">
                  <c:v>40485</c:v>
                </c:pt>
                <c:pt idx="1141">
                  <c:v>40486</c:v>
                </c:pt>
                <c:pt idx="1142">
                  <c:v>40487</c:v>
                </c:pt>
                <c:pt idx="1143">
                  <c:v>40490</c:v>
                </c:pt>
                <c:pt idx="1144">
                  <c:v>40491</c:v>
                </c:pt>
                <c:pt idx="1145">
                  <c:v>40492</c:v>
                </c:pt>
                <c:pt idx="1146">
                  <c:v>40493</c:v>
                </c:pt>
                <c:pt idx="1147">
                  <c:v>40494</c:v>
                </c:pt>
                <c:pt idx="1148">
                  <c:v>40497</c:v>
                </c:pt>
                <c:pt idx="1149">
                  <c:v>40498</c:v>
                </c:pt>
                <c:pt idx="1150">
                  <c:v>40499</c:v>
                </c:pt>
                <c:pt idx="1151">
                  <c:v>40500</c:v>
                </c:pt>
                <c:pt idx="1152">
                  <c:v>40501</c:v>
                </c:pt>
                <c:pt idx="1153">
                  <c:v>40504</c:v>
                </c:pt>
                <c:pt idx="1154">
                  <c:v>40505</c:v>
                </c:pt>
                <c:pt idx="1155">
                  <c:v>40506</c:v>
                </c:pt>
                <c:pt idx="1156">
                  <c:v>40508</c:v>
                </c:pt>
                <c:pt idx="1157">
                  <c:v>40511</c:v>
                </c:pt>
                <c:pt idx="1158">
                  <c:v>40512</c:v>
                </c:pt>
                <c:pt idx="1159">
                  <c:v>40513</c:v>
                </c:pt>
                <c:pt idx="1160">
                  <c:v>40514</c:v>
                </c:pt>
                <c:pt idx="1161">
                  <c:v>40515</c:v>
                </c:pt>
                <c:pt idx="1162">
                  <c:v>40518</c:v>
                </c:pt>
                <c:pt idx="1163">
                  <c:v>40519</c:v>
                </c:pt>
                <c:pt idx="1164">
                  <c:v>40520</c:v>
                </c:pt>
                <c:pt idx="1165">
                  <c:v>40521</c:v>
                </c:pt>
                <c:pt idx="1166">
                  <c:v>40522</c:v>
                </c:pt>
                <c:pt idx="1167">
                  <c:v>40525</c:v>
                </c:pt>
                <c:pt idx="1168">
                  <c:v>40526</c:v>
                </c:pt>
                <c:pt idx="1169">
                  <c:v>40527</c:v>
                </c:pt>
                <c:pt idx="1170">
                  <c:v>40528</c:v>
                </c:pt>
                <c:pt idx="1171">
                  <c:v>40529</c:v>
                </c:pt>
                <c:pt idx="1172">
                  <c:v>40532</c:v>
                </c:pt>
                <c:pt idx="1173">
                  <c:v>40533</c:v>
                </c:pt>
                <c:pt idx="1174">
                  <c:v>40534</c:v>
                </c:pt>
                <c:pt idx="1175">
                  <c:v>40535</c:v>
                </c:pt>
                <c:pt idx="1176">
                  <c:v>40539</c:v>
                </c:pt>
                <c:pt idx="1177">
                  <c:v>40540</c:v>
                </c:pt>
                <c:pt idx="1178">
                  <c:v>40541</c:v>
                </c:pt>
                <c:pt idx="1179">
                  <c:v>40542</c:v>
                </c:pt>
                <c:pt idx="1180">
                  <c:v>40543</c:v>
                </c:pt>
                <c:pt idx="1181">
                  <c:v>40546</c:v>
                </c:pt>
                <c:pt idx="1182">
                  <c:v>40547</c:v>
                </c:pt>
                <c:pt idx="1183">
                  <c:v>40548</c:v>
                </c:pt>
                <c:pt idx="1184">
                  <c:v>40549</c:v>
                </c:pt>
                <c:pt idx="1185">
                  <c:v>40550</c:v>
                </c:pt>
                <c:pt idx="1186">
                  <c:v>40553</c:v>
                </c:pt>
                <c:pt idx="1187">
                  <c:v>40554</c:v>
                </c:pt>
                <c:pt idx="1188">
                  <c:v>40555</c:v>
                </c:pt>
                <c:pt idx="1189">
                  <c:v>40556</c:v>
                </c:pt>
                <c:pt idx="1190">
                  <c:v>40557</c:v>
                </c:pt>
                <c:pt idx="1191">
                  <c:v>40561</c:v>
                </c:pt>
                <c:pt idx="1192">
                  <c:v>40562</c:v>
                </c:pt>
                <c:pt idx="1193">
                  <c:v>40563</c:v>
                </c:pt>
                <c:pt idx="1194">
                  <c:v>40564</c:v>
                </c:pt>
                <c:pt idx="1195">
                  <c:v>40567</c:v>
                </c:pt>
                <c:pt idx="1196">
                  <c:v>40568</c:v>
                </c:pt>
                <c:pt idx="1197">
                  <c:v>40569</c:v>
                </c:pt>
                <c:pt idx="1198">
                  <c:v>40570</c:v>
                </c:pt>
                <c:pt idx="1199">
                  <c:v>40571</c:v>
                </c:pt>
                <c:pt idx="1200">
                  <c:v>40574</c:v>
                </c:pt>
                <c:pt idx="1201">
                  <c:v>40575</c:v>
                </c:pt>
                <c:pt idx="1202">
                  <c:v>40576</c:v>
                </c:pt>
                <c:pt idx="1203">
                  <c:v>40577</c:v>
                </c:pt>
                <c:pt idx="1204">
                  <c:v>40578</c:v>
                </c:pt>
                <c:pt idx="1205">
                  <c:v>40581</c:v>
                </c:pt>
                <c:pt idx="1206">
                  <c:v>40582</c:v>
                </c:pt>
                <c:pt idx="1207">
                  <c:v>40583</c:v>
                </c:pt>
                <c:pt idx="1208">
                  <c:v>40584</c:v>
                </c:pt>
                <c:pt idx="1209">
                  <c:v>40585</c:v>
                </c:pt>
                <c:pt idx="1210">
                  <c:v>40588</c:v>
                </c:pt>
                <c:pt idx="1211">
                  <c:v>40589</c:v>
                </c:pt>
                <c:pt idx="1212">
                  <c:v>40590</c:v>
                </c:pt>
                <c:pt idx="1213">
                  <c:v>40591</c:v>
                </c:pt>
                <c:pt idx="1214">
                  <c:v>40592</c:v>
                </c:pt>
                <c:pt idx="1215">
                  <c:v>40596</c:v>
                </c:pt>
                <c:pt idx="1216">
                  <c:v>40597</c:v>
                </c:pt>
                <c:pt idx="1217">
                  <c:v>40598</c:v>
                </c:pt>
                <c:pt idx="1218">
                  <c:v>40599</c:v>
                </c:pt>
                <c:pt idx="1219">
                  <c:v>40602</c:v>
                </c:pt>
                <c:pt idx="1220">
                  <c:v>40603</c:v>
                </c:pt>
                <c:pt idx="1221">
                  <c:v>40604</c:v>
                </c:pt>
                <c:pt idx="1222">
                  <c:v>40605</c:v>
                </c:pt>
                <c:pt idx="1223">
                  <c:v>40606</c:v>
                </c:pt>
                <c:pt idx="1224">
                  <c:v>40609</c:v>
                </c:pt>
                <c:pt idx="1225">
                  <c:v>40610</c:v>
                </c:pt>
                <c:pt idx="1226">
                  <c:v>40611</c:v>
                </c:pt>
                <c:pt idx="1227">
                  <c:v>40612</c:v>
                </c:pt>
                <c:pt idx="1228">
                  <c:v>40613</c:v>
                </c:pt>
                <c:pt idx="1229">
                  <c:v>40616</c:v>
                </c:pt>
                <c:pt idx="1230">
                  <c:v>40617</c:v>
                </c:pt>
                <c:pt idx="1231">
                  <c:v>40618</c:v>
                </c:pt>
                <c:pt idx="1232">
                  <c:v>40619</c:v>
                </c:pt>
                <c:pt idx="1233">
                  <c:v>40620</c:v>
                </c:pt>
                <c:pt idx="1234">
                  <c:v>40623</c:v>
                </c:pt>
                <c:pt idx="1235">
                  <c:v>40624</c:v>
                </c:pt>
                <c:pt idx="1236">
                  <c:v>40625</c:v>
                </c:pt>
                <c:pt idx="1237">
                  <c:v>40626</c:v>
                </c:pt>
                <c:pt idx="1238">
                  <c:v>40627</c:v>
                </c:pt>
                <c:pt idx="1239">
                  <c:v>40630</c:v>
                </c:pt>
                <c:pt idx="1240">
                  <c:v>40631</c:v>
                </c:pt>
                <c:pt idx="1241">
                  <c:v>40632</c:v>
                </c:pt>
                <c:pt idx="1242">
                  <c:v>40633</c:v>
                </c:pt>
                <c:pt idx="1243">
                  <c:v>40634</c:v>
                </c:pt>
                <c:pt idx="1244">
                  <c:v>40637</c:v>
                </c:pt>
                <c:pt idx="1245">
                  <c:v>40638</c:v>
                </c:pt>
                <c:pt idx="1246">
                  <c:v>40639</c:v>
                </c:pt>
                <c:pt idx="1247">
                  <c:v>40640</c:v>
                </c:pt>
                <c:pt idx="1248">
                  <c:v>40641</c:v>
                </c:pt>
                <c:pt idx="1249">
                  <c:v>40644</c:v>
                </c:pt>
                <c:pt idx="1250">
                  <c:v>40645</c:v>
                </c:pt>
                <c:pt idx="1251">
                  <c:v>40646</c:v>
                </c:pt>
                <c:pt idx="1252">
                  <c:v>40647</c:v>
                </c:pt>
                <c:pt idx="1253">
                  <c:v>40648</c:v>
                </c:pt>
                <c:pt idx="1254">
                  <c:v>40651</c:v>
                </c:pt>
                <c:pt idx="1255">
                  <c:v>40652</c:v>
                </c:pt>
                <c:pt idx="1256">
                  <c:v>40653</c:v>
                </c:pt>
                <c:pt idx="1257">
                  <c:v>40654</c:v>
                </c:pt>
                <c:pt idx="1258">
                  <c:v>40658</c:v>
                </c:pt>
                <c:pt idx="1259">
                  <c:v>40659</c:v>
                </c:pt>
                <c:pt idx="1260">
                  <c:v>40660</c:v>
                </c:pt>
                <c:pt idx="1261">
                  <c:v>40661</c:v>
                </c:pt>
                <c:pt idx="1262">
                  <c:v>40662</c:v>
                </c:pt>
                <c:pt idx="1263">
                  <c:v>40665</c:v>
                </c:pt>
                <c:pt idx="1264">
                  <c:v>40666</c:v>
                </c:pt>
                <c:pt idx="1265">
                  <c:v>40667</c:v>
                </c:pt>
                <c:pt idx="1266">
                  <c:v>40668</c:v>
                </c:pt>
                <c:pt idx="1267">
                  <c:v>40669</c:v>
                </c:pt>
                <c:pt idx="1268">
                  <c:v>40672</c:v>
                </c:pt>
                <c:pt idx="1269">
                  <c:v>40673</c:v>
                </c:pt>
                <c:pt idx="1270">
                  <c:v>40674</c:v>
                </c:pt>
                <c:pt idx="1271">
                  <c:v>40675</c:v>
                </c:pt>
                <c:pt idx="1272">
                  <c:v>40676</c:v>
                </c:pt>
                <c:pt idx="1273">
                  <c:v>40679</c:v>
                </c:pt>
                <c:pt idx="1274">
                  <c:v>40680</c:v>
                </c:pt>
                <c:pt idx="1275">
                  <c:v>40681</c:v>
                </c:pt>
                <c:pt idx="1276">
                  <c:v>40682</c:v>
                </c:pt>
                <c:pt idx="1277">
                  <c:v>40683</c:v>
                </c:pt>
                <c:pt idx="1278">
                  <c:v>40686</c:v>
                </c:pt>
                <c:pt idx="1279">
                  <c:v>40687</c:v>
                </c:pt>
                <c:pt idx="1280">
                  <c:v>40688</c:v>
                </c:pt>
                <c:pt idx="1281">
                  <c:v>40689</c:v>
                </c:pt>
                <c:pt idx="1282">
                  <c:v>40690</c:v>
                </c:pt>
                <c:pt idx="1283">
                  <c:v>40694</c:v>
                </c:pt>
                <c:pt idx="1284">
                  <c:v>40695</c:v>
                </c:pt>
                <c:pt idx="1285">
                  <c:v>40696</c:v>
                </c:pt>
                <c:pt idx="1286">
                  <c:v>40697</c:v>
                </c:pt>
                <c:pt idx="1287">
                  <c:v>40700</c:v>
                </c:pt>
                <c:pt idx="1288">
                  <c:v>40701</c:v>
                </c:pt>
                <c:pt idx="1289">
                  <c:v>40702</c:v>
                </c:pt>
                <c:pt idx="1290">
                  <c:v>40703</c:v>
                </c:pt>
                <c:pt idx="1291">
                  <c:v>40704</c:v>
                </c:pt>
                <c:pt idx="1292">
                  <c:v>40707</c:v>
                </c:pt>
                <c:pt idx="1293">
                  <c:v>40708</c:v>
                </c:pt>
                <c:pt idx="1294">
                  <c:v>40709</c:v>
                </c:pt>
                <c:pt idx="1295">
                  <c:v>40710</c:v>
                </c:pt>
                <c:pt idx="1296">
                  <c:v>40711</c:v>
                </c:pt>
                <c:pt idx="1297">
                  <c:v>40714</c:v>
                </c:pt>
                <c:pt idx="1298">
                  <c:v>40715</c:v>
                </c:pt>
                <c:pt idx="1299">
                  <c:v>40716</c:v>
                </c:pt>
                <c:pt idx="1300">
                  <c:v>40717</c:v>
                </c:pt>
                <c:pt idx="1301">
                  <c:v>40718</c:v>
                </c:pt>
                <c:pt idx="1302">
                  <c:v>40721</c:v>
                </c:pt>
                <c:pt idx="1303">
                  <c:v>40722</c:v>
                </c:pt>
                <c:pt idx="1304">
                  <c:v>40723</c:v>
                </c:pt>
                <c:pt idx="1305">
                  <c:v>40724</c:v>
                </c:pt>
                <c:pt idx="1306">
                  <c:v>40725</c:v>
                </c:pt>
                <c:pt idx="1307">
                  <c:v>40729</c:v>
                </c:pt>
                <c:pt idx="1308">
                  <c:v>40730</c:v>
                </c:pt>
                <c:pt idx="1309">
                  <c:v>40731</c:v>
                </c:pt>
                <c:pt idx="1310">
                  <c:v>40732</c:v>
                </c:pt>
                <c:pt idx="1311">
                  <c:v>40735</c:v>
                </c:pt>
                <c:pt idx="1312">
                  <c:v>40736</c:v>
                </c:pt>
                <c:pt idx="1313">
                  <c:v>40737</c:v>
                </c:pt>
                <c:pt idx="1314">
                  <c:v>40738</c:v>
                </c:pt>
                <c:pt idx="1315">
                  <c:v>40739</c:v>
                </c:pt>
                <c:pt idx="1316">
                  <c:v>40742</c:v>
                </c:pt>
                <c:pt idx="1317">
                  <c:v>40743</c:v>
                </c:pt>
                <c:pt idx="1318">
                  <c:v>40744</c:v>
                </c:pt>
                <c:pt idx="1319">
                  <c:v>40745</c:v>
                </c:pt>
                <c:pt idx="1320">
                  <c:v>40746</c:v>
                </c:pt>
                <c:pt idx="1321">
                  <c:v>40749</c:v>
                </c:pt>
                <c:pt idx="1322">
                  <c:v>40750</c:v>
                </c:pt>
                <c:pt idx="1323">
                  <c:v>40751</c:v>
                </c:pt>
                <c:pt idx="1324">
                  <c:v>40752</c:v>
                </c:pt>
                <c:pt idx="1325">
                  <c:v>40753</c:v>
                </c:pt>
                <c:pt idx="1326">
                  <c:v>40756</c:v>
                </c:pt>
                <c:pt idx="1327">
                  <c:v>40757</c:v>
                </c:pt>
                <c:pt idx="1328">
                  <c:v>40758</c:v>
                </c:pt>
                <c:pt idx="1329">
                  <c:v>40759</c:v>
                </c:pt>
                <c:pt idx="1330">
                  <c:v>40760</c:v>
                </c:pt>
                <c:pt idx="1331">
                  <c:v>40763</c:v>
                </c:pt>
                <c:pt idx="1332">
                  <c:v>40764</c:v>
                </c:pt>
                <c:pt idx="1333">
                  <c:v>40765</c:v>
                </c:pt>
                <c:pt idx="1334">
                  <c:v>40766</c:v>
                </c:pt>
                <c:pt idx="1335">
                  <c:v>40767</c:v>
                </c:pt>
                <c:pt idx="1336">
                  <c:v>40770</c:v>
                </c:pt>
                <c:pt idx="1337">
                  <c:v>40771</c:v>
                </c:pt>
                <c:pt idx="1338">
                  <c:v>40772</c:v>
                </c:pt>
                <c:pt idx="1339">
                  <c:v>40773</c:v>
                </c:pt>
                <c:pt idx="1340">
                  <c:v>40774</c:v>
                </c:pt>
                <c:pt idx="1341">
                  <c:v>40777</c:v>
                </c:pt>
                <c:pt idx="1342">
                  <c:v>40778</c:v>
                </c:pt>
                <c:pt idx="1343">
                  <c:v>40779</c:v>
                </c:pt>
                <c:pt idx="1344">
                  <c:v>40780</c:v>
                </c:pt>
                <c:pt idx="1345">
                  <c:v>40781</c:v>
                </c:pt>
                <c:pt idx="1346">
                  <c:v>40784</c:v>
                </c:pt>
                <c:pt idx="1347">
                  <c:v>40785</c:v>
                </c:pt>
                <c:pt idx="1348">
                  <c:v>40786</c:v>
                </c:pt>
                <c:pt idx="1349">
                  <c:v>40787</c:v>
                </c:pt>
                <c:pt idx="1350">
                  <c:v>40788</c:v>
                </c:pt>
                <c:pt idx="1351">
                  <c:v>40792</c:v>
                </c:pt>
                <c:pt idx="1352">
                  <c:v>40793</c:v>
                </c:pt>
                <c:pt idx="1353">
                  <c:v>40794</c:v>
                </c:pt>
                <c:pt idx="1354">
                  <c:v>40795</c:v>
                </c:pt>
                <c:pt idx="1355">
                  <c:v>40798</c:v>
                </c:pt>
                <c:pt idx="1356">
                  <c:v>40799</c:v>
                </c:pt>
                <c:pt idx="1357">
                  <c:v>40800</c:v>
                </c:pt>
                <c:pt idx="1358">
                  <c:v>40801</c:v>
                </c:pt>
                <c:pt idx="1359">
                  <c:v>40802</c:v>
                </c:pt>
                <c:pt idx="1360">
                  <c:v>40805</c:v>
                </c:pt>
                <c:pt idx="1361">
                  <c:v>40806</c:v>
                </c:pt>
                <c:pt idx="1362">
                  <c:v>40807</c:v>
                </c:pt>
                <c:pt idx="1363">
                  <c:v>40808</c:v>
                </c:pt>
                <c:pt idx="1364">
                  <c:v>40809</c:v>
                </c:pt>
                <c:pt idx="1365">
                  <c:v>40812</c:v>
                </c:pt>
                <c:pt idx="1366">
                  <c:v>40813</c:v>
                </c:pt>
                <c:pt idx="1367">
                  <c:v>40814</c:v>
                </c:pt>
                <c:pt idx="1368">
                  <c:v>40815</c:v>
                </c:pt>
                <c:pt idx="1369">
                  <c:v>40816</c:v>
                </c:pt>
                <c:pt idx="1370">
                  <c:v>40819</c:v>
                </c:pt>
                <c:pt idx="1371">
                  <c:v>40820</c:v>
                </c:pt>
                <c:pt idx="1372">
                  <c:v>40821</c:v>
                </c:pt>
                <c:pt idx="1373">
                  <c:v>40822</c:v>
                </c:pt>
                <c:pt idx="1374">
                  <c:v>40823</c:v>
                </c:pt>
                <c:pt idx="1375">
                  <c:v>40826</c:v>
                </c:pt>
                <c:pt idx="1376">
                  <c:v>40827</c:v>
                </c:pt>
                <c:pt idx="1377">
                  <c:v>40828</c:v>
                </c:pt>
                <c:pt idx="1378">
                  <c:v>40829</c:v>
                </c:pt>
                <c:pt idx="1379">
                  <c:v>40830</c:v>
                </c:pt>
                <c:pt idx="1380">
                  <c:v>40833</c:v>
                </c:pt>
                <c:pt idx="1381">
                  <c:v>40834</c:v>
                </c:pt>
                <c:pt idx="1382">
                  <c:v>40835</c:v>
                </c:pt>
                <c:pt idx="1383">
                  <c:v>40836</c:v>
                </c:pt>
                <c:pt idx="1384">
                  <c:v>40837</c:v>
                </c:pt>
                <c:pt idx="1385">
                  <c:v>40840</c:v>
                </c:pt>
                <c:pt idx="1386">
                  <c:v>40841</c:v>
                </c:pt>
                <c:pt idx="1387">
                  <c:v>40842</c:v>
                </c:pt>
                <c:pt idx="1388">
                  <c:v>40843</c:v>
                </c:pt>
                <c:pt idx="1389">
                  <c:v>40844</c:v>
                </c:pt>
                <c:pt idx="1390">
                  <c:v>40847</c:v>
                </c:pt>
                <c:pt idx="1391">
                  <c:v>40848</c:v>
                </c:pt>
                <c:pt idx="1392">
                  <c:v>40849</c:v>
                </c:pt>
                <c:pt idx="1393">
                  <c:v>40850</c:v>
                </c:pt>
                <c:pt idx="1394">
                  <c:v>40851</c:v>
                </c:pt>
                <c:pt idx="1395">
                  <c:v>40854</c:v>
                </c:pt>
                <c:pt idx="1396">
                  <c:v>40855</c:v>
                </c:pt>
                <c:pt idx="1397">
                  <c:v>40856</c:v>
                </c:pt>
                <c:pt idx="1398">
                  <c:v>40857</c:v>
                </c:pt>
                <c:pt idx="1399">
                  <c:v>40858</c:v>
                </c:pt>
                <c:pt idx="1400">
                  <c:v>40861</c:v>
                </c:pt>
                <c:pt idx="1401">
                  <c:v>40862</c:v>
                </c:pt>
                <c:pt idx="1402">
                  <c:v>40863</c:v>
                </c:pt>
                <c:pt idx="1403">
                  <c:v>40864</c:v>
                </c:pt>
                <c:pt idx="1404">
                  <c:v>40865</c:v>
                </c:pt>
                <c:pt idx="1405">
                  <c:v>40868</c:v>
                </c:pt>
                <c:pt idx="1406">
                  <c:v>40869</c:v>
                </c:pt>
                <c:pt idx="1407">
                  <c:v>40870</c:v>
                </c:pt>
                <c:pt idx="1408">
                  <c:v>40872</c:v>
                </c:pt>
                <c:pt idx="1409">
                  <c:v>40875</c:v>
                </c:pt>
                <c:pt idx="1410">
                  <c:v>40876</c:v>
                </c:pt>
                <c:pt idx="1411">
                  <c:v>40877</c:v>
                </c:pt>
                <c:pt idx="1412">
                  <c:v>40878</c:v>
                </c:pt>
                <c:pt idx="1413">
                  <c:v>40879</c:v>
                </c:pt>
                <c:pt idx="1414">
                  <c:v>40882</c:v>
                </c:pt>
                <c:pt idx="1415">
                  <c:v>40883</c:v>
                </c:pt>
                <c:pt idx="1416">
                  <c:v>40884</c:v>
                </c:pt>
                <c:pt idx="1417">
                  <c:v>40885</c:v>
                </c:pt>
                <c:pt idx="1418">
                  <c:v>40886</c:v>
                </c:pt>
                <c:pt idx="1419">
                  <c:v>40889</c:v>
                </c:pt>
                <c:pt idx="1420">
                  <c:v>40890</c:v>
                </c:pt>
                <c:pt idx="1421">
                  <c:v>40891</c:v>
                </c:pt>
                <c:pt idx="1422">
                  <c:v>40892</c:v>
                </c:pt>
                <c:pt idx="1423">
                  <c:v>40893</c:v>
                </c:pt>
                <c:pt idx="1424">
                  <c:v>40896</c:v>
                </c:pt>
                <c:pt idx="1425">
                  <c:v>40897</c:v>
                </c:pt>
                <c:pt idx="1426">
                  <c:v>40898</c:v>
                </c:pt>
                <c:pt idx="1427">
                  <c:v>40899</c:v>
                </c:pt>
                <c:pt idx="1428">
                  <c:v>40900</c:v>
                </c:pt>
                <c:pt idx="1429">
                  <c:v>40904</c:v>
                </c:pt>
                <c:pt idx="1430">
                  <c:v>40905</c:v>
                </c:pt>
                <c:pt idx="1431">
                  <c:v>40906</c:v>
                </c:pt>
                <c:pt idx="1432">
                  <c:v>40907</c:v>
                </c:pt>
                <c:pt idx="1433">
                  <c:v>40911</c:v>
                </c:pt>
                <c:pt idx="1434">
                  <c:v>40912</c:v>
                </c:pt>
                <c:pt idx="1435">
                  <c:v>40913</c:v>
                </c:pt>
                <c:pt idx="1436">
                  <c:v>40914</c:v>
                </c:pt>
                <c:pt idx="1437">
                  <c:v>40917</c:v>
                </c:pt>
                <c:pt idx="1438">
                  <c:v>40918</c:v>
                </c:pt>
                <c:pt idx="1439">
                  <c:v>40919</c:v>
                </c:pt>
                <c:pt idx="1440">
                  <c:v>40920</c:v>
                </c:pt>
                <c:pt idx="1441">
                  <c:v>40921</c:v>
                </c:pt>
                <c:pt idx="1442">
                  <c:v>40925</c:v>
                </c:pt>
                <c:pt idx="1443">
                  <c:v>40926</c:v>
                </c:pt>
                <c:pt idx="1444">
                  <c:v>40927</c:v>
                </c:pt>
                <c:pt idx="1445">
                  <c:v>40928</c:v>
                </c:pt>
                <c:pt idx="1446">
                  <c:v>40931</c:v>
                </c:pt>
                <c:pt idx="1447">
                  <c:v>40932</c:v>
                </c:pt>
                <c:pt idx="1448">
                  <c:v>40933</c:v>
                </c:pt>
                <c:pt idx="1449">
                  <c:v>40934</c:v>
                </c:pt>
                <c:pt idx="1450">
                  <c:v>40935</c:v>
                </c:pt>
                <c:pt idx="1451">
                  <c:v>40938</c:v>
                </c:pt>
                <c:pt idx="1452">
                  <c:v>40939</c:v>
                </c:pt>
                <c:pt idx="1453">
                  <c:v>40940</c:v>
                </c:pt>
                <c:pt idx="1454">
                  <c:v>40941</c:v>
                </c:pt>
                <c:pt idx="1455">
                  <c:v>40942</c:v>
                </c:pt>
                <c:pt idx="1456">
                  <c:v>40945</c:v>
                </c:pt>
                <c:pt idx="1457">
                  <c:v>40946</c:v>
                </c:pt>
                <c:pt idx="1458">
                  <c:v>40947</c:v>
                </c:pt>
                <c:pt idx="1459">
                  <c:v>40948</c:v>
                </c:pt>
                <c:pt idx="1460">
                  <c:v>40949</c:v>
                </c:pt>
                <c:pt idx="1461">
                  <c:v>40952</c:v>
                </c:pt>
                <c:pt idx="1462">
                  <c:v>40953</c:v>
                </c:pt>
                <c:pt idx="1463">
                  <c:v>40954</c:v>
                </c:pt>
                <c:pt idx="1464">
                  <c:v>40955</c:v>
                </c:pt>
                <c:pt idx="1465">
                  <c:v>40956</c:v>
                </c:pt>
                <c:pt idx="1466">
                  <c:v>40960</c:v>
                </c:pt>
                <c:pt idx="1467">
                  <c:v>40961</c:v>
                </c:pt>
                <c:pt idx="1468">
                  <c:v>40962</c:v>
                </c:pt>
                <c:pt idx="1469">
                  <c:v>40963</c:v>
                </c:pt>
                <c:pt idx="1470">
                  <c:v>40966</c:v>
                </c:pt>
                <c:pt idx="1471">
                  <c:v>40967</c:v>
                </c:pt>
                <c:pt idx="1472">
                  <c:v>40968</c:v>
                </c:pt>
                <c:pt idx="1473">
                  <c:v>40969</c:v>
                </c:pt>
                <c:pt idx="1474">
                  <c:v>40970</c:v>
                </c:pt>
                <c:pt idx="1475">
                  <c:v>40973</c:v>
                </c:pt>
                <c:pt idx="1476">
                  <c:v>40974</c:v>
                </c:pt>
                <c:pt idx="1477">
                  <c:v>40975</c:v>
                </c:pt>
                <c:pt idx="1478">
                  <c:v>40976</c:v>
                </c:pt>
                <c:pt idx="1479">
                  <c:v>40977</c:v>
                </c:pt>
                <c:pt idx="1480">
                  <c:v>40980</c:v>
                </c:pt>
                <c:pt idx="1481">
                  <c:v>40981</c:v>
                </c:pt>
                <c:pt idx="1482">
                  <c:v>40982</c:v>
                </c:pt>
                <c:pt idx="1483">
                  <c:v>40983</c:v>
                </c:pt>
                <c:pt idx="1484">
                  <c:v>40984</c:v>
                </c:pt>
                <c:pt idx="1485">
                  <c:v>40987</c:v>
                </c:pt>
                <c:pt idx="1486">
                  <c:v>40988</c:v>
                </c:pt>
                <c:pt idx="1487">
                  <c:v>40989</c:v>
                </c:pt>
                <c:pt idx="1488">
                  <c:v>40990</c:v>
                </c:pt>
                <c:pt idx="1489">
                  <c:v>40991</c:v>
                </c:pt>
                <c:pt idx="1490">
                  <c:v>40994</c:v>
                </c:pt>
                <c:pt idx="1491">
                  <c:v>40995</c:v>
                </c:pt>
                <c:pt idx="1492">
                  <c:v>40996</c:v>
                </c:pt>
                <c:pt idx="1493">
                  <c:v>40997</c:v>
                </c:pt>
                <c:pt idx="1494">
                  <c:v>40998</c:v>
                </c:pt>
                <c:pt idx="1495">
                  <c:v>41001</c:v>
                </c:pt>
                <c:pt idx="1496">
                  <c:v>41002</c:v>
                </c:pt>
                <c:pt idx="1497">
                  <c:v>41003</c:v>
                </c:pt>
                <c:pt idx="1498">
                  <c:v>41004</c:v>
                </c:pt>
                <c:pt idx="1499">
                  <c:v>41008</c:v>
                </c:pt>
                <c:pt idx="1500">
                  <c:v>41009</c:v>
                </c:pt>
                <c:pt idx="1501">
                  <c:v>41010</c:v>
                </c:pt>
                <c:pt idx="1502">
                  <c:v>41011</c:v>
                </c:pt>
                <c:pt idx="1503">
                  <c:v>41012</c:v>
                </c:pt>
                <c:pt idx="1504">
                  <c:v>41015</c:v>
                </c:pt>
                <c:pt idx="1505">
                  <c:v>41016</c:v>
                </c:pt>
                <c:pt idx="1506">
                  <c:v>41017</c:v>
                </c:pt>
                <c:pt idx="1507">
                  <c:v>41018</c:v>
                </c:pt>
                <c:pt idx="1508">
                  <c:v>41019</c:v>
                </c:pt>
                <c:pt idx="1509">
                  <c:v>41022</c:v>
                </c:pt>
                <c:pt idx="1510">
                  <c:v>41023</c:v>
                </c:pt>
                <c:pt idx="1511">
                  <c:v>41024</c:v>
                </c:pt>
                <c:pt idx="1512">
                  <c:v>41025</c:v>
                </c:pt>
                <c:pt idx="1513">
                  <c:v>41026</c:v>
                </c:pt>
                <c:pt idx="1514">
                  <c:v>41029</c:v>
                </c:pt>
                <c:pt idx="1515">
                  <c:v>41030</c:v>
                </c:pt>
                <c:pt idx="1516">
                  <c:v>41031</c:v>
                </c:pt>
                <c:pt idx="1517">
                  <c:v>41032</c:v>
                </c:pt>
                <c:pt idx="1518">
                  <c:v>41033</c:v>
                </c:pt>
                <c:pt idx="1519">
                  <c:v>41036</c:v>
                </c:pt>
                <c:pt idx="1520">
                  <c:v>41037</c:v>
                </c:pt>
                <c:pt idx="1521">
                  <c:v>41038</c:v>
                </c:pt>
                <c:pt idx="1522">
                  <c:v>41039</c:v>
                </c:pt>
                <c:pt idx="1523">
                  <c:v>41040</c:v>
                </c:pt>
                <c:pt idx="1524">
                  <c:v>41043</c:v>
                </c:pt>
                <c:pt idx="1525">
                  <c:v>41044</c:v>
                </c:pt>
                <c:pt idx="1526">
                  <c:v>41045</c:v>
                </c:pt>
                <c:pt idx="1527">
                  <c:v>41046</c:v>
                </c:pt>
                <c:pt idx="1528">
                  <c:v>41047</c:v>
                </c:pt>
                <c:pt idx="1529">
                  <c:v>41050</c:v>
                </c:pt>
                <c:pt idx="1530">
                  <c:v>41051</c:v>
                </c:pt>
                <c:pt idx="1531">
                  <c:v>41052</c:v>
                </c:pt>
                <c:pt idx="1532">
                  <c:v>41053</c:v>
                </c:pt>
                <c:pt idx="1533">
                  <c:v>41054</c:v>
                </c:pt>
                <c:pt idx="1534">
                  <c:v>41058</c:v>
                </c:pt>
                <c:pt idx="1535">
                  <c:v>41059</c:v>
                </c:pt>
                <c:pt idx="1536">
                  <c:v>41060</c:v>
                </c:pt>
                <c:pt idx="1537">
                  <c:v>41061</c:v>
                </c:pt>
                <c:pt idx="1538">
                  <c:v>41064</c:v>
                </c:pt>
                <c:pt idx="1539">
                  <c:v>41065</c:v>
                </c:pt>
                <c:pt idx="1540">
                  <c:v>41066</c:v>
                </c:pt>
                <c:pt idx="1541">
                  <c:v>41067</c:v>
                </c:pt>
                <c:pt idx="1542">
                  <c:v>41068</c:v>
                </c:pt>
                <c:pt idx="1543">
                  <c:v>41071</c:v>
                </c:pt>
                <c:pt idx="1544">
                  <c:v>41072</c:v>
                </c:pt>
                <c:pt idx="1545">
                  <c:v>41073</c:v>
                </c:pt>
                <c:pt idx="1546">
                  <c:v>41074</c:v>
                </c:pt>
                <c:pt idx="1547">
                  <c:v>41075</c:v>
                </c:pt>
                <c:pt idx="1548">
                  <c:v>41078</c:v>
                </c:pt>
                <c:pt idx="1549">
                  <c:v>41079</c:v>
                </c:pt>
                <c:pt idx="1550">
                  <c:v>41080</c:v>
                </c:pt>
                <c:pt idx="1551">
                  <c:v>41081</c:v>
                </c:pt>
                <c:pt idx="1552">
                  <c:v>41082</c:v>
                </c:pt>
                <c:pt idx="1553">
                  <c:v>41085</c:v>
                </c:pt>
                <c:pt idx="1554">
                  <c:v>41086</c:v>
                </c:pt>
                <c:pt idx="1555">
                  <c:v>41087</c:v>
                </c:pt>
                <c:pt idx="1556">
                  <c:v>41088</c:v>
                </c:pt>
                <c:pt idx="1557">
                  <c:v>41089</c:v>
                </c:pt>
                <c:pt idx="1558">
                  <c:v>41092</c:v>
                </c:pt>
                <c:pt idx="1559">
                  <c:v>41093</c:v>
                </c:pt>
                <c:pt idx="1560">
                  <c:v>41095</c:v>
                </c:pt>
                <c:pt idx="1561">
                  <c:v>41096</c:v>
                </c:pt>
                <c:pt idx="1562">
                  <c:v>41099</c:v>
                </c:pt>
                <c:pt idx="1563">
                  <c:v>41100</c:v>
                </c:pt>
                <c:pt idx="1564">
                  <c:v>41101</c:v>
                </c:pt>
                <c:pt idx="1565">
                  <c:v>41102</c:v>
                </c:pt>
                <c:pt idx="1566">
                  <c:v>41103</c:v>
                </c:pt>
                <c:pt idx="1567">
                  <c:v>41106</c:v>
                </c:pt>
                <c:pt idx="1568">
                  <c:v>41107</c:v>
                </c:pt>
                <c:pt idx="1569">
                  <c:v>41108</c:v>
                </c:pt>
                <c:pt idx="1570">
                  <c:v>41109</c:v>
                </c:pt>
                <c:pt idx="1571">
                  <c:v>41110</c:v>
                </c:pt>
                <c:pt idx="1572">
                  <c:v>41113</c:v>
                </c:pt>
                <c:pt idx="1573">
                  <c:v>41114</c:v>
                </c:pt>
                <c:pt idx="1574">
                  <c:v>41115</c:v>
                </c:pt>
                <c:pt idx="1575">
                  <c:v>41116</c:v>
                </c:pt>
                <c:pt idx="1576">
                  <c:v>41117</c:v>
                </c:pt>
                <c:pt idx="1577">
                  <c:v>41120</c:v>
                </c:pt>
                <c:pt idx="1578">
                  <c:v>41121</c:v>
                </c:pt>
                <c:pt idx="1579">
                  <c:v>41122</c:v>
                </c:pt>
                <c:pt idx="1580">
                  <c:v>41123</c:v>
                </c:pt>
                <c:pt idx="1581">
                  <c:v>41124</c:v>
                </c:pt>
                <c:pt idx="1582">
                  <c:v>41127</c:v>
                </c:pt>
                <c:pt idx="1583">
                  <c:v>41128</c:v>
                </c:pt>
                <c:pt idx="1584">
                  <c:v>41129</c:v>
                </c:pt>
                <c:pt idx="1585">
                  <c:v>41130</c:v>
                </c:pt>
                <c:pt idx="1586">
                  <c:v>41131</c:v>
                </c:pt>
                <c:pt idx="1587">
                  <c:v>41134</c:v>
                </c:pt>
                <c:pt idx="1588">
                  <c:v>41135</c:v>
                </c:pt>
                <c:pt idx="1589">
                  <c:v>41136</c:v>
                </c:pt>
                <c:pt idx="1590">
                  <c:v>41137</c:v>
                </c:pt>
                <c:pt idx="1591">
                  <c:v>41138</c:v>
                </c:pt>
                <c:pt idx="1592">
                  <c:v>41141</c:v>
                </c:pt>
                <c:pt idx="1593">
                  <c:v>41142</c:v>
                </c:pt>
                <c:pt idx="1594">
                  <c:v>41143</c:v>
                </c:pt>
                <c:pt idx="1595">
                  <c:v>41144</c:v>
                </c:pt>
                <c:pt idx="1596">
                  <c:v>41145</c:v>
                </c:pt>
                <c:pt idx="1597">
                  <c:v>41148</c:v>
                </c:pt>
                <c:pt idx="1598">
                  <c:v>41149</c:v>
                </c:pt>
                <c:pt idx="1599">
                  <c:v>41150</c:v>
                </c:pt>
                <c:pt idx="1600">
                  <c:v>41151</c:v>
                </c:pt>
                <c:pt idx="1601">
                  <c:v>41152</c:v>
                </c:pt>
                <c:pt idx="1602">
                  <c:v>41156</c:v>
                </c:pt>
                <c:pt idx="1603">
                  <c:v>41157</c:v>
                </c:pt>
                <c:pt idx="1604">
                  <c:v>41158</c:v>
                </c:pt>
                <c:pt idx="1605">
                  <c:v>41159</c:v>
                </c:pt>
                <c:pt idx="1606">
                  <c:v>41162</c:v>
                </c:pt>
                <c:pt idx="1607">
                  <c:v>41163</c:v>
                </c:pt>
                <c:pt idx="1608">
                  <c:v>41164</c:v>
                </c:pt>
                <c:pt idx="1609">
                  <c:v>41165</c:v>
                </c:pt>
                <c:pt idx="1610">
                  <c:v>41166</c:v>
                </c:pt>
                <c:pt idx="1611">
                  <c:v>41169</c:v>
                </c:pt>
                <c:pt idx="1612">
                  <c:v>41170</c:v>
                </c:pt>
                <c:pt idx="1613">
                  <c:v>41171</c:v>
                </c:pt>
                <c:pt idx="1614">
                  <c:v>41172</c:v>
                </c:pt>
                <c:pt idx="1615">
                  <c:v>41173</c:v>
                </c:pt>
                <c:pt idx="1616">
                  <c:v>41176</c:v>
                </c:pt>
                <c:pt idx="1617">
                  <c:v>41177</c:v>
                </c:pt>
                <c:pt idx="1618">
                  <c:v>41178</c:v>
                </c:pt>
                <c:pt idx="1619">
                  <c:v>41179</c:v>
                </c:pt>
                <c:pt idx="1620">
                  <c:v>41180</c:v>
                </c:pt>
                <c:pt idx="1621">
                  <c:v>41183</c:v>
                </c:pt>
                <c:pt idx="1622">
                  <c:v>41184</c:v>
                </c:pt>
                <c:pt idx="1623">
                  <c:v>41185</c:v>
                </c:pt>
                <c:pt idx="1624">
                  <c:v>41186</c:v>
                </c:pt>
                <c:pt idx="1625">
                  <c:v>41187</c:v>
                </c:pt>
                <c:pt idx="1626">
                  <c:v>41190</c:v>
                </c:pt>
                <c:pt idx="1627">
                  <c:v>41191</c:v>
                </c:pt>
                <c:pt idx="1628">
                  <c:v>41192</c:v>
                </c:pt>
                <c:pt idx="1629">
                  <c:v>41193</c:v>
                </c:pt>
                <c:pt idx="1630">
                  <c:v>41194</c:v>
                </c:pt>
                <c:pt idx="1631">
                  <c:v>41197</c:v>
                </c:pt>
                <c:pt idx="1632">
                  <c:v>41198</c:v>
                </c:pt>
                <c:pt idx="1633">
                  <c:v>41199</c:v>
                </c:pt>
                <c:pt idx="1634">
                  <c:v>41200</c:v>
                </c:pt>
                <c:pt idx="1635">
                  <c:v>41201</c:v>
                </c:pt>
                <c:pt idx="1636">
                  <c:v>41204</c:v>
                </c:pt>
                <c:pt idx="1637">
                  <c:v>41205</c:v>
                </c:pt>
                <c:pt idx="1638">
                  <c:v>41206</c:v>
                </c:pt>
                <c:pt idx="1639">
                  <c:v>41207</c:v>
                </c:pt>
                <c:pt idx="1640">
                  <c:v>41208</c:v>
                </c:pt>
                <c:pt idx="1641">
                  <c:v>41213</c:v>
                </c:pt>
                <c:pt idx="1642">
                  <c:v>41214</c:v>
                </c:pt>
                <c:pt idx="1643">
                  <c:v>41215</c:v>
                </c:pt>
                <c:pt idx="1644">
                  <c:v>41218</c:v>
                </c:pt>
                <c:pt idx="1645">
                  <c:v>41219</c:v>
                </c:pt>
                <c:pt idx="1646">
                  <c:v>41220</c:v>
                </c:pt>
                <c:pt idx="1647">
                  <c:v>41221</c:v>
                </c:pt>
                <c:pt idx="1648">
                  <c:v>41222</c:v>
                </c:pt>
                <c:pt idx="1649">
                  <c:v>41225</c:v>
                </c:pt>
                <c:pt idx="1650">
                  <c:v>41226</c:v>
                </c:pt>
                <c:pt idx="1651">
                  <c:v>41227</c:v>
                </c:pt>
                <c:pt idx="1652">
                  <c:v>41228</c:v>
                </c:pt>
                <c:pt idx="1653">
                  <c:v>41229</c:v>
                </c:pt>
                <c:pt idx="1654">
                  <c:v>41232</c:v>
                </c:pt>
                <c:pt idx="1655">
                  <c:v>41233</c:v>
                </c:pt>
                <c:pt idx="1656">
                  <c:v>41234</c:v>
                </c:pt>
                <c:pt idx="1657">
                  <c:v>41236</c:v>
                </c:pt>
                <c:pt idx="1658">
                  <c:v>41239</c:v>
                </c:pt>
                <c:pt idx="1659">
                  <c:v>41240</c:v>
                </c:pt>
                <c:pt idx="1660">
                  <c:v>41241</c:v>
                </c:pt>
                <c:pt idx="1661">
                  <c:v>41242</c:v>
                </c:pt>
                <c:pt idx="1662">
                  <c:v>41243</c:v>
                </c:pt>
                <c:pt idx="1663">
                  <c:v>41246</c:v>
                </c:pt>
                <c:pt idx="1664">
                  <c:v>41247</c:v>
                </c:pt>
                <c:pt idx="1665">
                  <c:v>41248</c:v>
                </c:pt>
                <c:pt idx="1666">
                  <c:v>41249</c:v>
                </c:pt>
                <c:pt idx="1667">
                  <c:v>41250</c:v>
                </c:pt>
                <c:pt idx="1668">
                  <c:v>41253</c:v>
                </c:pt>
                <c:pt idx="1669">
                  <c:v>41254</c:v>
                </c:pt>
                <c:pt idx="1670">
                  <c:v>41255</c:v>
                </c:pt>
                <c:pt idx="1671">
                  <c:v>41256</c:v>
                </c:pt>
                <c:pt idx="1672">
                  <c:v>41257</c:v>
                </c:pt>
                <c:pt idx="1673">
                  <c:v>41260</c:v>
                </c:pt>
                <c:pt idx="1674">
                  <c:v>41261</c:v>
                </c:pt>
                <c:pt idx="1675">
                  <c:v>41262</c:v>
                </c:pt>
                <c:pt idx="1676">
                  <c:v>41263</c:v>
                </c:pt>
                <c:pt idx="1677">
                  <c:v>41264</c:v>
                </c:pt>
                <c:pt idx="1678">
                  <c:v>41267</c:v>
                </c:pt>
                <c:pt idx="1679">
                  <c:v>41269</c:v>
                </c:pt>
                <c:pt idx="1680">
                  <c:v>41270</c:v>
                </c:pt>
                <c:pt idx="1681">
                  <c:v>41271</c:v>
                </c:pt>
                <c:pt idx="1682">
                  <c:v>41274</c:v>
                </c:pt>
                <c:pt idx="1683">
                  <c:v>41276</c:v>
                </c:pt>
                <c:pt idx="1684">
                  <c:v>41277</c:v>
                </c:pt>
                <c:pt idx="1685">
                  <c:v>41278</c:v>
                </c:pt>
                <c:pt idx="1686">
                  <c:v>41281</c:v>
                </c:pt>
                <c:pt idx="1687">
                  <c:v>41282</c:v>
                </c:pt>
                <c:pt idx="1688">
                  <c:v>41283</c:v>
                </c:pt>
                <c:pt idx="1689">
                  <c:v>41284</c:v>
                </c:pt>
                <c:pt idx="1690">
                  <c:v>41285</c:v>
                </c:pt>
                <c:pt idx="1691">
                  <c:v>41288</c:v>
                </c:pt>
                <c:pt idx="1692">
                  <c:v>41289</c:v>
                </c:pt>
                <c:pt idx="1693">
                  <c:v>41290</c:v>
                </c:pt>
                <c:pt idx="1694">
                  <c:v>41291</c:v>
                </c:pt>
                <c:pt idx="1695">
                  <c:v>41292</c:v>
                </c:pt>
                <c:pt idx="1696">
                  <c:v>41296</c:v>
                </c:pt>
                <c:pt idx="1697">
                  <c:v>41297</c:v>
                </c:pt>
                <c:pt idx="1698">
                  <c:v>41298</c:v>
                </c:pt>
                <c:pt idx="1699">
                  <c:v>41299</c:v>
                </c:pt>
                <c:pt idx="1700">
                  <c:v>41302</c:v>
                </c:pt>
                <c:pt idx="1701">
                  <c:v>41303</c:v>
                </c:pt>
                <c:pt idx="1702">
                  <c:v>41304</c:v>
                </c:pt>
                <c:pt idx="1703">
                  <c:v>41305</c:v>
                </c:pt>
                <c:pt idx="1704">
                  <c:v>41306</c:v>
                </c:pt>
                <c:pt idx="1705">
                  <c:v>41309</c:v>
                </c:pt>
                <c:pt idx="1706">
                  <c:v>41310</c:v>
                </c:pt>
                <c:pt idx="1707">
                  <c:v>41311</c:v>
                </c:pt>
                <c:pt idx="1708">
                  <c:v>41312</c:v>
                </c:pt>
                <c:pt idx="1709">
                  <c:v>41313</c:v>
                </c:pt>
                <c:pt idx="1710">
                  <c:v>41316</c:v>
                </c:pt>
                <c:pt idx="1711">
                  <c:v>41317</c:v>
                </c:pt>
                <c:pt idx="1712">
                  <c:v>41318</c:v>
                </c:pt>
                <c:pt idx="1713">
                  <c:v>41319</c:v>
                </c:pt>
                <c:pt idx="1714">
                  <c:v>41320</c:v>
                </c:pt>
                <c:pt idx="1715">
                  <c:v>41324</c:v>
                </c:pt>
                <c:pt idx="1716">
                  <c:v>41325</c:v>
                </c:pt>
                <c:pt idx="1717">
                  <c:v>41326</c:v>
                </c:pt>
                <c:pt idx="1718">
                  <c:v>41327</c:v>
                </c:pt>
                <c:pt idx="1719">
                  <c:v>41330</c:v>
                </c:pt>
                <c:pt idx="1720">
                  <c:v>41331</c:v>
                </c:pt>
                <c:pt idx="1721">
                  <c:v>41332</c:v>
                </c:pt>
                <c:pt idx="1722">
                  <c:v>41333</c:v>
                </c:pt>
                <c:pt idx="1723">
                  <c:v>41334</c:v>
                </c:pt>
                <c:pt idx="1724">
                  <c:v>41337</c:v>
                </c:pt>
                <c:pt idx="1725">
                  <c:v>41338</c:v>
                </c:pt>
                <c:pt idx="1726">
                  <c:v>41339</c:v>
                </c:pt>
                <c:pt idx="1727">
                  <c:v>41340</c:v>
                </c:pt>
                <c:pt idx="1728">
                  <c:v>41341</c:v>
                </c:pt>
                <c:pt idx="1729">
                  <c:v>41344</c:v>
                </c:pt>
                <c:pt idx="1730">
                  <c:v>41345</c:v>
                </c:pt>
                <c:pt idx="1731">
                  <c:v>41346</c:v>
                </c:pt>
                <c:pt idx="1732">
                  <c:v>41347</c:v>
                </c:pt>
                <c:pt idx="1733">
                  <c:v>41348</c:v>
                </c:pt>
                <c:pt idx="1734">
                  <c:v>41351</c:v>
                </c:pt>
                <c:pt idx="1735">
                  <c:v>41352</c:v>
                </c:pt>
                <c:pt idx="1736">
                  <c:v>41353</c:v>
                </c:pt>
                <c:pt idx="1737">
                  <c:v>41354</c:v>
                </c:pt>
                <c:pt idx="1738">
                  <c:v>41355</c:v>
                </c:pt>
                <c:pt idx="1739">
                  <c:v>41358</c:v>
                </c:pt>
                <c:pt idx="1740">
                  <c:v>41359</c:v>
                </c:pt>
                <c:pt idx="1741">
                  <c:v>41360</c:v>
                </c:pt>
                <c:pt idx="1742">
                  <c:v>41361</c:v>
                </c:pt>
                <c:pt idx="1743">
                  <c:v>41365</c:v>
                </c:pt>
                <c:pt idx="1744">
                  <c:v>41366</c:v>
                </c:pt>
                <c:pt idx="1745">
                  <c:v>41367</c:v>
                </c:pt>
                <c:pt idx="1746">
                  <c:v>41368</c:v>
                </c:pt>
                <c:pt idx="1747">
                  <c:v>41369</c:v>
                </c:pt>
                <c:pt idx="1748">
                  <c:v>41372</c:v>
                </c:pt>
                <c:pt idx="1749">
                  <c:v>41373</c:v>
                </c:pt>
                <c:pt idx="1750">
                  <c:v>41374</c:v>
                </c:pt>
                <c:pt idx="1751">
                  <c:v>41375</c:v>
                </c:pt>
                <c:pt idx="1752">
                  <c:v>41376</c:v>
                </c:pt>
                <c:pt idx="1753">
                  <c:v>41379</c:v>
                </c:pt>
                <c:pt idx="1754">
                  <c:v>41380</c:v>
                </c:pt>
                <c:pt idx="1755">
                  <c:v>41381</c:v>
                </c:pt>
                <c:pt idx="1756">
                  <c:v>41382</c:v>
                </c:pt>
                <c:pt idx="1757">
                  <c:v>41383</c:v>
                </c:pt>
                <c:pt idx="1758">
                  <c:v>41386</c:v>
                </c:pt>
                <c:pt idx="1759">
                  <c:v>41387</c:v>
                </c:pt>
                <c:pt idx="1760">
                  <c:v>41388</c:v>
                </c:pt>
                <c:pt idx="1761">
                  <c:v>41389</c:v>
                </c:pt>
                <c:pt idx="1762">
                  <c:v>41390</c:v>
                </c:pt>
                <c:pt idx="1763">
                  <c:v>41393</c:v>
                </c:pt>
                <c:pt idx="1764">
                  <c:v>41394</c:v>
                </c:pt>
                <c:pt idx="1765">
                  <c:v>41395</c:v>
                </c:pt>
                <c:pt idx="1766">
                  <c:v>41396</c:v>
                </c:pt>
                <c:pt idx="1767">
                  <c:v>41397</c:v>
                </c:pt>
                <c:pt idx="1768">
                  <c:v>41400</c:v>
                </c:pt>
                <c:pt idx="1769">
                  <c:v>41401</c:v>
                </c:pt>
                <c:pt idx="1770">
                  <c:v>41402</c:v>
                </c:pt>
                <c:pt idx="1771">
                  <c:v>41403</c:v>
                </c:pt>
                <c:pt idx="1772">
                  <c:v>41404</c:v>
                </c:pt>
                <c:pt idx="1773">
                  <c:v>41407</c:v>
                </c:pt>
                <c:pt idx="1774">
                  <c:v>41408</c:v>
                </c:pt>
                <c:pt idx="1775">
                  <c:v>41409</c:v>
                </c:pt>
                <c:pt idx="1776">
                  <c:v>41410</c:v>
                </c:pt>
                <c:pt idx="1777">
                  <c:v>41411</c:v>
                </c:pt>
                <c:pt idx="1778">
                  <c:v>41414</c:v>
                </c:pt>
                <c:pt idx="1779">
                  <c:v>41415</c:v>
                </c:pt>
                <c:pt idx="1780">
                  <c:v>41416</c:v>
                </c:pt>
                <c:pt idx="1781">
                  <c:v>41417</c:v>
                </c:pt>
                <c:pt idx="1782">
                  <c:v>41418</c:v>
                </c:pt>
                <c:pt idx="1783">
                  <c:v>41422</c:v>
                </c:pt>
                <c:pt idx="1784">
                  <c:v>41423</c:v>
                </c:pt>
                <c:pt idx="1785">
                  <c:v>41424</c:v>
                </c:pt>
                <c:pt idx="1786">
                  <c:v>41425</c:v>
                </c:pt>
                <c:pt idx="1787">
                  <c:v>41428</c:v>
                </c:pt>
                <c:pt idx="1788">
                  <c:v>41429</c:v>
                </c:pt>
                <c:pt idx="1789">
                  <c:v>41430</c:v>
                </c:pt>
                <c:pt idx="1790">
                  <c:v>41431</c:v>
                </c:pt>
                <c:pt idx="1791">
                  <c:v>41432</c:v>
                </c:pt>
                <c:pt idx="1792">
                  <c:v>41435</c:v>
                </c:pt>
                <c:pt idx="1793">
                  <c:v>41436</c:v>
                </c:pt>
                <c:pt idx="1794">
                  <c:v>41437</c:v>
                </c:pt>
                <c:pt idx="1795">
                  <c:v>41438</c:v>
                </c:pt>
                <c:pt idx="1796">
                  <c:v>41439</c:v>
                </c:pt>
                <c:pt idx="1797">
                  <c:v>41442</c:v>
                </c:pt>
                <c:pt idx="1798">
                  <c:v>41443</c:v>
                </c:pt>
                <c:pt idx="1799">
                  <c:v>41444</c:v>
                </c:pt>
                <c:pt idx="1800">
                  <c:v>41445</c:v>
                </c:pt>
                <c:pt idx="1801">
                  <c:v>41446</c:v>
                </c:pt>
                <c:pt idx="1802">
                  <c:v>41449</c:v>
                </c:pt>
                <c:pt idx="1803">
                  <c:v>41450</c:v>
                </c:pt>
                <c:pt idx="1804">
                  <c:v>41451</c:v>
                </c:pt>
                <c:pt idx="1805">
                  <c:v>41452</c:v>
                </c:pt>
                <c:pt idx="1806">
                  <c:v>41453</c:v>
                </c:pt>
                <c:pt idx="1807">
                  <c:v>41456</c:v>
                </c:pt>
                <c:pt idx="1808">
                  <c:v>41457</c:v>
                </c:pt>
                <c:pt idx="1809">
                  <c:v>41458</c:v>
                </c:pt>
                <c:pt idx="1810">
                  <c:v>41460</c:v>
                </c:pt>
                <c:pt idx="1811">
                  <c:v>41463</c:v>
                </c:pt>
                <c:pt idx="1812">
                  <c:v>41464</c:v>
                </c:pt>
                <c:pt idx="1813">
                  <c:v>41465</c:v>
                </c:pt>
                <c:pt idx="1814">
                  <c:v>41466</c:v>
                </c:pt>
                <c:pt idx="1815">
                  <c:v>41467</c:v>
                </c:pt>
                <c:pt idx="1816">
                  <c:v>41470</c:v>
                </c:pt>
                <c:pt idx="1817">
                  <c:v>41471</c:v>
                </c:pt>
                <c:pt idx="1818">
                  <c:v>41472</c:v>
                </c:pt>
                <c:pt idx="1819">
                  <c:v>41473</c:v>
                </c:pt>
                <c:pt idx="1820">
                  <c:v>41474</c:v>
                </c:pt>
                <c:pt idx="1821">
                  <c:v>41477</c:v>
                </c:pt>
                <c:pt idx="1822">
                  <c:v>41478</c:v>
                </c:pt>
                <c:pt idx="1823">
                  <c:v>41479</c:v>
                </c:pt>
                <c:pt idx="1824">
                  <c:v>41480</c:v>
                </c:pt>
                <c:pt idx="1825">
                  <c:v>41481</c:v>
                </c:pt>
                <c:pt idx="1826">
                  <c:v>41484</c:v>
                </c:pt>
                <c:pt idx="1827">
                  <c:v>41485</c:v>
                </c:pt>
                <c:pt idx="1828">
                  <c:v>41486</c:v>
                </c:pt>
                <c:pt idx="1829">
                  <c:v>41487</c:v>
                </c:pt>
                <c:pt idx="1830">
                  <c:v>41488</c:v>
                </c:pt>
                <c:pt idx="1831">
                  <c:v>41491</c:v>
                </c:pt>
                <c:pt idx="1832">
                  <c:v>41492</c:v>
                </c:pt>
                <c:pt idx="1833">
                  <c:v>41493</c:v>
                </c:pt>
                <c:pt idx="1834">
                  <c:v>41494</c:v>
                </c:pt>
                <c:pt idx="1835">
                  <c:v>41495</c:v>
                </c:pt>
                <c:pt idx="1836">
                  <c:v>41498</c:v>
                </c:pt>
                <c:pt idx="1837">
                  <c:v>41499</c:v>
                </c:pt>
                <c:pt idx="1838">
                  <c:v>41500</c:v>
                </c:pt>
                <c:pt idx="1839">
                  <c:v>41501</c:v>
                </c:pt>
                <c:pt idx="1840">
                  <c:v>41502</c:v>
                </c:pt>
                <c:pt idx="1841">
                  <c:v>41505</c:v>
                </c:pt>
                <c:pt idx="1842">
                  <c:v>41506</c:v>
                </c:pt>
                <c:pt idx="1843">
                  <c:v>41507</c:v>
                </c:pt>
                <c:pt idx="1844">
                  <c:v>41508</c:v>
                </c:pt>
                <c:pt idx="1845">
                  <c:v>41509</c:v>
                </c:pt>
                <c:pt idx="1846">
                  <c:v>41512</c:v>
                </c:pt>
                <c:pt idx="1847">
                  <c:v>41513</c:v>
                </c:pt>
                <c:pt idx="1848">
                  <c:v>41514</c:v>
                </c:pt>
                <c:pt idx="1849">
                  <c:v>41515</c:v>
                </c:pt>
                <c:pt idx="1850">
                  <c:v>41516</c:v>
                </c:pt>
                <c:pt idx="1851">
                  <c:v>41520</c:v>
                </c:pt>
                <c:pt idx="1852">
                  <c:v>41521</c:v>
                </c:pt>
                <c:pt idx="1853">
                  <c:v>41522</c:v>
                </c:pt>
                <c:pt idx="1854">
                  <c:v>41523</c:v>
                </c:pt>
                <c:pt idx="1855">
                  <c:v>41526</c:v>
                </c:pt>
                <c:pt idx="1856">
                  <c:v>41527</c:v>
                </c:pt>
                <c:pt idx="1857">
                  <c:v>41528</c:v>
                </c:pt>
                <c:pt idx="1858">
                  <c:v>41529</c:v>
                </c:pt>
                <c:pt idx="1859">
                  <c:v>41530</c:v>
                </c:pt>
                <c:pt idx="1860">
                  <c:v>41533</c:v>
                </c:pt>
                <c:pt idx="1861">
                  <c:v>41534</c:v>
                </c:pt>
                <c:pt idx="1862">
                  <c:v>41535</c:v>
                </c:pt>
                <c:pt idx="1863">
                  <c:v>41536</c:v>
                </c:pt>
                <c:pt idx="1864">
                  <c:v>41537</c:v>
                </c:pt>
                <c:pt idx="1865">
                  <c:v>41540</c:v>
                </c:pt>
                <c:pt idx="1866">
                  <c:v>41541</c:v>
                </c:pt>
                <c:pt idx="1867">
                  <c:v>41542</c:v>
                </c:pt>
                <c:pt idx="1868">
                  <c:v>41543</c:v>
                </c:pt>
                <c:pt idx="1869">
                  <c:v>41544</c:v>
                </c:pt>
                <c:pt idx="1870">
                  <c:v>41547</c:v>
                </c:pt>
                <c:pt idx="1871">
                  <c:v>41548</c:v>
                </c:pt>
                <c:pt idx="1872">
                  <c:v>41549</c:v>
                </c:pt>
                <c:pt idx="1873">
                  <c:v>41550</c:v>
                </c:pt>
                <c:pt idx="1874">
                  <c:v>41551</c:v>
                </c:pt>
                <c:pt idx="1875">
                  <c:v>41554</c:v>
                </c:pt>
                <c:pt idx="1876">
                  <c:v>41555</c:v>
                </c:pt>
                <c:pt idx="1877">
                  <c:v>41556</c:v>
                </c:pt>
                <c:pt idx="1878">
                  <c:v>41557</c:v>
                </c:pt>
                <c:pt idx="1879">
                  <c:v>41558</c:v>
                </c:pt>
                <c:pt idx="1880">
                  <c:v>41561</c:v>
                </c:pt>
                <c:pt idx="1881">
                  <c:v>41562</c:v>
                </c:pt>
                <c:pt idx="1882">
                  <c:v>41563</c:v>
                </c:pt>
                <c:pt idx="1883">
                  <c:v>41564</c:v>
                </c:pt>
                <c:pt idx="1884">
                  <c:v>41565</c:v>
                </c:pt>
                <c:pt idx="1885">
                  <c:v>41568</c:v>
                </c:pt>
                <c:pt idx="1886">
                  <c:v>41569</c:v>
                </c:pt>
                <c:pt idx="1887">
                  <c:v>41570</c:v>
                </c:pt>
                <c:pt idx="1888">
                  <c:v>41571</c:v>
                </c:pt>
                <c:pt idx="1889">
                  <c:v>41572</c:v>
                </c:pt>
                <c:pt idx="1890">
                  <c:v>41575</c:v>
                </c:pt>
                <c:pt idx="1891">
                  <c:v>41576</c:v>
                </c:pt>
                <c:pt idx="1892">
                  <c:v>41577</c:v>
                </c:pt>
                <c:pt idx="1893">
                  <c:v>41578</c:v>
                </c:pt>
                <c:pt idx="1894">
                  <c:v>41579</c:v>
                </c:pt>
                <c:pt idx="1895">
                  <c:v>41582</c:v>
                </c:pt>
                <c:pt idx="1896">
                  <c:v>41583</c:v>
                </c:pt>
                <c:pt idx="1897">
                  <c:v>41584</c:v>
                </c:pt>
                <c:pt idx="1898">
                  <c:v>41585</c:v>
                </c:pt>
                <c:pt idx="1899">
                  <c:v>41586</c:v>
                </c:pt>
                <c:pt idx="1900">
                  <c:v>41589</c:v>
                </c:pt>
                <c:pt idx="1901">
                  <c:v>41590</c:v>
                </c:pt>
                <c:pt idx="1902">
                  <c:v>41591</c:v>
                </c:pt>
                <c:pt idx="1903">
                  <c:v>41592</c:v>
                </c:pt>
                <c:pt idx="1904">
                  <c:v>41593</c:v>
                </c:pt>
                <c:pt idx="1905">
                  <c:v>41596</c:v>
                </c:pt>
                <c:pt idx="1906">
                  <c:v>41597</c:v>
                </c:pt>
                <c:pt idx="1907">
                  <c:v>41598</c:v>
                </c:pt>
                <c:pt idx="1908">
                  <c:v>41599</c:v>
                </c:pt>
                <c:pt idx="1909">
                  <c:v>41600</c:v>
                </c:pt>
                <c:pt idx="1910">
                  <c:v>41603</c:v>
                </c:pt>
                <c:pt idx="1911">
                  <c:v>41604</c:v>
                </c:pt>
                <c:pt idx="1912">
                  <c:v>41605</c:v>
                </c:pt>
                <c:pt idx="1913">
                  <c:v>41607</c:v>
                </c:pt>
                <c:pt idx="1914">
                  <c:v>41610</c:v>
                </c:pt>
                <c:pt idx="1915">
                  <c:v>41611</c:v>
                </c:pt>
                <c:pt idx="1916">
                  <c:v>41612</c:v>
                </c:pt>
                <c:pt idx="1917">
                  <c:v>41613</c:v>
                </c:pt>
                <c:pt idx="1918">
                  <c:v>41614</c:v>
                </c:pt>
                <c:pt idx="1919">
                  <c:v>41617</c:v>
                </c:pt>
                <c:pt idx="1920">
                  <c:v>41618</c:v>
                </c:pt>
                <c:pt idx="1921">
                  <c:v>41619</c:v>
                </c:pt>
                <c:pt idx="1922">
                  <c:v>41620</c:v>
                </c:pt>
                <c:pt idx="1923">
                  <c:v>41621</c:v>
                </c:pt>
                <c:pt idx="1924">
                  <c:v>41624</c:v>
                </c:pt>
                <c:pt idx="1925">
                  <c:v>41625</c:v>
                </c:pt>
                <c:pt idx="1926">
                  <c:v>41626</c:v>
                </c:pt>
                <c:pt idx="1927">
                  <c:v>41627</c:v>
                </c:pt>
                <c:pt idx="1928">
                  <c:v>41628</c:v>
                </c:pt>
                <c:pt idx="1929">
                  <c:v>41631</c:v>
                </c:pt>
                <c:pt idx="1930">
                  <c:v>41632</c:v>
                </c:pt>
                <c:pt idx="1931">
                  <c:v>41634</c:v>
                </c:pt>
                <c:pt idx="1932">
                  <c:v>41635</c:v>
                </c:pt>
                <c:pt idx="1933">
                  <c:v>41638</c:v>
                </c:pt>
                <c:pt idx="1934">
                  <c:v>41639</c:v>
                </c:pt>
                <c:pt idx="1935">
                  <c:v>41641</c:v>
                </c:pt>
                <c:pt idx="1936">
                  <c:v>41642</c:v>
                </c:pt>
                <c:pt idx="1937">
                  <c:v>41645</c:v>
                </c:pt>
                <c:pt idx="1938">
                  <c:v>41646</c:v>
                </c:pt>
                <c:pt idx="1939">
                  <c:v>41647</c:v>
                </c:pt>
                <c:pt idx="1940">
                  <c:v>41648</c:v>
                </c:pt>
                <c:pt idx="1941">
                  <c:v>41649</c:v>
                </c:pt>
                <c:pt idx="1942">
                  <c:v>41652</c:v>
                </c:pt>
                <c:pt idx="1943">
                  <c:v>41653</c:v>
                </c:pt>
                <c:pt idx="1944">
                  <c:v>41654</c:v>
                </c:pt>
                <c:pt idx="1945">
                  <c:v>41655</c:v>
                </c:pt>
                <c:pt idx="1946">
                  <c:v>41656</c:v>
                </c:pt>
                <c:pt idx="1947">
                  <c:v>41660</c:v>
                </c:pt>
                <c:pt idx="1948">
                  <c:v>41661</c:v>
                </c:pt>
                <c:pt idx="1949">
                  <c:v>41662</c:v>
                </c:pt>
                <c:pt idx="1950">
                  <c:v>41663</c:v>
                </c:pt>
                <c:pt idx="1951">
                  <c:v>41666</c:v>
                </c:pt>
                <c:pt idx="1952">
                  <c:v>41667</c:v>
                </c:pt>
                <c:pt idx="1953">
                  <c:v>41668</c:v>
                </c:pt>
                <c:pt idx="1954">
                  <c:v>41669</c:v>
                </c:pt>
                <c:pt idx="1955">
                  <c:v>41670</c:v>
                </c:pt>
                <c:pt idx="1956">
                  <c:v>41673</c:v>
                </c:pt>
                <c:pt idx="1957">
                  <c:v>41674</c:v>
                </c:pt>
                <c:pt idx="1958">
                  <c:v>41675</c:v>
                </c:pt>
                <c:pt idx="1959">
                  <c:v>41676</c:v>
                </c:pt>
                <c:pt idx="1960">
                  <c:v>41677</c:v>
                </c:pt>
                <c:pt idx="1961">
                  <c:v>41680</c:v>
                </c:pt>
                <c:pt idx="1962">
                  <c:v>41681</c:v>
                </c:pt>
                <c:pt idx="1963">
                  <c:v>41682</c:v>
                </c:pt>
                <c:pt idx="1964">
                  <c:v>41683</c:v>
                </c:pt>
                <c:pt idx="1965">
                  <c:v>41684</c:v>
                </c:pt>
                <c:pt idx="1966">
                  <c:v>41688</c:v>
                </c:pt>
                <c:pt idx="1967">
                  <c:v>41689</c:v>
                </c:pt>
                <c:pt idx="1968">
                  <c:v>41690</c:v>
                </c:pt>
                <c:pt idx="1969">
                  <c:v>41691</c:v>
                </c:pt>
                <c:pt idx="1970">
                  <c:v>41694</c:v>
                </c:pt>
                <c:pt idx="1971">
                  <c:v>41695</c:v>
                </c:pt>
                <c:pt idx="1972">
                  <c:v>41696</c:v>
                </c:pt>
                <c:pt idx="1973">
                  <c:v>41697</c:v>
                </c:pt>
                <c:pt idx="1974">
                  <c:v>41698</c:v>
                </c:pt>
                <c:pt idx="1975">
                  <c:v>41701</c:v>
                </c:pt>
                <c:pt idx="1976">
                  <c:v>41702</c:v>
                </c:pt>
                <c:pt idx="1977">
                  <c:v>41703</c:v>
                </c:pt>
                <c:pt idx="1978">
                  <c:v>41704</c:v>
                </c:pt>
                <c:pt idx="1979">
                  <c:v>41705</c:v>
                </c:pt>
                <c:pt idx="1980">
                  <c:v>41708</c:v>
                </c:pt>
                <c:pt idx="1981">
                  <c:v>41709</c:v>
                </c:pt>
                <c:pt idx="1982">
                  <c:v>41710</c:v>
                </c:pt>
                <c:pt idx="1983">
                  <c:v>41711</c:v>
                </c:pt>
                <c:pt idx="1984">
                  <c:v>41712</c:v>
                </c:pt>
                <c:pt idx="1985">
                  <c:v>41715</c:v>
                </c:pt>
                <c:pt idx="1986">
                  <c:v>41716</c:v>
                </c:pt>
                <c:pt idx="1987">
                  <c:v>41717</c:v>
                </c:pt>
                <c:pt idx="1988">
                  <c:v>41718</c:v>
                </c:pt>
                <c:pt idx="1989">
                  <c:v>41719</c:v>
                </c:pt>
                <c:pt idx="1990">
                  <c:v>41722</c:v>
                </c:pt>
                <c:pt idx="1991">
                  <c:v>41723</c:v>
                </c:pt>
                <c:pt idx="1992">
                  <c:v>41724</c:v>
                </c:pt>
                <c:pt idx="1993">
                  <c:v>41725</c:v>
                </c:pt>
                <c:pt idx="1994">
                  <c:v>41726</c:v>
                </c:pt>
                <c:pt idx="1995">
                  <c:v>41729</c:v>
                </c:pt>
                <c:pt idx="1996">
                  <c:v>41730</c:v>
                </c:pt>
                <c:pt idx="1997">
                  <c:v>41731</c:v>
                </c:pt>
                <c:pt idx="1998">
                  <c:v>41732</c:v>
                </c:pt>
                <c:pt idx="1999">
                  <c:v>41733</c:v>
                </c:pt>
                <c:pt idx="2000">
                  <c:v>41736</c:v>
                </c:pt>
                <c:pt idx="2001">
                  <c:v>41737</c:v>
                </c:pt>
                <c:pt idx="2002">
                  <c:v>41738</c:v>
                </c:pt>
                <c:pt idx="2003">
                  <c:v>41739</c:v>
                </c:pt>
                <c:pt idx="2004">
                  <c:v>41740</c:v>
                </c:pt>
                <c:pt idx="2005">
                  <c:v>41743</c:v>
                </c:pt>
                <c:pt idx="2006">
                  <c:v>41744</c:v>
                </c:pt>
                <c:pt idx="2007">
                  <c:v>41745</c:v>
                </c:pt>
                <c:pt idx="2008">
                  <c:v>41746</c:v>
                </c:pt>
                <c:pt idx="2009">
                  <c:v>41750</c:v>
                </c:pt>
                <c:pt idx="2010">
                  <c:v>41751</c:v>
                </c:pt>
                <c:pt idx="2011">
                  <c:v>41752</c:v>
                </c:pt>
                <c:pt idx="2012">
                  <c:v>41753</c:v>
                </c:pt>
                <c:pt idx="2013">
                  <c:v>41754</c:v>
                </c:pt>
                <c:pt idx="2014">
                  <c:v>41757</c:v>
                </c:pt>
                <c:pt idx="2015">
                  <c:v>41758</c:v>
                </c:pt>
                <c:pt idx="2016">
                  <c:v>41759</c:v>
                </c:pt>
                <c:pt idx="2017">
                  <c:v>41760</c:v>
                </c:pt>
                <c:pt idx="2018">
                  <c:v>41761</c:v>
                </c:pt>
                <c:pt idx="2019">
                  <c:v>41764</c:v>
                </c:pt>
                <c:pt idx="2020">
                  <c:v>41765</c:v>
                </c:pt>
                <c:pt idx="2021">
                  <c:v>41766</c:v>
                </c:pt>
                <c:pt idx="2022">
                  <c:v>41767</c:v>
                </c:pt>
                <c:pt idx="2023">
                  <c:v>41768</c:v>
                </c:pt>
                <c:pt idx="2024">
                  <c:v>41771</c:v>
                </c:pt>
                <c:pt idx="2025">
                  <c:v>41772</c:v>
                </c:pt>
                <c:pt idx="2026">
                  <c:v>41773</c:v>
                </c:pt>
                <c:pt idx="2027">
                  <c:v>41774</c:v>
                </c:pt>
                <c:pt idx="2028">
                  <c:v>41775</c:v>
                </c:pt>
                <c:pt idx="2029">
                  <c:v>41778</c:v>
                </c:pt>
                <c:pt idx="2030">
                  <c:v>41779</c:v>
                </c:pt>
                <c:pt idx="2031">
                  <c:v>41780</c:v>
                </c:pt>
                <c:pt idx="2032">
                  <c:v>41781</c:v>
                </c:pt>
                <c:pt idx="2033">
                  <c:v>41782</c:v>
                </c:pt>
                <c:pt idx="2034">
                  <c:v>41786</c:v>
                </c:pt>
                <c:pt idx="2035">
                  <c:v>41787</c:v>
                </c:pt>
                <c:pt idx="2036">
                  <c:v>41788</c:v>
                </c:pt>
                <c:pt idx="2037">
                  <c:v>41789</c:v>
                </c:pt>
                <c:pt idx="2038">
                  <c:v>41792</c:v>
                </c:pt>
                <c:pt idx="2039">
                  <c:v>41793</c:v>
                </c:pt>
                <c:pt idx="2040">
                  <c:v>41794</c:v>
                </c:pt>
                <c:pt idx="2041">
                  <c:v>41795</c:v>
                </c:pt>
                <c:pt idx="2042">
                  <c:v>41796</c:v>
                </c:pt>
                <c:pt idx="2043">
                  <c:v>41799</c:v>
                </c:pt>
                <c:pt idx="2044">
                  <c:v>41800</c:v>
                </c:pt>
                <c:pt idx="2045">
                  <c:v>41801</c:v>
                </c:pt>
                <c:pt idx="2046">
                  <c:v>41802</c:v>
                </c:pt>
                <c:pt idx="2047">
                  <c:v>41803</c:v>
                </c:pt>
                <c:pt idx="2048">
                  <c:v>41806</c:v>
                </c:pt>
                <c:pt idx="2049">
                  <c:v>41807</c:v>
                </c:pt>
                <c:pt idx="2050">
                  <c:v>41808</c:v>
                </c:pt>
                <c:pt idx="2051">
                  <c:v>41809</c:v>
                </c:pt>
                <c:pt idx="2052">
                  <c:v>41810</c:v>
                </c:pt>
                <c:pt idx="2053">
                  <c:v>41813</c:v>
                </c:pt>
                <c:pt idx="2054">
                  <c:v>41814</c:v>
                </c:pt>
                <c:pt idx="2055">
                  <c:v>41815</c:v>
                </c:pt>
                <c:pt idx="2056">
                  <c:v>41816</c:v>
                </c:pt>
                <c:pt idx="2057">
                  <c:v>41817</c:v>
                </c:pt>
                <c:pt idx="2058">
                  <c:v>41820</c:v>
                </c:pt>
                <c:pt idx="2059">
                  <c:v>41821</c:v>
                </c:pt>
                <c:pt idx="2060">
                  <c:v>41822</c:v>
                </c:pt>
                <c:pt idx="2061">
                  <c:v>41823</c:v>
                </c:pt>
                <c:pt idx="2062">
                  <c:v>41827</c:v>
                </c:pt>
                <c:pt idx="2063">
                  <c:v>41828</c:v>
                </c:pt>
                <c:pt idx="2064">
                  <c:v>41829</c:v>
                </c:pt>
                <c:pt idx="2065">
                  <c:v>41830</c:v>
                </c:pt>
                <c:pt idx="2066">
                  <c:v>41831</c:v>
                </c:pt>
                <c:pt idx="2067">
                  <c:v>41834</c:v>
                </c:pt>
                <c:pt idx="2068">
                  <c:v>41835</c:v>
                </c:pt>
                <c:pt idx="2069">
                  <c:v>41836</c:v>
                </c:pt>
                <c:pt idx="2070">
                  <c:v>41837</c:v>
                </c:pt>
                <c:pt idx="2071">
                  <c:v>41838</c:v>
                </c:pt>
                <c:pt idx="2072">
                  <c:v>41841</c:v>
                </c:pt>
                <c:pt idx="2073">
                  <c:v>41842</c:v>
                </c:pt>
                <c:pt idx="2074">
                  <c:v>41843</c:v>
                </c:pt>
                <c:pt idx="2075">
                  <c:v>41844</c:v>
                </c:pt>
                <c:pt idx="2076">
                  <c:v>41845</c:v>
                </c:pt>
                <c:pt idx="2077">
                  <c:v>41848</c:v>
                </c:pt>
                <c:pt idx="2078">
                  <c:v>41849</c:v>
                </c:pt>
                <c:pt idx="2079">
                  <c:v>41850</c:v>
                </c:pt>
                <c:pt idx="2080">
                  <c:v>41851</c:v>
                </c:pt>
                <c:pt idx="2081">
                  <c:v>41852</c:v>
                </c:pt>
                <c:pt idx="2082">
                  <c:v>41855</c:v>
                </c:pt>
                <c:pt idx="2083">
                  <c:v>41856</c:v>
                </c:pt>
                <c:pt idx="2084">
                  <c:v>41857</c:v>
                </c:pt>
                <c:pt idx="2085">
                  <c:v>41858</c:v>
                </c:pt>
                <c:pt idx="2086">
                  <c:v>41859</c:v>
                </c:pt>
                <c:pt idx="2087">
                  <c:v>41862</c:v>
                </c:pt>
                <c:pt idx="2088">
                  <c:v>41863</c:v>
                </c:pt>
                <c:pt idx="2089">
                  <c:v>41864</c:v>
                </c:pt>
                <c:pt idx="2090">
                  <c:v>41865</c:v>
                </c:pt>
                <c:pt idx="2091">
                  <c:v>41866</c:v>
                </c:pt>
                <c:pt idx="2092">
                  <c:v>41869</c:v>
                </c:pt>
                <c:pt idx="2093">
                  <c:v>41870</c:v>
                </c:pt>
                <c:pt idx="2094">
                  <c:v>41871</c:v>
                </c:pt>
                <c:pt idx="2095">
                  <c:v>41872</c:v>
                </c:pt>
                <c:pt idx="2096">
                  <c:v>41873</c:v>
                </c:pt>
                <c:pt idx="2097">
                  <c:v>41876</c:v>
                </c:pt>
                <c:pt idx="2098">
                  <c:v>41877</c:v>
                </c:pt>
                <c:pt idx="2099">
                  <c:v>41878</c:v>
                </c:pt>
                <c:pt idx="2100">
                  <c:v>41879</c:v>
                </c:pt>
                <c:pt idx="2101">
                  <c:v>41880</c:v>
                </c:pt>
                <c:pt idx="2102">
                  <c:v>41884</c:v>
                </c:pt>
                <c:pt idx="2103">
                  <c:v>41885</c:v>
                </c:pt>
                <c:pt idx="2104">
                  <c:v>41886</c:v>
                </c:pt>
                <c:pt idx="2105">
                  <c:v>41887</c:v>
                </c:pt>
                <c:pt idx="2106">
                  <c:v>41890</c:v>
                </c:pt>
                <c:pt idx="2107">
                  <c:v>41891</c:v>
                </c:pt>
                <c:pt idx="2108">
                  <c:v>41892</c:v>
                </c:pt>
                <c:pt idx="2109">
                  <c:v>41893</c:v>
                </c:pt>
                <c:pt idx="2110">
                  <c:v>41894</c:v>
                </c:pt>
                <c:pt idx="2111">
                  <c:v>41897</c:v>
                </c:pt>
                <c:pt idx="2112">
                  <c:v>41898</c:v>
                </c:pt>
                <c:pt idx="2113">
                  <c:v>41899</c:v>
                </c:pt>
                <c:pt idx="2114">
                  <c:v>41900</c:v>
                </c:pt>
                <c:pt idx="2115">
                  <c:v>41901</c:v>
                </c:pt>
                <c:pt idx="2116">
                  <c:v>41904</c:v>
                </c:pt>
                <c:pt idx="2117">
                  <c:v>41905</c:v>
                </c:pt>
                <c:pt idx="2118">
                  <c:v>41906</c:v>
                </c:pt>
                <c:pt idx="2119">
                  <c:v>41907</c:v>
                </c:pt>
                <c:pt idx="2120">
                  <c:v>41908</c:v>
                </c:pt>
                <c:pt idx="2121">
                  <c:v>41911</c:v>
                </c:pt>
                <c:pt idx="2122">
                  <c:v>41912</c:v>
                </c:pt>
                <c:pt idx="2123">
                  <c:v>41913</c:v>
                </c:pt>
                <c:pt idx="2124">
                  <c:v>41914</c:v>
                </c:pt>
                <c:pt idx="2125">
                  <c:v>41915</c:v>
                </c:pt>
                <c:pt idx="2126">
                  <c:v>41918</c:v>
                </c:pt>
                <c:pt idx="2127">
                  <c:v>41919</c:v>
                </c:pt>
                <c:pt idx="2128">
                  <c:v>41920</c:v>
                </c:pt>
                <c:pt idx="2129">
                  <c:v>41921</c:v>
                </c:pt>
                <c:pt idx="2130">
                  <c:v>41922</c:v>
                </c:pt>
                <c:pt idx="2131">
                  <c:v>41925</c:v>
                </c:pt>
                <c:pt idx="2132">
                  <c:v>41926</c:v>
                </c:pt>
                <c:pt idx="2133">
                  <c:v>41927</c:v>
                </c:pt>
                <c:pt idx="2134">
                  <c:v>41928</c:v>
                </c:pt>
                <c:pt idx="2135">
                  <c:v>41929</c:v>
                </c:pt>
                <c:pt idx="2136">
                  <c:v>41932</c:v>
                </c:pt>
                <c:pt idx="2137">
                  <c:v>41933</c:v>
                </c:pt>
                <c:pt idx="2138">
                  <c:v>41934</c:v>
                </c:pt>
                <c:pt idx="2139">
                  <c:v>41935</c:v>
                </c:pt>
                <c:pt idx="2140">
                  <c:v>41936</c:v>
                </c:pt>
                <c:pt idx="2141">
                  <c:v>41939</c:v>
                </c:pt>
                <c:pt idx="2142">
                  <c:v>41940</c:v>
                </c:pt>
                <c:pt idx="2143">
                  <c:v>41941</c:v>
                </c:pt>
                <c:pt idx="2144">
                  <c:v>41942</c:v>
                </c:pt>
                <c:pt idx="2145">
                  <c:v>41943</c:v>
                </c:pt>
                <c:pt idx="2146">
                  <c:v>41946</c:v>
                </c:pt>
                <c:pt idx="2147">
                  <c:v>41947</c:v>
                </c:pt>
                <c:pt idx="2148">
                  <c:v>41948</c:v>
                </c:pt>
                <c:pt idx="2149">
                  <c:v>41949</c:v>
                </c:pt>
                <c:pt idx="2150">
                  <c:v>41950</c:v>
                </c:pt>
                <c:pt idx="2151">
                  <c:v>41953</c:v>
                </c:pt>
                <c:pt idx="2152">
                  <c:v>41954</c:v>
                </c:pt>
                <c:pt idx="2153">
                  <c:v>41955</c:v>
                </c:pt>
                <c:pt idx="2154">
                  <c:v>41956</c:v>
                </c:pt>
                <c:pt idx="2155">
                  <c:v>41957</c:v>
                </c:pt>
                <c:pt idx="2156">
                  <c:v>41960</c:v>
                </c:pt>
                <c:pt idx="2157">
                  <c:v>41961</c:v>
                </c:pt>
                <c:pt idx="2158">
                  <c:v>41962</c:v>
                </c:pt>
                <c:pt idx="2159">
                  <c:v>41963</c:v>
                </c:pt>
                <c:pt idx="2160">
                  <c:v>41964</c:v>
                </c:pt>
                <c:pt idx="2161">
                  <c:v>41967</c:v>
                </c:pt>
                <c:pt idx="2162">
                  <c:v>41968</c:v>
                </c:pt>
                <c:pt idx="2163">
                  <c:v>41969</c:v>
                </c:pt>
                <c:pt idx="2164">
                  <c:v>41971</c:v>
                </c:pt>
                <c:pt idx="2165">
                  <c:v>41974</c:v>
                </c:pt>
                <c:pt idx="2166">
                  <c:v>41975</c:v>
                </c:pt>
                <c:pt idx="2167">
                  <c:v>41976</c:v>
                </c:pt>
                <c:pt idx="2168">
                  <c:v>41977</c:v>
                </c:pt>
                <c:pt idx="2169">
                  <c:v>41978</c:v>
                </c:pt>
                <c:pt idx="2170">
                  <c:v>41981</c:v>
                </c:pt>
                <c:pt idx="2171">
                  <c:v>41982</c:v>
                </c:pt>
                <c:pt idx="2172">
                  <c:v>41983</c:v>
                </c:pt>
                <c:pt idx="2173">
                  <c:v>41984</c:v>
                </c:pt>
                <c:pt idx="2174">
                  <c:v>41985</c:v>
                </c:pt>
                <c:pt idx="2175">
                  <c:v>41988</c:v>
                </c:pt>
                <c:pt idx="2176">
                  <c:v>41989</c:v>
                </c:pt>
                <c:pt idx="2177">
                  <c:v>41990</c:v>
                </c:pt>
                <c:pt idx="2178">
                  <c:v>41991</c:v>
                </c:pt>
                <c:pt idx="2179">
                  <c:v>41992</c:v>
                </c:pt>
                <c:pt idx="2180">
                  <c:v>41995</c:v>
                </c:pt>
                <c:pt idx="2181">
                  <c:v>41996</c:v>
                </c:pt>
                <c:pt idx="2182">
                  <c:v>41997</c:v>
                </c:pt>
                <c:pt idx="2183">
                  <c:v>41999</c:v>
                </c:pt>
                <c:pt idx="2184">
                  <c:v>42002</c:v>
                </c:pt>
                <c:pt idx="2185">
                  <c:v>42003</c:v>
                </c:pt>
                <c:pt idx="2186">
                  <c:v>42004</c:v>
                </c:pt>
                <c:pt idx="2187">
                  <c:v>42006</c:v>
                </c:pt>
                <c:pt idx="2188">
                  <c:v>42009</c:v>
                </c:pt>
                <c:pt idx="2189">
                  <c:v>42010</c:v>
                </c:pt>
                <c:pt idx="2190">
                  <c:v>42011</c:v>
                </c:pt>
                <c:pt idx="2191">
                  <c:v>42012</c:v>
                </c:pt>
                <c:pt idx="2192">
                  <c:v>42013</c:v>
                </c:pt>
                <c:pt idx="2193">
                  <c:v>42016</c:v>
                </c:pt>
                <c:pt idx="2194">
                  <c:v>42017</c:v>
                </c:pt>
                <c:pt idx="2195">
                  <c:v>42018</c:v>
                </c:pt>
                <c:pt idx="2196">
                  <c:v>42019</c:v>
                </c:pt>
                <c:pt idx="2197">
                  <c:v>42020</c:v>
                </c:pt>
                <c:pt idx="2198">
                  <c:v>42024</c:v>
                </c:pt>
                <c:pt idx="2199">
                  <c:v>42025</c:v>
                </c:pt>
                <c:pt idx="2200">
                  <c:v>42026</c:v>
                </c:pt>
                <c:pt idx="2201">
                  <c:v>42027</c:v>
                </c:pt>
                <c:pt idx="2202">
                  <c:v>42030</c:v>
                </c:pt>
                <c:pt idx="2203">
                  <c:v>42031</c:v>
                </c:pt>
                <c:pt idx="2204">
                  <c:v>42032</c:v>
                </c:pt>
                <c:pt idx="2205">
                  <c:v>42033</c:v>
                </c:pt>
                <c:pt idx="2206">
                  <c:v>42034</c:v>
                </c:pt>
                <c:pt idx="2207">
                  <c:v>42037</c:v>
                </c:pt>
                <c:pt idx="2208">
                  <c:v>42038</c:v>
                </c:pt>
                <c:pt idx="2209">
                  <c:v>42039</c:v>
                </c:pt>
                <c:pt idx="2210">
                  <c:v>42040</c:v>
                </c:pt>
                <c:pt idx="2211">
                  <c:v>42041</c:v>
                </c:pt>
                <c:pt idx="2212">
                  <c:v>42044</c:v>
                </c:pt>
                <c:pt idx="2213">
                  <c:v>42045</c:v>
                </c:pt>
                <c:pt idx="2214">
                  <c:v>42046</c:v>
                </c:pt>
                <c:pt idx="2215">
                  <c:v>42047</c:v>
                </c:pt>
                <c:pt idx="2216">
                  <c:v>42048</c:v>
                </c:pt>
                <c:pt idx="2217">
                  <c:v>42052</c:v>
                </c:pt>
                <c:pt idx="2218">
                  <c:v>42053</c:v>
                </c:pt>
                <c:pt idx="2219">
                  <c:v>42054</c:v>
                </c:pt>
                <c:pt idx="2220">
                  <c:v>42055</c:v>
                </c:pt>
                <c:pt idx="2221">
                  <c:v>42058</c:v>
                </c:pt>
                <c:pt idx="2222">
                  <c:v>42059</c:v>
                </c:pt>
                <c:pt idx="2223">
                  <c:v>42060</c:v>
                </c:pt>
                <c:pt idx="2224">
                  <c:v>42061</c:v>
                </c:pt>
                <c:pt idx="2225">
                  <c:v>42062</c:v>
                </c:pt>
                <c:pt idx="2226">
                  <c:v>42065</c:v>
                </c:pt>
                <c:pt idx="2227">
                  <c:v>42066</c:v>
                </c:pt>
                <c:pt idx="2228">
                  <c:v>42067</c:v>
                </c:pt>
                <c:pt idx="2229">
                  <c:v>42068</c:v>
                </c:pt>
                <c:pt idx="2230">
                  <c:v>42069</c:v>
                </c:pt>
                <c:pt idx="2231">
                  <c:v>42072</c:v>
                </c:pt>
                <c:pt idx="2232">
                  <c:v>42073</c:v>
                </c:pt>
                <c:pt idx="2233">
                  <c:v>42074</c:v>
                </c:pt>
                <c:pt idx="2234">
                  <c:v>42075</c:v>
                </c:pt>
                <c:pt idx="2235">
                  <c:v>42076</c:v>
                </c:pt>
                <c:pt idx="2236">
                  <c:v>42079</c:v>
                </c:pt>
                <c:pt idx="2237">
                  <c:v>42080</c:v>
                </c:pt>
                <c:pt idx="2238">
                  <c:v>42081</c:v>
                </c:pt>
                <c:pt idx="2239">
                  <c:v>42082</c:v>
                </c:pt>
                <c:pt idx="2240">
                  <c:v>42083</c:v>
                </c:pt>
                <c:pt idx="2241">
                  <c:v>42086</c:v>
                </c:pt>
                <c:pt idx="2242">
                  <c:v>42087</c:v>
                </c:pt>
                <c:pt idx="2243">
                  <c:v>42088</c:v>
                </c:pt>
                <c:pt idx="2244">
                  <c:v>42089</c:v>
                </c:pt>
                <c:pt idx="2245">
                  <c:v>42090</c:v>
                </c:pt>
                <c:pt idx="2246">
                  <c:v>42093</c:v>
                </c:pt>
                <c:pt idx="2247">
                  <c:v>42094</c:v>
                </c:pt>
                <c:pt idx="2248">
                  <c:v>42095</c:v>
                </c:pt>
                <c:pt idx="2249">
                  <c:v>42096</c:v>
                </c:pt>
                <c:pt idx="2250">
                  <c:v>42100</c:v>
                </c:pt>
                <c:pt idx="2251">
                  <c:v>42101</c:v>
                </c:pt>
                <c:pt idx="2252">
                  <c:v>42102</c:v>
                </c:pt>
                <c:pt idx="2253">
                  <c:v>42103</c:v>
                </c:pt>
                <c:pt idx="2254">
                  <c:v>42104</c:v>
                </c:pt>
                <c:pt idx="2255">
                  <c:v>42107</c:v>
                </c:pt>
                <c:pt idx="2256">
                  <c:v>42108</c:v>
                </c:pt>
                <c:pt idx="2257">
                  <c:v>42109</c:v>
                </c:pt>
                <c:pt idx="2258">
                  <c:v>42110</c:v>
                </c:pt>
                <c:pt idx="2259">
                  <c:v>42111</c:v>
                </c:pt>
                <c:pt idx="2260">
                  <c:v>42114</c:v>
                </c:pt>
                <c:pt idx="2261">
                  <c:v>42115</c:v>
                </c:pt>
                <c:pt idx="2262">
                  <c:v>42116</c:v>
                </c:pt>
                <c:pt idx="2263">
                  <c:v>42117</c:v>
                </c:pt>
                <c:pt idx="2264">
                  <c:v>42118</c:v>
                </c:pt>
                <c:pt idx="2265">
                  <c:v>42121</c:v>
                </c:pt>
                <c:pt idx="2266">
                  <c:v>42122</c:v>
                </c:pt>
                <c:pt idx="2267">
                  <c:v>42123</c:v>
                </c:pt>
                <c:pt idx="2268">
                  <c:v>42124</c:v>
                </c:pt>
                <c:pt idx="2269">
                  <c:v>42125</c:v>
                </c:pt>
                <c:pt idx="2270">
                  <c:v>42128</c:v>
                </c:pt>
                <c:pt idx="2271">
                  <c:v>42129</c:v>
                </c:pt>
                <c:pt idx="2272">
                  <c:v>42130</c:v>
                </c:pt>
                <c:pt idx="2273">
                  <c:v>42131</c:v>
                </c:pt>
                <c:pt idx="2274">
                  <c:v>42132</c:v>
                </c:pt>
                <c:pt idx="2275">
                  <c:v>42135</c:v>
                </c:pt>
                <c:pt idx="2276">
                  <c:v>42136</c:v>
                </c:pt>
                <c:pt idx="2277">
                  <c:v>42137</c:v>
                </c:pt>
                <c:pt idx="2278">
                  <c:v>42138</c:v>
                </c:pt>
                <c:pt idx="2279">
                  <c:v>42139</c:v>
                </c:pt>
                <c:pt idx="2280">
                  <c:v>42142</c:v>
                </c:pt>
                <c:pt idx="2281">
                  <c:v>42143</c:v>
                </c:pt>
                <c:pt idx="2282">
                  <c:v>42144</c:v>
                </c:pt>
                <c:pt idx="2283">
                  <c:v>42145</c:v>
                </c:pt>
                <c:pt idx="2284">
                  <c:v>42146</c:v>
                </c:pt>
                <c:pt idx="2285">
                  <c:v>42150</c:v>
                </c:pt>
                <c:pt idx="2286">
                  <c:v>42151</c:v>
                </c:pt>
                <c:pt idx="2287">
                  <c:v>42152</c:v>
                </c:pt>
                <c:pt idx="2288">
                  <c:v>42153</c:v>
                </c:pt>
                <c:pt idx="2289">
                  <c:v>42156</c:v>
                </c:pt>
                <c:pt idx="2290">
                  <c:v>42157</c:v>
                </c:pt>
                <c:pt idx="2291">
                  <c:v>42158</c:v>
                </c:pt>
                <c:pt idx="2292">
                  <c:v>42159</c:v>
                </c:pt>
                <c:pt idx="2293">
                  <c:v>42160</c:v>
                </c:pt>
                <c:pt idx="2294">
                  <c:v>42163</c:v>
                </c:pt>
                <c:pt idx="2295">
                  <c:v>42164</c:v>
                </c:pt>
                <c:pt idx="2296">
                  <c:v>42165</c:v>
                </c:pt>
                <c:pt idx="2297">
                  <c:v>42166</c:v>
                </c:pt>
                <c:pt idx="2298">
                  <c:v>42167</c:v>
                </c:pt>
                <c:pt idx="2299">
                  <c:v>42170</c:v>
                </c:pt>
                <c:pt idx="2300">
                  <c:v>42171</c:v>
                </c:pt>
                <c:pt idx="2301">
                  <c:v>42172</c:v>
                </c:pt>
                <c:pt idx="2302">
                  <c:v>42173</c:v>
                </c:pt>
                <c:pt idx="2303">
                  <c:v>42174</c:v>
                </c:pt>
                <c:pt idx="2304">
                  <c:v>42177</c:v>
                </c:pt>
                <c:pt idx="2305">
                  <c:v>42178</c:v>
                </c:pt>
                <c:pt idx="2306">
                  <c:v>42179</c:v>
                </c:pt>
                <c:pt idx="2307">
                  <c:v>42180</c:v>
                </c:pt>
                <c:pt idx="2308">
                  <c:v>42181</c:v>
                </c:pt>
                <c:pt idx="2309">
                  <c:v>42184</c:v>
                </c:pt>
                <c:pt idx="2310">
                  <c:v>42185</c:v>
                </c:pt>
                <c:pt idx="2311">
                  <c:v>42186</c:v>
                </c:pt>
                <c:pt idx="2312">
                  <c:v>42187</c:v>
                </c:pt>
                <c:pt idx="2313">
                  <c:v>42191</c:v>
                </c:pt>
                <c:pt idx="2314">
                  <c:v>42192</c:v>
                </c:pt>
                <c:pt idx="2315">
                  <c:v>42193</c:v>
                </c:pt>
                <c:pt idx="2316">
                  <c:v>42194</c:v>
                </c:pt>
                <c:pt idx="2317">
                  <c:v>42195</c:v>
                </c:pt>
                <c:pt idx="2318">
                  <c:v>42198</c:v>
                </c:pt>
                <c:pt idx="2319">
                  <c:v>42199</c:v>
                </c:pt>
                <c:pt idx="2320">
                  <c:v>42200</c:v>
                </c:pt>
                <c:pt idx="2321">
                  <c:v>42201</c:v>
                </c:pt>
                <c:pt idx="2322">
                  <c:v>42202</c:v>
                </c:pt>
                <c:pt idx="2323">
                  <c:v>42205</c:v>
                </c:pt>
                <c:pt idx="2324">
                  <c:v>42206</c:v>
                </c:pt>
                <c:pt idx="2325">
                  <c:v>42207</c:v>
                </c:pt>
                <c:pt idx="2326">
                  <c:v>42208</c:v>
                </c:pt>
                <c:pt idx="2327">
                  <c:v>42209</c:v>
                </c:pt>
                <c:pt idx="2328">
                  <c:v>42212</c:v>
                </c:pt>
                <c:pt idx="2329">
                  <c:v>42213</c:v>
                </c:pt>
                <c:pt idx="2330">
                  <c:v>42214</c:v>
                </c:pt>
                <c:pt idx="2331">
                  <c:v>42215</c:v>
                </c:pt>
                <c:pt idx="2332">
                  <c:v>42216</c:v>
                </c:pt>
                <c:pt idx="2333">
                  <c:v>42219</c:v>
                </c:pt>
                <c:pt idx="2334">
                  <c:v>42220</c:v>
                </c:pt>
                <c:pt idx="2335">
                  <c:v>42221</c:v>
                </c:pt>
                <c:pt idx="2336">
                  <c:v>42222</c:v>
                </c:pt>
                <c:pt idx="2337">
                  <c:v>42223</c:v>
                </c:pt>
                <c:pt idx="2338">
                  <c:v>42226</c:v>
                </c:pt>
                <c:pt idx="2339">
                  <c:v>42227</c:v>
                </c:pt>
                <c:pt idx="2340">
                  <c:v>42228</c:v>
                </c:pt>
                <c:pt idx="2341">
                  <c:v>42229</c:v>
                </c:pt>
                <c:pt idx="2342">
                  <c:v>42230</c:v>
                </c:pt>
                <c:pt idx="2343">
                  <c:v>42233</c:v>
                </c:pt>
                <c:pt idx="2344">
                  <c:v>42234</c:v>
                </c:pt>
                <c:pt idx="2345">
                  <c:v>42235</c:v>
                </c:pt>
                <c:pt idx="2346">
                  <c:v>42236</c:v>
                </c:pt>
                <c:pt idx="2347">
                  <c:v>42237</c:v>
                </c:pt>
                <c:pt idx="2348">
                  <c:v>42240</c:v>
                </c:pt>
                <c:pt idx="2349">
                  <c:v>42241</c:v>
                </c:pt>
                <c:pt idx="2350">
                  <c:v>42242</c:v>
                </c:pt>
                <c:pt idx="2351">
                  <c:v>42243</c:v>
                </c:pt>
                <c:pt idx="2352">
                  <c:v>42244</c:v>
                </c:pt>
                <c:pt idx="2353">
                  <c:v>42247</c:v>
                </c:pt>
                <c:pt idx="2354">
                  <c:v>42248</c:v>
                </c:pt>
                <c:pt idx="2355">
                  <c:v>42249</c:v>
                </c:pt>
                <c:pt idx="2356">
                  <c:v>42250</c:v>
                </c:pt>
                <c:pt idx="2357">
                  <c:v>42251</c:v>
                </c:pt>
                <c:pt idx="2358">
                  <c:v>42255</c:v>
                </c:pt>
                <c:pt idx="2359">
                  <c:v>42256</c:v>
                </c:pt>
                <c:pt idx="2360">
                  <c:v>42257</c:v>
                </c:pt>
                <c:pt idx="2361">
                  <c:v>42258</c:v>
                </c:pt>
                <c:pt idx="2362">
                  <c:v>42261</c:v>
                </c:pt>
                <c:pt idx="2363">
                  <c:v>42262</c:v>
                </c:pt>
                <c:pt idx="2364">
                  <c:v>42263</c:v>
                </c:pt>
                <c:pt idx="2365">
                  <c:v>42264</c:v>
                </c:pt>
                <c:pt idx="2366">
                  <c:v>42265</c:v>
                </c:pt>
                <c:pt idx="2367">
                  <c:v>42268</c:v>
                </c:pt>
                <c:pt idx="2368">
                  <c:v>42269</c:v>
                </c:pt>
                <c:pt idx="2369">
                  <c:v>42270</c:v>
                </c:pt>
                <c:pt idx="2370">
                  <c:v>42271</c:v>
                </c:pt>
                <c:pt idx="2371">
                  <c:v>42272</c:v>
                </c:pt>
                <c:pt idx="2372">
                  <c:v>42275</c:v>
                </c:pt>
                <c:pt idx="2373">
                  <c:v>42276</c:v>
                </c:pt>
                <c:pt idx="2374">
                  <c:v>42277</c:v>
                </c:pt>
                <c:pt idx="2375">
                  <c:v>42278</c:v>
                </c:pt>
                <c:pt idx="2376">
                  <c:v>42279</c:v>
                </c:pt>
                <c:pt idx="2377">
                  <c:v>42282</c:v>
                </c:pt>
                <c:pt idx="2378">
                  <c:v>42283</c:v>
                </c:pt>
                <c:pt idx="2379">
                  <c:v>42284</c:v>
                </c:pt>
                <c:pt idx="2380">
                  <c:v>42285</c:v>
                </c:pt>
                <c:pt idx="2381">
                  <c:v>42286</c:v>
                </c:pt>
                <c:pt idx="2382">
                  <c:v>42289</c:v>
                </c:pt>
                <c:pt idx="2383">
                  <c:v>42290</c:v>
                </c:pt>
                <c:pt idx="2384">
                  <c:v>42291</c:v>
                </c:pt>
                <c:pt idx="2385">
                  <c:v>42292</c:v>
                </c:pt>
                <c:pt idx="2386">
                  <c:v>42293</c:v>
                </c:pt>
                <c:pt idx="2387">
                  <c:v>42296</c:v>
                </c:pt>
                <c:pt idx="2388">
                  <c:v>42297</c:v>
                </c:pt>
                <c:pt idx="2389">
                  <c:v>42298</c:v>
                </c:pt>
                <c:pt idx="2390">
                  <c:v>42299</c:v>
                </c:pt>
                <c:pt idx="2391">
                  <c:v>42300</c:v>
                </c:pt>
                <c:pt idx="2392">
                  <c:v>42303</c:v>
                </c:pt>
                <c:pt idx="2393">
                  <c:v>42304</c:v>
                </c:pt>
                <c:pt idx="2394">
                  <c:v>42305</c:v>
                </c:pt>
                <c:pt idx="2395">
                  <c:v>42306</c:v>
                </c:pt>
                <c:pt idx="2396">
                  <c:v>42307</c:v>
                </c:pt>
                <c:pt idx="2397">
                  <c:v>42310</c:v>
                </c:pt>
                <c:pt idx="2398">
                  <c:v>42311</c:v>
                </c:pt>
                <c:pt idx="2399">
                  <c:v>42312</c:v>
                </c:pt>
                <c:pt idx="2400">
                  <c:v>42313</c:v>
                </c:pt>
                <c:pt idx="2401">
                  <c:v>42314</c:v>
                </c:pt>
                <c:pt idx="2402">
                  <c:v>42317</c:v>
                </c:pt>
                <c:pt idx="2403">
                  <c:v>42318</c:v>
                </c:pt>
                <c:pt idx="2404">
                  <c:v>42319</c:v>
                </c:pt>
                <c:pt idx="2405">
                  <c:v>42320</c:v>
                </c:pt>
                <c:pt idx="2406">
                  <c:v>42321</c:v>
                </c:pt>
                <c:pt idx="2407">
                  <c:v>42324</c:v>
                </c:pt>
                <c:pt idx="2408">
                  <c:v>42325</c:v>
                </c:pt>
                <c:pt idx="2409">
                  <c:v>42326</c:v>
                </c:pt>
                <c:pt idx="2410">
                  <c:v>42327</c:v>
                </c:pt>
                <c:pt idx="2411">
                  <c:v>42328</c:v>
                </c:pt>
                <c:pt idx="2412">
                  <c:v>42331</c:v>
                </c:pt>
                <c:pt idx="2413">
                  <c:v>42332</c:v>
                </c:pt>
                <c:pt idx="2414">
                  <c:v>42333</c:v>
                </c:pt>
                <c:pt idx="2415">
                  <c:v>42335</c:v>
                </c:pt>
                <c:pt idx="2416">
                  <c:v>42338</c:v>
                </c:pt>
                <c:pt idx="2417">
                  <c:v>42339</c:v>
                </c:pt>
                <c:pt idx="2418">
                  <c:v>42340</c:v>
                </c:pt>
                <c:pt idx="2419">
                  <c:v>42341</c:v>
                </c:pt>
                <c:pt idx="2420">
                  <c:v>42342</c:v>
                </c:pt>
                <c:pt idx="2421">
                  <c:v>42345</c:v>
                </c:pt>
                <c:pt idx="2422">
                  <c:v>42346</c:v>
                </c:pt>
                <c:pt idx="2423">
                  <c:v>42347</c:v>
                </c:pt>
                <c:pt idx="2424">
                  <c:v>42348</c:v>
                </c:pt>
                <c:pt idx="2425">
                  <c:v>42349</c:v>
                </c:pt>
                <c:pt idx="2426">
                  <c:v>42352</c:v>
                </c:pt>
                <c:pt idx="2427">
                  <c:v>42353</c:v>
                </c:pt>
                <c:pt idx="2428">
                  <c:v>42354</c:v>
                </c:pt>
                <c:pt idx="2429">
                  <c:v>42355</c:v>
                </c:pt>
                <c:pt idx="2430">
                  <c:v>42356</c:v>
                </c:pt>
                <c:pt idx="2431">
                  <c:v>42359</c:v>
                </c:pt>
                <c:pt idx="2432">
                  <c:v>42360</c:v>
                </c:pt>
                <c:pt idx="2433">
                  <c:v>42361</c:v>
                </c:pt>
                <c:pt idx="2434">
                  <c:v>42362</c:v>
                </c:pt>
                <c:pt idx="2435">
                  <c:v>42366</c:v>
                </c:pt>
                <c:pt idx="2436">
                  <c:v>42367</c:v>
                </c:pt>
                <c:pt idx="2437">
                  <c:v>42368</c:v>
                </c:pt>
                <c:pt idx="2438">
                  <c:v>42369</c:v>
                </c:pt>
                <c:pt idx="2439">
                  <c:v>42373</c:v>
                </c:pt>
                <c:pt idx="2440">
                  <c:v>42374</c:v>
                </c:pt>
                <c:pt idx="2441">
                  <c:v>42375</c:v>
                </c:pt>
                <c:pt idx="2442">
                  <c:v>42376</c:v>
                </c:pt>
                <c:pt idx="2443">
                  <c:v>42377</c:v>
                </c:pt>
                <c:pt idx="2444">
                  <c:v>42380</c:v>
                </c:pt>
                <c:pt idx="2445">
                  <c:v>42381</c:v>
                </c:pt>
                <c:pt idx="2446">
                  <c:v>42382</c:v>
                </c:pt>
                <c:pt idx="2447">
                  <c:v>42383</c:v>
                </c:pt>
                <c:pt idx="2448">
                  <c:v>42384</c:v>
                </c:pt>
                <c:pt idx="2449">
                  <c:v>42388</c:v>
                </c:pt>
                <c:pt idx="2450">
                  <c:v>42389</c:v>
                </c:pt>
                <c:pt idx="2451">
                  <c:v>42390</c:v>
                </c:pt>
                <c:pt idx="2452">
                  <c:v>42391</c:v>
                </c:pt>
                <c:pt idx="2453">
                  <c:v>42394</c:v>
                </c:pt>
                <c:pt idx="2454">
                  <c:v>42395</c:v>
                </c:pt>
                <c:pt idx="2455">
                  <c:v>42396</c:v>
                </c:pt>
                <c:pt idx="2456">
                  <c:v>42397</c:v>
                </c:pt>
                <c:pt idx="2457">
                  <c:v>42398</c:v>
                </c:pt>
                <c:pt idx="2458">
                  <c:v>42401</c:v>
                </c:pt>
                <c:pt idx="2459">
                  <c:v>42402</c:v>
                </c:pt>
                <c:pt idx="2460">
                  <c:v>42403</c:v>
                </c:pt>
                <c:pt idx="2461">
                  <c:v>42404</c:v>
                </c:pt>
                <c:pt idx="2462">
                  <c:v>42405</c:v>
                </c:pt>
                <c:pt idx="2463">
                  <c:v>42408</c:v>
                </c:pt>
                <c:pt idx="2464">
                  <c:v>42409</c:v>
                </c:pt>
                <c:pt idx="2465">
                  <c:v>42410</c:v>
                </c:pt>
                <c:pt idx="2466">
                  <c:v>42411</c:v>
                </c:pt>
                <c:pt idx="2467">
                  <c:v>42412</c:v>
                </c:pt>
                <c:pt idx="2468">
                  <c:v>42416</c:v>
                </c:pt>
                <c:pt idx="2469">
                  <c:v>42417</c:v>
                </c:pt>
                <c:pt idx="2470">
                  <c:v>42418</c:v>
                </c:pt>
                <c:pt idx="2471">
                  <c:v>42419</c:v>
                </c:pt>
                <c:pt idx="2472">
                  <c:v>42422</c:v>
                </c:pt>
                <c:pt idx="2473">
                  <c:v>42423</c:v>
                </c:pt>
                <c:pt idx="2474">
                  <c:v>42424</c:v>
                </c:pt>
                <c:pt idx="2475">
                  <c:v>42425</c:v>
                </c:pt>
                <c:pt idx="2476">
                  <c:v>42426</c:v>
                </c:pt>
                <c:pt idx="2477">
                  <c:v>42429</c:v>
                </c:pt>
                <c:pt idx="2478">
                  <c:v>42430</c:v>
                </c:pt>
                <c:pt idx="2479">
                  <c:v>42431</c:v>
                </c:pt>
                <c:pt idx="2480">
                  <c:v>42432</c:v>
                </c:pt>
                <c:pt idx="2481">
                  <c:v>42433</c:v>
                </c:pt>
                <c:pt idx="2482">
                  <c:v>42436</c:v>
                </c:pt>
                <c:pt idx="2483">
                  <c:v>42437</c:v>
                </c:pt>
                <c:pt idx="2484">
                  <c:v>42438</c:v>
                </c:pt>
                <c:pt idx="2485">
                  <c:v>42439</c:v>
                </c:pt>
                <c:pt idx="2486">
                  <c:v>42440</c:v>
                </c:pt>
                <c:pt idx="2487">
                  <c:v>42443</c:v>
                </c:pt>
                <c:pt idx="2488">
                  <c:v>42444</c:v>
                </c:pt>
                <c:pt idx="2489">
                  <c:v>42445</c:v>
                </c:pt>
                <c:pt idx="2490">
                  <c:v>42446</c:v>
                </c:pt>
                <c:pt idx="2491">
                  <c:v>42447</c:v>
                </c:pt>
                <c:pt idx="2492">
                  <c:v>42450</c:v>
                </c:pt>
                <c:pt idx="2493">
                  <c:v>42451</c:v>
                </c:pt>
                <c:pt idx="2494">
                  <c:v>42452</c:v>
                </c:pt>
                <c:pt idx="2495">
                  <c:v>42453</c:v>
                </c:pt>
                <c:pt idx="2496">
                  <c:v>42457</c:v>
                </c:pt>
                <c:pt idx="2497">
                  <c:v>42458</c:v>
                </c:pt>
                <c:pt idx="2498">
                  <c:v>42459</c:v>
                </c:pt>
                <c:pt idx="2499">
                  <c:v>42460</c:v>
                </c:pt>
                <c:pt idx="2500">
                  <c:v>42461</c:v>
                </c:pt>
              </c:numCache>
            </c:numRef>
          </c:cat>
          <c:val>
            <c:numRef>
              <c:f>EWMA!$B$2:$B$2502</c:f>
              <c:numCache>
                <c:formatCode>0.0%</c:formatCode>
                <c:ptCount val="2501"/>
                <c:pt idx="0">
                  <c:v>0.12143352961227585</c:v>
                </c:pt>
                <c:pt idx="1">
                  <c:v>0.16839798385807406</c:v>
                </c:pt>
                <c:pt idx="2">
                  <c:v>0.16382193796191896</c:v>
                </c:pt>
                <c:pt idx="3">
                  <c:v>0.15836970839232323</c:v>
                </c:pt>
                <c:pt idx="4">
                  <c:v>0.15578361533460383</c:v>
                </c:pt>
                <c:pt idx="5">
                  <c:v>0.1507548722869621</c:v>
                </c:pt>
                <c:pt idx="6">
                  <c:v>0.14527461071603384</c:v>
                </c:pt>
                <c:pt idx="7">
                  <c:v>0.14103990850208423</c:v>
                </c:pt>
                <c:pt idx="8">
                  <c:v>0.14175980986305017</c:v>
                </c:pt>
                <c:pt idx="9">
                  <c:v>0.14860246224563048</c:v>
                </c:pt>
                <c:pt idx="10">
                  <c:v>0.14901598847028302</c:v>
                </c:pt>
                <c:pt idx="11">
                  <c:v>0.14802115927463991</c:v>
                </c:pt>
                <c:pt idx="12">
                  <c:v>0.1428905360442525</c:v>
                </c:pt>
                <c:pt idx="13">
                  <c:v>0.1377889417647824</c:v>
                </c:pt>
                <c:pt idx="14">
                  <c:v>0.14731760170665437</c:v>
                </c:pt>
                <c:pt idx="15">
                  <c:v>0.14205486065939177</c:v>
                </c:pt>
                <c:pt idx="16">
                  <c:v>0.14074276776026626</c:v>
                </c:pt>
                <c:pt idx="17">
                  <c:v>0.16192377670241537</c:v>
                </c:pt>
                <c:pt idx="18">
                  <c:v>0.17742399461639563</c:v>
                </c:pt>
                <c:pt idx="19">
                  <c:v>0.17149098861068066</c:v>
                </c:pt>
                <c:pt idx="20">
                  <c:v>0.16693937418225305</c:v>
                </c:pt>
                <c:pt idx="21">
                  <c:v>0.16087054113779137</c:v>
                </c:pt>
                <c:pt idx="22">
                  <c:v>0.16786565839029469</c:v>
                </c:pt>
                <c:pt idx="23">
                  <c:v>0.16181154037559975</c:v>
                </c:pt>
                <c:pt idx="24">
                  <c:v>0.18831445716694339</c:v>
                </c:pt>
                <c:pt idx="25">
                  <c:v>0.18205520794398292</c:v>
                </c:pt>
                <c:pt idx="26">
                  <c:v>0.17777691383486924</c:v>
                </c:pt>
                <c:pt idx="27">
                  <c:v>0.17241782157363572</c:v>
                </c:pt>
                <c:pt idx="28">
                  <c:v>0.17296332783165991</c:v>
                </c:pt>
                <c:pt idx="29">
                  <c:v>0.19030394327518177</c:v>
                </c:pt>
                <c:pt idx="30">
                  <c:v>0.22661054364674232</c:v>
                </c:pt>
                <c:pt idx="31">
                  <c:v>0.21844389393463604</c:v>
                </c:pt>
                <c:pt idx="32">
                  <c:v>0.21057706440427815</c:v>
                </c:pt>
                <c:pt idx="33">
                  <c:v>0.20353567787052465</c:v>
                </c:pt>
                <c:pt idx="34">
                  <c:v>0.21264191335652546</c:v>
                </c:pt>
                <c:pt idx="35">
                  <c:v>0.20920208299572027</c:v>
                </c:pt>
                <c:pt idx="36">
                  <c:v>0.20692821551274984</c:v>
                </c:pt>
                <c:pt idx="37">
                  <c:v>0.19970513307027249</c:v>
                </c:pt>
                <c:pt idx="38">
                  <c:v>0.19244478276026347</c:v>
                </c:pt>
                <c:pt idx="39">
                  <c:v>0.18667712991723076</c:v>
                </c:pt>
                <c:pt idx="40">
                  <c:v>0.20579010446677545</c:v>
                </c:pt>
                <c:pt idx="41">
                  <c:v>0.1986284140963831</c:v>
                </c:pt>
                <c:pt idx="42">
                  <c:v>0.20014349774631698</c:v>
                </c:pt>
                <c:pt idx="43">
                  <c:v>0.19734232638525623</c:v>
                </c:pt>
                <c:pt idx="44">
                  <c:v>0.19138359956347126</c:v>
                </c:pt>
                <c:pt idx="45">
                  <c:v>0.20301994689377748</c:v>
                </c:pt>
                <c:pt idx="46">
                  <c:v>0.19590289167542066</c:v>
                </c:pt>
                <c:pt idx="47">
                  <c:v>0.19471054001982038</c:v>
                </c:pt>
                <c:pt idx="48">
                  <c:v>0.18941534282653957</c:v>
                </c:pt>
                <c:pt idx="49">
                  <c:v>0.18873287682048309</c:v>
                </c:pt>
                <c:pt idx="50">
                  <c:v>0.18215003957861056</c:v>
                </c:pt>
                <c:pt idx="51">
                  <c:v>0.18208077011359089</c:v>
                </c:pt>
                <c:pt idx="52">
                  <c:v>0.18051919041235501</c:v>
                </c:pt>
                <c:pt idx="53">
                  <c:v>0.18550665828423457</c:v>
                </c:pt>
                <c:pt idx="54">
                  <c:v>0.17944441657832036</c:v>
                </c:pt>
                <c:pt idx="55">
                  <c:v>0.17418547124508652</c:v>
                </c:pt>
                <c:pt idx="56">
                  <c:v>0.17100893257424959</c:v>
                </c:pt>
                <c:pt idx="57">
                  <c:v>0.17049845726681903</c:v>
                </c:pt>
                <c:pt idx="58">
                  <c:v>0.16984415932688127</c:v>
                </c:pt>
                <c:pt idx="59">
                  <c:v>0.16941385197051079</c:v>
                </c:pt>
                <c:pt idx="60">
                  <c:v>0.16912873121116193</c:v>
                </c:pt>
                <c:pt idx="61">
                  <c:v>0.16387372973268274</c:v>
                </c:pt>
                <c:pt idx="62">
                  <c:v>0.15872570476407505</c:v>
                </c:pt>
                <c:pt idx="63">
                  <c:v>0.15901920527771141</c:v>
                </c:pt>
                <c:pt idx="64">
                  <c:v>0.15554399117565471</c:v>
                </c:pt>
                <c:pt idx="65">
                  <c:v>0.15136587289465825</c:v>
                </c:pt>
                <c:pt idx="66">
                  <c:v>0.15226495843383778</c:v>
                </c:pt>
                <c:pt idx="67">
                  <c:v>0.15670617325505545</c:v>
                </c:pt>
                <c:pt idx="68">
                  <c:v>0.15913860626371604</c:v>
                </c:pt>
                <c:pt idx="69">
                  <c:v>0.15420268234896944</c:v>
                </c:pt>
                <c:pt idx="70">
                  <c:v>0.1485970345425961</c:v>
                </c:pt>
                <c:pt idx="71">
                  <c:v>0.14332531778861232</c:v>
                </c:pt>
                <c:pt idx="72">
                  <c:v>0.13998960355753126</c:v>
                </c:pt>
                <c:pt idx="73">
                  <c:v>0.13531698931043654</c:v>
                </c:pt>
                <c:pt idx="74">
                  <c:v>0.13448698163136208</c:v>
                </c:pt>
                <c:pt idx="75">
                  <c:v>0.13240330898309885</c:v>
                </c:pt>
                <c:pt idx="76">
                  <c:v>0.12773366466220992</c:v>
                </c:pt>
                <c:pt idx="77">
                  <c:v>0.12353170442451354</c:v>
                </c:pt>
                <c:pt idx="78">
                  <c:v>0.11904151504414455</c:v>
                </c:pt>
                <c:pt idx="79">
                  <c:v>0.1147146390871556</c:v>
                </c:pt>
                <c:pt idx="80">
                  <c:v>0.11168286795938298</c:v>
                </c:pt>
                <c:pt idx="81">
                  <c:v>0.11235509283675967</c:v>
                </c:pt>
                <c:pt idx="82">
                  <c:v>0.10887203566328515</c:v>
                </c:pt>
                <c:pt idx="83">
                  <c:v>0.10541963479622862</c:v>
                </c:pt>
                <c:pt idx="84">
                  <c:v>0.10210643993909413</c:v>
                </c:pt>
                <c:pt idx="85">
                  <c:v>9.8395553467358482E-2</c:v>
                </c:pt>
                <c:pt idx="86">
                  <c:v>0.10005021575508159</c:v>
                </c:pt>
                <c:pt idx="87">
                  <c:v>9.6948368170742691E-2</c:v>
                </c:pt>
                <c:pt idx="88">
                  <c:v>9.3425115719439761E-2</c:v>
                </c:pt>
                <c:pt idx="89">
                  <c:v>9.2682536123765369E-2</c:v>
                </c:pt>
                <c:pt idx="90">
                  <c:v>9.003114774767737E-2</c:v>
                </c:pt>
                <c:pt idx="91">
                  <c:v>8.8155772278354264E-2</c:v>
                </c:pt>
                <c:pt idx="92">
                  <c:v>8.6580420015183346E-2</c:v>
                </c:pt>
                <c:pt idx="93">
                  <c:v>8.6044817953165834E-2</c:v>
                </c:pt>
                <c:pt idx="94">
                  <c:v>8.3538830136052164E-2</c:v>
                </c:pt>
                <c:pt idx="95">
                  <c:v>8.071985324927182E-2</c:v>
                </c:pt>
                <c:pt idx="96">
                  <c:v>7.8602960738160865E-2</c:v>
                </c:pt>
                <c:pt idx="97">
                  <c:v>7.574714921108483E-2</c:v>
                </c:pt>
                <c:pt idx="98">
                  <c:v>7.2995255377164295E-2</c:v>
                </c:pt>
                <c:pt idx="99">
                  <c:v>7.2045159510576648E-2</c:v>
                </c:pt>
                <c:pt idx="100">
                  <c:v>6.9590686465103857E-2</c:v>
                </c:pt>
                <c:pt idx="101">
                  <c:v>7.0575333167161886E-2</c:v>
                </c:pt>
                <c:pt idx="102">
                  <c:v>6.9770200361010948E-2</c:v>
                </c:pt>
                <c:pt idx="103">
                  <c:v>6.9000344021300217E-2</c:v>
                </c:pt>
                <c:pt idx="104">
                  <c:v>6.6493980727171456E-2</c:v>
                </c:pt>
                <c:pt idx="105">
                  <c:v>6.4253582156107339E-2</c:v>
                </c:pt>
                <c:pt idx="106">
                  <c:v>6.2100291864669102E-2</c:v>
                </c:pt>
                <c:pt idx="107">
                  <c:v>6.0132594388214597E-2</c:v>
                </c:pt>
                <c:pt idx="108">
                  <c:v>6.0271177921218472E-2</c:v>
                </c:pt>
                <c:pt idx="109">
                  <c:v>6.041625245651832E-2</c:v>
                </c:pt>
                <c:pt idx="110">
                  <c:v>6.3887618262477339E-2</c:v>
                </c:pt>
                <c:pt idx="111">
                  <c:v>6.1567348744866919E-2</c:v>
                </c:pt>
                <c:pt idx="112">
                  <c:v>6.1308578889808701E-2</c:v>
                </c:pt>
                <c:pt idx="113">
                  <c:v>5.9931812705903809E-2</c:v>
                </c:pt>
                <c:pt idx="114">
                  <c:v>5.8826758960438298E-2</c:v>
                </c:pt>
                <c:pt idx="115">
                  <c:v>5.8740851133373961E-2</c:v>
                </c:pt>
                <c:pt idx="116">
                  <c:v>5.748716333209182E-2</c:v>
                </c:pt>
                <c:pt idx="117">
                  <c:v>5.5597385483435569E-2</c:v>
                </c:pt>
                <c:pt idx="118">
                  <c:v>5.7804266153040983E-2</c:v>
                </c:pt>
                <c:pt idx="119">
                  <c:v>5.9411483197803115E-2</c:v>
                </c:pt>
                <c:pt idx="120">
                  <c:v>5.8324458832175997E-2</c:v>
                </c:pt>
                <c:pt idx="121">
                  <c:v>5.7089786030250049E-2</c:v>
                </c:pt>
                <c:pt idx="122">
                  <c:v>5.5215284472850928E-2</c:v>
                </c:pt>
                <c:pt idx="123">
                  <c:v>5.4358027120071019E-2</c:v>
                </c:pt>
                <c:pt idx="124">
                  <c:v>5.4568787343251407E-2</c:v>
                </c:pt>
                <c:pt idx="125">
                  <c:v>5.3520778078872906E-2</c:v>
                </c:pt>
                <c:pt idx="126">
                  <c:v>5.2523925160872224E-2</c:v>
                </c:pt>
                <c:pt idx="127">
                  <c:v>5.0617410466562984E-2</c:v>
                </c:pt>
                <c:pt idx="128">
                  <c:v>5.1077732217302045E-2</c:v>
                </c:pt>
                <c:pt idx="129">
                  <c:v>6.8462519421458326E-2</c:v>
                </c:pt>
                <c:pt idx="130">
                  <c:v>6.6725690371640625E-2</c:v>
                </c:pt>
                <c:pt idx="131">
                  <c:v>6.4302116541380669E-2</c:v>
                </c:pt>
                <c:pt idx="132">
                  <c:v>8.445737518658207E-2</c:v>
                </c:pt>
                <c:pt idx="133">
                  <c:v>8.2976700727992569E-2</c:v>
                </c:pt>
                <c:pt idx="134">
                  <c:v>7.9961747775866718E-2</c:v>
                </c:pt>
                <c:pt idx="135">
                  <c:v>7.7056494548300727E-2</c:v>
                </c:pt>
                <c:pt idx="136">
                  <c:v>7.4256955312335504E-2</c:v>
                </c:pt>
                <c:pt idx="137">
                  <c:v>8.0079658325222985E-2</c:v>
                </c:pt>
                <c:pt idx="138">
                  <c:v>7.7381554038282549E-2</c:v>
                </c:pt>
                <c:pt idx="139">
                  <c:v>7.5207388949658838E-2</c:v>
                </c:pt>
                <c:pt idx="140">
                  <c:v>7.2618353482262629E-2</c:v>
                </c:pt>
                <c:pt idx="141">
                  <c:v>7.0653698329905548E-2</c:v>
                </c:pt>
                <c:pt idx="142">
                  <c:v>7.0966734561155237E-2</c:v>
                </c:pt>
                <c:pt idx="143">
                  <c:v>6.9968783700054923E-2</c:v>
                </c:pt>
                <c:pt idx="144">
                  <c:v>6.7576891339667974E-2</c:v>
                </c:pt>
                <c:pt idx="145">
                  <c:v>6.5122336099668818E-2</c:v>
                </c:pt>
                <c:pt idx="146">
                  <c:v>7.8078805817324293E-2</c:v>
                </c:pt>
                <c:pt idx="147">
                  <c:v>7.5242066870547714E-2</c:v>
                </c:pt>
                <c:pt idx="148">
                  <c:v>7.4019348003473678E-2</c:v>
                </c:pt>
                <c:pt idx="149">
                  <c:v>7.2854102837461257E-2</c:v>
                </c:pt>
                <c:pt idx="150">
                  <c:v>7.0207488118011363E-2</c:v>
                </c:pt>
                <c:pt idx="151">
                  <c:v>8.1519239394165527E-2</c:v>
                </c:pt>
                <c:pt idx="152">
                  <c:v>7.8757004908505152E-2</c:v>
                </c:pt>
                <c:pt idx="153">
                  <c:v>7.7515672090184617E-2</c:v>
                </c:pt>
                <c:pt idx="154">
                  <c:v>7.6127171543484431E-2</c:v>
                </c:pt>
                <c:pt idx="155">
                  <c:v>7.9193802083886877E-2</c:v>
                </c:pt>
                <c:pt idx="156">
                  <c:v>7.7683918582851647E-2</c:v>
                </c:pt>
                <c:pt idx="157">
                  <c:v>7.7649354590827946E-2</c:v>
                </c:pt>
                <c:pt idx="158">
                  <c:v>7.7345017201058686E-2</c:v>
                </c:pt>
                <c:pt idx="159">
                  <c:v>8.6833429511847943E-2</c:v>
                </c:pt>
                <c:pt idx="160">
                  <c:v>8.3791217313991265E-2</c:v>
                </c:pt>
                <c:pt idx="161">
                  <c:v>8.4630026564151292E-2</c:v>
                </c:pt>
                <c:pt idx="162">
                  <c:v>8.155491932407942E-2</c:v>
                </c:pt>
                <c:pt idx="163">
                  <c:v>7.9149364855678986E-2</c:v>
                </c:pt>
                <c:pt idx="164">
                  <c:v>7.8968861022244402E-2</c:v>
                </c:pt>
                <c:pt idx="165">
                  <c:v>7.6827409375139613E-2</c:v>
                </c:pt>
                <c:pt idx="166">
                  <c:v>7.4633865102440355E-2</c:v>
                </c:pt>
                <c:pt idx="167">
                  <c:v>7.2534491974913962E-2</c:v>
                </c:pt>
                <c:pt idx="168">
                  <c:v>7.0687528890960652E-2</c:v>
                </c:pt>
                <c:pt idx="169">
                  <c:v>6.9626137581832878E-2</c:v>
                </c:pt>
                <c:pt idx="170">
                  <c:v>6.7096998545442349E-2</c:v>
                </c:pt>
                <c:pt idx="171">
                  <c:v>6.4807343957518429E-2</c:v>
                </c:pt>
                <c:pt idx="172">
                  <c:v>6.4343411406484308E-2</c:v>
                </c:pt>
                <c:pt idx="173">
                  <c:v>7.4055832096759242E-2</c:v>
                </c:pt>
                <c:pt idx="174">
                  <c:v>7.2153140353626868E-2</c:v>
                </c:pt>
                <c:pt idx="175">
                  <c:v>7.0179350828150855E-2</c:v>
                </c:pt>
                <c:pt idx="176">
                  <c:v>7.0404639570597713E-2</c:v>
                </c:pt>
                <c:pt idx="177">
                  <c:v>6.8500480907812911E-2</c:v>
                </c:pt>
                <c:pt idx="178">
                  <c:v>7.6896793773914812E-2</c:v>
                </c:pt>
                <c:pt idx="179">
                  <c:v>7.4103065775359273E-2</c:v>
                </c:pt>
                <c:pt idx="180">
                  <c:v>7.9639242890238188E-2</c:v>
                </c:pt>
                <c:pt idx="181">
                  <c:v>7.6745724419763045E-2</c:v>
                </c:pt>
                <c:pt idx="182">
                  <c:v>7.7879085338133938E-2</c:v>
                </c:pt>
                <c:pt idx="183">
                  <c:v>7.5629059730628181E-2</c:v>
                </c:pt>
                <c:pt idx="184">
                  <c:v>8.0468551633947685E-2</c:v>
                </c:pt>
                <c:pt idx="185">
                  <c:v>7.9041143736629405E-2</c:v>
                </c:pt>
                <c:pt idx="186">
                  <c:v>8.3864788747833874E-2</c:v>
                </c:pt>
                <c:pt idx="187">
                  <c:v>8.1357239682766355E-2</c:v>
                </c:pt>
                <c:pt idx="188">
                  <c:v>7.8521869781991147E-2</c:v>
                </c:pt>
                <c:pt idx="189">
                  <c:v>7.5868470854149828E-2</c:v>
                </c:pt>
                <c:pt idx="190">
                  <c:v>7.5607347260875438E-2</c:v>
                </c:pt>
                <c:pt idx="191">
                  <c:v>7.5340479943624833E-2</c:v>
                </c:pt>
                <c:pt idx="192">
                  <c:v>7.4199385951801658E-2</c:v>
                </c:pt>
                <c:pt idx="193">
                  <c:v>7.1503814977908128E-2</c:v>
                </c:pt>
                <c:pt idx="194">
                  <c:v>6.9123479522403913E-2</c:v>
                </c:pt>
                <c:pt idx="195">
                  <c:v>6.8115635869042498E-2</c:v>
                </c:pt>
                <c:pt idx="196">
                  <c:v>6.715529603118435E-2</c:v>
                </c:pt>
                <c:pt idx="197">
                  <c:v>7.1326816114625824E-2</c:v>
                </c:pt>
                <c:pt idx="198">
                  <c:v>7.3228763709744071E-2</c:v>
                </c:pt>
                <c:pt idx="199">
                  <c:v>7.2006179857731528E-2</c:v>
                </c:pt>
                <c:pt idx="200">
                  <c:v>7.0012077970818098E-2</c:v>
                </c:pt>
                <c:pt idx="201">
                  <c:v>6.7607569763935185E-2</c:v>
                </c:pt>
                <c:pt idx="202">
                  <c:v>6.5151897927463356E-2</c:v>
                </c:pt>
                <c:pt idx="203">
                  <c:v>6.5640548663099027E-2</c:v>
                </c:pt>
                <c:pt idx="204">
                  <c:v>6.3490960915499994E-2</c:v>
                </c:pt>
                <c:pt idx="205">
                  <c:v>6.1428034375318748E-2</c:v>
                </c:pt>
                <c:pt idx="206">
                  <c:v>5.9354045003767474E-2</c:v>
                </c:pt>
                <c:pt idx="207">
                  <c:v>5.7940365756834332E-2</c:v>
                </c:pt>
                <c:pt idx="208">
                  <c:v>7.8032510306553726E-2</c:v>
                </c:pt>
                <c:pt idx="209">
                  <c:v>7.5197455937604074E-2</c:v>
                </c:pt>
                <c:pt idx="210">
                  <c:v>7.5290859464097221E-2</c:v>
                </c:pt>
                <c:pt idx="211">
                  <c:v>8.563188295625411E-2</c:v>
                </c:pt>
                <c:pt idx="212">
                  <c:v>9.7011175250820675E-2</c:v>
                </c:pt>
                <c:pt idx="213">
                  <c:v>0.12375782483609844</c:v>
                </c:pt>
                <c:pt idx="214">
                  <c:v>0.12027350188692393</c:v>
                </c:pt>
                <c:pt idx="215">
                  <c:v>0.11961606577525334</c:v>
                </c:pt>
                <c:pt idx="216">
                  <c:v>0.11535150843928237</c:v>
                </c:pt>
                <c:pt idx="217">
                  <c:v>0.11155382531346521</c:v>
                </c:pt>
                <c:pt idx="218">
                  <c:v>0.11317064155008359</c:v>
                </c:pt>
                <c:pt idx="219">
                  <c:v>0.10919877335947652</c:v>
                </c:pt>
                <c:pt idx="220">
                  <c:v>0.10532229480908416</c:v>
                </c:pt>
                <c:pt idx="221">
                  <c:v>0.10204484504572364</c:v>
                </c:pt>
                <c:pt idx="222">
                  <c:v>0.10135430627214349</c:v>
                </c:pt>
                <c:pt idx="223">
                  <c:v>9.767077943703005E-2</c:v>
                </c:pt>
                <c:pt idx="224">
                  <c:v>9.6100557083035332E-2</c:v>
                </c:pt>
                <c:pt idx="225">
                  <c:v>9.5739255398703427E-2</c:v>
                </c:pt>
                <c:pt idx="226">
                  <c:v>9.4235441795903804E-2</c:v>
                </c:pt>
                <c:pt idx="227">
                  <c:v>9.0975062003884513E-2</c:v>
                </c:pt>
                <c:pt idx="228">
                  <c:v>9.1218544123943673E-2</c:v>
                </c:pt>
                <c:pt idx="229">
                  <c:v>8.9247256102744879E-2</c:v>
                </c:pt>
                <c:pt idx="230">
                  <c:v>8.6114764992640078E-2</c:v>
                </c:pt>
                <c:pt idx="231">
                  <c:v>8.4211584192023237E-2</c:v>
                </c:pt>
                <c:pt idx="232">
                  <c:v>8.1683896338263812E-2</c:v>
                </c:pt>
                <c:pt idx="233">
                  <c:v>7.8834876526472836E-2</c:v>
                </c:pt>
                <c:pt idx="234">
                  <c:v>7.60934816083529E-2</c:v>
                </c:pt>
                <c:pt idx="235">
                  <c:v>7.4690413367668809E-2</c:v>
                </c:pt>
                <c:pt idx="236">
                  <c:v>7.1976973773829292E-2</c:v>
                </c:pt>
                <c:pt idx="237">
                  <c:v>6.9495389185528431E-2</c:v>
                </c:pt>
                <c:pt idx="238">
                  <c:v>6.8444842823208882E-2</c:v>
                </c:pt>
                <c:pt idx="239">
                  <c:v>6.6762693616737936E-2</c:v>
                </c:pt>
                <c:pt idx="240">
                  <c:v>7.5032780773332253E-2</c:v>
                </c:pt>
                <c:pt idx="241">
                  <c:v>8.1800276614645201E-2</c:v>
                </c:pt>
                <c:pt idx="242">
                  <c:v>7.8828127434893661E-2</c:v>
                </c:pt>
                <c:pt idx="243">
                  <c:v>8.1056423377542736E-2</c:v>
                </c:pt>
                <c:pt idx="244">
                  <c:v>8.0550100558480817E-2</c:v>
                </c:pt>
                <c:pt idx="245">
                  <c:v>8.1415304929995588E-2</c:v>
                </c:pt>
                <c:pt idx="246">
                  <c:v>8.3430825547705034E-2</c:v>
                </c:pt>
                <c:pt idx="247">
                  <c:v>8.1036495154439128E-2</c:v>
                </c:pt>
                <c:pt idx="248">
                  <c:v>7.8274872195361472E-2</c:v>
                </c:pt>
                <c:pt idx="249">
                  <c:v>8.4415738386270339E-2</c:v>
                </c:pt>
                <c:pt idx="250">
                  <c:v>8.1838347531699815E-2</c:v>
                </c:pt>
                <c:pt idx="251">
                  <c:v>8.2535978345663466E-2</c:v>
                </c:pt>
                <c:pt idx="252">
                  <c:v>8.1938572499833329E-2</c:v>
                </c:pt>
                <c:pt idx="253">
                  <c:v>7.8961391429695896E-2</c:v>
                </c:pt>
                <c:pt idx="254">
                  <c:v>7.8340912978942912E-2</c:v>
                </c:pt>
                <c:pt idx="255">
                  <c:v>7.8020675336999676E-2</c:v>
                </c:pt>
                <c:pt idx="256">
                  <c:v>7.5724834614118067E-2</c:v>
                </c:pt>
                <c:pt idx="257">
                  <c:v>7.8225577988667652E-2</c:v>
                </c:pt>
                <c:pt idx="258">
                  <c:v>7.5910662504922635E-2</c:v>
                </c:pt>
                <c:pt idx="259">
                  <c:v>7.5723662668520028E-2</c:v>
                </c:pt>
                <c:pt idx="260">
                  <c:v>0.15693691840041979</c:v>
                </c:pt>
                <c:pt idx="261">
                  <c:v>0.15189823738172276</c:v>
                </c:pt>
                <c:pt idx="262">
                  <c:v>0.14674444246808296</c:v>
                </c:pt>
                <c:pt idx="263">
                  <c:v>0.14141002937049393</c:v>
                </c:pt>
                <c:pt idx="264">
                  <c:v>0.13658408810501049</c:v>
                </c:pt>
                <c:pt idx="265">
                  <c:v>0.13237883631597891</c:v>
                </c:pt>
                <c:pt idx="266">
                  <c:v>0.12897572927147127</c:v>
                </c:pt>
                <c:pt idx="267">
                  <c:v>0.12436069777028856</c:v>
                </c:pt>
                <c:pt idx="268">
                  <c:v>0.11991602833681247</c:v>
                </c:pt>
                <c:pt idx="269">
                  <c:v>0.11640341490599966</c:v>
                </c:pt>
                <c:pt idx="270">
                  <c:v>0.11488213752626535</c:v>
                </c:pt>
                <c:pt idx="271">
                  <c:v>0.1115936213153549</c:v>
                </c:pt>
                <c:pt idx="272">
                  <c:v>0.11012144379186535</c:v>
                </c:pt>
                <c:pt idx="273">
                  <c:v>0.10611901377780626</c:v>
                </c:pt>
                <c:pt idx="274">
                  <c:v>0.10234921369433436</c:v>
                </c:pt>
                <c:pt idx="275">
                  <c:v>0.10263017943474635</c:v>
                </c:pt>
                <c:pt idx="276">
                  <c:v>9.8988606086827968E-2</c:v>
                </c:pt>
                <c:pt idx="277">
                  <c:v>9.5391135255263479E-2</c:v>
                </c:pt>
                <c:pt idx="278">
                  <c:v>9.1924531798198331E-2</c:v>
                </c:pt>
                <c:pt idx="279">
                  <c:v>9.1910434432231861E-2</c:v>
                </c:pt>
                <c:pt idx="280">
                  <c:v>9.1633486318986448E-2</c:v>
                </c:pt>
                <c:pt idx="281">
                  <c:v>8.8882850596038829E-2</c:v>
                </c:pt>
                <c:pt idx="282">
                  <c:v>8.9103831047422075E-2</c:v>
                </c:pt>
                <c:pt idx="283">
                  <c:v>8.90365675405171E-2</c:v>
                </c:pt>
                <c:pt idx="284">
                  <c:v>9.0320225061387122E-2</c:v>
                </c:pt>
                <c:pt idx="285">
                  <c:v>8.7496165245253388E-2</c:v>
                </c:pt>
                <c:pt idx="286">
                  <c:v>8.7449553946308614E-2</c:v>
                </c:pt>
                <c:pt idx="287">
                  <c:v>8.4372367927473227E-2</c:v>
                </c:pt>
                <c:pt idx="288">
                  <c:v>8.243393998321337E-2</c:v>
                </c:pt>
                <c:pt idx="289">
                  <c:v>7.992740019315682E-2</c:v>
                </c:pt>
                <c:pt idx="290">
                  <c:v>7.8404834017102215E-2</c:v>
                </c:pt>
                <c:pt idx="291">
                  <c:v>8.0874946323895441E-2</c:v>
                </c:pt>
                <c:pt idx="292">
                  <c:v>7.8442837089116701E-2</c:v>
                </c:pt>
                <c:pt idx="293">
                  <c:v>7.6112338020869835E-2</c:v>
                </c:pt>
                <c:pt idx="294">
                  <c:v>7.3535860225246164E-2</c:v>
                </c:pt>
                <c:pt idx="295">
                  <c:v>7.3197681709864348E-2</c:v>
                </c:pt>
                <c:pt idx="296">
                  <c:v>7.0657371255144444E-2</c:v>
                </c:pt>
                <c:pt idx="297">
                  <c:v>6.8090701348128169E-2</c:v>
                </c:pt>
                <c:pt idx="298">
                  <c:v>6.7237057601534103E-2</c:v>
                </c:pt>
                <c:pt idx="299">
                  <c:v>6.5395893842921091E-2</c:v>
                </c:pt>
                <c:pt idx="300">
                  <c:v>6.4458638240220786E-2</c:v>
                </c:pt>
                <c:pt idx="301">
                  <c:v>6.6602200237352804E-2</c:v>
                </c:pt>
                <c:pt idx="302">
                  <c:v>6.41831211815964E-2</c:v>
                </c:pt>
                <c:pt idx="303">
                  <c:v>6.3323287656943436E-2</c:v>
                </c:pt>
                <c:pt idx="304">
                  <c:v>6.1656849699000905E-2</c:v>
                </c:pt>
                <c:pt idx="305">
                  <c:v>5.964779799713172E-2</c:v>
                </c:pt>
                <c:pt idx="306">
                  <c:v>5.7720076695107168E-2</c:v>
                </c:pt>
                <c:pt idx="307">
                  <c:v>5.5870953212793235E-2</c:v>
                </c:pt>
                <c:pt idx="308">
                  <c:v>5.4097792960722355E-2</c:v>
                </c:pt>
                <c:pt idx="309">
                  <c:v>6.7570003337780918E-2</c:v>
                </c:pt>
                <c:pt idx="310">
                  <c:v>7.2886380935618389E-2</c:v>
                </c:pt>
                <c:pt idx="311">
                  <c:v>7.5954660725841228E-2</c:v>
                </c:pt>
                <c:pt idx="312">
                  <c:v>7.8767064470578393E-2</c:v>
                </c:pt>
                <c:pt idx="313">
                  <c:v>8.3204841953739075E-2</c:v>
                </c:pt>
                <c:pt idx="314">
                  <c:v>8.5443185619108755E-2</c:v>
                </c:pt>
                <c:pt idx="315">
                  <c:v>9.2961291141664223E-2</c:v>
                </c:pt>
                <c:pt idx="316">
                  <c:v>9.42908993686606E-2</c:v>
                </c:pt>
                <c:pt idx="317">
                  <c:v>9.1439561642089232E-2</c:v>
                </c:pt>
                <c:pt idx="318">
                  <c:v>8.9404707360842287E-2</c:v>
                </c:pt>
                <c:pt idx="319">
                  <c:v>0.10175366825097103</c:v>
                </c:pt>
                <c:pt idx="320">
                  <c:v>9.8055614189915957E-2</c:v>
                </c:pt>
                <c:pt idx="321">
                  <c:v>9.5732071794071061E-2</c:v>
                </c:pt>
                <c:pt idx="322">
                  <c:v>9.2843670101985812E-2</c:v>
                </c:pt>
                <c:pt idx="323">
                  <c:v>0.11673789580585633</c:v>
                </c:pt>
                <c:pt idx="324">
                  <c:v>0.11933475242095141</c:v>
                </c:pt>
                <c:pt idx="325">
                  <c:v>0.1187044037499161</c:v>
                </c:pt>
                <c:pt idx="326">
                  <c:v>0.12925050407271546</c:v>
                </c:pt>
                <c:pt idx="327">
                  <c:v>0.14098622856358364</c:v>
                </c:pt>
                <c:pt idx="328">
                  <c:v>0.14537830579425248</c:v>
                </c:pt>
                <c:pt idx="329">
                  <c:v>0.14337464086409835</c:v>
                </c:pt>
                <c:pt idx="330">
                  <c:v>0.13823712947100741</c:v>
                </c:pt>
                <c:pt idx="331">
                  <c:v>0.13356344778643267</c:v>
                </c:pt>
                <c:pt idx="332">
                  <c:v>0.13112064900354053</c:v>
                </c:pt>
                <c:pt idx="333">
                  <c:v>0.12648005374348548</c:v>
                </c:pt>
                <c:pt idx="334">
                  <c:v>0.13189465287075991</c:v>
                </c:pt>
                <c:pt idx="335">
                  <c:v>0.12968332614784756</c:v>
                </c:pt>
                <c:pt idx="336">
                  <c:v>0.13322838600048564</c:v>
                </c:pt>
                <c:pt idx="337">
                  <c:v>0.13314552952350986</c:v>
                </c:pt>
                <c:pt idx="338">
                  <c:v>0.12981516881040636</c:v>
                </c:pt>
                <c:pt idx="339">
                  <c:v>0.12751151317124557</c:v>
                </c:pt>
                <c:pt idx="340">
                  <c:v>0.12287657656066361</c:v>
                </c:pt>
                <c:pt idx="341">
                  <c:v>0.1223305931315142</c:v>
                </c:pt>
                <c:pt idx="342">
                  <c:v>0.12806566070965825</c:v>
                </c:pt>
                <c:pt idx="343">
                  <c:v>0.12714260925297435</c:v>
                </c:pt>
                <c:pt idx="344">
                  <c:v>0.12633138657910001</c:v>
                </c:pt>
                <c:pt idx="345">
                  <c:v>0.12423779456232566</c:v>
                </c:pt>
                <c:pt idx="346">
                  <c:v>0.12019416621920945</c:v>
                </c:pt>
                <c:pt idx="347">
                  <c:v>0.11673986191508565</c:v>
                </c:pt>
                <c:pt idx="348">
                  <c:v>0.11515698043097787</c:v>
                </c:pt>
                <c:pt idx="349">
                  <c:v>0.11654893874586773</c:v>
                </c:pt>
                <c:pt idx="350">
                  <c:v>0.12290750437133335</c:v>
                </c:pt>
                <c:pt idx="351">
                  <c:v>0.12202566049750067</c:v>
                </c:pt>
                <c:pt idx="352">
                  <c:v>0.12029002270057011</c:v>
                </c:pt>
                <c:pt idx="353">
                  <c:v>0.11680498460289843</c:v>
                </c:pt>
                <c:pt idx="354">
                  <c:v>0.11439880409426026</c:v>
                </c:pt>
                <c:pt idx="355">
                  <c:v>0.11074324059132394</c:v>
                </c:pt>
                <c:pt idx="356">
                  <c:v>0.10847209881694284</c:v>
                </c:pt>
                <c:pt idx="357">
                  <c:v>0.1155337563586855</c:v>
                </c:pt>
                <c:pt idx="358">
                  <c:v>0.1113344644808027</c:v>
                </c:pt>
                <c:pt idx="359">
                  <c:v>0.10994493213338763</c:v>
                </c:pt>
                <c:pt idx="360">
                  <c:v>0.10645240750028022</c:v>
                </c:pt>
                <c:pt idx="361">
                  <c:v>0.10258343540038606</c:v>
                </c:pt>
                <c:pt idx="362">
                  <c:v>9.8855197821404034E-2</c:v>
                </c:pt>
                <c:pt idx="363">
                  <c:v>0.10106406550244884</c:v>
                </c:pt>
                <c:pt idx="364">
                  <c:v>0.10052068511747114</c:v>
                </c:pt>
                <c:pt idx="365">
                  <c:v>9.7019812501481534E-2</c:v>
                </c:pt>
                <c:pt idx="366">
                  <c:v>9.3946115609426617E-2</c:v>
                </c:pt>
                <c:pt idx="367">
                  <c:v>9.1619882115196852E-2</c:v>
                </c:pt>
                <c:pt idx="368">
                  <c:v>8.8290473274374878E-2</c:v>
                </c:pt>
                <c:pt idx="369">
                  <c:v>8.5702924207533365E-2</c:v>
                </c:pt>
                <c:pt idx="370">
                  <c:v>8.78188124781413E-2</c:v>
                </c:pt>
                <c:pt idx="371">
                  <c:v>8.4737113899990696E-2</c:v>
                </c:pt>
                <c:pt idx="372">
                  <c:v>8.165811046879716E-2</c:v>
                </c:pt>
                <c:pt idx="373">
                  <c:v>8.2601089857600118E-2</c:v>
                </c:pt>
                <c:pt idx="374">
                  <c:v>8.2151506463406077E-2</c:v>
                </c:pt>
                <c:pt idx="375">
                  <c:v>8.0447639015077635E-2</c:v>
                </c:pt>
                <c:pt idx="376">
                  <c:v>7.7524706137039212E-2</c:v>
                </c:pt>
                <c:pt idx="377">
                  <c:v>7.7134413466644847E-2</c:v>
                </c:pt>
                <c:pt idx="378">
                  <c:v>9.457532269565265E-2</c:v>
                </c:pt>
                <c:pt idx="379">
                  <c:v>9.3063679733684262E-2</c:v>
                </c:pt>
                <c:pt idx="380">
                  <c:v>8.9842553065363664E-2</c:v>
                </c:pt>
                <c:pt idx="381">
                  <c:v>9.6647374905309141E-2</c:v>
                </c:pt>
                <c:pt idx="382">
                  <c:v>0.12095174786682826</c:v>
                </c:pt>
                <c:pt idx="383">
                  <c:v>0.11663340271619675</c:v>
                </c:pt>
                <c:pt idx="384">
                  <c:v>0.12475339272018117</c:v>
                </c:pt>
                <c:pt idx="385">
                  <c:v>0.12492017872973087</c:v>
                </c:pt>
                <c:pt idx="386">
                  <c:v>0.14390383389150582</c:v>
                </c:pt>
                <c:pt idx="387">
                  <c:v>0.14285500367691797</c:v>
                </c:pt>
                <c:pt idx="388">
                  <c:v>0.14646314066841573</c:v>
                </c:pt>
                <c:pt idx="389">
                  <c:v>0.16253295718083466</c:v>
                </c:pt>
                <c:pt idx="390">
                  <c:v>0.16616861126590204</c:v>
                </c:pt>
                <c:pt idx="391">
                  <c:v>0.16022481498665531</c:v>
                </c:pt>
                <c:pt idx="392">
                  <c:v>0.15578357073870516</c:v>
                </c:pt>
                <c:pt idx="393">
                  <c:v>0.15012043126245483</c:v>
                </c:pt>
                <c:pt idx="394">
                  <c:v>0.16606951376906459</c:v>
                </c:pt>
                <c:pt idx="395">
                  <c:v>0.16032791909625405</c:v>
                </c:pt>
                <c:pt idx="396">
                  <c:v>0.15766866979742714</c:v>
                </c:pt>
                <c:pt idx="397">
                  <c:v>0.16396843592829566</c:v>
                </c:pt>
                <c:pt idx="398">
                  <c:v>0.16335453345597906</c:v>
                </c:pt>
                <c:pt idx="399">
                  <c:v>0.15823143563354894</c:v>
                </c:pt>
                <c:pt idx="400">
                  <c:v>0.15927736200928524</c:v>
                </c:pt>
                <c:pt idx="401">
                  <c:v>0.15477323124070561</c:v>
                </c:pt>
                <c:pt idx="402">
                  <c:v>0.1498706078741095</c:v>
                </c:pt>
                <c:pt idx="403">
                  <c:v>0.15018625042474901</c:v>
                </c:pt>
                <c:pt idx="404">
                  <c:v>0.14548182234310458</c:v>
                </c:pt>
                <c:pt idx="405">
                  <c:v>0.14096693419478004</c:v>
                </c:pt>
                <c:pt idx="406">
                  <c:v>0.14671934904972952</c:v>
                </c:pt>
                <c:pt idx="407">
                  <c:v>0.14444628840163465</c:v>
                </c:pt>
                <c:pt idx="408">
                  <c:v>0.13926437295158622</c:v>
                </c:pt>
                <c:pt idx="409">
                  <c:v>0.14016359069407738</c:v>
                </c:pt>
                <c:pt idx="410">
                  <c:v>0.14227585263718015</c:v>
                </c:pt>
                <c:pt idx="411">
                  <c:v>0.1386248814340659</c:v>
                </c:pt>
                <c:pt idx="412">
                  <c:v>0.13704097818786132</c:v>
                </c:pt>
                <c:pt idx="413">
                  <c:v>0.14154560407869926</c:v>
                </c:pt>
                <c:pt idx="414">
                  <c:v>0.14084665985999642</c:v>
                </c:pt>
                <c:pt idx="415">
                  <c:v>0.1357995603144804</c:v>
                </c:pt>
                <c:pt idx="416">
                  <c:v>0.13098264534337425</c:v>
                </c:pt>
                <c:pt idx="417">
                  <c:v>0.14443190894217336</c:v>
                </c:pt>
                <c:pt idx="418">
                  <c:v>0.14128429950559923</c:v>
                </c:pt>
                <c:pt idx="419">
                  <c:v>0.13765929220573703</c:v>
                </c:pt>
                <c:pt idx="420">
                  <c:v>0.15004097511730424</c:v>
                </c:pt>
                <c:pt idx="421">
                  <c:v>0.14497883112541993</c:v>
                </c:pt>
                <c:pt idx="422">
                  <c:v>0.14003356124794664</c:v>
                </c:pt>
                <c:pt idx="423">
                  <c:v>0.15260532109447675</c:v>
                </c:pt>
                <c:pt idx="424">
                  <c:v>0.14792212174792635</c:v>
                </c:pt>
                <c:pt idx="425">
                  <c:v>0.16243234270484122</c:v>
                </c:pt>
                <c:pt idx="426">
                  <c:v>0.15977795106474108</c:v>
                </c:pt>
                <c:pt idx="427">
                  <c:v>0.1759672154581258</c:v>
                </c:pt>
                <c:pt idx="428">
                  <c:v>0.16963772923634624</c:v>
                </c:pt>
                <c:pt idx="429">
                  <c:v>0.16481141765445795</c:v>
                </c:pt>
                <c:pt idx="430">
                  <c:v>0.16615732338456574</c:v>
                </c:pt>
                <c:pt idx="431">
                  <c:v>0.16230198664326637</c:v>
                </c:pt>
                <c:pt idx="432">
                  <c:v>0.17390083162560022</c:v>
                </c:pt>
                <c:pt idx="433">
                  <c:v>0.16797521261793741</c:v>
                </c:pt>
                <c:pt idx="434">
                  <c:v>0.17719621801450469</c:v>
                </c:pt>
                <c:pt idx="435">
                  <c:v>0.17228960984073657</c:v>
                </c:pt>
                <c:pt idx="436">
                  <c:v>0.17374146026239709</c:v>
                </c:pt>
                <c:pt idx="437">
                  <c:v>0.17665709719176945</c:v>
                </c:pt>
                <c:pt idx="438">
                  <c:v>0.18090989567438712</c:v>
                </c:pt>
                <c:pt idx="439">
                  <c:v>0.17472072645658177</c:v>
                </c:pt>
                <c:pt idx="440">
                  <c:v>0.17152156634150909</c:v>
                </c:pt>
                <c:pt idx="441">
                  <c:v>0.16959455108283272</c:v>
                </c:pt>
                <c:pt idx="442">
                  <c:v>0.16578712353363362</c:v>
                </c:pt>
                <c:pt idx="443">
                  <c:v>0.17706581950594388</c:v>
                </c:pt>
                <c:pt idx="444">
                  <c:v>0.18427063102819266</c:v>
                </c:pt>
                <c:pt idx="445">
                  <c:v>0.18550126221883276</c:v>
                </c:pt>
                <c:pt idx="446">
                  <c:v>0.19862419757964256</c:v>
                </c:pt>
                <c:pt idx="447">
                  <c:v>0.19533192218218931</c:v>
                </c:pt>
                <c:pt idx="448">
                  <c:v>0.18891193363852291</c:v>
                </c:pt>
                <c:pt idx="449">
                  <c:v>0.18241263178213732</c:v>
                </c:pt>
                <c:pt idx="450">
                  <c:v>0.17709608062951848</c:v>
                </c:pt>
                <c:pt idx="451">
                  <c:v>0.17638478808545888</c:v>
                </c:pt>
                <c:pt idx="452">
                  <c:v>0.17134665008971378</c:v>
                </c:pt>
                <c:pt idx="453">
                  <c:v>0.17816794999444699</c:v>
                </c:pt>
                <c:pt idx="454">
                  <c:v>0.17507883594525273</c:v>
                </c:pt>
                <c:pt idx="455">
                  <c:v>0.17030409549714992</c:v>
                </c:pt>
                <c:pt idx="456">
                  <c:v>0.16751402740483012</c:v>
                </c:pt>
                <c:pt idx="457">
                  <c:v>0.16397452581450975</c:v>
                </c:pt>
                <c:pt idx="458">
                  <c:v>0.16153358910408505</c:v>
                </c:pt>
                <c:pt idx="459">
                  <c:v>0.15809356829235546</c:v>
                </c:pt>
                <c:pt idx="460">
                  <c:v>0.15320824930490753</c:v>
                </c:pt>
                <c:pt idx="461">
                  <c:v>0.14940264985829299</c:v>
                </c:pt>
                <c:pt idx="462">
                  <c:v>0.14501861277226499</c:v>
                </c:pt>
                <c:pt idx="463">
                  <c:v>0.14391050431477526</c:v>
                </c:pt>
                <c:pt idx="464">
                  <c:v>0.13979125460263214</c:v>
                </c:pt>
                <c:pt idx="465">
                  <c:v>0.1358632310974395</c:v>
                </c:pt>
                <c:pt idx="466">
                  <c:v>0.13137429286085681</c:v>
                </c:pt>
                <c:pt idx="467">
                  <c:v>0.13684293054407884</c:v>
                </c:pt>
                <c:pt idx="468">
                  <c:v>0.13242410027338564</c:v>
                </c:pt>
                <c:pt idx="469">
                  <c:v>0.13596510481354618</c:v>
                </c:pt>
                <c:pt idx="470">
                  <c:v>0.15744647450304802</c:v>
                </c:pt>
                <c:pt idx="471">
                  <c:v>0.1521996908675276</c:v>
                </c:pt>
                <c:pt idx="472">
                  <c:v>0.15952040339195608</c:v>
                </c:pt>
                <c:pt idx="473">
                  <c:v>0.16215241413803666</c:v>
                </c:pt>
                <c:pt idx="474">
                  <c:v>0.16302609273589086</c:v>
                </c:pt>
                <c:pt idx="475">
                  <c:v>0.17659750443844116</c:v>
                </c:pt>
                <c:pt idx="476">
                  <c:v>0.18359348734740538</c:v>
                </c:pt>
                <c:pt idx="477">
                  <c:v>0.1920247746753386</c:v>
                </c:pt>
                <c:pt idx="478">
                  <c:v>0.19514483939585925</c:v>
                </c:pt>
                <c:pt idx="479">
                  <c:v>0.18841798513150704</c:v>
                </c:pt>
                <c:pt idx="480">
                  <c:v>0.18163728190301542</c:v>
                </c:pt>
                <c:pt idx="481">
                  <c:v>0.17834994670427345</c:v>
                </c:pt>
                <c:pt idx="482">
                  <c:v>0.17275783776664325</c:v>
                </c:pt>
                <c:pt idx="483">
                  <c:v>0.16878483198962962</c:v>
                </c:pt>
                <c:pt idx="484">
                  <c:v>0.16497813034945544</c:v>
                </c:pt>
                <c:pt idx="485">
                  <c:v>0.15909948921322289</c:v>
                </c:pt>
                <c:pt idx="486">
                  <c:v>0.15417451345229774</c:v>
                </c:pt>
                <c:pt idx="487">
                  <c:v>0.14869646998702599</c:v>
                </c:pt>
                <c:pt idx="488">
                  <c:v>0.14730265868763681</c:v>
                </c:pt>
                <c:pt idx="489">
                  <c:v>0.14244084510825467</c:v>
                </c:pt>
                <c:pt idx="490">
                  <c:v>0.13837777213225316</c:v>
                </c:pt>
                <c:pt idx="491">
                  <c:v>0.14260019904751844</c:v>
                </c:pt>
                <c:pt idx="492">
                  <c:v>0.14473908488770054</c:v>
                </c:pt>
                <c:pt idx="493">
                  <c:v>0.14221631883956046</c:v>
                </c:pt>
                <c:pt idx="494">
                  <c:v>0.13746198857247804</c:v>
                </c:pt>
                <c:pt idx="495">
                  <c:v>0.13529213285504224</c:v>
                </c:pt>
                <c:pt idx="496">
                  <c:v>0.13090000521061398</c:v>
                </c:pt>
                <c:pt idx="497">
                  <c:v>0.13191411050931032</c:v>
                </c:pt>
                <c:pt idx="498">
                  <c:v>0.12726485515440497</c:v>
                </c:pt>
                <c:pt idx="499">
                  <c:v>0.13485652405788784</c:v>
                </c:pt>
                <c:pt idx="500">
                  <c:v>0.12995445312735679</c:v>
                </c:pt>
                <c:pt idx="501">
                  <c:v>0.12523066711931186</c:v>
                </c:pt>
                <c:pt idx="502">
                  <c:v>0.12378343803605837</c:v>
                </c:pt>
                <c:pt idx="503">
                  <c:v>0.1214660003965433</c:v>
                </c:pt>
                <c:pt idx="504">
                  <c:v>0.11705094260391652</c:v>
                </c:pt>
                <c:pt idx="505">
                  <c:v>0.11413328249090741</c:v>
                </c:pt>
                <c:pt idx="506">
                  <c:v>0.12599767142785681</c:v>
                </c:pt>
                <c:pt idx="507">
                  <c:v>0.12141779352521639</c:v>
                </c:pt>
                <c:pt idx="508">
                  <c:v>0.12039308584727247</c:v>
                </c:pt>
                <c:pt idx="509">
                  <c:v>0.11612435585376389</c:v>
                </c:pt>
                <c:pt idx="510">
                  <c:v>0.11422655650356621</c:v>
                </c:pt>
                <c:pt idx="511">
                  <c:v>0.11223084799426587</c:v>
                </c:pt>
                <c:pt idx="512">
                  <c:v>0.110553529481645</c:v>
                </c:pt>
                <c:pt idx="513">
                  <c:v>0.111568369548599</c:v>
                </c:pt>
                <c:pt idx="514">
                  <c:v>0.10871791688215705</c:v>
                </c:pt>
                <c:pt idx="515">
                  <c:v>0.10476653848047209</c:v>
                </c:pt>
                <c:pt idx="516">
                  <c:v>0.11006646651305838</c:v>
                </c:pt>
                <c:pt idx="517">
                  <c:v>0.11124088386875999</c:v>
                </c:pt>
                <c:pt idx="518">
                  <c:v>0.1077094891002006</c:v>
                </c:pt>
                <c:pt idx="519">
                  <c:v>0.10501872665139289</c:v>
                </c:pt>
                <c:pt idx="520">
                  <c:v>0.10502375607623521</c:v>
                </c:pt>
                <c:pt idx="521">
                  <c:v>0.10347982766980071</c:v>
                </c:pt>
                <c:pt idx="522">
                  <c:v>0.10117263950547588</c:v>
                </c:pt>
                <c:pt idx="523">
                  <c:v>9.7684843980210018E-2</c:v>
                </c:pt>
                <c:pt idx="524">
                  <c:v>9.9635471542419696E-2</c:v>
                </c:pt>
                <c:pt idx="525">
                  <c:v>0.10133039145543052</c:v>
                </c:pt>
                <c:pt idx="526">
                  <c:v>0.1027995258786948</c:v>
                </c:pt>
                <c:pt idx="527">
                  <c:v>0.11063592795679114</c:v>
                </c:pt>
                <c:pt idx="528">
                  <c:v>0.10672583489718035</c:v>
                </c:pt>
                <c:pt idx="529">
                  <c:v>0.10348678224652076</c:v>
                </c:pt>
                <c:pt idx="530">
                  <c:v>0.11914155345936044</c:v>
                </c:pt>
                <c:pt idx="531">
                  <c:v>0.14399963037370295</c:v>
                </c:pt>
                <c:pt idx="532">
                  <c:v>0.13876503964871262</c:v>
                </c:pt>
                <c:pt idx="533">
                  <c:v>0.13480832823552938</c:v>
                </c:pt>
                <c:pt idx="534">
                  <c:v>0.1374193843355476</c:v>
                </c:pt>
                <c:pt idx="535">
                  <c:v>0.13522189323969658</c:v>
                </c:pt>
                <c:pt idx="536">
                  <c:v>0.14366506968706166</c:v>
                </c:pt>
                <c:pt idx="537">
                  <c:v>0.13844264620654442</c:v>
                </c:pt>
                <c:pt idx="538">
                  <c:v>0.1339052626137178</c:v>
                </c:pt>
                <c:pt idx="539">
                  <c:v>0.12945514138570927</c:v>
                </c:pt>
                <c:pt idx="540">
                  <c:v>0.13599765965988511</c:v>
                </c:pt>
                <c:pt idx="541">
                  <c:v>0.14413906925734055</c:v>
                </c:pt>
                <c:pt idx="542">
                  <c:v>0.13903003481672854</c:v>
                </c:pt>
                <c:pt idx="543">
                  <c:v>0.13687143029249785</c:v>
                </c:pt>
                <c:pt idx="544">
                  <c:v>0.13363890960434338</c:v>
                </c:pt>
                <c:pt idx="545">
                  <c:v>0.15320379558492112</c:v>
                </c:pt>
                <c:pt idx="546">
                  <c:v>0.14810250642061548</c:v>
                </c:pt>
                <c:pt idx="547">
                  <c:v>0.14377757684121864</c:v>
                </c:pt>
                <c:pt idx="548">
                  <c:v>0.138551061718791</c:v>
                </c:pt>
                <c:pt idx="549">
                  <c:v>0.14516306254317118</c:v>
                </c:pt>
                <c:pt idx="550">
                  <c:v>0.14289099220547224</c:v>
                </c:pt>
                <c:pt idx="551">
                  <c:v>0.13970226781615572</c:v>
                </c:pt>
                <c:pt idx="552">
                  <c:v>0.1486696449716374</c:v>
                </c:pt>
                <c:pt idx="553">
                  <c:v>0.14435038244832998</c:v>
                </c:pt>
                <c:pt idx="554">
                  <c:v>0.14088197609969627</c:v>
                </c:pt>
                <c:pt idx="555">
                  <c:v>0.13859589847545725</c:v>
                </c:pt>
                <c:pt idx="556">
                  <c:v>0.13398765784104349</c:v>
                </c:pt>
                <c:pt idx="557">
                  <c:v>0.1296588726749533</c:v>
                </c:pt>
                <c:pt idx="558">
                  <c:v>0.14468220490316069</c:v>
                </c:pt>
                <c:pt idx="559">
                  <c:v>0.14617028424738757</c:v>
                </c:pt>
                <c:pt idx="560">
                  <c:v>0.14133041637710239</c:v>
                </c:pt>
                <c:pt idx="561">
                  <c:v>0.14140415603508411</c:v>
                </c:pt>
                <c:pt idx="562">
                  <c:v>0.14002126677737056</c:v>
                </c:pt>
                <c:pt idx="563">
                  <c:v>0.13506332571808746</c:v>
                </c:pt>
                <c:pt idx="564">
                  <c:v>0.13923075983838601</c:v>
                </c:pt>
                <c:pt idx="565">
                  <c:v>0.13510853968069522</c:v>
                </c:pt>
                <c:pt idx="566">
                  <c:v>0.1436832355602885</c:v>
                </c:pt>
                <c:pt idx="567">
                  <c:v>0.14896346584326417</c:v>
                </c:pt>
                <c:pt idx="568">
                  <c:v>0.1436310917380694</c:v>
                </c:pt>
                <c:pt idx="569">
                  <c:v>0.14097826758003051</c:v>
                </c:pt>
                <c:pt idx="570">
                  <c:v>0.13598524118503091</c:v>
                </c:pt>
                <c:pt idx="571">
                  <c:v>0.14668416336311252</c:v>
                </c:pt>
                <c:pt idx="572">
                  <c:v>0.1464058428487576</c:v>
                </c:pt>
                <c:pt idx="573">
                  <c:v>0.14197219479156323</c:v>
                </c:pt>
                <c:pt idx="574">
                  <c:v>0.14220181506003518</c:v>
                </c:pt>
                <c:pt idx="575">
                  <c:v>0.17208434752463797</c:v>
                </c:pt>
                <c:pt idx="576">
                  <c:v>0.17414859545688277</c:v>
                </c:pt>
                <c:pt idx="577">
                  <c:v>0.17787560400732055</c:v>
                </c:pt>
                <c:pt idx="578">
                  <c:v>0.17178269021264633</c:v>
                </c:pt>
                <c:pt idx="579">
                  <c:v>0.18172612682291286</c:v>
                </c:pt>
                <c:pt idx="580">
                  <c:v>0.17521713628875771</c:v>
                </c:pt>
                <c:pt idx="581">
                  <c:v>0.1806673045798286</c:v>
                </c:pt>
                <c:pt idx="582">
                  <c:v>0.17490139142795494</c:v>
                </c:pt>
                <c:pt idx="583">
                  <c:v>0.16864819072403345</c:v>
                </c:pt>
                <c:pt idx="584">
                  <c:v>0.16251721546065659</c:v>
                </c:pt>
                <c:pt idx="585">
                  <c:v>0.15739110683631291</c:v>
                </c:pt>
                <c:pt idx="586">
                  <c:v>0.1578509564676629</c:v>
                </c:pt>
                <c:pt idx="587">
                  <c:v>0.15246204011886444</c:v>
                </c:pt>
                <c:pt idx="588">
                  <c:v>0.14775953478511514</c:v>
                </c:pt>
                <c:pt idx="589">
                  <c:v>0.14483461817435442</c:v>
                </c:pt>
                <c:pt idx="590">
                  <c:v>0.14130795873067606</c:v>
                </c:pt>
                <c:pt idx="591">
                  <c:v>0.13664583107905515</c:v>
                </c:pt>
                <c:pt idx="592">
                  <c:v>0.13432713670082705</c:v>
                </c:pt>
                <c:pt idx="593">
                  <c:v>0.15011931618748398</c:v>
                </c:pt>
                <c:pt idx="594">
                  <c:v>0.153044576035611</c:v>
                </c:pt>
                <c:pt idx="595">
                  <c:v>0.15553214879248203</c:v>
                </c:pt>
                <c:pt idx="596">
                  <c:v>0.18610050461300545</c:v>
                </c:pt>
                <c:pt idx="597">
                  <c:v>0.18477078451052978</c:v>
                </c:pt>
                <c:pt idx="598">
                  <c:v>0.18341310301577307</c:v>
                </c:pt>
                <c:pt idx="599">
                  <c:v>0.17746478841232308</c:v>
                </c:pt>
                <c:pt idx="600">
                  <c:v>0.19254735097384235</c:v>
                </c:pt>
                <c:pt idx="601">
                  <c:v>0.18847428399995275</c:v>
                </c:pt>
                <c:pt idx="602">
                  <c:v>0.23259224820103255</c:v>
                </c:pt>
                <c:pt idx="603">
                  <c:v>0.23614494592151508</c:v>
                </c:pt>
                <c:pt idx="604">
                  <c:v>0.2407874472933963</c:v>
                </c:pt>
                <c:pt idx="605">
                  <c:v>0.25075725591698034</c:v>
                </c:pt>
                <c:pt idx="606">
                  <c:v>0.24337402168127062</c:v>
                </c:pt>
                <c:pt idx="607">
                  <c:v>0.23483290613850769</c:v>
                </c:pt>
                <c:pt idx="608">
                  <c:v>0.23810053458421074</c:v>
                </c:pt>
                <c:pt idx="609">
                  <c:v>0.22969306570896683</c:v>
                </c:pt>
                <c:pt idx="610">
                  <c:v>0.29290916930813454</c:v>
                </c:pt>
                <c:pt idx="611">
                  <c:v>0.28607313096810921</c:v>
                </c:pt>
                <c:pt idx="612">
                  <c:v>0.27626203473408106</c:v>
                </c:pt>
                <c:pt idx="613">
                  <c:v>0.32245072739853053</c:v>
                </c:pt>
                <c:pt idx="614">
                  <c:v>0.31130130732516176</c:v>
                </c:pt>
                <c:pt idx="615">
                  <c:v>0.31056288094563761</c:v>
                </c:pt>
                <c:pt idx="616">
                  <c:v>0.32706969442281869</c:v>
                </c:pt>
                <c:pt idx="617">
                  <c:v>0.31688519624823402</c:v>
                </c:pt>
                <c:pt idx="618">
                  <c:v>0.36271486752494281</c:v>
                </c:pt>
                <c:pt idx="619">
                  <c:v>0.35367093280163214</c:v>
                </c:pt>
                <c:pt idx="620">
                  <c:v>0.40652754743488811</c:v>
                </c:pt>
                <c:pt idx="621">
                  <c:v>0.40504455075858642</c:v>
                </c:pt>
                <c:pt idx="622">
                  <c:v>0.47054980037403049</c:v>
                </c:pt>
                <c:pt idx="623">
                  <c:v>0.47641980595608452</c:v>
                </c:pt>
                <c:pt idx="624">
                  <c:v>0.45992561658476716</c:v>
                </c:pt>
                <c:pt idx="625">
                  <c:v>0.45181530395985636</c:v>
                </c:pt>
                <c:pt idx="626">
                  <c:v>0.44276302816219498</c:v>
                </c:pt>
                <c:pt idx="627">
                  <c:v>0.45002028183768822</c:v>
                </c:pt>
                <c:pt idx="628">
                  <c:v>0.43503116481496651</c:v>
                </c:pt>
                <c:pt idx="629">
                  <c:v>0.43053487466391421</c:v>
                </c:pt>
                <c:pt idx="630">
                  <c:v>0.41886065831264779</c:v>
                </c:pt>
                <c:pt idx="631">
                  <c:v>0.45789174756690543</c:v>
                </c:pt>
                <c:pt idx="632">
                  <c:v>0.45031682924522576</c:v>
                </c:pt>
                <c:pt idx="633">
                  <c:v>0.43592947597341575</c:v>
                </c:pt>
                <c:pt idx="634">
                  <c:v>0.42817544628554538</c:v>
                </c:pt>
                <c:pt idx="635">
                  <c:v>0.41354599750358151</c:v>
                </c:pt>
                <c:pt idx="636">
                  <c:v>0.41145104879301853</c:v>
                </c:pt>
                <c:pt idx="637">
                  <c:v>0.42559997933458166</c:v>
                </c:pt>
                <c:pt idx="638">
                  <c:v>0.41607449087054715</c:v>
                </c:pt>
                <c:pt idx="639">
                  <c:v>0.40830933316384466</c:v>
                </c:pt>
                <c:pt idx="640">
                  <c:v>0.39368849944873519</c:v>
                </c:pt>
                <c:pt idx="641">
                  <c:v>0.38100089224749195</c:v>
                </c:pt>
                <c:pt idx="642">
                  <c:v>0.38006481566556932</c:v>
                </c:pt>
                <c:pt idx="643">
                  <c:v>0.42401020506218873</c:v>
                </c:pt>
                <c:pt idx="644">
                  <c:v>0.42668504787991279</c:v>
                </c:pt>
                <c:pt idx="645">
                  <c:v>0.41142905653290396</c:v>
                </c:pt>
                <c:pt idx="646">
                  <c:v>0.39797146250982646</c:v>
                </c:pt>
                <c:pt idx="647">
                  <c:v>0.40153337227784613</c:v>
                </c:pt>
                <c:pt idx="648">
                  <c:v>0.39812157415156751</c:v>
                </c:pt>
                <c:pt idx="649">
                  <c:v>0.38917392273044504</c:v>
                </c:pt>
                <c:pt idx="650">
                  <c:v>0.37744796934538388</c:v>
                </c:pt>
                <c:pt idx="651">
                  <c:v>0.36617244322504394</c:v>
                </c:pt>
                <c:pt idx="652">
                  <c:v>0.35844788970697972</c:v>
                </c:pt>
                <c:pt idx="653">
                  <c:v>0.34601220647512065</c:v>
                </c:pt>
                <c:pt idx="654">
                  <c:v>0.38962317738902219</c:v>
                </c:pt>
                <c:pt idx="655">
                  <c:v>0.3837728130415225</c:v>
                </c:pt>
                <c:pt idx="656">
                  <c:v>0.37654210861501186</c:v>
                </c:pt>
                <c:pt idx="657">
                  <c:v>0.37799270104944921</c:v>
                </c:pt>
                <c:pt idx="658">
                  <c:v>0.37976710525399715</c:v>
                </c:pt>
                <c:pt idx="659">
                  <c:v>0.37127981656681891</c:v>
                </c:pt>
                <c:pt idx="660">
                  <c:v>0.36590668274161708</c:v>
                </c:pt>
                <c:pt idx="661">
                  <c:v>0.35430165507618944</c:v>
                </c:pt>
                <c:pt idx="662">
                  <c:v>0.35170342851402936</c:v>
                </c:pt>
                <c:pt idx="663">
                  <c:v>0.34072551117078281</c:v>
                </c:pt>
                <c:pt idx="664">
                  <c:v>0.32866627123839748</c:v>
                </c:pt>
                <c:pt idx="665">
                  <c:v>0.33392819997447315</c:v>
                </c:pt>
                <c:pt idx="666">
                  <c:v>0.32241925529745624</c:v>
                </c:pt>
                <c:pt idx="667">
                  <c:v>0.31076035932898999</c:v>
                </c:pt>
                <c:pt idx="668">
                  <c:v>0.30136284664011204</c:v>
                </c:pt>
                <c:pt idx="669">
                  <c:v>0.29335412748174661</c:v>
                </c:pt>
                <c:pt idx="670">
                  <c:v>0.28305157071504738</c:v>
                </c:pt>
                <c:pt idx="671">
                  <c:v>0.27283350740700474</c:v>
                </c:pt>
                <c:pt idx="672">
                  <c:v>0.26324564274464113</c:v>
                </c:pt>
                <c:pt idx="673">
                  <c:v>0.25455815647352614</c:v>
                </c:pt>
                <c:pt idx="674">
                  <c:v>0.25132607335012985</c:v>
                </c:pt>
                <c:pt idx="675">
                  <c:v>0.24970383599891427</c:v>
                </c:pt>
                <c:pt idx="676">
                  <c:v>0.24507331795229068</c:v>
                </c:pt>
                <c:pt idx="677">
                  <c:v>0.23627290819679539</c:v>
                </c:pt>
                <c:pt idx="678">
                  <c:v>0.2277634595867222</c:v>
                </c:pt>
                <c:pt idx="679">
                  <c:v>0.24415184540803517</c:v>
                </c:pt>
                <c:pt idx="680">
                  <c:v>0.23611350393843042</c:v>
                </c:pt>
                <c:pt idx="681">
                  <c:v>0.23964186258198183</c:v>
                </c:pt>
                <c:pt idx="682">
                  <c:v>0.23605550424605026</c:v>
                </c:pt>
                <c:pt idx="683">
                  <c:v>0.2278671801095902</c:v>
                </c:pt>
                <c:pt idx="684">
                  <c:v>0.22668285157896018</c:v>
                </c:pt>
                <c:pt idx="685">
                  <c:v>0.2211822731575368</c:v>
                </c:pt>
                <c:pt idx="686">
                  <c:v>0.21411671333468815</c:v>
                </c:pt>
                <c:pt idx="687">
                  <c:v>0.22845771729500736</c:v>
                </c:pt>
                <c:pt idx="688">
                  <c:v>0.23350906585331949</c:v>
                </c:pt>
                <c:pt idx="689">
                  <c:v>0.23041380147487031</c:v>
                </c:pt>
                <c:pt idx="690">
                  <c:v>0.2247519441810574</c:v>
                </c:pt>
                <c:pt idx="691">
                  <c:v>0.21699871898072673</c:v>
                </c:pt>
                <c:pt idx="692">
                  <c:v>0.21021836407328312</c:v>
                </c:pt>
                <c:pt idx="693">
                  <c:v>0.21425361304681995</c:v>
                </c:pt>
                <c:pt idx="694">
                  <c:v>0.21390465121219723</c:v>
                </c:pt>
                <c:pt idx="695">
                  <c:v>0.21202244308762158</c:v>
                </c:pt>
                <c:pt idx="696">
                  <c:v>0.20536005060584892</c:v>
                </c:pt>
                <c:pt idx="697">
                  <c:v>0.19981676859615521</c:v>
                </c:pt>
                <c:pt idx="698">
                  <c:v>0.19270077946846367</c:v>
                </c:pt>
                <c:pt idx="699">
                  <c:v>0.18772220429469336</c:v>
                </c:pt>
                <c:pt idx="700">
                  <c:v>0.1855483999169816</c:v>
                </c:pt>
                <c:pt idx="701">
                  <c:v>0.1808381335944404</c:v>
                </c:pt>
                <c:pt idx="702">
                  <c:v>0.21394541413334708</c:v>
                </c:pt>
                <c:pt idx="703">
                  <c:v>0.20669064678286003</c:v>
                </c:pt>
                <c:pt idx="704">
                  <c:v>0.20220885608211314</c:v>
                </c:pt>
                <c:pt idx="705">
                  <c:v>0.20297951441950271</c:v>
                </c:pt>
                <c:pt idx="706">
                  <c:v>0.20603245616325971</c:v>
                </c:pt>
                <c:pt idx="707">
                  <c:v>0.19865307512070146</c:v>
                </c:pt>
                <c:pt idx="708">
                  <c:v>0.19491684808376125</c:v>
                </c:pt>
                <c:pt idx="709">
                  <c:v>0.18843962695175304</c:v>
                </c:pt>
                <c:pt idx="710">
                  <c:v>0.205236905287392</c:v>
                </c:pt>
                <c:pt idx="711">
                  <c:v>0.20646637885110614</c:v>
                </c:pt>
                <c:pt idx="712">
                  <c:v>0.20025044662694227</c:v>
                </c:pt>
                <c:pt idx="713">
                  <c:v>0.20972544698086307</c:v>
                </c:pt>
                <c:pt idx="714">
                  <c:v>0.20906106175339184</c:v>
                </c:pt>
                <c:pt idx="715">
                  <c:v>0.21310465989212193</c:v>
                </c:pt>
                <c:pt idx="716">
                  <c:v>0.20778917098919758</c:v>
                </c:pt>
                <c:pt idx="717">
                  <c:v>0.2121145481172142</c:v>
                </c:pt>
                <c:pt idx="718">
                  <c:v>0.22152763912099052</c:v>
                </c:pt>
                <c:pt idx="719">
                  <c:v>0.21363983214649163</c:v>
                </c:pt>
                <c:pt idx="720">
                  <c:v>0.20729233979238409</c:v>
                </c:pt>
                <c:pt idx="721">
                  <c:v>0.24516482841999027</c:v>
                </c:pt>
                <c:pt idx="722">
                  <c:v>0.23678604299718553</c:v>
                </c:pt>
                <c:pt idx="723">
                  <c:v>0.25902715449971137</c:v>
                </c:pt>
                <c:pt idx="724">
                  <c:v>0.25056534544528364</c:v>
                </c:pt>
                <c:pt idx="725">
                  <c:v>0.245653159906222</c:v>
                </c:pt>
                <c:pt idx="726">
                  <c:v>0.26198207214593006</c:v>
                </c:pt>
                <c:pt idx="727">
                  <c:v>0.25904123914005167</c:v>
                </c:pt>
                <c:pt idx="728">
                  <c:v>0.25481023709242984</c:v>
                </c:pt>
                <c:pt idx="729">
                  <c:v>0.24735018961512564</c:v>
                </c:pt>
                <c:pt idx="730">
                  <c:v>0.32460444917477416</c:v>
                </c:pt>
                <c:pt idx="731">
                  <c:v>0.32403171900285282</c:v>
                </c:pt>
                <c:pt idx="732">
                  <c:v>0.31733039430111787</c:v>
                </c:pt>
                <c:pt idx="733">
                  <c:v>0.31367709450742748</c:v>
                </c:pt>
                <c:pt idx="734">
                  <c:v>0.30875727486060028</c:v>
                </c:pt>
                <c:pt idx="735">
                  <c:v>0.30291296583527261</c:v>
                </c:pt>
                <c:pt idx="736">
                  <c:v>0.29323362742688841</c:v>
                </c:pt>
                <c:pt idx="737">
                  <c:v>0.28289839493521546</c:v>
                </c:pt>
                <c:pt idx="738">
                  <c:v>0.28329522810256391</c:v>
                </c:pt>
                <c:pt idx="739">
                  <c:v>0.27331800367907327</c:v>
                </c:pt>
                <c:pt idx="740">
                  <c:v>0.26571064660475718</c:v>
                </c:pt>
                <c:pt idx="741">
                  <c:v>0.26550437146663391</c:v>
                </c:pt>
                <c:pt idx="742">
                  <c:v>0.26050010014399966</c:v>
                </c:pt>
                <c:pt idx="743">
                  <c:v>0.27755803943175333</c:v>
                </c:pt>
                <c:pt idx="744">
                  <c:v>0.2674667490202382</c:v>
                </c:pt>
                <c:pt idx="745">
                  <c:v>0.25859567656571752</c:v>
                </c:pt>
                <c:pt idx="746">
                  <c:v>0.25856616851965303</c:v>
                </c:pt>
                <c:pt idx="747">
                  <c:v>0.25150040911889426</c:v>
                </c:pt>
                <c:pt idx="748">
                  <c:v>0.25182291386519223</c:v>
                </c:pt>
                <c:pt idx="749">
                  <c:v>0.24510773256516988</c:v>
                </c:pt>
                <c:pt idx="750">
                  <c:v>0.26663592199635372</c:v>
                </c:pt>
                <c:pt idx="751">
                  <c:v>0.27502163029268373</c:v>
                </c:pt>
                <c:pt idx="752">
                  <c:v>0.26540984436491721</c:v>
                </c:pt>
                <c:pt idx="753">
                  <c:v>0.25576028563027237</c:v>
                </c:pt>
                <c:pt idx="754">
                  <c:v>0.25105078565267475</c:v>
                </c:pt>
                <c:pt idx="755">
                  <c:v>0.24671385778657642</c:v>
                </c:pt>
                <c:pt idx="756">
                  <c:v>0.23869544052080302</c:v>
                </c:pt>
                <c:pt idx="757">
                  <c:v>0.23649280467106221</c:v>
                </c:pt>
                <c:pt idx="758">
                  <c:v>0.2279805370656347</c:v>
                </c:pt>
                <c:pt idx="759">
                  <c:v>0.22008211374076764</c:v>
                </c:pt>
                <c:pt idx="760">
                  <c:v>0.21884275133152573</c:v>
                </c:pt>
                <c:pt idx="761">
                  <c:v>0.211906141982311</c:v>
                </c:pt>
                <c:pt idx="762">
                  <c:v>0.20808565459874392</c:v>
                </c:pt>
                <c:pt idx="763">
                  <c:v>0.21383663248290147</c:v>
                </c:pt>
                <c:pt idx="764">
                  <c:v>0.22150575375940315</c:v>
                </c:pt>
                <c:pt idx="765">
                  <c:v>0.23332908577960282</c:v>
                </c:pt>
                <c:pt idx="766">
                  <c:v>0.22583288346628161</c:v>
                </c:pt>
                <c:pt idx="767">
                  <c:v>0.25062724482284088</c:v>
                </c:pt>
                <c:pt idx="768">
                  <c:v>0.24512485182899652</c:v>
                </c:pt>
                <c:pt idx="769">
                  <c:v>0.23719824031177367</c:v>
                </c:pt>
                <c:pt idx="770">
                  <c:v>0.24872500882398269</c:v>
                </c:pt>
                <c:pt idx="771">
                  <c:v>0.23976460602023628</c:v>
                </c:pt>
                <c:pt idx="772">
                  <c:v>0.23149030641773888</c:v>
                </c:pt>
                <c:pt idx="773">
                  <c:v>0.23170298167731856</c:v>
                </c:pt>
                <c:pt idx="774">
                  <c:v>0.22431790350956757</c:v>
                </c:pt>
                <c:pt idx="775">
                  <c:v>0.22940141507052578</c:v>
                </c:pt>
                <c:pt idx="776">
                  <c:v>0.2297932413310497</c:v>
                </c:pt>
                <c:pt idx="777">
                  <c:v>0.22156785918507307</c:v>
                </c:pt>
                <c:pt idx="778">
                  <c:v>0.21897014155962005</c:v>
                </c:pt>
                <c:pt idx="779">
                  <c:v>0.2180499964016816</c:v>
                </c:pt>
                <c:pt idx="780">
                  <c:v>0.21182878152068799</c:v>
                </c:pt>
                <c:pt idx="781">
                  <c:v>0.20601196604429131</c:v>
                </c:pt>
                <c:pt idx="782">
                  <c:v>0.20135989126032974</c:v>
                </c:pt>
                <c:pt idx="783">
                  <c:v>0.19417843217263867</c:v>
                </c:pt>
                <c:pt idx="784">
                  <c:v>0.18711905477769122</c:v>
                </c:pt>
                <c:pt idx="785">
                  <c:v>0.18227595961367388</c:v>
                </c:pt>
                <c:pt idx="786">
                  <c:v>0.17580166027960373</c:v>
                </c:pt>
                <c:pt idx="787">
                  <c:v>0.17147453744125099</c:v>
                </c:pt>
                <c:pt idx="788">
                  <c:v>0.16751311438147212</c:v>
                </c:pt>
                <c:pt idx="789">
                  <c:v>0.17276065830774356</c:v>
                </c:pt>
                <c:pt idx="790">
                  <c:v>0.17165160072831637</c:v>
                </c:pt>
                <c:pt idx="791">
                  <c:v>0.16594523492547972</c:v>
                </c:pt>
                <c:pt idx="792">
                  <c:v>0.16046092711913912</c:v>
                </c:pt>
                <c:pt idx="793">
                  <c:v>0.15696899236379336</c:v>
                </c:pt>
                <c:pt idx="794">
                  <c:v>0.18320312481290951</c:v>
                </c:pt>
                <c:pt idx="795">
                  <c:v>0.17670522443732417</c:v>
                </c:pt>
                <c:pt idx="796">
                  <c:v>0.17375989391172705</c:v>
                </c:pt>
                <c:pt idx="797">
                  <c:v>0.17862725742963337</c:v>
                </c:pt>
                <c:pt idx="798">
                  <c:v>0.172133390890917</c:v>
                </c:pt>
                <c:pt idx="799">
                  <c:v>0.16649181168741986</c:v>
                </c:pt>
                <c:pt idx="800">
                  <c:v>0.16184116858047962</c:v>
                </c:pt>
                <c:pt idx="801">
                  <c:v>0.15726205641883742</c:v>
                </c:pt>
                <c:pt idx="802">
                  <c:v>0.16398210546141856</c:v>
                </c:pt>
                <c:pt idx="803">
                  <c:v>0.15869017994313039</c:v>
                </c:pt>
                <c:pt idx="804">
                  <c:v>0.155583346005708</c:v>
                </c:pt>
                <c:pt idx="805">
                  <c:v>0.15006711391207858</c:v>
                </c:pt>
                <c:pt idx="806">
                  <c:v>0.14461186413402399</c:v>
                </c:pt>
                <c:pt idx="807">
                  <c:v>0.13935500783175586</c:v>
                </c:pt>
                <c:pt idx="808">
                  <c:v>0.13870304157890986</c:v>
                </c:pt>
                <c:pt idx="809">
                  <c:v>0.13387414956717053</c:v>
                </c:pt>
                <c:pt idx="810">
                  <c:v>0.1335356793565958</c:v>
                </c:pt>
                <c:pt idx="811">
                  <c:v>0.13153242227895851</c:v>
                </c:pt>
                <c:pt idx="812">
                  <c:v>0.12690822186093639</c:v>
                </c:pt>
                <c:pt idx="813">
                  <c:v>0.12393776609863824</c:v>
                </c:pt>
                <c:pt idx="814">
                  <c:v>0.11966269295445449</c:v>
                </c:pt>
                <c:pt idx="815">
                  <c:v>0.11531322380051302</c:v>
                </c:pt>
                <c:pt idx="816">
                  <c:v>0.12690741315078538</c:v>
                </c:pt>
                <c:pt idx="817">
                  <c:v>0.12513798632173609</c:v>
                </c:pt>
                <c:pt idx="818">
                  <c:v>0.12127535704512143</c:v>
                </c:pt>
                <c:pt idx="819">
                  <c:v>0.11709259860661334</c:v>
                </c:pt>
                <c:pt idx="820">
                  <c:v>0.1130026310324362</c:v>
                </c:pt>
                <c:pt idx="821">
                  <c:v>0.11201877059943914</c:v>
                </c:pt>
                <c:pt idx="822">
                  <c:v>0.10811786595135853</c:v>
                </c:pt>
                <c:pt idx="823">
                  <c:v>0.10597833810798142</c:v>
                </c:pt>
                <c:pt idx="824">
                  <c:v>0.10290956159604421</c:v>
                </c:pt>
                <c:pt idx="825">
                  <c:v>0.10012150834277421</c:v>
                </c:pt>
                <c:pt idx="826">
                  <c:v>9.7466971253727247E-2</c:v>
                </c:pt>
                <c:pt idx="827">
                  <c:v>9.9442840580537928E-2</c:v>
                </c:pt>
                <c:pt idx="828">
                  <c:v>9.6810825766150937E-2</c:v>
                </c:pt>
                <c:pt idx="829">
                  <c:v>9.4306988923474652E-2</c:v>
                </c:pt>
                <c:pt idx="830">
                  <c:v>9.4518630080388452E-2</c:v>
                </c:pt>
                <c:pt idx="831">
                  <c:v>9.4669563020093411E-2</c:v>
                </c:pt>
                <c:pt idx="832">
                  <c:v>9.5081398903178391E-2</c:v>
                </c:pt>
                <c:pt idx="833">
                  <c:v>0.10602277321900332</c:v>
                </c:pt>
                <c:pt idx="834">
                  <c:v>0.10296496496720341</c:v>
                </c:pt>
                <c:pt idx="835">
                  <c:v>0.10003646617740793</c:v>
                </c:pt>
                <c:pt idx="836">
                  <c:v>9.7232654975645302E-2</c:v>
                </c:pt>
                <c:pt idx="837">
                  <c:v>9.9178491136711427E-2</c:v>
                </c:pt>
                <c:pt idx="838">
                  <c:v>9.6549967297988218E-2</c:v>
                </c:pt>
                <c:pt idx="839">
                  <c:v>9.3888860170785349E-2</c:v>
                </c:pt>
                <c:pt idx="840">
                  <c:v>9.0756264200549219E-2</c:v>
                </c:pt>
                <c:pt idx="841">
                  <c:v>8.7662253846151783E-2</c:v>
                </c:pt>
                <c:pt idx="842">
                  <c:v>8.4775957396500831E-2</c:v>
                </c:pt>
                <c:pt idx="843">
                  <c:v>8.283842688021735E-2</c:v>
                </c:pt>
                <c:pt idx="844">
                  <c:v>8.9356057060565222E-2</c:v>
                </c:pt>
                <c:pt idx="845">
                  <c:v>8.6321959872051893E-2</c:v>
                </c:pt>
                <c:pt idx="846">
                  <c:v>8.7158398088850439E-2</c:v>
                </c:pt>
                <c:pt idx="847">
                  <c:v>8.6166864258054338E-2</c:v>
                </c:pt>
                <c:pt idx="848">
                  <c:v>8.3250658923848614E-2</c:v>
                </c:pt>
                <c:pt idx="849">
                  <c:v>8.4237348898540357E-2</c:v>
                </c:pt>
                <c:pt idx="850">
                  <c:v>8.7274890950496023E-2</c:v>
                </c:pt>
                <c:pt idx="851">
                  <c:v>8.4308562901222711E-2</c:v>
                </c:pt>
                <c:pt idx="852">
                  <c:v>8.1456637174527599E-2</c:v>
                </c:pt>
                <c:pt idx="853">
                  <c:v>7.8808939560619934E-2</c:v>
                </c:pt>
                <c:pt idx="854">
                  <c:v>8.5020444664991673E-2</c:v>
                </c:pt>
                <c:pt idx="855">
                  <c:v>8.4286446346767768E-2</c:v>
                </c:pt>
                <c:pt idx="856">
                  <c:v>8.23271758934115E-2</c:v>
                </c:pt>
                <c:pt idx="857">
                  <c:v>7.9644518214370297E-2</c:v>
                </c:pt>
                <c:pt idx="858">
                  <c:v>7.697464242618858E-2</c:v>
                </c:pt>
                <c:pt idx="859">
                  <c:v>7.8732838300720698E-2</c:v>
                </c:pt>
                <c:pt idx="860">
                  <c:v>8.2756504582264648E-2</c:v>
                </c:pt>
                <c:pt idx="861">
                  <c:v>8.0909632923376273E-2</c:v>
                </c:pt>
                <c:pt idx="862">
                  <c:v>8.4377575809212194E-2</c:v>
                </c:pt>
                <c:pt idx="863">
                  <c:v>8.1526572051928647E-2</c:v>
                </c:pt>
                <c:pt idx="864">
                  <c:v>7.9727971657071003E-2</c:v>
                </c:pt>
                <c:pt idx="865">
                  <c:v>8.9677058121166914E-2</c:v>
                </c:pt>
                <c:pt idx="866">
                  <c:v>8.7505976707708891E-2</c:v>
                </c:pt>
                <c:pt idx="867">
                  <c:v>8.5269708376440073E-2</c:v>
                </c:pt>
                <c:pt idx="868">
                  <c:v>8.8330653905841244E-2</c:v>
                </c:pt>
                <c:pt idx="869">
                  <c:v>8.6034750261829926E-2</c:v>
                </c:pt>
                <c:pt idx="870">
                  <c:v>8.5056938663708864E-2</c:v>
                </c:pt>
                <c:pt idx="871">
                  <c:v>8.2178064552134403E-2</c:v>
                </c:pt>
                <c:pt idx="872">
                  <c:v>7.9192169600927634E-2</c:v>
                </c:pt>
                <c:pt idx="873">
                  <c:v>0.10859247577931158</c:v>
                </c:pt>
                <c:pt idx="874">
                  <c:v>0.11120817275807243</c:v>
                </c:pt>
                <c:pt idx="875">
                  <c:v>0.13156200951003577</c:v>
                </c:pt>
                <c:pt idx="876">
                  <c:v>0.12677975740015124</c:v>
                </c:pt>
                <c:pt idx="877">
                  <c:v>0.12472892298827624</c:v>
                </c:pt>
                <c:pt idx="878">
                  <c:v>0.12039519465650951</c:v>
                </c:pt>
                <c:pt idx="879">
                  <c:v>0.11768931674871937</c:v>
                </c:pt>
                <c:pt idx="880">
                  <c:v>0.11341162259599084</c:v>
                </c:pt>
                <c:pt idx="881">
                  <c:v>0.11608308091789918</c:v>
                </c:pt>
                <c:pt idx="882">
                  <c:v>0.12355196708343033</c:v>
                </c:pt>
                <c:pt idx="883">
                  <c:v>0.11927346791527818</c:v>
                </c:pt>
                <c:pt idx="884">
                  <c:v>0.13974532791205593</c:v>
                </c:pt>
                <c:pt idx="885">
                  <c:v>0.14037547625963787</c:v>
                </c:pt>
                <c:pt idx="886">
                  <c:v>0.14321661018689286</c:v>
                </c:pt>
                <c:pt idx="887">
                  <c:v>0.13820138757428849</c:v>
                </c:pt>
                <c:pt idx="888">
                  <c:v>0.13379707099106694</c:v>
                </c:pt>
                <c:pt idx="889">
                  <c:v>0.13157364815708142</c:v>
                </c:pt>
                <c:pt idx="890">
                  <c:v>0.12944079050997653</c:v>
                </c:pt>
                <c:pt idx="891">
                  <c:v>0.12473568626370318</c:v>
                </c:pt>
                <c:pt idx="892">
                  <c:v>0.12861220818518065</c:v>
                </c:pt>
                <c:pt idx="893">
                  <c:v>0.12468686835977247</c:v>
                </c:pt>
                <c:pt idx="894">
                  <c:v>0.12166603220479015</c:v>
                </c:pt>
                <c:pt idx="895">
                  <c:v>0.12024751282871417</c:v>
                </c:pt>
                <c:pt idx="896">
                  <c:v>0.11655626944520825</c:v>
                </c:pt>
                <c:pt idx="897">
                  <c:v>0.11881926986153657</c:v>
                </c:pt>
                <c:pt idx="898">
                  <c:v>0.11465216714374565</c:v>
                </c:pt>
                <c:pt idx="899">
                  <c:v>0.11131051227992078</c:v>
                </c:pt>
                <c:pt idx="900">
                  <c:v>0.1091283518581974</c:v>
                </c:pt>
                <c:pt idx="901">
                  <c:v>0.10604188116667591</c:v>
                </c:pt>
                <c:pt idx="902">
                  <c:v>0.10395514042216218</c:v>
                </c:pt>
                <c:pt idx="903">
                  <c:v>0.10017700632605718</c:v>
                </c:pt>
                <c:pt idx="904">
                  <c:v>9.9853598456331016E-2</c:v>
                </c:pt>
                <c:pt idx="905">
                  <c:v>0.10401000907420946</c:v>
                </c:pt>
                <c:pt idx="906">
                  <c:v>0.10022987911299784</c:v>
                </c:pt>
                <c:pt idx="907">
                  <c:v>9.8449254685825383E-2</c:v>
                </c:pt>
                <c:pt idx="908">
                  <c:v>9.5055669019852976E-2</c:v>
                </c:pt>
                <c:pt idx="909">
                  <c:v>9.260118754406868E-2</c:v>
                </c:pt>
                <c:pt idx="910">
                  <c:v>9.1480857643571861E-2</c:v>
                </c:pt>
                <c:pt idx="911">
                  <c:v>8.8442374347871194E-2</c:v>
                </c:pt>
                <c:pt idx="912">
                  <c:v>9.1538673417866409E-2</c:v>
                </c:pt>
                <c:pt idx="913">
                  <c:v>8.9114560080109609E-2</c:v>
                </c:pt>
                <c:pt idx="914">
                  <c:v>8.9670573480491803E-2</c:v>
                </c:pt>
                <c:pt idx="915">
                  <c:v>8.6617118105108429E-2</c:v>
                </c:pt>
                <c:pt idx="916">
                  <c:v>9.200421345954686E-2</c:v>
                </c:pt>
                <c:pt idx="917">
                  <c:v>8.8660822733499733E-2</c:v>
                </c:pt>
                <c:pt idx="918">
                  <c:v>8.5641558602375101E-2</c:v>
                </c:pt>
                <c:pt idx="919">
                  <c:v>8.6670549698337027E-2</c:v>
                </c:pt>
                <c:pt idx="920">
                  <c:v>8.381946408455071E-2</c:v>
                </c:pt>
                <c:pt idx="921">
                  <c:v>8.471066870237913E-2</c:v>
                </c:pt>
                <c:pt idx="922">
                  <c:v>8.1632627434259919E-2</c:v>
                </c:pt>
                <c:pt idx="923">
                  <c:v>7.9635712260998318E-2</c:v>
                </c:pt>
                <c:pt idx="924">
                  <c:v>7.7729151597539417E-2</c:v>
                </c:pt>
                <c:pt idx="925">
                  <c:v>7.4905135731200001E-2</c:v>
                </c:pt>
                <c:pt idx="926">
                  <c:v>7.242023664917438E-2</c:v>
                </c:pt>
                <c:pt idx="927">
                  <c:v>7.1070483691931044E-2</c:v>
                </c:pt>
                <c:pt idx="928">
                  <c:v>6.9801289042835113E-2</c:v>
                </c:pt>
                <c:pt idx="929">
                  <c:v>8.0214376732827525E-2</c:v>
                </c:pt>
                <c:pt idx="930">
                  <c:v>7.7729686685181307E-2</c:v>
                </c:pt>
                <c:pt idx="931">
                  <c:v>7.6266706039835999E-2</c:v>
                </c:pt>
                <c:pt idx="932">
                  <c:v>7.3498848734499911E-2</c:v>
                </c:pt>
                <c:pt idx="933">
                  <c:v>7.4668100709076785E-2</c:v>
                </c:pt>
                <c:pt idx="934">
                  <c:v>7.198172026407354E-2</c:v>
                </c:pt>
                <c:pt idx="935">
                  <c:v>8.0071358025678802E-2</c:v>
                </c:pt>
                <c:pt idx="936">
                  <c:v>7.8246475287427744E-2</c:v>
                </c:pt>
                <c:pt idx="937">
                  <c:v>7.5533609393458406E-2</c:v>
                </c:pt>
                <c:pt idx="938">
                  <c:v>7.5089572374963345E-2</c:v>
                </c:pt>
                <c:pt idx="939">
                  <c:v>7.9856429770485057E-2</c:v>
                </c:pt>
                <c:pt idx="940">
                  <c:v>8.4204650644365525E-2</c:v>
                </c:pt>
                <c:pt idx="941">
                  <c:v>9.8496893882081202E-2</c:v>
                </c:pt>
                <c:pt idx="942">
                  <c:v>0.10120996673154165</c:v>
                </c:pt>
                <c:pt idx="943">
                  <c:v>9.7840058154910259E-2</c:v>
                </c:pt>
                <c:pt idx="944">
                  <c:v>9.4712688053793029E-2</c:v>
                </c:pt>
                <c:pt idx="945">
                  <c:v>9.6395331290699021E-2</c:v>
                </c:pt>
                <c:pt idx="946">
                  <c:v>9.6052351997262225E-2</c:v>
                </c:pt>
                <c:pt idx="947">
                  <c:v>9.4608247700688874E-2</c:v>
                </c:pt>
                <c:pt idx="948">
                  <c:v>9.7729367496352193E-2</c:v>
                </c:pt>
                <c:pt idx="949">
                  <c:v>9.7530541237857996E-2</c:v>
                </c:pt>
                <c:pt idx="950">
                  <c:v>9.544177272785051E-2</c:v>
                </c:pt>
                <c:pt idx="951">
                  <c:v>0.11706034843110714</c:v>
                </c:pt>
                <c:pt idx="952">
                  <c:v>0.11558053660299941</c:v>
                </c:pt>
                <c:pt idx="953">
                  <c:v>0.11139961716853658</c:v>
                </c:pt>
                <c:pt idx="954">
                  <c:v>0.10839093344213876</c:v>
                </c:pt>
                <c:pt idx="955">
                  <c:v>0.10660085054693147</c:v>
                </c:pt>
                <c:pt idx="956">
                  <c:v>0.10391752590862062</c:v>
                </c:pt>
                <c:pt idx="957">
                  <c:v>0.10018336735669721</c:v>
                </c:pt>
                <c:pt idx="958">
                  <c:v>0.10392850698732539</c:v>
                </c:pt>
                <c:pt idx="959">
                  <c:v>0.10191272006274743</c:v>
                </c:pt>
                <c:pt idx="960">
                  <c:v>9.8329228722581014E-2</c:v>
                </c:pt>
                <c:pt idx="961">
                  <c:v>9.476496493908447E-2</c:v>
                </c:pt>
                <c:pt idx="962">
                  <c:v>9.1698321020853513E-2</c:v>
                </c:pt>
                <c:pt idx="963">
                  <c:v>9.0148988083447942E-2</c:v>
                </c:pt>
                <c:pt idx="964">
                  <c:v>8.6912013618089784E-2</c:v>
                </c:pt>
                <c:pt idx="965">
                  <c:v>8.3869003251277538E-2</c:v>
                </c:pt>
                <c:pt idx="966">
                  <c:v>8.1262209615923828E-2</c:v>
                </c:pt>
                <c:pt idx="967">
                  <c:v>8.0520383832205722E-2</c:v>
                </c:pt>
                <c:pt idx="968">
                  <c:v>7.9815637595667011E-2</c:v>
                </c:pt>
                <c:pt idx="969">
                  <c:v>7.7574572835571454E-2</c:v>
                </c:pt>
                <c:pt idx="970">
                  <c:v>7.5739957062453719E-2</c:v>
                </c:pt>
                <c:pt idx="971">
                  <c:v>7.8444808858924547E-2</c:v>
                </c:pt>
                <c:pt idx="972">
                  <c:v>7.5669672845911654E-2</c:v>
                </c:pt>
                <c:pt idx="973">
                  <c:v>7.3090227572521038E-2</c:v>
                </c:pt>
                <c:pt idx="974">
                  <c:v>7.1006187210022234E-2</c:v>
                </c:pt>
                <c:pt idx="975">
                  <c:v>7.0159431220679871E-2</c:v>
                </c:pt>
                <c:pt idx="976">
                  <c:v>6.7727432899682624E-2</c:v>
                </c:pt>
                <c:pt idx="977">
                  <c:v>6.5339366456085402E-2</c:v>
                </c:pt>
                <c:pt idx="978">
                  <c:v>6.43690339445845E-2</c:v>
                </c:pt>
                <c:pt idx="979">
                  <c:v>6.3093551224328873E-2</c:v>
                </c:pt>
                <c:pt idx="980">
                  <c:v>6.1256128693477671E-2</c:v>
                </c:pt>
                <c:pt idx="981">
                  <c:v>6.5314849072279552E-2</c:v>
                </c:pt>
                <c:pt idx="982">
                  <c:v>6.3094805979282034E-2</c:v>
                </c:pt>
                <c:pt idx="983">
                  <c:v>6.1418779040014505E-2</c:v>
                </c:pt>
                <c:pt idx="984">
                  <c:v>6.0792684739643624E-2</c:v>
                </c:pt>
                <c:pt idx="985">
                  <c:v>5.9461916220114076E-2</c:v>
                </c:pt>
                <c:pt idx="986">
                  <c:v>5.7755775509667637E-2</c:v>
                </c:pt>
                <c:pt idx="987">
                  <c:v>5.9573632916374006E-2</c:v>
                </c:pt>
                <c:pt idx="988">
                  <c:v>5.8660035819755582E-2</c:v>
                </c:pt>
                <c:pt idx="989">
                  <c:v>5.6534952017553486E-2</c:v>
                </c:pt>
                <c:pt idx="990">
                  <c:v>5.8636733130396398E-2</c:v>
                </c:pt>
                <c:pt idx="991">
                  <c:v>5.6507621901536048E-2</c:v>
                </c:pt>
                <c:pt idx="992">
                  <c:v>5.5581676774460818E-2</c:v>
                </c:pt>
                <c:pt idx="993">
                  <c:v>5.3680299025238666E-2</c:v>
                </c:pt>
                <c:pt idx="994">
                  <c:v>5.2914037173762536E-2</c:v>
                </c:pt>
                <c:pt idx="995">
                  <c:v>5.1660175078470302E-2</c:v>
                </c:pt>
                <c:pt idx="996">
                  <c:v>5.2834444613197327E-2</c:v>
                </c:pt>
                <c:pt idx="997">
                  <c:v>5.0931368047765158E-2</c:v>
                </c:pt>
                <c:pt idx="998">
                  <c:v>5.0418892977622157E-2</c:v>
                </c:pt>
                <c:pt idx="999">
                  <c:v>5.6176157615895915E-2</c:v>
                </c:pt>
                <c:pt idx="1000">
                  <c:v>5.4799492368753873E-2</c:v>
                </c:pt>
                <c:pt idx="1001">
                  <c:v>6.4069030353284248E-2</c:v>
                </c:pt>
                <c:pt idx="1002">
                  <c:v>6.1966881440281472E-2</c:v>
                </c:pt>
                <c:pt idx="1003">
                  <c:v>6.4161667928589072E-2</c:v>
                </c:pt>
                <c:pt idx="1004">
                  <c:v>6.346278528073368E-2</c:v>
                </c:pt>
                <c:pt idx="1005">
                  <c:v>6.1251856794827857E-2</c:v>
                </c:pt>
                <c:pt idx="1006">
                  <c:v>6.1318332700938116E-2</c:v>
                </c:pt>
                <c:pt idx="1007">
                  <c:v>6.0213873108597528E-2</c:v>
                </c:pt>
                <c:pt idx="1008">
                  <c:v>7.7635668403162716E-2</c:v>
                </c:pt>
                <c:pt idx="1009">
                  <c:v>7.6238493322389841E-2</c:v>
                </c:pt>
                <c:pt idx="1010">
                  <c:v>7.4559275938396591E-2</c:v>
                </c:pt>
                <c:pt idx="1011">
                  <c:v>7.6724338426564759E-2</c:v>
                </c:pt>
                <c:pt idx="1012">
                  <c:v>7.5451143927900269E-2</c:v>
                </c:pt>
                <c:pt idx="1013">
                  <c:v>9.4298293366910493E-2</c:v>
                </c:pt>
                <c:pt idx="1014">
                  <c:v>9.5863009304550814E-2</c:v>
                </c:pt>
                <c:pt idx="1015">
                  <c:v>0.11257383416276448</c:v>
                </c:pt>
                <c:pt idx="1016">
                  <c:v>0.10924116433118941</c:v>
                </c:pt>
                <c:pt idx="1017">
                  <c:v>0.11396607454898304</c:v>
                </c:pt>
                <c:pt idx="1018">
                  <c:v>0.11128122190913961</c:v>
                </c:pt>
                <c:pt idx="1019">
                  <c:v>0.11048503418647705</c:v>
                </c:pt>
                <c:pt idx="1020">
                  <c:v>0.10916822884715562</c:v>
                </c:pt>
                <c:pt idx="1021">
                  <c:v>0.10951230707001088</c:v>
                </c:pt>
                <c:pt idx="1022">
                  <c:v>0.10639914492947597</c:v>
                </c:pt>
                <c:pt idx="1023">
                  <c:v>0.10278212784540031</c:v>
                </c:pt>
                <c:pt idx="1024">
                  <c:v>0.10741187096999619</c:v>
                </c:pt>
                <c:pt idx="1025">
                  <c:v>0.12869131878672901</c:v>
                </c:pt>
                <c:pt idx="1026">
                  <c:v>0.12419955259705617</c:v>
                </c:pt>
                <c:pt idx="1027">
                  <c:v>0.12093604040729296</c:v>
                </c:pt>
                <c:pt idx="1028">
                  <c:v>0.11737573000707166</c:v>
                </c:pt>
                <c:pt idx="1029">
                  <c:v>0.11315602949827666</c:v>
                </c:pt>
                <c:pt idx="1030">
                  <c:v>0.1161916889634272</c:v>
                </c:pt>
                <c:pt idx="1031">
                  <c:v>0.1133427186607939</c:v>
                </c:pt>
                <c:pt idx="1032">
                  <c:v>0.12156947629626695</c:v>
                </c:pt>
                <c:pt idx="1033">
                  <c:v>0.12266910452611962</c:v>
                </c:pt>
                <c:pt idx="1034">
                  <c:v>0.12224838616332577</c:v>
                </c:pt>
                <c:pt idx="1035">
                  <c:v>0.13418934415109277</c:v>
                </c:pt>
                <c:pt idx="1036">
                  <c:v>0.13262415394169591</c:v>
                </c:pt>
                <c:pt idx="1037">
                  <c:v>0.12780199493780173</c:v>
                </c:pt>
                <c:pt idx="1038">
                  <c:v>0.12493822549787632</c:v>
                </c:pt>
                <c:pt idx="1039">
                  <c:v>0.12887857172591191</c:v>
                </c:pt>
                <c:pt idx="1040">
                  <c:v>0.12524577161088868</c:v>
                </c:pt>
                <c:pt idx="1041">
                  <c:v>0.12085290211036194</c:v>
                </c:pt>
                <c:pt idx="1042">
                  <c:v>0.12623807727710368</c:v>
                </c:pt>
                <c:pt idx="1043">
                  <c:v>0.12201358474654316</c:v>
                </c:pt>
                <c:pt idx="1044">
                  <c:v>0.11793993404778844</c:v>
                </c:pt>
                <c:pt idx="1045">
                  <c:v>0.1141910993764518</c:v>
                </c:pt>
                <c:pt idx="1046">
                  <c:v>0.11076253392082713</c:v>
                </c:pt>
                <c:pt idx="1047">
                  <c:v>0.11341710364374326</c:v>
                </c:pt>
                <c:pt idx="1048">
                  <c:v>0.11008983008022787</c:v>
                </c:pt>
                <c:pt idx="1049">
                  <c:v>0.11016362332717919</c:v>
                </c:pt>
                <c:pt idx="1050">
                  <c:v>0.10625471165868802</c:v>
                </c:pt>
                <c:pt idx="1051">
                  <c:v>0.10247813818389713</c:v>
                </c:pt>
                <c:pt idx="1052">
                  <c:v>0.12275817376617681</c:v>
                </c:pt>
                <c:pt idx="1053">
                  <c:v>0.11831652904649081</c:v>
                </c:pt>
                <c:pt idx="1054">
                  <c:v>0.11685749124220075</c:v>
                </c:pt>
                <c:pt idx="1055">
                  <c:v>0.11277696471687168</c:v>
                </c:pt>
                <c:pt idx="1056">
                  <c:v>0.10878085488948917</c:v>
                </c:pt>
                <c:pt idx="1057">
                  <c:v>0.109773742844452</c:v>
                </c:pt>
                <c:pt idx="1058">
                  <c:v>0.10731732655527136</c:v>
                </c:pt>
                <c:pt idx="1059">
                  <c:v>0.10361387412694198</c:v>
                </c:pt>
                <c:pt idx="1060">
                  <c:v>9.9851490328987727E-2</c:v>
                </c:pt>
                <c:pt idx="1061">
                  <c:v>0.10315418922949691</c:v>
                </c:pt>
                <c:pt idx="1062">
                  <c:v>9.9404010620897987E-2</c:v>
                </c:pt>
                <c:pt idx="1063">
                  <c:v>9.6438588579184983E-2</c:v>
                </c:pt>
                <c:pt idx="1064">
                  <c:v>0.10829387773123378</c:v>
                </c:pt>
                <c:pt idx="1065">
                  <c:v>0.10439459154016657</c:v>
                </c:pt>
                <c:pt idx="1066">
                  <c:v>0.10105688688763828</c:v>
                </c:pt>
                <c:pt idx="1067">
                  <c:v>0.10431383440502158</c:v>
                </c:pt>
                <c:pt idx="1068">
                  <c:v>0.10554674563405622</c:v>
                </c:pt>
                <c:pt idx="1069">
                  <c:v>0.10277137351364357</c:v>
                </c:pt>
                <c:pt idx="1070">
                  <c:v>0.10151509512938707</c:v>
                </c:pt>
                <c:pt idx="1071">
                  <c:v>9.8185691846629716E-2</c:v>
                </c:pt>
                <c:pt idx="1072">
                  <c:v>9.6948497075367387E-2</c:v>
                </c:pt>
                <c:pt idx="1073">
                  <c:v>9.4816820646770633E-2</c:v>
                </c:pt>
                <c:pt idx="1074">
                  <c:v>9.1396344980821512E-2</c:v>
                </c:pt>
                <c:pt idx="1075">
                  <c:v>9.2115246524546807E-2</c:v>
                </c:pt>
                <c:pt idx="1076">
                  <c:v>8.9009592289673811E-2</c:v>
                </c:pt>
                <c:pt idx="1077">
                  <c:v>9.2184578905307915E-2</c:v>
                </c:pt>
                <c:pt idx="1078">
                  <c:v>8.8954571698557611E-2</c:v>
                </c:pt>
                <c:pt idx="1079">
                  <c:v>8.7119187681605953E-2</c:v>
                </c:pt>
                <c:pt idx="1080">
                  <c:v>8.4121688259945759E-2</c:v>
                </c:pt>
                <c:pt idx="1081">
                  <c:v>8.4022636394158176E-2</c:v>
                </c:pt>
                <c:pt idx="1082">
                  <c:v>9.6899528506120533E-2</c:v>
                </c:pt>
                <c:pt idx="1083">
                  <c:v>9.383861914030503E-2</c:v>
                </c:pt>
                <c:pt idx="1084">
                  <c:v>9.1647002818780465E-2</c:v>
                </c:pt>
                <c:pt idx="1085">
                  <c:v>8.8465951132506104E-2</c:v>
                </c:pt>
                <c:pt idx="1086">
                  <c:v>8.9609676529046944E-2</c:v>
                </c:pt>
                <c:pt idx="1087">
                  <c:v>8.6353544275816194E-2</c:v>
                </c:pt>
                <c:pt idx="1088">
                  <c:v>8.8850488105044687E-2</c:v>
                </c:pt>
                <c:pt idx="1089">
                  <c:v>8.6985589746799569E-2</c:v>
                </c:pt>
                <c:pt idx="1090">
                  <c:v>8.3824091883438381E-2</c:v>
                </c:pt>
                <c:pt idx="1091">
                  <c:v>8.933535365107316E-2</c:v>
                </c:pt>
                <c:pt idx="1092">
                  <c:v>8.6147186573761095E-2</c:v>
                </c:pt>
                <c:pt idx="1093">
                  <c:v>8.4740186595721731E-2</c:v>
                </c:pt>
                <c:pt idx="1094">
                  <c:v>8.7648536462861623E-2</c:v>
                </c:pt>
                <c:pt idx="1095">
                  <c:v>8.8828308092257682E-2</c:v>
                </c:pt>
                <c:pt idx="1096">
                  <c:v>8.7613760588669196E-2</c:v>
                </c:pt>
                <c:pt idx="1097">
                  <c:v>0.10195729402668255</c:v>
                </c:pt>
                <c:pt idx="1098">
                  <c:v>0.1023849215791352</c:v>
                </c:pt>
                <c:pt idx="1099">
                  <c:v>0.10317914540659461</c:v>
                </c:pt>
                <c:pt idx="1100">
                  <c:v>0.10445712518335588</c:v>
                </c:pt>
                <c:pt idx="1101">
                  <c:v>0.10245484703696758</c:v>
                </c:pt>
                <c:pt idx="1102">
                  <c:v>0.10142945968100245</c:v>
                </c:pt>
                <c:pt idx="1103">
                  <c:v>9.7773637952847353E-2</c:v>
                </c:pt>
                <c:pt idx="1104">
                  <c:v>9.8729962336184876E-2</c:v>
                </c:pt>
                <c:pt idx="1105">
                  <c:v>9.5216917727669284E-2</c:v>
                </c:pt>
                <c:pt idx="1106">
                  <c:v>9.229328007378039E-2</c:v>
                </c:pt>
                <c:pt idx="1107">
                  <c:v>8.894533177589771E-2</c:v>
                </c:pt>
                <c:pt idx="1108">
                  <c:v>8.5739079639350249E-2</c:v>
                </c:pt>
                <c:pt idx="1109">
                  <c:v>8.5794755325235381E-2</c:v>
                </c:pt>
                <c:pt idx="1110">
                  <c:v>8.2976074487107226E-2</c:v>
                </c:pt>
                <c:pt idx="1111">
                  <c:v>8.1709812786763536E-2</c:v>
                </c:pt>
                <c:pt idx="1112">
                  <c:v>7.9997455851168478E-2</c:v>
                </c:pt>
                <c:pt idx="1113">
                  <c:v>8.8252550898952509E-2</c:v>
                </c:pt>
                <c:pt idx="1114">
                  <c:v>8.6009754102811767E-2</c:v>
                </c:pt>
                <c:pt idx="1115">
                  <c:v>8.3065416271454265E-2</c:v>
                </c:pt>
                <c:pt idx="1116">
                  <c:v>8.0547036316936715E-2</c:v>
                </c:pt>
                <c:pt idx="1117">
                  <c:v>7.7829403643125669E-2</c:v>
                </c:pt>
                <c:pt idx="1118">
                  <c:v>7.5106571563128971E-2</c:v>
                </c:pt>
                <c:pt idx="1119">
                  <c:v>7.9809244984591771E-2</c:v>
                </c:pt>
                <c:pt idx="1120">
                  <c:v>8.6800763069711823E-2</c:v>
                </c:pt>
                <c:pt idx="1121">
                  <c:v>8.4420395410035626E-2</c:v>
                </c:pt>
                <c:pt idx="1122">
                  <c:v>8.1376109226363916E-2</c:v>
                </c:pt>
                <c:pt idx="1123">
                  <c:v>7.8532703978829027E-2</c:v>
                </c:pt>
                <c:pt idx="1124">
                  <c:v>7.5692745438238521E-2</c:v>
                </c:pt>
                <c:pt idx="1125">
                  <c:v>7.6893214809747923E-2</c:v>
                </c:pt>
                <c:pt idx="1126">
                  <c:v>7.6339712561061465E-2</c:v>
                </c:pt>
                <c:pt idx="1127">
                  <c:v>7.4927792944361429E-2</c:v>
                </c:pt>
                <c:pt idx="1128">
                  <c:v>7.2295859706199103E-2</c:v>
                </c:pt>
                <c:pt idx="1129">
                  <c:v>7.0359739446115205E-2</c:v>
                </c:pt>
                <c:pt idx="1130">
                  <c:v>7.7473882764013541E-2</c:v>
                </c:pt>
                <c:pt idx="1131">
                  <c:v>7.8958032806615536E-2</c:v>
                </c:pt>
                <c:pt idx="1132">
                  <c:v>7.6125688680091383E-2</c:v>
                </c:pt>
                <c:pt idx="1133">
                  <c:v>7.3358224120779136E-2</c:v>
                </c:pt>
                <c:pt idx="1134">
                  <c:v>7.1116885940309155E-2</c:v>
                </c:pt>
                <c:pt idx="1135">
                  <c:v>6.8766520595387598E-2</c:v>
                </c:pt>
                <c:pt idx="1136">
                  <c:v>6.6390963141002554E-2</c:v>
                </c:pt>
                <c:pt idx="1137">
                  <c:v>6.4015764139092643E-2</c:v>
                </c:pt>
                <c:pt idx="1138">
                  <c:v>6.1814596126552088E-2</c:v>
                </c:pt>
                <c:pt idx="1139">
                  <c:v>5.9568722381561599E-2</c:v>
                </c:pt>
                <c:pt idx="1140">
                  <c:v>6.1620990604348655E-2</c:v>
                </c:pt>
                <c:pt idx="1141">
                  <c:v>5.9728422770248195E-2</c:v>
                </c:pt>
                <c:pt idx="1142">
                  <c:v>7.4005776411552038E-2</c:v>
                </c:pt>
                <c:pt idx="1143">
                  <c:v>7.3643000685119683E-2</c:v>
                </c:pt>
                <c:pt idx="1144">
                  <c:v>7.1420987769366173E-2</c:v>
                </c:pt>
                <c:pt idx="1145">
                  <c:v>7.1583068101548117E-2</c:v>
                </c:pt>
                <c:pt idx="1146">
                  <c:v>7.1022125591047092E-2</c:v>
                </c:pt>
                <c:pt idx="1147">
                  <c:v>6.9974480900818259E-2</c:v>
                </c:pt>
                <c:pt idx="1148">
                  <c:v>7.2989154724409436E-2</c:v>
                </c:pt>
                <c:pt idx="1149">
                  <c:v>7.0444762788999762E-2</c:v>
                </c:pt>
                <c:pt idx="1150">
                  <c:v>7.6205280264743047E-2</c:v>
                </c:pt>
                <c:pt idx="1151">
                  <c:v>7.344085264965225E-2</c:v>
                </c:pt>
                <c:pt idx="1152">
                  <c:v>7.2875356460264107E-2</c:v>
                </c:pt>
                <c:pt idx="1153">
                  <c:v>7.0563553835495979E-2</c:v>
                </c:pt>
                <c:pt idx="1154">
                  <c:v>6.985377911319629E-2</c:v>
                </c:pt>
                <c:pt idx="1155">
                  <c:v>7.5745023979887777E-2</c:v>
                </c:pt>
                <c:pt idx="1156">
                  <c:v>8.2290406083416576E-2</c:v>
                </c:pt>
                <c:pt idx="1157">
                  <c:v>8.0799901925991957E-2</c:v>
                </c:pt>
                <c:pt idx="1158">
                  <c:v>7.78627768393301E-2</c:v>
                </c:pt>
                <c:pt idx="1159">
                  <c:v>7.7553537901731084E-2</c:v>
                </c:pt>
                <c:pt idx="1160">
                  <c:v>8.4480028451107136E-2</c:v>
                </c:pt>
                <c:pt idx="1161">
                  <c:v>8.7324307747933108E-2</c:v>
                </c:pt>
                <c:pt idx="1162">
                  <c:v>8.5828575734532911E-2</c:v>
                </c:pt>
                <c:pt idx="1163">
                  <c:v>8.3165754926029428E-2</c:v>
                </c:pt>
                <c:pt idx="1164">
                  <c:v>8.0222042666902596E-2</c:v>
                </c:pt>
                <c:pt idx="1165">
                  <c:v>7.946366303983457E-2</c:v>
                </c:pt>
                <c:pt idx="1166">
                  <c:v>7.9591288535492133E-2</c:v>
                </c:pt>
                <c:pt idx="1167">
                  <c:v>7.943929608367957E-2</c:v>
                </c:pt>
                <c:pt idx="1168">
                  <c:v>7.7625468760546365E-2</c:v>
                </c:pt>
                <c:pt idx="1169">
                  <c:v>7.4803125658713082E-2</c:v>
                </c:pt>
                <c:pt idx="1170">
                  <c:v>7.2228373939073526E-2</c:v>
                </c:pt>
                <c:pt idx="1171">
                  <c:v>7.214095549415056E-2</c:v>
                </c:pt>
                <c:pt idx="1172">
                  <c:v>6.9543036026892602E-2</c:v>
                </c:pt>
                <c:pt idx="1173">
                  <c:v>6.7061746630168909E-2</c:v>
                </c:pt>
                <c:pt idx="1174">
                  <c:v>6.9933978393220395E-2</c:v>
                </c:pt>
                <c:pt idx="1175">
                  <c:v>6.8179551235510338E-2</c:v>
                </c:pt>
                <c:pt idx="1176">
                  <c:v>6.5881748670530482E-2</c:v>
                </c:pt>
                <c:pt idx="1177">
                  <c:v>6.3768561587845024E-2</c:v>
                </c:pt>
                <c:pt idx="1178">
                  <c:v>6.1854306148549559E-2</c:v>
                </c:pt>
                <c:pt idx="1179">
                  <c:v>5.9749507709800719E-2</c:v>
                </c:pt>
                <c:pt idx="1180">
                  <c:v>5.7598076546827463E-2</c:v>
                </c:pt>
                <c:pt idx="1181">
                  <c:v>5.5988539540172563E-2</c:v>
                </c:pt>
                <c:pt idx="1182">
                  <c:v>6.190108544473439E-2</c:v>
                </c:pt>
                <c:pt idx="1183">
                  <c:v>6.0621220342606787E-2</c:v>
                </c:pt>
                <c:pt idx="1184">
                  <c:v>6.0098256767829171E-2</c:v>
                </c:pt>
                <c:pt idx="1185">
                  <c:v>5.7929353110523545E-2</c:v>
                </c:pt>
                <c:pt idx="1186">
                  <c:v>5.6344033530281043E-2</c:v>
                </c:pt>
                <c:pt idx="1187">
                  <c:v>5.4504478594001059E-2</c:v>
                </c:pt>
                <c:pt idx="1188">
                  <c:v>5.3343538824712079E-2</c:v>
                </c:pt>
                <c:pt idx="1189">
                  <c:v>5.7779257074879735E-2</c:v>
                </c:pt>
                <c:pt idx="1190">
                  <c:v>5.6159011030771221E-2</c:v>
                </c:pt>
                <c:pt idx="1191">
                  <c:v>5.8181066002626507E-2</c:v>
                </c:pt>
                <c:pt idx="1192">
                  <c:v>5.6071871095319879E-2</c:v>
                </c:pt>
                <c:pt idx="1193">
                  <c:v>8.4020317853392382E-2</c:v>
                </c:pt>
                <c:pt idx="1194">
                  <c:v>8.0966837249695153E-2</c:v>
                </c:pt>
                <c:pt idx="1195">
                  <c:v>7.8024560083018904E-2</c:v>
                </c:pt>
                <c:pt idx="1196">
                  <c:v>7.9016234911747807E-2</c:v>
                </c:pt>
                <c:pt idx="1197">
                  <c:v>7.6191230805487564E-2</c:v>
                </c:pt>
                <c:pt idx="1198">
                  <c:v>7.567203218812478E-2</c:v>
                </c:pt>
                <c:pt idx="1199">
                  <c:v>7.352762259236989E-2</c:v>
                </c:pt>
                <c:pt idx="1200">
                  <c:v>8.1408723911702952E-2</c:v>
                </c:pt>
                <c:pt idx="1201">
                  <c:v>8.1140039850249313E-2</c:v>
                </c:pt>
                <c:pt idx="1202">
                  <c:v>8.8111376983861067E-2</c:v>
                </c:pt>
                <c:pt idx="1203">
                  <c:v>8.4960139409721802E-2</c:v>
                </c:pt>
                <c:pt idx="1204">
                  <c:v>8.1885881571712879E-2</c:v>
                </c:pt>
                <c:pt idx="1205">
                  <c:v>7.9256225082437917E-2</c:v>
                </c:pt>
                <c:pt idx="1206">
                  <c:v>7.8754282199535106E-2</c:v>
                </c:pt>
                <c:pt idx="1207">
                  <c:v>7.6302169243926632E-2</c:v>
                </c:pt>
                <c:pt idx="1208">
                  <c:v>7.4267817999781854E-2</c:v>
                </c:pt>
                <c:pt idx="1209">
                  <c:v>7.1567494760167952E-2</c:v>
                </c:pt>
                <c:pt idx="1210">
                  <c:v>7.1525222928408294E-2</c:v>
                </c:pt>
                <c:pt idx="1211">
                  <c:v>6.9563323883451073E-2</c:v>
                </c:pt>
                <c:pt idx="1212">
                  <c:v>6.7322228655887384E-2</c:v>
                </c:pt>
                <c:pt idx="1213">
                  <c:v>6.8802092420728447E-2</c:v>
                </c:pt>
                <c:pt idx="1214">
                  <c:v>7.003799686696853E-2</c:v>
                </c:pt>
                <c:pt idx="1215">
                  <c:v>6.7667109137396736E-2</c:v>
                </c:pt>
                <c:pt idx="1216">
                  <c:v>7.9527898942647196E-2</c:v>
                </c:pt>
                <c:pt idx="1217">
                  <c:v>8.0451076461127979E-2</c:v>
                </c:pt>
                <c:pt idx="1218">
                  <c:v>7.8504069482798491E-2</c:v>
                </c:pt>
                <c:pt idx="1219">
                  <c:v>8.4936244171547229E-2</c:v>
                </c:pt>
                <c:pt idx="1220">
                  <c:v>8.1928397548503812E-2</c:v>
                </c:pt>
                <c:pt idx="1221">
                  <c:v>8.5084675722856926E-2</c:v>
                </c:pt>
                <c:pt idx="1222">
                  <c:v>8.2242384380016284E-2</c:v>
                </c:pt>
                <c:pt idx="1223">
                  <c:v>8.7159221341788329E-2</c:v>
                </c:pt>
                <c:pt idx="1224">
                  <c:v>8.4511623973885633E-2</c:v>
                </c:pt>
                <c:pt idx="1225">
                  <c:v>8.604375835999957E-2</c:v>
                </c:pt>
                <c:pt idx="1226">
                  <c:v>8.498125735753026E-2</c:v>
                </c:pt>
                <c:pt idx="1227">
                  <c:v>8.1904840617793795E-2</c:v>
                </c:pt>
                <c:pt idx="1228">
                  <c:v>9.0559326193534934E-2</c:v>
                </c:pt>
                <c:pt idx="1229">
                  <c:v>8.8001187511646942E-2</c:v>
                </c:pt>
                <c:pt idx="1230">
                  <c:v>8.5693973124215908E-2</c:v>
                </c:pt>
                <c:pt idx="1231">
                  <c:v>8.3233722231180876E-2</c:v>
                </c:pt>
                <c:pt idx="1232">
                  <c:v>8.2748974349815388E-2</c:v>
                </c:pt>
                <c:pt idx="1233">
                  <c:v>8.0662739509270179E-2</c:v>
                </c:pt>
                <c:pt idx="1234">
                  <c:v>7.9809320118279042E-2</c:v>
                </c:pt>
                <c:pt idx="1235">
                  <c:v>8.2015976664414972E-2</c:v>
                </c:pt>
                <c:pt idx="1236">
                  <c:v>7.9417121713366567E-2</c:v>
                </c:pt>
                <c:pt idx="1237">
                  <c:v>7.6611140475002268E-2</c:v>
                </c:pt>
                <c:pt idx="1238">
                  <c:v>7.5262233396440087E-2</c:v>
                </c:pt>
                <c:pt idx="1239">
                  <c:v>7.252639172741468E-2</c:v>
                </c:pt>
                <c:pt idx="1240">
                  <c:v>6.9959583634362624E-2</c:v>
                </c:pt>
                <c:pt idx="1241">
                  <c:v>6.9339406983178073E-2</c:v>
                </c:pt>
                <c:pt idx="1242">
                  <c:v>6.7453916393128338E-2</c:v>
                </c:pt>
                <c:pt idx="1243">
                  <c:v>6.5164199950903584E-2</c:v>
                </c:pt>
                <c:pt idx="1244">
                  <c:v>6.288071940239108E-2</c:v>
                </c:pt>
                <c:pt idx="1245">
                  <c:v>6.0635629083720929E-2</c:v>
                </c:pt>
                <c:pt idx="1246">
                  <c:v>5.8459343173265205E-2</c:v>
                </c:pt>
                <c:pt idx="1247">
                  <c:v>5.8534633910041968E-2</c:v>
                </c:pt>
                <c:pt idx="1248">
                  <c:v>5.6936065111084518E-2</c:v>
                </c:pt>
                <c:pt idx="1249">
                  <c:v>5.7316042821047866E-2</c:v>
                </c:pt>
                <c:pt idx="1250">
                  <c:v>5.5263237405031175E-2</c:v>
                </c:pt>
                <c:pt idx="1251">
                  <c:v>5.7962966442359827E-2</c:v>
                </c:pt>
                <c:pt idx="1252">
                  <c:v>5.6208132567256139E-2</c:v>
                </c:pt>
                <c:pt idx="1253">
                  <c:v>5.436935469353394E-2</c:v>
                </c:pt>
                <c:pt idx="1254">
                  <c:v>5.412342122816264E-2</c:v>
                </c:pt>
                <c:pt idx="1255">
                  <c:v>5.9732122903712576E-2</c:v>
                </c:pt>
                <c:pt idx="1256">
                  <c:v>5.7764725611802896E-2</c:v>
                </c:pt>
                <c:pt idx="1257">
                  <c:v>5.8185940937468671E-2</c:v>
                </c:pt>
                <c:pt idx="1258">
                  <c:v>5.7061120794609094E-2</c:v>
                </c:pt>
                <c:pt idx="1259">
                  <c:v>5.5253725176408038E-2</c:v>
                </c:pt>
                <c:pt idx="1260">
                  <c:v>5.790423258677261E-2</c:v>
                </c:pt>
                <c:pt idx="1261">
                  <c:v>5.6686232922935807E-2</c:v>
                </c:pt>
                <c:pt idx="1262">
                  <c:v>5.496899602331478E-2</c:v>
                </c:pt>
                <c:pt idx="1263">
                  <c:v>5.3506969509736026E-2</c:v>
                </c:pt>
                <c:pt idx="1264">
                  <c:v>5.2844872140029746E-2</c:v>
                </c:pt>
                <c:pt idx="1265">
                  <c:v>5.6917357068694045E-2</c:v>
                </c:pt>
                <c:pt idx="1266">
                  <c:v>5.8358811136169697E-2</c:v>
                </c:pt>
                <c:pt idx="1267">
                  <c:v>5.785577475630823E-2</c:v>
                </c:pt>
                <c:pt idx="1268">
                  <c:v>5.6493637347366864E-2</c:v>
                </c:pt>
                <c:pt idx="1269">
                  <c:v>5.4912777487519188E-2</c:v>
                </c:pt>
                <c:pt idx="1270">
                  <c:v>5.4488024719298929E-2</c:v>
                </c:pt>
                <c:pt idx="1271">
                  <c:v>5.2767690845543287E-2</c:v>
                </c:pt>
                <c:pt idx="1272">
                  <c:v>5.1603698009611239E-2</c:v>
                </c:pt>
                <c:pt idx="1273">
                  <c:v>5.1151401064499731E-2</c:v>
                </c:pt>
                <c:pt idx="1274">
                  <c:v>4.9550686495223761E-2</c:v>
                </c:pt>
                <c:pt idx="1275">
                  <c:v>4.7899938391097005E-2</c:v>
                </c:pt>
                <c:pt idx="1276">
                  <c:v>4.7419529233465228E-2</c:v>
                </c:pt>
                <c:pt idx="1277">
                  <c:v>4.612005864431272E-2</c:v>
                </c:pt>
                <c:pt idx="1278">
                  <c:v>4.7724704890380283E-2</c:v>
                </c:pt>
                <c:pt idx="1279">
                  <c:v>5.0437452547280118E-2</c:v>
                </c:pt>
                <c:pt idx="1280">
                  <c:v>4.8945866978743729E-2</c:v>
                </c:pt>
                <c:pt idx="1281">
                  <c:v>4.890735441606122E-2</c:v>
                </c:pt>
                <c:pt idx="1282">
                  <c:v>4.9383238832342566E-2</c:v>
                </c:pt>
                <c:pt idx="1283">
                  <c:v>4.8647412659506929E-2</c:v>
                </c:pt>
                <c:pt idx="1284">
                  <c:v>4.9721959635508822E-2</c:v>
                </c:pt>
                <c:pt idx="1285">
                  <c:v>5.6729702397325277E-2</c:v>
                </c:pt>
                <c:pt idx="1286">
                  <c:v>5.4758235398384175E-2</c:v>
                </c:pt>
                <c:pt idx="1287">
                  <c:v>5.6233618573111266E-2</c:v>
                </c:pt>
                <c:pt idx="1288">
                  <c:v>5.6514516365094442E-2</c:v>
                </c:pt>
                <c:pt idx="1289">
                  <c:v>5.4518338536595046E-2</c:v>
                </c:pt>
                <c:pt idx="1290">
                  <c:v>5.3922798291055743E-2</c:v>
                </c:pt>
                <c:pt idx="1291">
                  <c:v>5.345987383551544E-2</c:v>
                </c:pt>
                <c:pt idx="1292">
                  <c:v>5.4493913318563666E-2</c:v>
                </c:pt>
                <c:pt idx="1293">
                  <c:v>5.2756897219598545E-2</c:v>
                </c:pt>
                <c:pt idx="1294">
                  <c:v>5.2761398536498541E-2</c:v>
                </c:pt>
                <c:pt idx="1295">
                  <c:v>5.6990788406907515E-2</c:v>
                </c:pt>
                <c:pt idx="1296">
                  <c:v>5.5360573713301352E-2</c:v>
                </c:pt>
                <c:pt idx="1297">
                  <c:v>5.3404911125031269E-2</c:v>
                </c:pt>
                <c:pt idx="1298">
                  <c:v>5.1600719356337497E-2</c:v>
                </c:pt>
                <c:pt idx="1299">
                  <c:v>5.9634291888349109E-2</c:v>
                </c:pt>
                <c:pt idx="1300">
                  <c:v>5.8493477659630512E-2</c:v>
                </c:pt>
                <c:pt idx="1301">
                  <c:v>5.6407129228033759E-2</c:v>
                </c:pt>
                <c:pt idx="1302">
                  <c:v>6.1395314033713441E-2</c:v>
                </c:pt>
                <c:pt idx="1303">
                  <c:v>6.1525748364751026E-2</c:v>
                </c:pt>
                <c:pt idx="1304">
                  <c:v>6.3921249139862177E-2</c:v>
                </c:pt>
                <c:pt idx="1305">
                  <c:v>6.1679844818346236E-2</c:v>
                </c:pt>
                <c:pt idx="1306">
                  <c:v>6.1522823040290241E-2</c:v>
                </c:pt>
                <c:pt idx="1307">
                  <c:v>6.75348755839566E-2</c:v>
                </c:pt>
                <c:pt idx="1308">
                  <c:v>6.6273178242655717E-2</c:v>
                </c:pt>
                <c:pt idx="1309">
                  <c:v>6.390240039176337E-2</c:v>
                </c:pt>
                <c:pt idx="1310">
                  <c:v>6.5546162731288687E-2</c:v>
                </c:pt>
                <c:pt idx="1311">
                  <c:v>6.4421352497687406E-2</c:v>
                </c:pt>
                <c:pt idx="1312">
                  <c:v>6.8293518476655948E-2</c:v>
                </c:pt>
                <c:pt idx="1313">
                  <c:v>6.6025404589734452E-2</c:v>
                </c:pt>
                <c:pt idx="1314">
                  <c:v>6.3638712085418575E-2</c:v>
                </c:pt>
                <c:pt idx="1315">
                  <c:v>6.2338947358813651E-2</c:v>
                </c:pt>
                <c:pt idx="1316">
                  <c:v>6.0293710407798864E-2</c:v>
                </c:pt>
                <c:pt idx="1317">
                  <c:v>5.991734428933649E-2</c:v>
                </c:pt>
                <c:pt idx="1318">
                  <c:v>6.1159669328573918E-2</c:v>
                </c:pt>
                <c:pt idx="1319">
                  <c:v>5.8970705268814178E-2</c:v>
                </c:pt>
                <c:pt idx="1320">
                  <c:v>6.6138663763920275E-2</c:v>
                </c:pt>
                <c:pt idx="1321">
                  <c:v>6.4308404344762593E-2</c:v>
                </c:pt>
                <c:pt idx="1322">
                  <c:v>6.318674667048603E-2</c:v>
                </c:pt>
                <c:pt idx="1323">
                  <c:v>6.2617765326569083E-2</c:v>
                </c:pt>
                <c:pt idx="1324">
                  <c:v>7.0111151460317767E-2</c:v>
                </c:pt>
                <c:pt idx="1325">
                  <c:v>6.7998182219527567E-2</c:v>
                </c:pt>
                <c:pt idx="1326">
                  <c:v>6.5542360931096874E-2</c:v>
                </c:pt>
                <c:pt idx="1327">
                  <c:v>6.4985089336134061E-2</c:v>
                </c:pt>
                <c:pt idx="1328">
                  <c:v>7.6279582920551564E-2</c:v>
                </c:pt>
                <c:pt idx="1329">
                  <c:v>7.3506153296165402E-2</c:v>
                </c:pt>
                <c:pt idx="1330">
                  <c:v>0.10286269487272845</c:v>
                </c:pt>
                <c:pt idx="1331">
                  <c:v>0.10097613779962407</c:v>
                </c:pt>
                <c:pt idx="1332">
                  <c:v>0.15677378997843899</c:v>
                </c:pt>
                <c:pt idx="1333">
                  <c:v>0.17623619782587127</c:v>
                </c:pt>
                <c:pt idx="1334">
                  <c:v>0.18212729099736946</c:v>
                </c:pt>
                <c:pt idx="1335">
                  <c:v>0.19306509952427034</c:v>
                </c:pt>
                <c:pt idx="1336">
                  <c:v>0.18631837476605895</c:v>
                </c:pt>
                <c:pt idx="1337">
                  <c:v>0.18149254502987922</c:v>
                </c:pt>
                <c:pt idx="1338">
                  <c:v>0.17604251442637261</c:v>
                </c:pt>
                <c:pt idx="1339">
                  <c:v>0.16965174035725544</c:v>
                </c:pt>
                <c:pt idx="1340">
                  <c:v>0.17939287667217899</c:v>
                </c:pt>
                <c:pt idx="1341">
                  <c:v>0.17292776486535757</c:v>
                </c:pt>
                <c:pt idx="1342">
                  <c:v>0.16671751498715204</c:v>
                </c:pt>
                <c:pt idx="1343">
                  <c:v>0.16819874245868985</c:v>
                </c:pt>
                <c:pt idx="1344">
                  <c:v>0.16301169809806945</c:v>
                </c:pt>
                <c:pt idx="1345">
                  <c:v>0.16056895486430062</c:v>
                </c:pt>
                <c:pt idx="1346">
                  <c:v>0.15769513787164913</c:v>
                </c:pt>
                <c:pt idx="1347">
                  <c:v>0.16421449837595642</c:v>
                </c:pt>
                <c:pt idx="1348">
                  <c:v>0.15839707898543756</c:v>
                </c:pt>
                <c:pt idx="1349">
                  <c:v>0.15266769907244354</c:v>
                </c:pt>
                <c:pt idx="1350">
                  <c:v>0.14841202498550704</c:v>
                </c:pt>
                <c:pt idx="1351">
                  <c:v>0.14948541408713081</c:v>
                </c:pt>
                <c:pt idx="1352">
                  <c:v>0.14486309900767816</c:v>
                </c:pt>
                <c:pt idx="1353">
                  <c:v>0.14847660148279407</c:v>
                </c:pt>
                <c:pt idx="1354">
                  <c:v>0.14375554445002878</c:v>
                </c:pt>
                <c:pt idx="1355">
                  <c:v>0.14354675402940945</c:v>
                </c:pt>
                <c:pt idx="1356">
                  <c:v>0.13837164012187173</c:v>
                </c:pt>
                <c:pt idx="1357">
                  <c:v>0.13457999150707411</c:v>
                </c:pt>
                <c:pt idx="1358">
                  <c:v>0.13237492043467988</c:v>
                </c:pt>
                <c:pt idx="1359">
                  <c:v>0.13010970759673546</c:v>
                </c:pt>
                <c:pt idx="1360">
                  <c:v>0.12541004717436249</c:v>
                </c:pt>
                <c:pt idx="1361">
                  <c:v>0.12159277008720808</c:v>
                </c:pt>
                <c:pt idx="1362">
                  <c:v>0.11783303422762803</c:v>
                </c:pt>
                <c:pt idx="1363">
                  <c:v>0.12155200240654687</c:v>
                </c:pt>
                <c:pt idx="1364">
                  <c:v>0.11990191388987638</c:v>
                </c:pt>
                <c:pt idx="1365">
                  <c:v>0.1175950058773671</c:v>
                </c:pt>
                <c:pt idx="1366">
                  <c:v>0.11663417747745396</c:v>
                </c:pt>
                <c:pt idx="1367">
                  <c:v>0.11500583040548835</c:v>
                </c:pt>
                <c:pt idx="1368">
                  <c:v>0.12175384882085148</c:v>
                </c:pt>
                <c:pt idx="1369">
                  <c:v>0.11886949014604839</c:v>
                </c:pt>
                <c:pt idx="1370">
                  <c:v>0.11771798803885711</c:v>
                </c:pt>
                <c:pt idx="1371">
                  <c:v>0.12764951651152517</c:v>
                </c:pt>
                <c:pt idx="1372">
                  <c:v>0.13580385006057846</c:v>
                </c:pt>
                <c:pt idx="1373">
                  <c:v>0.13434165971438666</c:v>
                </c:pt>
                <c:pt idx="1374">
                  <c:v>0.13145541461966045</c:v>
                </c:pt>
                <c:pt idx="1375">
                  <c:v>0.12971938682430578</c:v>
                </c:pt>
                <c:pt idx="1376">
                  <c:v>0.1319674883525023</c:v>
                </c:pt>
                <c:pt idx="1377">
                  <c:v>0.12721730499904341</c:v>
                </c:pt>
                <c:pt idx="1378">
                  <c:v>0.12404328172993198</c:v>
                </c:pt>
                <c:pt idx="1379">
                  <c:v>0.11964609881661969</c:v>
                </c:pt>
                <c:pt idx="1380">
                  <c:v>0.1176760597888848</c:v>
                </c:pt>
                <c:pt idx="1381">
                  <c:v>0.11867053283823166</c:v>
                </c:pt>
                <c:pt idx="1382">
                  <c:v>0.11906406032520984</c:v>
                </c:pt>
                <c:pt idx="1383">
                  <c:v>0.11751146032759198</c:v>
                </c:pt>
                <c:pt idx="1384">
                  <c:v>0.11412113999714321</c:v>
                </c:pt>
                <c:pt idx="1385">
                  <c:v>0.11138764670071524</c:v>
                </c:pt>
                <c:pt idx="1386">
                  <c:v>0.10974516959156851</c:v>
                </c:pt>
                <c:pt idx="1387">
                  <c:v>0.11179825215803312</c:v>
                </c:pt>
                <c:pt idx="1388">
                  <c:v>0.10836928605560657</c:v>
                </c:pt>
                <c:pt idx="1389">
                  <c:v>0.1289624937870224</c:v>
                </c:pt>
                <c:pt idx="1390">
                  <c:v>0.12427471507110345</c:v>
                </c:pt>
                <c:pt idx="1391">
                  <c:v>0.12864072406177196</c:v>
                </c:pt>
                <c:pt idx="1392">
                  <c:v>0.1384666163194441</c:v>
                </c:pt>
                <c:pt idx="1393">
                  <c:v>0.13742336300731364</c:v>
                </c:pt>
                <c:pt idx="1394">
                  <c:v>0.13620346464217695</c:v>
                </c:pt>
                <c:pt idx="1395">
                  <c:v>0.13157672329698716</c:v>
                </c:pt>
                <c:pt idx="1396">
                  <c:v>0.12680889652935032</c:v>
                </c:pt>
                <c:pt idx="1397">
                  <c:v>0.12540163450474601</c:v>
                </c:pt>
                <c:pt idx="1398">
                  <c:v>0.14116327583629001</c:v>
                </c:pt>
                <c:pt idx="1399">
                  <c:v>0.13773593120653221</c:v>
                </c:pt>
                <c:pt idx="1400">
                  <c:v>0.13693224145403493</c:v>
                </c:pt>
                <c:pt idx="1401">
                  <c:v>0.13289806036889934</c:v>
                </c:pt>
                <c:pt idx="1402">
                  <c:v>0.12840085679513721</c:v>
                </c:pt>
                <c:pt idx="1403">
                  <c:v>0.12509784346461802</c:v>
                </c:pt>
                <c:pt idx="1404">
                  <c:v>0.12308797850273116</c:v>
                </c:pt>
                <c:pt idx="1405">
                  <c:v>0.11879208974296075</c:v>
                </c:pt>
                <c:pt idx="1406">
                  <c:v>0.12386850087275751</c:v>
                </c:pt>
                <c:pt idx="1407">
                  <c:v>0.11945995202609215</c:v>
                </c:pt>
                <c:pt idx="1408">
                  <c:v>0.12251935075084336</c:v>
                </c:pt>
                <c:pt idx="1409">
                  <c:v>0.11838706281247893</c:v>
                </c:pt>
                <c:pt idx="1410">
                  <c:v>0.12841100132286926</c:v>
                </c:pt>
                <c:pt idx="1411">
                  <c:v>0.12388692949023911</c:v>
                </c:pt>
                <c:pt idx="1412">
                  <c:v>0.13925607235446485</c:v>
                </c:pt>
                <c:pt idx="1413">
                  <c:v>0.13419290976739959</c:v>
                </c:pt>
                <c:pt idx="1414">
                  <c:v>0.13005894818614541</c:v>
                </c:pt>
                <c:pt idx="1415">
                  <c:v>0.12731529705578118</c:v>
                </c:pt>
                <c:pt idx="1416">
                  <c:v>0.1228289774111561</c:v>
                </c:pt>
                <c:pt idx="1417">
                  <c:v>0.11836502313624221</c:v>
                </c:pt>
                <c:pt idx="1418">
                  <c:v>0.1212580445199538</c:v>
                </c:pt>
                <c:pt idx="1419">
                  <c:v>0.12349128498301354</c:v>
                </c:pt>
                <c:pt idx="1420">
                  <c:v>0.12142526568311791</c:v>
                </c:pt>
                <c:pt idx="1421">
                  <c:v>0.11876570577255417</c:v>
                </c:pt>
                <c:pt idx="1422">
                  <c:v>0.11647653553451366</c:v>
                </c:pt>
                <c:pt idx="1423">
                  <c:v>0.11380763867656969</c:v>
                </c:pt>
                <c:pt idx="1424">
                  <c:v>0.11684660994462147</c:v>
                </c:pt>
                <c:pt idx="1425">
                  <c:v>0.11465934676355576</c:v>
                </c:pt>
                <c:pt idx="1426">
                  <c:v>0.12363492791332197</c:v>
                </c:pt>
                <c:pt idx="1427">
                  <c:v>0.11926638024961217</c:v>
                </c:pt>
                <c:pt idx="1428">
                  <c:v>0.11597695703802739</c:v>
                </c:pt>
                <c:pt idx="1429">
                  <c:v>0.1118544775337889</c:v>
                </c:pt>
                <c:pt idx="1430">
                  <c:v>0.10794512960869077</c:v>
                </c:pt>
                <c:pt idx="1431">
                  <c:v>0.10770972508769028</c:v>
                </c:pt>
                <c:pt idx="1432">
                  <c:v>0.10544861200581625</c:v>
                </c:pt>
                <c:pt idx="1433">
                  <c:v>0.10177624949803597</c:v>
                </c:pt>
                <c:pt idx="1434">
                  <c:v>0.10129517368299262</c:v>
                </c:pt>
                <c:pt idx="1435">
                  <c:v>9.7859077208765674E-2</c:v>
                </c:pt>
                <c:pt idx="1436">
                  <c:v>9.5031933773164837E-2</c:v>
                </c:pt>
                <c:pt idx="1437">
                  <c:v>9.1621237210540968E-2</c:v>
                </c:pt>
                <c:pt idx="1438">
                  <c:v>8.8434559343522456E-2</c:v>
                </c:pt>
                <c:pt idx="1439">
                  <c:v>8.8371334185462017E-2</c:v>
                </c:pt>
                <c:pt idx="1440">
                  <c:v>8.580096977266416E-2</c:v>
                </c:pt>
                <c:pt idx="1441">
                  <c:v>8.3410508758361188E-2</c:v>
                </c:pt>
                <c:pt idx="1442">
                  <c:v>8.1948328368841264E-2</c:v>
                </c:pt>
                <c:pt idx="1443">
                  <c:v>7.9103685069286167E-2</c:v>
                </c:pt>
                <c:pt idx="1444">
                  <c:v>8.1365903967278455E-2</c:v>
                </c:pt>
                <c:pt idx="1445">
                  <c:v>7.9008775170477621E-2</c:v>
                </c:pt>
                <c:pt idx="1446">
                  <c:v>7.6163147745080859E-2</c:v>
                </c:pt>
                <c:pt idx="1447">
                  <c:v>7.4379541702233515E-2</c:v>
                </c:pt>
                <c:pt idx="1448">
                  <c:v>7.2526093000189751E-2</c:v>
                </c:pt>
                <c:pt idx="1449">
                  <c:v>6.9989413494852493E-2</c:v>
                </c:pt>
                <c:pt idx="1450">
                  <c:v>6.7449675239494425E-2</c:v>
                </c:pt>
                <c:pt idx="1451">
                  <c:v>6.5422342098417713E-2</c:v>
                </c:pt>
                <c:pt idx="1452">
                  <c:v>6.3607929455909831E-2</c:v>
                </c:pt>
                <c:pt idx="1453">
                  <c:v>6.1369107320198769E-2</c:v>
                </c:pt>
                <c:pt idx="1454">
                  <c:v>6.8653401561206209E-2</c:v>
                </c:pt>
                <c:pt idx="1455">
                  <c:v>6.64846150380137E-2</c:v>
                </c:pt>
                <c:pt idx="1456">
                  <c:v>6.6292861018102847E-2</c:v>
                </c:pt>
                <c:pt idx="1457">
                  <c:v>6.514814944931295E-2</c:v>
                </c:pt>
                <c:pt idx="1458">
                  <c:v>6.3122138576212836E-2</c:v>
                </c:pt>
                <c:pt idx="1459">
                  <c:v>6.1246550697943353E-2</c:v>
                </c:pt>
                <c:pt idx="1460">
                  <c:v>5.9045886294138615E-2</c:v>
                </c:pt>
                <c:pt idx="1461">
                  <c:v>5.8761624151172948E-2</c:v>
                </c:pt>
                <c:pt idx="1462">
                  <c:v>5.6682286268473027E-2</c:v>
                </c:pt>
                <c:pt idx="1463">
                  <c:v>5.4680819005450243E-2</c:v>
                </c:pt>
                <c:pt idx="1464">
                  <c:v>5.3227487701474945E-2</c:v>
                </c:pt>
                <c:pt idx="1465">
                  <c:v>5.5396497358043695E-2</c:v>
                </c:pt>
                <c:pt idx="1466">
                  <c:v>5.341154531828296E-2</c:v>
                </c:pt>
                <c:pt idx="1467">
                  <c:v>5.3826098897878046E-2</c:v>
                </c:pt>
                <c:pt idx="1468">
                  <c:v>5.2856404187607717E-2</c:v>
                </c:pt>
                <c:pt idx="1469">
                  <c:v>5.1639779414160807E-2</c:v>
                </c:pt>
                <c:pt idx="1470">
                  <c:v>5.1139730809487187E-2</c:v>
                </c:pt>
                <c:pt idx="1471">
                  <c:v>4.9300550467708197E-2</c:v>
                </c:pt>
                <c:pt idx="1472">
                  <c:v>4.7517116887113839E-2</c:v>
                </c:pt>
                <c:pt idx="1473">
                  <c:v>5.1235966217209661E-2</c:v>
                </c:pt>
                <c:pt idx="1474">
                  <c:v>5.1202598641080628E-2</c:v>
                </c:pt>
                <c:pt idx="1475">
                  <c:v>5.5267391386002257E-2</c:v>
                </c:pt>
                <c:pt idx="1476">
                  <c:v>5.4719699671236813E-2</c:v>
                </c:pt>
                <c:pt idx="1477">
                  <c:v>6.5343527887816999E-2</c:v>
                </c:pt>
                <c:pt idx="1478">
                  <c:v>6.5069120474032405E-2</c:v>
                </c:pt>
                <c:pt idx="1479">
                  <c:v>6.834879445417634E-2</c:v>
                </c:pt>
                <c:pt idx="1480">
                  <c:v>7.0390913123330581E-2</c:v>
                </c:pt>
                <c:pt idx="1481">
                  <c:v>6.9215830499660458E-2</c:v>
                </c:pt>
                <c:pt idx="1482">
                  <c:v>7.5857273085496266E-2</c:v>
                </c:pt>
                <c:pt idx="1483">
                  <c:v>7.3699115863561093E-2</c:v>
                </c:pt>
                <c:pt idx="1484">
                  <c:v>7.2908500770098569E-2</c:v>
                </c:pt>
                <c:pt idx="1485">
                  <c:v>7.0262175470376872E-2</c:v>
                </c:pt>
                <c:pt idx="1486">
                  <c:v>6.9037136110725261E-2</c:v>
                </c:pt>
                <c:pt idx="1487">
                  <c:v>6.8700933041175263E-2</c:v>
                </c:pt>
                <c:pt idx="1488">
                  <c:v>6.620497667288841E-2</c:v>
                </c:pt>
                <c:pt idx="1489">
                  <c:v>6.4984579648487112E-2</c:v>
                </c:pt>
                <c:pt idx="1490">
                  <c:v>6.3471457653863417E-2</c:v>
                </c:pt>
                <c:pt idx="1491">
                  <c:v>6.6254201459486503E-2</c:v>
                </c:pt>
                <c:pt idx="1492">
                  <c:v>6.3971854149261112E-2</c:v>
                </c:pt>
                <c:pt idx="1493">
                  <c:v>6.1977994838144333E-2</c:v>
                </c:pt>
                <c:pt idx="1494">
                  <c:v>5.9815795905944998E-2</c:v>
                </c:pt>
                <c:pt idx="1495">
                  <c:v>5.7794184715124576E-2</c:v>
                </c:pt>
                <c:pt idx="1496">
                  <c:v>5.6580176467966016E-2</c:v>
                </c:pt>
                <c:pt idx="1497">
                  <c:v>5.6221856882470632E-2</c:v>
                </c:pt>
                <c:pt idx="1498">
                  <c:v>6.1835625519885064E-2</c:v>
                </c:pt>
                <c:pt idx="1499">
                  <c:v>6.0025612628864529E-2</c:v>
                </c:pt>
                <c:pt idx="1500">
                  <c:v>6.5075043642564764E-2</c:v>
                </c:pt>
                <c:pt idx="1501">
                  <c:v>7.2988859553088245E-2</c:v>
                </c:pt>
                <c:pt idx="1502">
                  <c:v>7.2367296557368774E-2</c:v>
                </c:pt>
                <c:pt idx="1503">
                  <c:v>7.1855232475898576E-2</c:v>
                </c:pt>
                <c:pt idx="1504">
                  <c:v>7.5497658022864109E-2</c:v>
                </c:pt>
                <c:pt idx="1505">
                  <c:v>7.275884200496946E-2</c:v>
                </c:pt>
                <c:pt idx="1506">
                  <c:v>7.2725931745439634E-2</c:v>
                </c:pt>
                <c:pt idx="1507">
                  <c:v>7.0674483022803242E-2</c:v>
                </c:pt>
                <c:pt idx="1508">
                  <c:v>6.8218122622204419E-2</c:v>
                </c:pt>
                <c:pt idx="1509">
                  <c:v>6.5820897589688079E-2</c:v>
                </c:pt>
                <c:pt idx="1510">
                  <c:v>6.4931385041339079E-2</c:v>
                </c:pt>
                <c:pt idx="1511">
                  <c:v>6.4712671536669278E-2</c:v>
                </c:pt>
                <c:pt idx="1512">
                  <c:v>6.4569546309820036E-2</c:v>
                </c:pt>
                <c:pt idx="1513">
                  <c:v>6.2296984024654257E-2</c:v>
                </c:pt>
                <c:pt idx="1514">
                  <c:v>6.1305137276144707E-2</c:v>
                </c:pt>
                <c:pt idx="1515">
                  <c:v>5.9932896745199103E-2</c:v>
                </c:pt>
                <c:pt idx="1516">
                  <c:v>5.8091567433945376E-2</c:v>
                </c:pt>
                <c:pt idx="1517">
                  <c:v>5.6027506456631182E-2</c:v>
                </c:pt>
                <c:pt idx="1518">
                  <c:v>5.5277238000160184E-2</c:v>
                </c:pt>
                <c:pt idx="1519">
                  <c:v>6.3245363690003567E-2</c:v>
                </c:pt>
                <c:pt idx="1520">
                  <c:v>6.0953977359063778E-2</c:v>
                </c:pt>
                <c:pt idx="1521">
                  <c:v>5.8936976328886531E-2</c:v>
                </c:pt>
                <c:pt idx="1522">
                  <c:v>5.7130379950617365E-2</c:v>
                </c:pt>
                <c:pt idx="1523">
                  <c:v>5.5241983374634471E-2</c:v>
                </c:pt>
                <c:pt idx="1524">
                  <c:v>5.4019663836609041E-2</c:v>
                </c:pt>
                <c:pt idx="1525">
                  <c:v>5.6653546117739491E-2</c:v>
                </c:pt>
                <c:pt idx="1526">
                  <c:v>5.4914069539965596E-2</c:v>
                </c:pt>
                <c:pt idx="1527">
                  <c:v>5.3569388655422136E-2</c:v>
                </c:pt>
                <c:pt idx="1528">
                  <c:v>5.9037093610071062E-2</c:v>
                </c:pt>
                <c:pt idx="1529">
                  <c:v>6.3282292163084619E-2</c:v>
                </c:pt>
                <c:pt idx="1530">
                  <c:v>6.7470287959202263E-2</c:v>
                </c:pt>
                <c:pt idx="1531">
                  <c:v>6.6875923948991819E-2</c:v>
                </c:pt>
                <c:pt idx="1532">
                  <c:v>6.4623506155558896E-2</c:v>
                </c:pt>
                <c:pt idx="1533">
                  <c:v>6.2287821947559413E-2</c:v>
                </c:pt>
                <c:pt idx="1534">
                  <c:v>6.0163329919636785E-2</c:v>
                </c:pt>
                <c:pt idx="1535">
                  <c:v>6.0872947534539888E-2</c:v>
                </c:pt>
                <c:pt idx="1536">
                  <c:v>6.4470040939322126E-2</c:v>
                </c:pt>
                <c:pt idx="1537">
                  <c:v>6.2289001475770225E-2</c:v>
                </c:pt>
                <c:pt idx="1538">
                  <c:v>7.3794445974025485E-2</c:v>
                </c:pt>
                <c:pt idx="1539">
                  <c:v>7.1313617251980155E-2</c:v>
                </c:pt>
                <c:pt idx="1540">
                  <c:v>7.0912618722758308E-2</c:v>
                </c:pt>
                <c:pt idx="1541">
                  <c:v>7.2752329035750407E-2</c:v>
                </c:pt>
                <c:pt idx="1542">
                  <c:v>7.0256133575581067E-2</c:v>
                </c:pt>
                <c:pt idx="1543">
                  <c:v>6.8297692000622509E-2</c:v>
                </c:pt>
                <c:pt idx="1544">
                  <c:v>7.0310246715073882E-2</c:v>
                </c:pt>
                <c:pt idx="1545">
                  <c:v>6.8941528374547631E-2</c:v>
                </c:pt>
                <c:pt idx="1546">
                  <c:v>6.7724973248436418E-2</c:v>
                </c:pt>
                <c:pt idx="1547">
                  <c:v>6.5575357707024995E-2</c:v>
                </c:pt>
                <c:pt idx="1548">
                  <c:v>6.6165041560620641E-2</c:v>
                </c:pt>
                <c:pt idx="1549">
                  <c:v>6.4062813957728254E-2</c:v>
                </c:pt>
                <c:pt idx="1550">
                  <c:v>6.6201662603426775E-2</c:v>
                </c:pt>
                <c:pt idx="1551">
                  <c:v>6.4133038598701383E-2</c:v>
                </c:pt>
                <c:pt idx="1552">
                  <c:v>8.1040918910546517E-2</c:v>
                </c:pt>
                <c:pt idx="1553">
                  <c:v>7.8697550386721493E-2</c:v>
                </c:pt>
                <c:pt idx="1554">
                  <c:v>8.0864590508673465E-2</c:v>
                </c:pt>
                <c:pt idx="1555">
                  <c:v>7.7931822545203991E-2</c:v>
                </c:pt>
                <c:pt idx="1556">
                  <c:v>7.7695422184673263E-2</c:v>
                </c:pt>
                <c:pt idx="1557">
                  <c:v>7.4879820786239157E-2</c:v>
                </c:pt>
                <c:pt idx="1558">
                  <c:v>8.3563058731911499E-2</c:v>
                </c:pt>
                <c:pt idx="1559">
                  <c:v>8.0588928316842903E-2</c:v>
                </c:pt>
                <c:pt idx="1560">
                  <c:v>7.8990322368329383E-2</c:v>
                </c:pt>
                <c:pt idx="1561">
                  <c:v>7.6158943496488732E-2</c:v>
                </c:pt>
                <c:pt idx="1562">
                  <c:v>7.7180695870710414E-2</c:v>
                </c:pt>
                <c:pt idx="1563">
                  <c:v>7.4794028280738972E-2</c:v>
                </c:pt>
                <c:pt idx="1564">
                  <c:v>7.2522561948399109E-2</c:v>
                </c:pt>
                <c:pt idx="1565">
                  <c:v>7.0047177917951342E-2</c:v>
                </c:pt>
                <c:pt idx="1566">
                  <c:v>6.7995844822329829E-2</c:v>
                </c:pt>
                <c:pt idx="1567">
                  <c:v>6.9327200608793285E-2</c:v>
                </c:pt>
                <c:pt idx="1568">
                  <c:v>6.8815735917960294E-2</c:v>
                </c:pt>
                <c:pt idx="1569">
                  <c:v>6.6585243662436497E-2</c:v>
                </c:pt>
                <c:pt idx="1570">
                  <c:v>6.4588566359395402E-2</c:v>
                </c:pt>
                <c:pt idx="1571">
                  <c:v>6.2541555028286067E-2</c:v>
                </c:pt>
                <c:pt idx="1572">
                  <c:v>6.2081974183534561E-2</c:v>
                </c:pt>
                <c:pt idx="1573">
                  <c:v>6.3669626566036822E-2</c:v>
                </c:pt>
                <c:pt idx="1574">
                  <c:v>6.3414040419057197E-2</c:v>
                </c:pt>
                <c:pt idx="1575">
                  <c:v>6.1362084909334126E-2</c:v>
                </c:pt>
                <c:pt idx="1576">
                  <c:v>5.9241197178188154E-2</c:v>
                </c:pt>
                <c:pt idx="1577">
                  <c:v>6.8542167214463379E-2</c:v>
                </c:pt>
                <c:pt idx="1578">
                  <c:v>6.6560710351650343E-2</c:v>
                </c:pt>
                <c:pt idx="1579">
                  <c:v>6.4591002232164879E-2</c:v>
                </c:pt>
                <c:pt idx="1580">
                  <c:v>6.2242498697356E-2</c:v>
                </c:pt>
                <c:pt idx="1581">
                  <c:v>6.3583158587881203E-2</c:v>
                </c:pt>
                <c:pt idx="1582">
                  <c:v>6.7378703405852947E-2</c:v>
                </c:pt>
                <c:pt idx="1583">
                  <c:v>6.658644447233289E-2</c:v>
                </c:pt>
                <c:pt idx="1584">
                  <c:v>6.6532889445518509E-2</c:v>
                </c:pt>
                <c:pt idx="1585">
                  <c:v>6.4115636048999086E-2</c:v>
                </c:pt>
                <c:pt idx="1586">
                  <c:v>6.1801314509266105E-2</c:v>
                </c:pt>
                <c:pt idx="1587">
                  <c:v>5.9880995890511421E-2</c:v>
                </c:pt>
                <c:pt idx="1588">
                  <c:v>5.8326816686021452E-2</c:v>
                </c:pt>
                <c:pt idx="1589">
                  <c:v>5.6561161608897813E-2</c:v>
                </c:pt>
                <c:pt idx="1590">
                  <c:v>5.503669344000614E-2</c:v>
                </c:pt>
                <c:pt idx="1591">
                  <c:v>5.5808385961639416E-2</c:v>
                </c:pt>
                <c:pt idx="1592">
                  <c:v>5.5130031668212273E-2</c:v>
                </c:pt>
                <c:pt idx="1593">
                  <c:v>5.4048483514333293E-2</c:v>
                </c:pt>
                <c:pt idx="1594">
                  <c:v>5.2123265677451208E-2</c:v>
                </c:pt>
                <c:pt idx="1595">
                  <c:v>5.0753946492133079E-2</c:v>
                </c:pt>
                <c:pt idx="1596">
                  <c:v>4.9144200140407546E-2</c:v>
                </c:pt>
                <c:pt idx="1597">
                  <c:v>4.7748289537474509E-2</c:v>
                </c:pt>
                <c:pt idx="1598">
                  <c:v>4.6092882485354696E-2</c:v>
                </c:pt>
                <c:pt idx="1599">
                  <c:v>4.5111511650027768E-2</c:v>
                </c:pt>
                <c:pt idx="1600">
                  <c:v>4.3711794763248435E-2</c:v>
                </c:pt>
                <c:pt idx="1601">
                  <c:v>4.5587660082688816E-2</c:v>
                </c:pt>
                <c:pt idx="1602">
                  <c:v>4.5287340586840912E-2</c:v>
                </c:pt>
                <c:pt idx="1603">
                  <c:v>4.5797779967589394E-2</c:v>
                </c:pt>
                <c:pt idx="1604">
                  <c:v>4.5198495584054962E-2</c:v>
                </c:pt>
                <c:pt idx="1605">
                  <c:v>5.0674149336584692E-2</c:v>
                </c:pt>
                <c:pt idx="1606">
                  <c:v>4.8911901911064176E-2</c:v>
                </c:pt>
                <c:pt idx="1607">
                  <c:v>4.8629582484221376E-2</c:v>
                </c:pt>
                <c:pt idx="1608">
                  <c:v>4.6863230383957351E-2</c:v>
                </c:pt>
                <c:pt idx="1609">
                  <c:v>4.5184749355252206E-2</c:v>
                </c:pt>
                <c:pt idx="1610">
                  <c:v>5.0071223978795029E-2</c:v>
                </c:pt>
                <c:pt idx="1611">
                  <c:v>5.103901121939125E-2</c:v>
                </c:pt>
                <c:pt idx="1612">
                  <c:v>5.0351697382660141E-2</c:v>
                </c:pt>
                <c:pt idx="1613">
                  <c:v>4.8532499995978487E-2</c:v>
                </c:pt>
                <c:pt idx="1614">
                  <c:v>4.6850395934374504E-2</c:v>
                </c:pt>
                <c:pt idx="1615">
                  <c:v>4.6703990883796634E-2</c:v>
                </c:pt>
                <c:pt idx="1616">
                  <c:v>4.5287716901348633E-2</c:v>
                </c:pt>
                <c:pt idx="1617">
                  <c:v>4.3869871155056535E-2</c:v>
                </c:pt>
                <c:pt idx="1618">
                  <c:v>4.6603236938445154E-2</c:v>
                </c:pt>
                <c:pt idx="1619">
                  <c:v>4.5646626332572597E-2</c:v>
                </c:pt>
                <c:pt idx="1620">
                  <c:v>4.4962580020908256E-2</c:v>
                </c:pt>
                <c:pt idx="1621">
                  <c:v>4.5274471692496605E-2</c:v>
                </c:pt>
                <c:pt idx="1622">
                  <c:v>4.3637173959756977E-2</c:v>
                </c:pt>
                <c:pt idx="1623">
                  <c:v>4.2155239486945592E-2</c:v>
                </c:pt>
                <c:pt idx="1624">
                  <c:v>4.0681750901051403E-2</c:v>
                </c:pt>
                <c:pt idx="1625">
                  <c:v>3.9467678976253022E-2</c:v>
                </c:pt>
                <c:pt idx="1626">
                  <c:v>3.8580300735688661E-2</c:v>
                </c:pt>
                <c:pt idx="1627">
                  <c:v>3.9369552050427484E-2</c:v>
                </c:pt>
                <c:pt idx="1628">
                  <c:v>4.2394364436422534E-2</c:v>
                </c:pt>
                <c:pt idx="1629">
                  <c:v>4.1314201866869557E-2</c:v>
                </c:pt>
                <c:pt idx="1630">
                  <c:v>3.9820493019539063E-2</c:v>
                </c:pt>
                <c:pt idx="1631">
                  <c:v>3.888448721377482E-2</c:v>
                </c:pt>
                <c:pt idx="1632">
                  <c:v>3.7875789343750257E-2</c:v>
                </c:pt>
                <c:pt idx="1633">
                  <c:v>4.0060175522231803E-2</c:v>
                </c:pt>
                <c:pt idx="1634">
                  <c:v>3.8681889330113975E-2</c:v>
                </c:pt>
                <c:pt idx="1635">
                  <c:v>3.9376824127357275E-2</c:v>
                </c:pt>
                <c:pt idx="1636">
                  <c:v>5.0208651862696227E-2</c:v>
                </c:pt>
                <c:pt idx="1637">
                  <c:v>4.8559372644785E-2</c:v>
                </c:pt>
                <c:pt idx="1638">
                  <c:v>4.9260859290355202E-2</c:v>
                </c:pt>
                <c:pt idx="1639">
                  <c:v>4.8885691903667206E-2</c:v>
                </c:pt>
                <c:pt idx="1640">
                  <c:v>4.7698679440019619E-2</c:v>
                </c:pt>
                <c:pt idx="1641">
                  <c:v>4.5983091141380474E-2</c:v>
                </c:pt>
                <c:pt idx="1642">
                  <c:v>4.5985770901893014E-2</c:v>
                </c:pt>
                <c:pt idx="1643">
                  <c:v>4.4394847042615287E-2</c:v>
                </c:pt>
                <c:pt idx="1644">
                  <c:v>4.6972318259745273E-2</c:v>
                </c:pt>
                <c:pt idx="1645">
                  <c:v>4.6684218924531284E-2</c:v>
                </c:pt>
                <c:pt idx="1646">
                  <c:v>4.7011186012295904E-2</c:v>
                </c:pt>
                <c:pt idx="1647">
                  <c:v>5.9795922754430117E-2</c:v>
                </c:pt>
                <c:pt idx="1648">
                  <c:v>6.5793929452765784E-2</c:v>
                </c:pt>
                <c:pt idx="1649">
                  <c:v>6.4250256035718767E-2</c:v>
                </c:pt>
                <c:pt idx="1650">
                  <c:v>6.1916233426456802E-2</c:v>
                </c:pt>
                <c:pt idx="1651">
                  <c:v>6.2692486546339438E-2</c:v>
                </c:pt>
                <c:pt idx="1652">
                  <c:v>6.6846148153595089E-2</c:v>
                </c:pt>
                <c:pt idx="1653">
                  <c:v>6.5505869177368684E-2</c:v>
                </c:pt>
                <c:pt idx="1654">
                  <c:v>6.3312673258361443E-2</c:v>
                </c:pt>
                <c:pt idx="1655">
                  <c:v>6.8273318844632003E-2</c:v>
                </c:pt>
                <c:pt idx="1656">
                  <c:v>6.5805808733726726E-2</c:v>
                </c:pt>
                <c:pt idx="1657">
                  <c:v>6.398403109814059E-2</c:v>
                </c:pt>
                <c:pt idx="1658">
                  <c:v>6.4367104396726271E-2</c:v>
                </c:pt>
                <c:pt idx="1659">
                  <c:v>6.2043858994505867E-2</c:v>
                </c:pt>
                <c:pt idx="1660">
                  <c:v>6.0029353479806973E-2</c:v>
                </c:pt>
                <c:pt idx="1661">
                  <c:v>5.8191790402491027E-2</c:v>
                </c:pt>
                <c:pt idx="1662">
                  <c:v>5.8522709280830497E-2</c:v>
                </c:pt>
                <c:pt idx="1663">
                  <c:v>5.6619727312656201E-2</c:v>
                </c:pt>
                <c:pt idx="1664">
                  <c:v>5.4616601108612037E-2</c:v>
                </c:pt>
                <c:pt idx="1665">
                  <c:v>5.2737014253176499E-2</c:v>
                </c:pt>
                <c:pt idx="1666">
                  <c:v>5.1187090949093211E-2</c:v>
                </c:pt>
                <c:pt idx="1667">
                  <c:v>4.9351096370056365E-2</c:v>
                </c:pt>
                <c:pt idx="1668">
                  <c:v>4.7702032947747171E-2</c:v>
                </c:pt>
                <c:pt idx="1669">
                  <c:v>4.6771718484254571E-2</c:v>
                </c:pt>
                <c:pt idx="1670">
                  <c:v>5.0162518855884096E-2</c:v>
                </c:pt>
                <c:pt idx="1671">
                  <c:v>5.0333705093608017E-2</c:v>
                </c:pt>
                <c:pt idx="1672">
                  <c:v>4.9720651309632796E-2</c:v>
                </c:pt>
                <c:pt idx="1673">
                  <c:v>4.8486087714974216E-2</c:v>
                </c:pt>
                <c:pt idx="1674">
                  <c:v>5.2109354398809045E-2</c:v>
                </c:pt>
                <c:pt idx="1675">
                  <c:v>5.899559759819626E-2</c:v>
                </c:pt>
                <c:pt idx="1676">
                  <c:v>5.6943279833893738E-2</c:v>
                </c:pt>
                <c:pt idx="1677">
                  <c:v>5.5930368878262339E-2</c:v>
                </c:pt>
                <c:pt idx="1678">
                  <c:v>5.3957518270475915E-2</c:v>
                </c:pt>
                <c:pt idx="1679">
                  <c:v>5.255632141261065E-2</c:v>
                </c:pt>
                <c:pt idx="1680">
                  <c:v>5.1872527512838155E-2</c:v>
                </c:pt>
                <c:pt idx="1681">
                  <c:v>5.073526350421706E-2</c:v>
                </c:pt>
                <c:pt idx="1682">
                  <c:v>4.8964935147832893E-2</c:v>
                </c:pt>
                <c:pt idx="1683">
                  <c:v>5.2091780113541888E-2</c:v>
                </c:pt>
                <c:pt idx="1684">
                  <c:v>5.8026133311623658E-2</c:v>
                </c:pt>
                <c:pt idx="1685">
                  <c:v>5.5940727696790378E-2</c:v>
                </c:pt>
                <c:pt idx="1686">
                  <c:v>5.5139373357477983E-2</c:v>
                </c:pt>
                <c:pt idx="1687">
                  <c:v>5.3431096768034349E-2</c:v>
                </c:pt>
                <c:pt idx="1688">
                  <c:v>5.1512771511076437E-2</c:v>
                </c:pt>
                <c:pt idx="1689">
                  <c:v>5.0630128547102984E-2</c:v>
                </c:pt>
                <c:pt idx="1690">
                  <c:v>5.0656542828612511E-2</c:v>
                </c:pt>
                <c:pt idx="1691">
                  <c:v>4.8815205357957185E-2</c:v>
                </c:pt>
                <c:pt idx="1692">
                  <c:v>4.7066548623543154E-2</c:v>
                </c:pt>
                <c:pt idx="1693">
                  <c:v>4.5731707596636091E-2</c:v>
                </c:pt>
                <c:pt idx="1694">
                  <c:v>4.4096181175795716E-2</c:v>
                </c:pt>
                <c:pt idx="1695">
                  <c:v>4.396696845603603E-2</c:v>
                </c:pt>
                <c:pt idx="1696">
                  <c:v>4.3191201404096463E-2</c:v>
                </c:pt>
                <c:pt idx="1697">
                  <c:v>4.2604389778500756E-2</c:v>
                </c:pt>
                <c:pt idx="1698">
                  <c:v>4.129657042654316E-2</c:v>
                </c:pt>
                <c:pt idx="1699">
                  <c:v>3.9823063102977618E-2</c:v>
                </c:pt>
                <c:pt idx="1700">
                  <c:v>4.2706520757607482E-2</c:v>
                </c:pt>
                <c:pt idx="1701">
                  <c:v>4.1249774741065247E-2</c:v>
                </c:pt>
                <c:pt idx="1702">
                  <c:v>3.9848959352928953E-2</c:v>
                </c:pt>
                <c:pt idx="1703">
                  <c:v>4.2172744363260385E-2</c:v>
                </c:pt>
                <c:pt idx="1704">
                  <c:v>5.0161305872292221E-2</c:v>
                </c:pt>
                <c:pt idx="1705">
                  <c:v>5.0462991307550449E-2</c:v>
                </c:pt>
                <c:pt idx="1706">
                  <c:v>5.6945427655366289E-2</c:v>
                </c:pt>
                <c:pt idx="1707">
                  <c:v>5.6277546172157765E-2</c:v>
                </c:pt>
                <c:pt idx="1708">
                  <c:v>5.4426988249393522E-2</c:v>
                </c:pt>
                <c:pt idx="1709">
                  <c:v>5.3194372271606505E-2</c:v>
                </c:pt>
                <c:pt idx="1710">
                  <c:v>5.1639055781704045E-2</c:v>
                </c:pt>
                <c:pt idx="1711">
                  <c:v>4.979995741659414E-2</c:v>
                </c:pt>
                <c:pt idx="1712">
                  <c:v>4.8146278323647783E-2</c:v>
                </c:pt>
                <c:pt idx="1713">
                  <c:v>4.6757603666039212E-2</c:v>
                </c:pt>
                <c:pt idx="1714">
                  <c:v>4.6052648594511206E-2</c:v>
                </c:pt>
                <c:pt idx="1715">
                  <c:v>4.438797554782499E-2</c:v>
                </c:pt>
                <c:pt idx="1716">
                  <c:v>4.3451070157002752E-2</c:v>
                </c:pt>
                <c:pt idx="1717">
                  <c:v>4.869697533295294E-2</c:v>
                </c:pt>
                <c:pt idx="1718">
                  <c:v>4.9178969349925494E-2</c:v>
                </c:pt>
                <c:pt idx="1719">
                  <c:v>4.8535070329245741E-2</c:v>
                </c:pt>
                <c:pt idx="1720">
                  <c:v>5.718877552267318E-2</c:v>
                </c:pt>
                <c:pt idx="1721">
                  <c:v>5.5413723416906147E-2</c:v>
                </c:pt>
                <c:pt idx="1722">
                  <c:v>5.6497556903148026E-2</c:v>
                </c:pt>
                <c:pt idx="1723">
                  <c:v>5.4918556433413861E-2</c:v>
                </c:pt>
                <c:pt idx="1724">
                  <c:v>5.3632111585720732E-2</c:v>
                </c:pt>
                <c:pt idx="1725">
                  <c:v>5.2663914989057363E-2</c:v>
                </c:pt>
                <c:pt idx="1726">
                  <c:v>5.6874760371391025E-2</c:v>
                </c:pt>
                <c:pt idx="1727">
                  <c:v>5.5289469781973688E-2</c:v>
                </c:pt>
                <c:pt idx="1728">
                  <c:v>5.3822980937138054E-2</c:v>
                </c:pt>
                <c:pt idx="1729">
                  <c:v>5.6610751414411305E-2</c:v>
                </c:pt>
                <c:pt idx="1730">
                  <c:v>5.4757836955914095E-2</c:v>
                </c:pt>
                <c:pt idx="1731">
                  <c:v>5.2826868424452014E-2</c:v>
                </c:pt>
                <c:pt idx="1732">
                  <c:v>5.1491411417201122E-2</c:v>
                </c:pt>
                <c:pt idx="1733">
                  <c:v>5.3204724776910808E-2</c:v>
                </c:pt>
                <c:pt idx="1734">
                  <c:v>5.2138525803414278E-2</c:v>
                </c:pt>
                <c:pt idx="1735">
                  <c:v>5.2858174484649197E-2</c:v>
                </c:pt>
                <c:pt idx="1736">
                  <c:v>5.1092273095016148E-2</c:v>
                </c:pt>
                <c:pt idx="1737">
                  <c:v>5.2223001685571313E-2</c:v>
                </c:pt>
                <c:pt idx="1738">
                  <c:v>5.2846761052416195E-2</c:v>
                </c:pt>
                <c:pt idx="1739">
                  <c:v>5.0929184703582049E-2</c:v>
                </c:pt>
                <c:pt idx="1740">
                  <c:v>4.9085075528921052E-2</c:v>
                </c:pt>
                <c:pt idx="1741">
                  <c:v>4.7560542561517871E-2</c:v>
                </c:pt>
                <c:pt idx="1742">
                  <c:v>4.5919275661401346E-2</c:v>
                </c:pt>
                <c:pt idx="1743">
                  <c:v>4.4311322188717618E-2</c:v>
                </c:pt>
                <c:pt idx="1744">
                  <c:v>4.6266360881244563E-2</c:v>
                </c:pt>
                <c:pt idx="1745">
                  <c:v>4.5061144532451518E-2</c:v>
                </c:pt>
                <c:pt idx="1746">
                  <c:v>5.1616269383282773E-2</c:v>
                </c:pt>
                <c:pt idx="1747">
                  <c:v>5.0111799526550357E-2</c:v>
                </c:pt>
                <c:pt idx="1748">
                  <c:v>4.8958317525706556E-2</c:v>
                </c:pt>
                <c:pt idx="1749">
                  <c:v>4.81713718901799E-2</c:v>
                </c:pt>
                <c:pt idx="1750">
                  <c:v>4.6421551624357925E-2</c:v>
                </c:pt>
                <c:pt idx="1751">
                  <c:v>4.7631380131012292E-2</c:v>
                </c:pt>
                <c:pt idx="1752">
                  <c:v>4.6042772627005249E-2</c:v>
                </c:pt>
                <c:pt idx="1753">
                  <c:v>4.4391962572545497E-2</c:v>
                </c:pt>
                <c:pt idx="1754">
                  <c:v>6.3564261677567818E-2</c:v>
                </c:pt>
                <c:pt idx="1755">
                  <c:v>6.2016915320920178E-2</c:v>
                </c:pt>
                <c:pt idx="1756">
                  <c:v>6.0969620557179888E-2</c:v>
                </c:pt>
                <c:pt idx="1757">
                  <c:v>6.1632674549898805E-2</c:v>
                </c:pt>
                <c:pt idx="1758">
                  <c:v>6.1077696575070638E-2</c:v>
                </c:pt>
                <c:pt idx="1759">
                  <c:v>5.8876796157720651E-2</c:v>
                </c:pt>
                <c:pt idx="1760">
                  <c:v>6.0402395352983085E-2</c:v>
                </c:pt>
                <c:pt idx="1761">
                  <c:v>5.8309837877934444E-2</c:v>
                </c:pt>
                <c:pt idx="1762">
                  <c:v>5.6220683202795253E-2</c:v>
                </c:pt>
                <c:pt idx="1763">
                  <c:v>5.5276502770107566E-2</c:v>
                </c:pt>
                <c:pt idx="1764">
                  <c:v>5.5546848673109106E-2</c:v>
                </c:pt>
                <c:pt idx="1765">
                  <c:v>5.3766365221175581E-2</c:v>
                </c:pt>
                <c:pt idx="1766">
                  <c:v>6.7374270282679921E-2</c:v>
                </c:pt>
                <c:pt idx="1767">
                  <c:v>6.8304382777402375E-2</c:v>
                </c:pt>
                <c:pt idx="1768">
                  <c:v>6.7980474027217824E-2</c:v>
                </c:pt>
                <c:pt idx="1769">
                  <c:v>6.5512828116421812E-2</c:v>
                </c:pt>
                <c:pt idx="1770">
                  <c:v>6.4142414519381394E-2</c:v>
                </c:pt>
                <c:pt idx="1771">
                  <c:v>6.2713195018139392E-2</c:v>
                </c:pt>
                <c:pt idx="1772">
                  <c:v>6.0451381399409941E-2</c:v>
                </c:pt>
                <c:pt idx="1773">
                  <c:v>6.1884113442340141E-2</c:v>
                </c:pt>
                <c:pt idx="1774">
                  <c:v>5.9799334204548138E-2</c:v>
                </c:pt>
                <c:pt idx="1775">
                  <c:v>5.8153594345876199E-2</c:v>
                </c:pt>
                <c:pt idx="1776">
                  <c:v>5.6068137592602055E-2</c:v>
                </c:pt>
                <c:pt idx="1777">
                  <c:v>5.4043853978780518E-2</c:v>
                </c:pt>
                <c:pt idx="1778">
                  <c:v>5.6711730276994887E-2</c:v>
                </c:pt>
                <c:pt idx="1779">
                  <c:v>5.617065799195127E-2</c:v>
                </c:pt>
                <c:pt idx="1780">
                  <c:v>5.4195621776264732E-2</c:v>
                </c:pt>
                <c:pt idx="1781">
                  <c:v>5.7349106453832177E-2</c:v>
                </c:pt>
                <c:pt idx="1782">
                  <c:v>5.5831513200364807E-2</c:v>
                </c:pt>
                <c:pt idx="1783">
                  <c:v>5.3802225908312989E-2</c:v>
                </c:pt>
                <c:pt idx="1784">
                  <c:v>5.3399379504265973E-2</c:v>
                </c:pt>
                <c:pt idx="1785">
                  <c:v>5.5279338665600516E-2</c:v>
                </c:pt>
                <c:pt idx="1786">
                  <c:v>5.3956180523600246E-2</c:v>
                </c:pt>
                <c:pt idx="1787">
                  <c:v>5.4075797035611509E-2</c:v>
                </c:pt>
                <c:pt idx="1788">
                  <c:v>5.3139992168469326E-2</c:v>
                </c:pt>
                <c:pt idx="1789">
                  <c:v>5.1410192439807961E-2</c:v>
                </c:pt>
                <c:pt idx="1790">
                  <c:v>5.2374874981940052E-2</c:v>
                </c:pt>
                <c:pt idx="1791">
                  <c:v>5.410870757033736E-2</c:v>
                </c:pt>
                <c:pt idx="1792">
                  <c:v>5.2214761039664909E-2</c:v>
                </c:pt>
                <c:pt idx="1793">
                  <c:v>5.0605244154805884E-2</c:v>
                </c:pt>
                <c:pt idx="1794">
                  <c:v>5.4780005266867597E-2</c:v>
                </c:pt>
                <c:pt idx="1795">
                  <c:v>5.3479469589122551E-2</c:v>
                </c:pt>
                <c:pt idx="1796">
                  <c:v>5.908003333107581E-2</c:v>
                </c:pt>
                <c:pt idx="1797">
                  <c:v>5.6956808485601827E-2</c:v>
                </c:pt>
                <c:pt idx="1798">
                  <c:v>5.6098811133495817E-2</c:v>
                </c:pt>
                <c:pt idx="1799">
                  <c:v>5.478401883437873E-2</c:v>
                </c:pt>
                <c:pt idx="1800">
                  <c:v>5.9950378969718866E-2</c:v>
                </c:pt>
                <c:pt idx="1801">
                  <c:v>8.1090639356365887E-2</c:v>
                </c:pt>
                <c:pt idx="1802">
                  <c:v>7.8651168749640732E-2</c:v>
                </c:pt>
                <c:pt idx="1803">
                  <c:v>8.0282667737895233E-2</c:v>
                </c:pt>
                <c:pt idx="1804">
                  <c:v>8.0199058170169091E-2</c:v>
                </c:pt>
                <c:pt idx="1805">
                  <c:v>7.7296562742230387E-2</c:v>
                </c:pt>
                <c:pt idx="1806">
                  <c:v>7.9897491627748313E-2</c:v>
                </c:pt>
                <c:pt idx="1807">
                  <c:v>7.699842363361413E-2</c:v>
                </c:pt>
                <c:pt idx="1808">
                  <c:v>7.509336500315282E-2</c:v>
                </c:pt>
                <c:pt idx="1809">
                  <c:v>7.2806993715921767E-2</c:v>
                </c:pt>
                <c:pt idx="1810">
                  <c:v>7.0570487886902497E-2</c:v>
                </c:pt>
                <c:pt idx="1811">
                  <c:v>6.8340253299524006E-2</c:v>
                </c:pt>
                <c:pt idx="1812">
                  <c:v>6.5855429649470817E-2</c:v>
                </c:pt>
                <c:pt idx="1813">
                  <c:v>6.3743007440795224E-2</c:v>
                </c:pt>
                <c:pt idx="1814">
                  <c:v>6.1554837185753032E-2</c:v>
                </c:pt>
                <c:pt idx="1815">
                  <c:v>6.2786071818897796E-2</c:v>
                </c:pt>
                <c:pt idx="1816">
                  <c:v>6.0788447300989715E-2</c:v>
                </c:pt>
                <c:pt idx="1817">
                  <c:v>5.9116878485459733E-2</c:v>
                </c:pt>
                <c:pt idx="1818">
                  <c:v>5.6990305213640659E-2</c:v>
                </c:pt>
                <c:pt idx="1819">
                  <c:v>5.6904101360568241E-2</c:v>
                </c:pt>
                <c:pt idx="1820">
                  <c:v>5.4879186656795004E-2</c:v>
                </c:pt>
                <c:pt idx="1821">
                  <c:v>5.2910426970644416E-2</c:v>
                </c:pt>
                <c:pt idx="1822">
                  <c:v>5.1055843486897227E-2</c:v>
                </c:pt>
                <c:pt idx="1823">
                  <c:v>4.9431080013070179E-2</c:v>
                </c:pt>
                <c:pt idx="1824">
                  <c:v>4.7974411351206253E-2</c:v>
                </c:pt>
                <c:pt idx="1825">
                  <c:v>5.1302828039473544E-2</c:v>
                </c:pt>
                <c:pt idx="1826">
                  <c:v>4.9582504355632044E-2</c:v>
                </c:pt>
                <c:pt idx="1827">
                  <c:v>4.9366624554769381E-2</c:v>
                </c:pt>
                <c:pt idx="1828">
                  <c:v>4.8150253609080061E-2</c:v>
                </c:pt>
                <c:pt idx="1829">
                  <c:v>4.6813502328224885E-2</c:v>
                </c:pt>
                <c:pt idx="1830">
                  <c:v>4.6341573974873519E-2</c:v>
                </c:pt>
                <c:pt idx="1831">
                  <c:v>4.52588942784568E-2</c:v>
                </c:pt>
                <c:pt idx="1832">
                  <c:v>4.369664432140806E-2</c:v>
                </c:pt>
                <c:pt idx="1833">
                  <c:v>4.3353298078058655E-2</c:v>
                </c:pt>
                <c:pt idx="1834">
                  <c:v>4.3613414419019246E-2</c:v>
                </c:pt>
                <c:pt idx="1835">
                  <c:v>4.3783826011271572E-2</c:v>
                </c:pt>
                <c:pt idx="1836">
                  <c:v>4.2192825922549637E-2</c:v>
                </c:pt>
                <c:pt idx="1837">
                  <c:v>4.0720489040123216E-2</c:v>
                </c:pt>
                <c:pt idx="1838">
                  <c:v>3.9450788744500004E-2</c:v>
                </c:pt>
                <c:pt idx="1839">
                  <c:v>3.8100458919735611E-2</c:v>
                </c:pt>
                <c:pt idx="1840">
                  <c:v>5.3212353462234636E-2</c:v>
                </c:pt>
                <c:pt idx="1841">
                  <c:v>5.1496434816304386E-2</c:v>
                </c:pt>
                <c:pt idx="1842">
                  <c:v>5.0649229232111126E-2</c:v>
                </c:pt>
                <c:pt idx="1843">
                  <c:v>5.3128524248860137E-2</c:v>
                </c:pt>
                <c:pt idx="1844">
                  <c:v>5.1787472430368582E-2</c:v>
                </c:pt>
                <c:pt idx="1845">
                  <c:v>5.0901742352297108E-2</c:v>
                </c:pt>
                <c:pt idx="1846">
                  <c:v>4.940431758288797E-2</c:v>
                </c:pt>
                <c:pt idx="1847">
                  <c:v>4.7615941539488199E-2</c:v>
                </c:pt>
                <c:pt idx="1848">
                  <c:v>6.2382618714638252E-2</c:v>
                </c:pt>
                <c:pt idx="1849">
                  <c:v>6.011905142652986E-2</c:v>
                </c:pt>
                <c:pt idx="1850">
                  <c:v>6.0001466272255215E-2</c:v>
                </c:pt>
                <c:pt idx="1851">
                  <c:v>6.2540758457967124E-2</c:v>
                </c:pt>
                <c:pt idx="1852">
                  <c:v>6.2064329381757759E-2</c:v>
                </c:pt>
                <c:pt idx="1853">
                  <c:v>6.2722984184986397E-2</c:v>
                </c:pt>
                <c:pt idx="1854">
                  <c:v>6.0881254796140608E-2</c:v>
                </c:pt>
                <c:pt idx="1855">
                  <c:v>5.8669065576338858E-2</c:v>
                </c:pt>
                <c:pt idx="1856">
                  <c:v>6.1316563667344712E-2</c:v>
                </c:pt>
                <c:pt idx="1857">
                  <c:v>6.0096349258006582E-2</c:v>
                </c:pt>
                <c:pt idx="1858">
                  <c:v>5.7958840344334926E-2</c:v>
                </c:pt>
                <c:pt idx="1859">
                  <c:v>5.9810531173498667E-2</c:v>
                </c:pt>
                <c:pt idx="1860">
                  <c:v>6.0590387103262582E-2</c:v>
                </c:pt>
                <c:pt idx="1861">
                  <c:v>5.8472159387435226E-2</c:v>
                </c:pt>
                <c:pt idx="1862">
                  <c:v>5.9296549744450387E-2</c:v>
                </c:pt>
                <c:pt idx="1863">
                  <c:v>5.8308366451784797E-2</c:v>
                </c:pt>
                <c:pt idx="1864">
                  <c:v>5.6313384625051088E-2</c:v>
                </c:pt>
                <c:pt idx="1865">
                  <c:v>5.4323585981671668E-2</c:v>
                </c:pt>
                <c:pt idx="1866">
                  <c:v>5.3943208579551608E-2</c:v>
                </c:pt>
                <c:pt idx="1867">
                  <c:v>5.2181324849344686E-2</c:v>
                </c:pt>
                <c:pt idx="1868">
                  <c:v>5.1185194814216531E-2</c:v>
                </c:pt>
                <c:pt idx="1869">
                  <c:v>4.9643151024695506E-2</c:v>
                </c:pt>
                <c:pt idx="1870">
                  <c:v>4.8194146569534246E-2</c:v>
                </c:pt>
                <c:pt idx="1871">
                  <c:v>4.6465152649810923E-2</c:v>
                </c:pt>
                <c:pt idx="1872">
                  <c:v>4.7269483457983798E-2</c:v>
                </c:pt>
                <c:pt idx="1873">
                  <c:v>4.5558807076809114E-2</c:v>
                </c:pt>
                <c:pt idx="1874">
                  <c:v>4.4896284715565664E-2</c:v>
                </c:pt>
                <c:pt idx="1875">
                  <c:v>4.5134516804159024E-2</c:v>
                </c:pt>
                <c:pt idx="1876">
                  <c:v>4.5644916092368384E-2</c:v>
                </c:pt>
                <c:pt idx="1877">
                  <c:v>4.9616084092525166E-2</c:v>
                </c:pt>
                <c:pt idx="1878">
                  <c:v>4.838269991189266E-2</c:v>
                </c:pt>
                <c:pt idx="1879">
                  <c:v>5.2685595764648256E-2</c:v>
                </c:pt>
                <c:pt idx="1880">
                  <c:v>5.2334849864639855E-2</c:v>
                </c:pt>
                <c:pt idx="1881">
                  <c:v>5.1317822726891976E-2</c:v>
                </c:pt>
                <c:pt idx="1882">
                  <c:v>5.2108484575801757E-2</c:v>
                </c:pt>
                <c:pt idx="1883">
                  <c:v>5.2200668972150359E-2</c:v>
                </c:pt>
                <c:pt idx="1884">
                  <c:v>5.5388911059381749E-2</c:v>
                </c:pt>
                <c:pt idx="1885">
                  <c:v>5.3973233960133891E-2</c:v>
                </c:pt>
                <c:pt idx="1886">
                  <c:v>5.2266577957095585E-2</c:v>
                </c:pt>
                <c:pt idx="1887">
                  <c:v>5.044042102029412E-2</c:v>
                </c:pt>
                <c:pt idx="1888">
                  <c:v>4.8660098874629187E-2</c:v>
                </c:pt>
                <c:pt idx="1889">
                  <c:v>4.7108400336118614E-2</c:v>
                </c:pt>
                <c:pt idx="1890">
                  <c:v>4.5404632097404016E-2</c:v>
                </c:pt>
                <c:pt idx="1891">
                  <c:v>4.3792088677066916E-2</c:v>
                </c:pt>
                <c:pt idx="1892">
                  <c:v>4.3372525119343405E-2</c:v>
                </c:pt>
                <c:pt idx="1893">
                  <c:v>4.9076591063959354E-2</c:v>
                </c:pt>
                <c:pt idx="1894">
                  <c:v>4.730094606259861E-2</c:v>
                </c:pt>
                <c:pt idx="1895">
                  <c:v>4.5583827327240478E-2</c:v>
                </c:pt>
                <c:pt idx="1896">
                  <c:v>4.7414826726375564E-2</c:v>
                </c:pt>
                <c:pt idx="1897">
                  <c:v>4.989126221098214E-2</c:v>
                </c:pt>
                <c:pt idx="1898">
                  <c:v>4.9460959327127144E-2</c:v>
                </c:pt>
                <c:pt idx="1899">
                  <c:v>5.1670094717064893E-2</c:v>
                </c:pt>
                <c:pt idx="1900">
                  <c:v>6.0838612645655182E-2</c:v>
                </c:pt>
                <c:pt idx="1901">
                  <c:v>6.0342471688874542E-2</c:v>
                </c:pt>
                <c:pt idx="1902">
                  <c:v>6.0802999660864554E-2</c:v>
                </c:pt>
                <c:pt idx="1903">
                  <c:v>6.0998772445491518E-2</c:v>
                </c:pt>
                <c:pt idx="1904">
                  <c:v>5.886126516615018E-2</c:v>
                </c:pt>
                <c:pt idx="1905">
                  <c:v>5.8180944005735959E-2</c:v>
                </c:pt>
                <c:pt idx="1906">
                  <c:v>6.3470981474371871E-2</c:v>
                </c:pt>
                <c:pt idx="1907">
                  <c:v>6.1822863539035794E-2</c:v>
                </c:pt>
                <c:pt idx="1908">
                  <c:v>5.9935225980377572E-2</c:v>
                </c:pt>
                <c:pt idx="1909">
                  <c:v>6.6353748610365346E-2</c:v>
                </c:pt>
                <c:pt idx="1910">
                  <c:v>6.4438735664767127E-2</c:v>
                </c:pt>
                <c:pt idx="1911">
                  <c:v>6.2253093035971936E-2</c:v>
                </c:pt>
                <c:pt idx="1912">
                  <c:v>6.0576044626000379E-2</c:v>
                </c:pt>
                <c:pt idx="1913">
                  <c:v>6.0489202922384716E-2</c:v>
                </c:pt>
                <c:pt idx="1914">
                  <c:v>5.8847131643179028E-2</c:v>
                </c:pt>
                <c:pt idx="1915">
                  <c:v>5.8839594244923736E-2</c:v>
                </c:pt>
                <c:pt idx="1916">
                  <c:v>5.8108267179878235E-2</c:v>
                </c:pt>
                <c:pt idx="1917">
                  <c:v>5.6015915519760373E-2</c:v>
                </c:pt>
                <c:pt idx="1918">
                  <c:v>5.5494773929970521E-2</c:v>
                </c:pt>
                <c:pt idx="1919">
                  <c:v>5.5154828958318171E-2</c:v>
                </c:pt>
                <c:pt idx="1920">
                  <c:v>5.3249764627935681E-2</c:v>
                </c:pt>
                <c:pt idx="1921">
                  <c:v>5.2924021713542602E-2</c:v>
                </c:pt>
                <c:pt idx="1922">
                  <c:v>5.5604452533590476E-2</c:v>
                </c:pt>
                <c:pt idx="1923">
                  <c:v>5.360908671313136E-2</c:v>
                </c:pt>
                <c:pt idx="1924">
                  <c:v>5.1727632735380433E-2</c:v>
                </c:pt>
                <c:pt idx="1925">
                  <c:v>5.277672460453469E-2</c:v>
                </c:pt>
                <c:pt idx="1926">
                  <c:v>5.1041555947673331E-2</c:v>
                </c:pt>
                <c:pt idx="1927">
                  <c:v>4.9941930619881628E-2</c:v>
                </c:pt>
                <c:pt idx="1928">
                  <c:v>5.1061230084640835E-2</c:v>
                </c:pt>
                <c:pt idx="1929">
                  <c:v>6.1377750540154062E-2</c:v>
                </c:pt>
                <c:pt idx="1930">
                  <c:v>6.0736372497625014E-2</c:v>
                </c:pt>
                <c:pt idx="1931">
                  <c:v>5.8553440136007343E-2</c:v>
                </c:pt>
                <c:pt idx="1932">
                  <c:v>5.6427361529791317E-2</c:v>
                </c:pt>
                <c:pt idx="1933">
                  <c:v>5.4379339669552038E-2</c:v>
                </c:pt>
                <c:pt idx="1934">
                  <c:v>5.2404201572127364E-2</c:v>
                </c:pt>
                <c:pt idx="1935">
                  <c:v>5.0947881631228979E-2</c:v>
                </c:pt>
                <c:pt idx="1936">
                  <c:v>5.2646977044399294E-2</c:v>
                </c:pt>
                <c:pt idx="1937">
                  <c:v>5.0734918068262136E-2</c:v>
                </c:pt>
                <c:pt idx="1938">
                  <c:v>4.97329378801133E-2</c:v>
                </c:pt>
                <c:pt idx="1939">
                  <c:v>4.9324221191203631E-2</c:v>
                </c:pt>
                <c:pt idx="1940">
                  <c:v>4.8603236884708509E-2</c:v>
                </c:pt>
                <c:pt idx="1941">
                  <c:v>4.9827353977992213E-2</c:v>
                </c:pt>
                <c:pt idx="1942">
                  <c:v>5.2259297806729048E-2</c:v>
                </c:pt>
                <c:pt idx="1943">
                  <c:v>5.6426427657795319E-2</c:v>
                </c:pt>
                <c:pt idx="1944">
                  <c:v>6.2583568955131758E-2</c:v>
                </c:pt>
                <c:pt idx="1945">
                  <c:v>6.0505376079955958E-2</c:v>
                </c:pt>
                <c:pt idx="1946">
                  <c:v>5.8305905065219939E-2</c:v>
                </c:pt>
                <c:pt idx="1947">
                  <c:v>5.6228126467094255E-2</c:v>
                </c:pt>
                <c:pt idx="1948">
                  <c:v>5.5156635538196129E-2</c:v>
                </c:pt>
                <c:pt idx="1949">
                  <c:v>5.4550225973567998E-2</c:v>
                </c:pt>
                <c:pt idx="1950">
                  <c:v>5.4229939784648205E-2</c:v>
                </c:pt>
                <c:pt idx="1951">
                  <c:v>6.7088426265112452E-2</c:v>
                </c:pt>
                <c:pt idx="1952">
                  <c:v>7.0708103910603046E-2</c:v>
                </c:pt>
                <c:pt idx="1953">
                  <c:v>6.9687948008759729E-2</c:v>
                </c:pt>
                <c:pt idx="1954">
                  <c:v>6.7294849812698829E-2</c:v>
                </c:pt>
                <c:pt idx="1955">
                  <c:v>6.824046835726251E-2</c:v>
                </c:pt>
                <c:pt idx="1956">
                  <c:v>6.6391325764614456E-2</c:v>
                </c:pt>
                <c:pt idx="1957">
                  <c:v>7.9336648396487325E-2</c:v>
                </c:pt>
                <c:pt idx="1958">
                  <c:v>7.6952927541020621E-2</c:v>
                </c:pt>
                <c:pt idx="1959">
                  <c:v>7.5731303243129849E-2</c:v>
                </c:pt>
                <c:pt idx="1960">
                  <c:v>7.3537148514004572E-2</c:v>
                </c:pt>
                <c:pt idx="1961">
                  <c:v>7.2470567106515504E-2</c:v>
                </c:pt>
                <c:pt idx="1962">
                  <c:v>7.0047283538178004E-2</c:v>
                </c:pt>
                <c:pt idx="1963">
                  <c:v>6.9062558356426121E-2</c:v>
                </c:pt>
                <c:pt idx="1964">
                  <c:v>6.7413081585910875E-2</c:v>
                </c:pt>
                <c:pt idx="1965">
                  <c:v>6.6646916245375429E-2</c:v>
                </c:pt>
                <c:pt idx="1966">
                  <c:v>6.4370628940143726E-2</c:v>
                </c:pt>
                <c:pt idx="1967">
                  <c:v>6.4157247178335403E-2</c:v>
                </c:pt>
                <c:pt idx="1968">
                  <c:v>6.1882134005809351E-2</c:v>
                </c:pt>
                <c:pt idx="1969">
                  <c:v>6.2073928543580792E-2</c:v>
                </c:pt>
                <c:pt idx="1970">
                  <c:v>5.9860647622865595E-2</c:v>
                </c:pt>
                <c:pt idx="1971">
                  <c:v>5.8542519387943845E-2</c:v>
                </c:pt>
                <c:pt idx="1972">
                  <c:v>5.6515388974383032E-2</c:v>
                </c:pt>
                <c:pt idx="1973">
                  <c:v>5.4973803503433026E-2</c:v>
                </c:pt>
                <c:pt idx="1974">
                  <c:v>5.3435401686232752E-2</c:v>
                </c:pt>
                <c:pt idx="1975">
                  <c:v>5.1847256581071109E-2</c:v>
                </c:pt>
                <c:pt idx="1976">
                  <c:v>5.0578753403965448E-2</c:v>
                </c:pt>
                <c:pt idx="1977">
                  <c:v>7.0777365338560758E-2</c:v>
                </c:pt>
                <c:pt idx="1978">
                  <c:v>6.8337103746074365E-2</c:v>
                </c:pt>
                <c:pt idx="1979">
                  <c:v>6.5944050643791274E-2</c:v>
                </c:pt>
                <c:pt idx="1980">
                  <c:v>6.3631150345838119E-2</c:v>
                </c:pt>
                <c:pt idx="1981">
                  <c:v>6.1723087254317299E-2</c:v>
                </c:pt>
                <c:pt idx="1982">
                  <c:v>6.5585536843129372E-2</c:v>
                </c:pt>
                <c:pt idx="1983">
                  <c:v>6.3391086930247434E-2</c:v>
                </c:pt>
                <c:pt idx="1984">
                  <c:v>6.8824296107347707E-2</c:v>
                </c:pt>
                <c:pt idx="1985">
                  <c:v>6.6748797299967799E-2</c:v>
                </c:pt>
                <c:pt idx="1986">
                  <c:v>6.4323542486143581E-2</c:v>
                </c:pt>
                <c:pt idx="1987">
                  <c:v>7.1234505879515381E-2</c:v>
                </c:pt>
                <c:pt idx="1988">
                  <c:v>7.05535648848504E-2</c:v>
                </c:pt>
                <c:pt idx="1989">
                  <c:v>6.8142630711182373E-2</c:v>
                </c:pt>
                <c:pt idx="1990">
                  <c:v>6.6362761123913538E-2</c:v>
                </c:pt>
                <c:pt idx="1991">
                  <c:v>7.1374811091333507E-2</c:v>
                </c:pt>
                <c:pt idx="1992">
                  <c:v>6.8951160579688003E-2</c:v>
                </c:pt>
                <c:pt idx="1993">
                  <c:v>7.6687998087312387E-2</c:v>
                </c:pt>
                <c:pt idx="1994">
                  <c:v>7.3930694393383178E-2</c:v>
                </c:pt>
                <c:pt idx="1995">
                  <c:v>7.136317170181973E-2</c:v>
                </c:pt>
                <c:pt idx="1996">
                  <c:v>7.5600781854166549E-2</c:v>
                </c:pt>
                <c:pt idx="1997">
                  <c:v>7.626509421069734E-2</c:v>
                </c:pt>
                <c:pt idx="1998">
                  <c:v>7.3759638753006534E-2</c:v>
                </c:pt>
                <c:pt idx="1999">
                  <c:v>7.4230952353727758E-2</c:v>
                </c:pt>
                <c:pt idx="2000">
                  <c:v>8.5126104735530908E-2</c:v>
                </c:pt>
                <c:pt idx="2001">
                  <c:v>9.0826353546034092E-2</c:v>
                </c:pt>
                <c:pt idx="2002">
                  <c:v>8.7655152981834863E-2</c:v>
                </c:pt>
                <c:pt idx="2003">
                  <c:v>9.0990286440496185E-2</c:v>
                </c:pt>
                <c:pt idx="2004">
                  <c:v>0.10008536914257141</c:v>
                </c:pt>
                <c:pt idx="2005">
                  <c:v>0.10023375291838121</c:v>
                </c:pt>
                <c:pt idx="2006">
                  <c:v>9.6592673413672531E-2</c:v>
                </c:pt>
                <c:pt idx="2007">
                  <c:v>9.3567092304414318E-2</c:v>
                </c:pt>
                <c:pt idx="2008">
                  <c:v>9.2593954906600315E-2</c:v>
                </c:pt>
                <c:pt idx="2009">
                  <c:v>9.0344734515181491E-2</c:v>
                </c:pt>
                <c:pt idx="2010">
                  <c:v>8.894379070174023E-2</c:v>
                </c:pt>
                <c:pt idx="2011">
                  <c:v>8.925942358098761E-2</c:v>
                </c:pt>
                <c:pt idx="2012">
                  <c:v>8.6248336022857183E-2</c:v>
                </c:pt>
                <c:pt idx="2013">
                  <c:v>8.3197591726489536E-2</c:v>
                </c:pt>
                <c:pt idx="2014">
                  <c:v>9.0404902982618371E-2</c:v>
                </c:pt>
                <c:pt idx="2015">
                  <c:v>8.7687239756819871E-2</c:v>
                </c:pt>
                <c:pt idx="2016">
                  <c:v>8.4500588885294256E-2</c:v>
                </c:pt>
                <c:pt idx="2017">
                  <c:v>8.2053513983887841E-2</c:v>
                </c:pt>
                <c:pt idx="2018">
                  <c:v>7.9070657240075171E-2</c:v>
                </c:pt>
                <c:pt idx="2019">
                  <c:v>7.6401100497499277E-2</c:v>
                </c:pt>
                <c:pt idx="2020">
                  <c:v>7.3840714648273381E-2</c:v>
                </c:pt>
                <c:pt idx="2021">
                  <c:v>7.2774935951740019E-2</c:v>
                </c:pt>
                <c:pt idx="2022">
                  <c:v>7.093405056385621E-2</c:v>
                </c:pt>
                <c:pt idx="2023">
                  <c:v>7.0106061206637815E-2</c:v>
                </c:pt>
                <c:pt idx="2024">
                  <c:v>6.7857148772049972E-2</c:v>
                </c:pt>
                <c:pt idx="2025">
                  <c:v>7.2400055419424458E-2</c:v>
                </c:pt>
                <c:pt idx="2026">
                  <c:v>6.9787482747683371E-2</c:v>
                </c:pt>
                <c:pt idx="2027">
                  <c:v>7.0807038776524098E-2</c:v>
                </c:pt>
                <c:pt idx="2028">
                  <c:v>6.842522001945868E-2</c:v>
                </c:pt>
                <c:pt idx="2029">
                  <c:v>6.604199405083222E-2</c:v>
                </c:pt>
                <c:pt idx="2030">
                  <c:v>6.6047307286173126E-2</c:v>
                </c:pt>
                <c:pt idx="2031">
                  <c:v>6.6501941900201159E-2</c:v>
                </c:pt>
                <c:pt idx="2032">
                  <c:v>6.5421948173309721E-2</c:v>
                </c:pt>
                <c:pt idx="2033">
                  <c:v>6.4169370032561415E-2</c:v>
                </c:pt>
                <c:pt idx="2034">
                  <c:v>6.6134609728608129E-2</c:v>
                </c:pt>
                <c:pt idx="2035">
                  <c:v>6.6005739584827972E-2</c:v>
                </c:pt>
                <c:pt idx="2036">
                  <c:v>6.3657447168409501E-2</c:v>
                </c:pt>
                <c:pt idx="2037">
                  <c:v>6.291172486259422E-2</c:v>
                </c:pt>
                <c:pt idx="2038">
                  <c:v>6.1666138228988684E-2</c:v>
                </c:pt>
                <c:pt idx="2039">
                  <c:v>6.0648263084961858E-2</c:v>
                </c:pt>
                <c:pt idx="2040">
                  <c:v>5.8550326737733097E-2</c:v>
                </c:pt>
                <c:pt idx="2041">
                  <c:v>5.7816182641569201E-2</c:v>
                </c:pt>
                <c:pt idx="2042">
                  <c:v>6.0086163085958134E-2</c:v>
                </c:pt>
                <c:pt idx="2043">
                  <c:v>5.8928798734899923E-2</c:v>
                </c:pt>
                <c:pt idx="2044">
                  <c:v>5.8050029215117899E-2</c:v>
                </c:pt>
                <c:pt idx="2045">
                  <c:v>5.6134565426921634E-2</c:v>
                </c:pt>
                <c:pt idx="2046">
                  <c:v>5.4273371780738204E-2</c:v>
                </c:pt>
                <c:pt idx="2047">
                  <c:v>5.3671635748003786E-2</c:v>
                </c:pt>
                <c:pt idx="2048">
                  <c:v>5.1864976482472694E-2</c:v>
                </c:pt>
                <c:pt idx="2049">
                  <c:v>5.0012875018919337E-2</c:v>
                </c:pt>
                <c:pt idx="2050">
                  <c:v>4.9381827760917367E-2</c:v>
                </c:pt>
                <c:pt idx="2051">
                  <c:v>4.7865119351833116E-2</c:v>
                </c:pt>
                <c:pt idx="2052">
                  <c:v>4.6125094855769655E-2</c:v>
                </c:pt>
                <c:pt idx="2053">
                  <c:v>4.445020133327144E-2</c:v>
                </c:pt>
                <c:pt idx="2054">
                  <c:v>4.4136351211929013E-2</c:v>
                </c:pt>
                <c:pt idx="2055">
                  <c:v>4.5359066660034045E-2</c:v>
                </c:pt>
                <c:pt idx="2056">
                  <c:v>4.6013733669922167E-2</c:v>
                </c:pt>
                <c:pt idx="2057">
                  <c:v>4.5169603022353157E-2</c:v>
                </c:pt>
                <c:pt idx="2058">
                  <c:v>4.4173250057726987E-2</c:v>
                </c:pt>
                <c:pt idx="2059">
                  <c:v>4.4118478239568236E-2</c:v>
                </c:pt>
                <c:pt idx="2060">
                  <c:v>4.8063869482560397E-2</c:v>
                </c:pt>
                <c:pt idx="2061">
                  <c:v>4.6354767326391134E-2</c:v>
                </c:pt>
                <c:pt idx="2062">
                  <c:v>4.5206258125839033E-2</c:v>
                </c:pt>
                <c:pt idx="2063">
                  <c:v>5.0525952239576094E-2</c:v>
                </c:pt>
                <c:pt idx="2064">
                  <c:v>5.2470341457578493E-2</c:v>
                </c:pt>
                <c:pt idx="2065">
                  <c:v>5.20580695395658E-2</c:v>
                </c:pt>
                <c:pt idx="2066">
                  <c:v>5.131911626264013E-2</c:v>
                </c:pt>
                <c:pt idx="2067">
                  <c:v>4.9660995519411284E-2</c:v>
                </c:pt>
                <c:pt idx="2068">
                  <c:v>4.8342181542759502E-2</c:v>
                </c:pt>
                <c:pt idx="2069">
                  <c:v>4.9071457690133317E-2</c:v>
                </c:pt>
                <c:pt idx="2070">
                  <c:v>4.761039260655936E-2</c:v>
                </c:pt>
                <c:pt idx="2071">
                  <c:v>4.8585112028551355E-2</c:v>
                </c:pt>
                <c:pt idx="2072">
                  <c:v>5.2837821700488993E-2</c:v>
                </c:pt>
                <c:pt idx="2073">
                  <c:v>5.0933449918279562E-2</c:v>
                </c:pt>
                <c:pt idx="2074">
                  <c:v>5.1831125981955682E-2</c:v>
                </c:pt>
                <c:pt idx="2075">
                  <c:v>5.0004310932131063E-2</c:v>
                </c:pt>
                <c:pt idx="2076">
                  <c:v>4.9701950856977817E-2</c:v>
                </c:pt>
                <c:pt idx="2077">
                  <c:v>5.1239231948452986E-2</c:v>
                </c:pt>
                <c:pt idx="2078">
                  <c:v>4.9579949091203578E-2</c:v>
                </c:pt>
                <c:pt idx="2079">
                  <c:v>4.7786675066828113E-2</c:v>
                </c:pt>
                <c:pt idx="2080">
                  <c:v>4.787994988315946E-2</c:v>
                </c:pt>
                <c:pt idx="2081">
                  <c:v>6.9594924160247887E-2</c:v>
                </c:pt>
                <c:pt idx="2082">
                  <c:v>6.7136471497581868E-2</c:v>
                </c:pt>
                <c:pt idx="2083">
                  <c:v>6.569840514214785E-2</c:v>
                </c:pt>
                <c:pt idx="2084">
                  <c:v>6.3701382659741609E-2</c:v>
                </c:pt>
                <c:pt idx="2085">
                  <c:v>6.2044827826538564E-2</c:v>
                </c:pt>
                <c:pt idx="2086">
                  <c:v>6.0919439333313535E-2</c:v>
                </c:pt>
                <c:pt idx="2087">
                  <c:v>5.947805898487047E-2</c:v>
                </c:pt>
                <c:pt idx="2088">
                  <c:v>6.10815274743833E-2</c:v>
                </c:pt>
                <c:pt idx="2089">
                  <c:v>6.006177459311611E-2</c:v>
                </c:pt>
                <c:pt idx="2090">
                  <c:v>6.0031664159646274E-2</c:v>
                </c:pt>
                <c:pt idx="2091">
                  <c:v>5.7851370279750798E-2</c:v>
                </c:pt>
                <c:pt idx="2092">
                  <c:v>5.6162743450623387E-2</c:v>
                </c:pt>
                <c:pt idx="2093">
                  <c:v>5.9045772413624617E-2</c:v>
                </c:pt>
                <c:pt idx="2094">
                  <c:v>5.7513911582719755E-2</c:v>
                </c:pt>
                <c:pt idx="2095">
                  <c:v>5.5473397854615761E-2</c:v>
                </c:pt>
                <c:pt idx="2096">
                  <c:v>5.3471320827754146E-2</c:v>
                </c:pt>
                <c:pt idx="2097">
                  <c:v>5.1527679822354351E-2</c:v>
                </c:pt>
                <c:pt idx="2098">
                  <c:v>5.9730817939778635E-2</c:v>
                </c:pt>
                <c:pt idx="2099">
                  <c:v>5.772774945606423E-2</c:v>
                </c:pt>
                <c:pt idx="2100">
                  <c:v>5.5779163059421516E-2</c:v>
                </c:pt>
                <c:pt idx="2101">
                  <c:v>5.3816939537284968E-2</c:v>
                </c:pt>
                <c:pt idx="2102">
                  <c:v>5.4133750418504135E-2</c:v>
                </c:pt>
                <c:pt idx="2103">
                  <c:v>5.296231148267367E-2</c:v>
                </c:pt>
                <c:pt idx="2104">
                  <c:v>5.1603577215403144E-2</c:v>
                </c:pt>
                <c:pt idx="2105">
                  <c:v>5.0688072853496378E-2</c:v>
                </c:pt>
                <c:pt idx="2106">
                  <c:v>4.9322055215860798E-2</c:v>
                </c:pt>
                <c:pt idx="2107">
                  <c:v>4.7589805161694983E-2</c:v>
                </c:pt>
                <c:pt idx="2108">
                  <c:v>4.9661269505707387E-2</c:v>
                </c:pt>
                <c:pt idx="2109">
                  <c:v>4.8753809191139232E-2</c:v>
                </c:pt>
                <c:pt idx="2110">
                  <c:v>4.7948389088337921E-2</c:v>
                </c:pt>
                <c:pt idx="2111">
                  <c:v>4.838643027793605E-2</c:v>
                </c:pt>
                <c:pt idx="2112">
                  <c:v>5.1280976762447611E-2</c:v>
                </c:pt>
                <c:pt idx="2113">
                  <c:v>5.1418671101562681E-2</c:v>
                </c:pt>
                <c:pt idx="2114">
                  <c:v>4.9658238263997075E-2</c:v>
                </c:pt>
                <c:pt idx="2115">
                  <c:v>4.813036164013227E-2</c:v>
                </c:pt>
                <c:pt idx="2116">
                  <c:v>4.6577450041598453E-2</c:v>
                </c:pt>
                <c:pt idx="2117">
                  <c:v>4.9821887496043528E-2</c:v>
                </c:pt>
                <c:pt idx="2118">
                  <c:v>4.83431853804785E-2</c:v>
                </c:pt>
                <c:pt idx="2119">
                  <c:v>5.1869192308133395E-2</c:v>
                </c:pt>
                <c:pt idx="2120">
                  <c:v>5.8161578227152573E-2</c:v>
                </c:pt>
                <c:pt idx="2121">
                  <c:v>5.712491970849027E-2</c:v>
                </c:pt>
                <c:pt idx="2122">
                  <c:v>5.6565657494499398E-2</c:v>
                </c:pt>
                <c:pt idx="2123">
                  <c:v>5.7738481466292901E-2</c:v>
                </c:pt>
                <c:pt idx="2124">
                  <c:v>6.6706300924403703E-2</c:v>
                </c:pt>
                <c:pt idx="2125">
                  <c:v>6.4300201024184225E-2</c:v>
                </c:pt>
                <c:pt idx="2126">
                  <c:v>6.3150989194674392E-2</c:v>
                </c:pt>
                <c:pt idx="2127">
                  <c:v>6.1588324016041911E-2</c:v>
                </c:pt>
                <c:pt idx="2128">
                  <c:v>6.3747257240409749E-2</c:v>
                </c:pt>
                <c:pt idx="2129">
                  <c:v>6.3584542208687519E-2</c:v>
                </c:pt>
                <c:pt idx="2130">
                  <c:v>7.8108335120120442E-2</c:v>
                </c:pt>
                <c:pt idx="2131">
                  <c:v>8.8909396316547207E-2</c:v>
                </c:pt>
                <c:pt idx="2132">
                  <c:v>9.2917244340990759E-2</c:v>
                </c:pt>
                <c:pt idx="2133">
                  <c:v>8.9543239509356859E-2</c:v>
                </c:pt>
                <c:pt idx="2134">
                  <c:v>8.6495360678226135E-2</c:v>
                </c:pt>
                <c:pt idx="2135">
                  <c:v>8.9056429913664512E-2</c:v>
                </c:pt>
                <c:pt idx="2136">
                  <c:v>8.6887902582323651E-2</c:v>
                </c:pt>
                <c:pt idx="2137">
                  <c:v>8.6461401348322114E-2</c:v>
                </c:pt>
                <c:pt idx="2138">
                  <c:v>8.9149419136389491E-2</c:v>
                </c:pt>
                <c:pt idx="2139">
                  <c:v>8.7857946298252082E-2</c:v>
                </c:pt>
                <c:pt idx="2140">
                  <c:v>8.8535434577277361E-2</c:v>
                </c:pt>
                <c:pt idx="2141">
                  <c:v>8.5320756162383396E-2</c:v>
                </c:pt>
                <c:pt idx="2142">
                  <c:v>8.2666432650549446E-2</c:v>
                </c:pt>
                <c:pt idx="2143">
                  <c:v>8.2445994834279446E-2</c:v>
                </c:pt>
                <c:pt idx="2144">
                  <c:v>7.9456801541893218E-2</c:v>
                </c:pt>
                <c:pt idx="2145">
                  <c:v>7.7371734368345976E-2</c:v>
                </c:pt>
                <c:pt idx="2146">
                  <c:v>8.1445705465674492E-2</c:v>
                </c:pt>
                <c:pt idx="2147">
                  <c:v>7.8770842927646689E-2</c:v>
                </c:pt>
                <c:pt idx="2148">
                  <c:v>7.6460475658053612E-2</c:v>
                </c:pt>
                <c:pt idx="2149">
                  <c:v>7.4561238125790241E-2</c:v>
                </c:pt>
                <c:pt idx="2150">
                  <c:v>7.1860332012342223E-2</c:v>
                </c:pt>
                <c:pt idx="2151">
                  <c:v>6.9307510437997821E-2</c:v>
                </c:pt>
                <c:pt idx="2152">
                  <c:v>6.7267902292093784E-2</c:v>
                </c:pt>
                <c:pt idx="2153">
                  <c:v>6.4950288424537025E-2</c:v>
                </c:pt>
                <c:pt idx="2154">
                  <c:v>6.2589404440374224E-2</c:v>
                </c:pt>
                <c:pt idx="2155">
                  <c:v>6.1095584293415668E-2</c:v>
                </c:pt>
                <c:pt idx="2156">
                  <c:v>5.9117843995847047E-2</c:v>
                </c:pt>
                <c:pt idx="2157">
                  <c:v>5.7716409508556901E-2</c:v>
                </c:pt>
                <c:pt idx="2158">
                  <c:v>6.9772987680276982E-2</c:v>
                </c:pt>
                <c:pt idx="2159">
                  <c:v>6.8119466126266653E-2</c:v>
                </c:pt>
                <c:pt idx="2160">
                  <c:v>6.5979559820758843E-2</c:v>
                </c:pt>
                <c:pt idx="2161">
                  <c:v>6.358742084114577E-2</c:v>
                </c:pt>
                <c:pt idx="2162">
                  <c:v>6.4174450088225171E-2</c:v>
                </c:pt>
                <c:pt idx="2163">
                  <c:v>6.1848450869582711E-2</c:v>
                </c:pt>
                <c:pt idx="2164">
                  <c:v>6.178968215087953E-2</c:v>
                </c:pt>
                <c:pt idx="2165">
                  <c:v>6.1070558972220239E-2</c:v>
                </c:pt>
                <c:pt idx="2166">
                  <c:v>6.5665150243051557E-2</c:v>
                </c:pt>
                <c:pt idx="2167">
                  <c:v>6.5638466706819623E-2</c:v>
                </c:pt>
                <c:pt idx="2168">
                  <c:v>6.3413822459973235E-2</c:v>
                </c:pt>
                <c:pt idx="2169">
                  <c:v>6.1121785718932516E-2</c:v>
                </c:pt>
                <c:pt idx="2170">
                  <c:v>5.9520320303457129E-2</c:v>
                </c:pt>
                <c:pt idx="2171">
                  <c:v>6.4561786049391084E-2</c:v>
                </c:pt>
                <c:pt idx="2172">
                  <c:v>6.291468075029967E-2</c:v>
                </c:pt>
                <c:pt idx="2173">
                  <c:v>6.8904013235102909E-2</c:v>
                </c:pt>
                <c:pt idx="2174">
                  <c:v>6.6475142646810245E-2</c:v>
                </c:pt>
                <c:pt idx="2175">
                  <c:v>6.7674959942249605E-2</c:v>
                </c:pt>
                <c:pt idx="2176">
                  <c:v>6.6095118881008399E-2</c:v>
                </c:pt>
                <c:pt idx="2177">
                  <c:v>6.8869766375622657E-2</c:v>
                </c:pt>
                <c:pt idx="2178">
                  <c:v>7.6942385890905574E-2</c:v>
                </c:pt>
                <c:pt idx="2179">
                  <c:v>8.4776579871311084E-2</c:v>
                </c:pt>
                <c:pt idx="2180">
                  <c:v>8.2168203721086963E-2</c:v>
                </c:pt>
                <c:pt idx="2181">
                  <c:v>7.9197767954294965E-2</c:v>
                </c:pt>
                <c:pt idx="2182">
                  <c:v>7.7012947255172548E-2</c:v>
                </c:pt>
                <c:pt idx="2183">
                  <c:v>7.4944692620299888E-2</c:v>
                </c:pt>
                <c:pt idx="2184">
                  <c:v>7.3724834115276111E-2</c:v>
                </c:pt>
                <c:pt idx="2185">
                  <c:v>7.1364478089118763E-2</c:v>
                </c:pt>
                <c:pt idx="2186">
                  <c:v>6.9026732394353987E-2</c:v>
                </c:pt>
                <c:pt idx="2187">
                  <c:v>6.6748529954462094E-2</c:v>
                </c:pt>
                <c:pt idx="2188">
                  <c:v>6.4321609523010539E-2</c:v>
                </c:pt>
                <c:pt idx="2189">
                  <c:v>6.717151646830323E-2</c:v>
                </c:pt>
                <c:pt idx="2190">
                  <c:v>6.8067550451384809E-2</c:v>
                </c:pt>
                <c:pt idx="2191">
                  <c:v>6.7302947731331442E-2</c:v>
                </c:pt>
                <c:pt idx="2192">
                  <c:v>7.0422345144352944E-2</c:v>
                </c:pt>
                <c:pt idx="2193">
                  <c:v>6.7904495352496569E-2</c:v>
                </c:pt>
                <c:pt idx="2194">
                  <c:v>6.7209194717654491E-2</c:v>
                </c:pt>
                <c:pt idx="2195">
                  <c:v>6.4816177141689663E-2</c:v>
                </c:pt>
                <c:pt idx="2196">
                  <c:v>6.2459675055582156E-2</c:v>
                </c:pt>
                <c:pt idx="2197">
                  <c:v>7.0935026541103535E-2</c:v>
                </c:pt>
                <c:pt idx="2198">
                  <c:v>7.3959012792831666E-2</c:v>
                </c:pt>
                <c:pt idx="2199">
                  <c:v>7.2487462504985029E-2</c:v>
                </c:pt>
                <c:pt idx="2200">
                  <c:v>6.989598276467307E-2</c:v>
                </c:pt>
                <c:pt idx="2201">
                  <c:v>6.7862754696237676E-2</c:v>
                </c:pt>
                <c:pt idx="2202">
                  <c:v>6.734240946348545E-2</c:v>
                </c:pt>
                <c:pt idx="2203">
                  <c:v>6.4954078852211342E-2</c:v>
                </c:pt>
                <c:pt idx="2204">
                  <c:v>6.4203228677248869E-2</c:v>
                </c:pt>
                <c:pt idx="2205">
                  <c:v>6.2574848450874618E-2</c:v>
                </c:pt>
                <c:pt idx="2206">
                  <c:v>6.6460572659720191E-2</c:v>
                </c:pt>
                <c:pt idx="2207">
                  <c:v>7.0444013577406414E-2</c:v>
                </c:pt>
                <c:pt idx="2208">
                  <c:v>6.8528941781399774E-2</c:v>
                </c:pt>
                <c:pt idx="2209">
                  <c:v>6.6068441463872585E-2</c:v>
                </c:pt>
                <c:pt idx="2210">
                  <c:v>6.4189422344376024E-2</c:v>
                </c:pt>
                <c:pt idx="2211">
                  <c:v>6.8131345645065705E-2</c:v>
                </c:pt>
                <c:pt idx="2212">
                  <c:v>6.6276386413298735E-2</c:v>
                </c:pt>
                <c:pt idx="2213">
                  <c:v>6.7493441081609193E-2</c:v>
                </c:pt>
                <c:pt idx="2214">
                  <c:v>6.7847266980177165E-2</c:v>
                </c:pt>
                <c:pt idx="2215">
                  <c:v>6.5518429343265752E-2</c:v>
                </c:pt>
                <c:pt idx="2216">
                  <c:v>6.9413752174196361E-2</c:v>
                </c:pt>
                <c:pt idx="2217">
                  <c:v>6.7814239772027912E-2</c:v>
                </c:pt>
                <c:pt idx="2218">
                  <c:v>6.5538394349860446E-2</c:v>
                </c:pt>
                <c:pt idx="2219">
                  <c:v>6.3322866310069711E-2</c:v>
                </c:pt>
                <c:pt idx="2220">
                  <c:v>6.1439581738855893E-2</c:v>
                </c:pt>
                <c:pt idx="2221">
                  <c:v>6.1173236714403369E-2</c:v>
                </c:pt>
                <c:pt idx="2222">
                  <c:v>5.9882501760880287E-2</c:v>
                </c:pt>
                <c:pt idx="2223">
                  <c:v>5.7785854234335458E-2</c:v>
                </c:pt>
                <c:pt idx="2224">
                  <c:v>5.5853190692650663E-2</c:v>
                </c:pt>
                <c:pt idx="2225">
                  <c:v>5.4478303682986971E-2</c:v>
                </c:pt>
                <c:pt idx="2226">
                  <c:v>5.3890211080264469E-2</c:v>
                </c:pt>
                <c:pt idx="2227">
                  <c:v>5.8373491196922471E-2</c:v>
                </c:pt>
                <c:pt idx="2228">
                  <c:v>6.0480170497514377E-2</c:v>
                </c:pt>
                <c:pt idx="2229">
                  <c:v>5.855070914708272E-2</c:v>
                </c:pt>
                <c:pt idx="2230">
                  <c:v>5.906668871864041E-2</c:v>
                </c:pt>
                <c:pt idx="2231">
                  <c:v>5.7696174697828603E-2</c:v>
                </c:pt>
                <c:pt idx="2232">
                  <c:v>5.9142612615318259E-2</c:v>
                </c:pt>
                <c:pt idx="2233">
                  <c:v>6.342497387819053E-2</c:v>
                </c:pt>
                <c:pt idx="2234">
                  <c:v>6.3065991027086127E-2</c:v>
                </c:pt>
                <c:pt idx="2235">
                  <c:v>6.2854020940643518E-2</c:v>
                </c:pt>
                <c:pt idx="2236">
                  <c:v>6.0569261347056397E-2</c:v>
                </c:pt>
                <c:pt idx="2237">
                  <c:v>5.90880116863867E-2</c:v>
                </c:pt>
                <c:pt idx="2238">
                  <c:v>5.7928236977434336E-2</c:v>
                </c:pt>
                <c:pt idx="2239">
                  <c:v>5.712125866385586E-2</c:v>
                </c:pt>
                <c:pt idx="2240">
                  <c:v>5.6638807151032824E-2</c:v>
                </c:pt>
                <c:pt idx="2241">
                  <c:v>5.4597040709875262E-2</c:v>
                </c:pt>
                <c:pt idx="2242">
                  <c:v>5.6893671556942096E-2</c:v>
                </c:pt>
                <c:pt idx="2243">
                  <c:v>5.5374710913020382E-2</c:v>
                </c:pt>
                <c:pt idx="2244">
                  <c:v>8.1976893125791886E-2</c:v>
                </c:pt>
                <c:pt idx="2245">
                  <c:v>7.9137197914383783E-2</c:v>
                </c:pt>
                <c:pt idx="2246">
                  <c:v>8.0024729763547686E-2</c:v>
                </c:pt>
                <c:pt idx="2247">
                  <c:v>8.2656717571219215E-2</c:v>
                </c:pt>
                <c:pt idx="2248">
                  <c:v>8.172718217014581E-2</c:v>
                </c:pt>
                <c:pt idx="2249">
                  <c:v>7.8765157556090093E-2</c:v>
                </c:pt>
                <c:pt idx="2250">
                  <c:v>7.5951308093112666E-2</c:v>
                </c:pt>
                <c:pt idx="2251">
                  <c:v>7.3213299115643019E-2</c:v>
                </c:pt>
                <c:pt idx="2252">
                  <c:v>7.0666055269520592E-2</c:v>
                </c:pt>
                <c:pt idx="2253">
                  <c:v>8.0061815923459317E-2</c:v>
                </c:pt>
                <c:pt idx="2254">
                  <c:v>7.7238019643266154E-2</c:v>
                </c:pt>
                <c:pt idx="2255">
                  <c:v>7.5749405523507493E-2</c:v>
                </c:pt>
                <c:pt idx="2256">
                  <c:v>7.3083822622920361E-2</c:v>
                </c:pt>
                <c:pt idx="2257">
                  <c:v>7.1558765848546091E-2</c:v>
                </c:pt>
                <c:pt idx="2258">
                  <c:v>6.8975571770873809E-2</c:v>
                </c:pt>
                <c:pt idx="2259">
                  <c:v>6.7485161939260199E-2</c:v>
                </c:pt>
                <c:pt idx="2260">
                  <c:v>6.9408468325613745E-2</c:v>
                </c:pt>
                <c:pt idx="2261">
                  <c:v>6.7407455543985098E-2</c:v>
                </c:pt>
                <c:pt idx="2262">
                  <c:v>6.7524117397737962E-2</c:v>
                </c:pt>
                <c:pt idx="2263">
                  <c:v>6.5135906148435355E-2</c:v>
                </c:pt>
                <c:pt idx="2264">
                  <c:v>6.3265547838178865E-2</c:v>
                </c:pt>
                <c:pt idx="2265">
                  <c:v>6.1471076237553011E-2</c:v>
                </c:pt>
                <c:pt idx="2266">
                  <c:v>7.7739732974876033E-2</c:v>
                </c:pt>
                <c:pt idx="2267">
                  <c:v>7.5193700705031299E-2</c:v>
                </c:pt>
                <c:pt idx="2268">
                  <c:v>7.2832802325812365E-2</c:v>
                </c:pt>
                <c:pt idx="2269">
                  <c:v>7.9475203416253457E-2</c:v>
                </c:pt>
                <c:pt idx="2270">
                  <c:v>7.8555398095315782E-2</c:v>
                </c:pt>
                <c:pt idx="2271">
                  <c:v>7.5764619835833533E-2</c:v>
                </c:pt>
                <c:pt idx="2272">
                  <c:v>7.9271359339454839E-2</c:v>
                </c:pt>
                <c:pt idx="2273">
                  <c:v>7.6910036425251266E-2</c:v>
                </c:pt>
                <c:pt idx="2274">
                  <c:v>7.6072685387924749E-2</c:v>
                </c:pt>
                <c:pt idx="2275">
                  <c:v>7.9156503503776815E-2</c:v>
                </c:pt>
                <c:pt idx="2276">
                  <c:v>7.6305000821704591E-2</c:v>
                </c:pt>
                <c:pt idx="2277">
                  <c:v>7.3843768931991224E-2</c:v>
                </c:pt>
                <c:pt idx="2278">
                  <c:v>7.1167038120049209E-2</c:v>
                </c:pt>
                <c:pt idx="2279">
                  <c:v>7.2053449887577184E-2</c:v>
                </c:pt>
                <c:pt idx="2280">
                  <c:v>6.9436436933552184E-2</c:v>
                </c:pt>
                <c:pt idx="2281">
                  <c:v>6.9488468361476541E-2</c:v>
                </c:pt>
                <c:pt idx="2282">
                  <c:v>6.7040748648513226E-2</c:v>
                </c:pt>
                <c:pt idx="2283">
                  <c:v>6.4623753416614846E-2</c:v>
                </c:pt>
                <c:pt idx="2284">
                  <c:v>6.2281793745984075E-2</c:v>
                </c:pt>
                <c:pt idx="2285">
                  <c:v>6.0408548705587921E-2</c:v>
                </c:pt>
                <c:pt idx="2286">
                  <c:v>6.1531167693736885E-2</c:v>
                </c:pt>
                <c:pt idx="2287">
                  <c:v>7.2534833150929984E-2</c:v>
                </c:pt>
                <c:pt idx="2288">
                  <c:v>6.9900259498818951E-2</c:v>
                </c:pt>
                <c:pt idx="2289">
                  <c:v>6.7531257425611779E-2</c:v>
                </c:pt>
                <c:pt idx="2290">
                  <c:v>6.689042492901183E-2</c:v>
                </c:pt>
                <c:pt idx="2291">
                  <c:v>6.5972058484523144E-2</c:v>
                </c:pt>
                <c:pt idx="2292">
                  <c:v>6.463166329172472E-2</c:v>
                </c:pt>
                <c:pt idx="2293">
                  <c:v>6.5138041767639168E-2</c:v>
                </c:pt>
                <c:pt idx="2294">
                  <c:v>6.3195161550575668E-2</c:v>
                </c:pt>
                <c:pt idx="2295">
                  <c:v>6.5969685304102146E-2</c:v>
                </c:pt>
                <c:pt idx="2296">
                  <c:v>6.6483177402847954E-2</c:v>
                </c:pt>
                <c:pt idx="2297">
                  <c:v>6.9082923678688957E-2</c:v>
                </c:pt>
                <c:pt idx="2298">
                  <c:v>6.6583125340130875E-2</c:v>
                </c:pt>
                <c:pt idx="2299">
                  <c:v>6.5028253585486182E-2</c:v>
                </c:pt>
                <c:pt idx="2300">
                  <c:v>6.2915972536199863E-2</c:v>
                </c:pt>
                <c:pt idx="2301">
                  <c:v>6.2114219119362497E-2</c:v>
                </c:pt>
                <c:pt idx="2302">
                  <c:v>5.9878202367651956E-2</c:v>
                </c:pt>
                <c:pt idx="2303">
                  <c:v>6.5521391187731676E-2</c:v>
                </c:pt>
                <c:pt idx="2304">
                  <c:v>6.3654869888418245E-2</c:v>
                </c:pt>
                <c:pt idx="2305">
                  <c:v>6.2685646495815206E-2</c:v>
                </c:pt>
                <c:pt idx="2306">
                  <c:v>6.063348816714887E-2</c:v>
                </c:pt>
                <c:pt idx="2307">
                  <c:v>6.2067135806643539E-2</c:v>
                </c:pt>
                <c:pt idx="2308">
                  <c:v>6.2533687857038389E-2</c:v>
                </c:pt>
                <c:pt idx="2309">
                  <c:v>6.8256669785553031E-2</c:v>
                </c:pt>
                <c:pt idx="2310">
                  <c:v>7.9542583208167664E-2</c:v>
                </c:pt>
                <c:pt idx="2311">
                  <c:v>7.9014079603699827E-2</c:v>
                </c:pt>
                <c:pt idx="2312">
                  <c:v>7.7083291096870732E-2</c:v>
                </c:pt>
                <c:pt idx="2313">
                  <c:v>7.4808939698862972E-2</c:v>
                </c:pt>
                <c:pt idx="2314">
                  <c:v>7.2089557283405881E-2</c:v>
                </c:pt>
                <c:pt idx="2315">
                  <c:v>7.0340215611574677E-2</c:v>
                </c:pt>
                <c:pt idx="2316">
                  <c:v>7.8523711365526383E-2</c:v>
                </c:pt>
                <c:pt idx="2317">
                  <c:v>7.6069760639478484E-2</c:v>
                </c:pt>
                <c:pt idx="2318">
                  <c:v>8.2670420171613218E-2</c:v>
                </c:pt>
                <c:pt idx="2319">
                  <c:v>8.1576047230748336E-2</c:v>
                </c:pt>
                <c:pt idx="2320">
                  <c:v>8.0993319585360615E-2</c:v>
                </c:pt>
                <c:pt idx="2321">
                  <c:v>7.8059189948240043E-2</c:v>
                </c:pt>
                <c:pt idx="2322">
                  <c:v>7.6852170328134434E-2</c:v>
                </c:pt>
                <c:pt idx="2323">
                  <c:v>7.835785352000546E-2</c:v>
                </c:pt>
                <c:pt idx="2324">
                  <c:v>7.5530192383643308E-2</c:v>
                </c:pt>
                <c:pt idx="2325">
                  <c:v>7.3159496625270798E-2</c:v>
                </c:pt>
                <c:pt idx="2326">
                  <c:v>7.10919239987539E-2</c:v>
                </c:pt>
                <c:pt idx="2327">
                  <c:v>6.8797982601031704E-2</c:v>
                </c:pt>
                <c:pt idx="2328">
                  <c:v>7.2435001198619717E-2</c:v>
                </c:pt>
                <c:pt idx="2329">
                  <c:v>7.4137257394161687E-2</c:v>
                </c:pt>
                <c:pt idx="2330">
                  <c:v>7.2305220601595915E-2</c:v>
                </c:pt>
                <c:pt idx="2331">
                  <c:v>7.0455436893519588E-2</c:v>
                </c:pt>
                <c:pt idx="2332">
                  <c:v>6.8204310113743782E-2</c:v>
                </c:pt>
                <c:pt idx="2333">
                  <c:v>6.6230168693988373E-2</c:v>
                </c:pt>
                <c:pt idx="2334">
                  <c:v>6.4303480255026427E-2</c:v>
                </c:pt>
                <c:pt idx="2335">
                  <c:v>6.34183279093532E-2</c:v>
                </c:pt>
                <c:pt idx="2336">
                  <c:v>6.3501903027944423E-2</c:v>
                </c:pt>
                <c:pt idx="2337">
                  <c:v>8.7642891194467498E-2</c:v>
                </c:pt>
                <c:pt idx="2338">
                  <c:v>8.4469664755766227E-2</c:v>
                </c:pt>
                <c:pt idx="2339">
                  <c:v>8.230413412963053E-2</c:v>
                </c:pt>
                <c:pt idx="2340">
                  <c:v>8.2689410199822302E-2</c:v>
                </c:pt>
                <c:pt idx="2341">
                  <c:v>8.0416392224232511E-2</c:v>
                </c:pt>
                <c:pt idx="2342">
                  <c:v>7.9574555008830816E-2</c:v>
                </c:pt>
                <c:pt idx="2343">
                  <c:v>7.6972172129433733E-2</c:v>
                </c:pt>
                <c:pt idx="2344">
                  <c:v>7.7435143677607468E-2</c:v>
                </c:pt>
                <c:pt idx="2345">
                  <c:v>7.6621423253106058E-2</c:v>
                </c:pt>
                <c:pt idx="2346">
                  <c:v>7.6842180733494483E-2</c:v>
                </c:pt>
                <c:pt idx="2347">
                  <c:v>8.9135481432097638E-2</c:v>
                </c:pt>
                <c:pt idx="2348">
                  <c:v>9.4438194382870266E-2</c:v>
                </c:pt>
                <c:pt idx="2349">
                  <c:v>0.11735168183772073</c:v>
                </c:pt>
                <c:pt idx="2350">
                  <c:v>0.1131330846358285</c:v>
                </c:pt>
                <c:pt idx="2351">
                  <c:v>0.11935701134910144</c:v>
                </c:pt>
                <c:pt idx="2352">
                  <c:v>0.11796021486929439</c:v>
                </c:pt>
                <c:pt idx="2353">
                  <c:v>0.11391712428536752</c:v>
                </c:pt>
                <c:pt idx="2354">
                  <c:v>0.11401481537159552</c:v>
                </c:pt>
                <c:pt idx="2355">
                  <c:v>0.11759496195647259</c:v>
                </c:pt>
                <c:pt idx="2356">
                  <c:v>0.12058666110626418</c:v>
                </c:pt>
                <c:pt idx="2357">
                  <c:v>0.11621146350227848</c:v>
                </c:pt>
                <c:pt idx="2358">
                  <c:v>0.11346038312109641</c:v>
                </c:pt>
                <c:pt idx="2359">
                  <c:v>0.11681270245690079</c:v>
                </c:pt>
                <c:pt idx="2360">
                  <c:v>0.113580234477118</c:v>
                </c:pt>
                <c:pt idx="2361">
                  <c:v>0.11016201103699017</c:v>
                </c:pt>
                <c:pt idx="2362">
                  <c:v>0.10786621477560362</c:v>
                </c:pt>
                <c:pt idx="2363">
                  <c:v>0.10420099955166418</c:v>
                </c:pt>
                <c:pt idx="2364">
                  <c:v>0.10127462645030405</c:v>
                </c:pt>
                <c:pt idx="2365">
                  <c:v>9.7594571193368895E-2</c:v>
                </c:pt>
                <c:pt idx="2366">
                  <c:v>9.4908425196262677E-2</c:v>
                </c:pt>
                <c:pt idx="2367">
                  <c:v>9.2453186631178866E-2</c:v>
                </c:pt>
                <c:pt idx="2368">
                  <c:v>9.0915800440087152E-2</c:v>
                </c:pt>
                <c:pt idx="2369">
                  <c:v>9.1440884552221435E-2</c:v>
                </c:pt>
                <c:pt idx="2370">
                  <c:v>8.8354946894728406E-2</c:v>
                </c:pt>
                <c:pt idx="2371">
                  <c:v>8.5436981819535934E-2</c:v>
                </c:pt>
                <c:pt idx="2372">
                  <c:v>8.8184554822505409E-2</c:v>
                </c:pt>
                <c:pt idx="2373">
                  <c:v>0.10782561671657709</c:v>
                </c:pt>
                <c:pt idx="2374">
                  <c:v>0.1081771177819707</c:v>
                </c:pt>
                <c:pt idx="2375">
                  <c:v>0.10923344818822907</c:v>
                </c:pt>
                <c:pt idx="2376">
                  <c:v>0.10660771725585991</c:v>
                </c:pt>
                <c:pt idx="2377">
                  <c:v>0.10546997063217908</c:v>
                </c:pt>
                <c:pt idx="2378">
                  <c:v>0.10221761903012817</c:v>
                </c:pt>
                <c:pt idx="2379">
                  <c:v>0.10376566500804292</c:v>
                </c:pt>
                <c:pt idx="2380">
                  <c:v>0.10172901478395477</c:v>
                </c:pt>
                <c:pt idx="2381">
                  <c:v>0.10046402743833978</c:v>
                </c:pt>
                <c:pt idx="2382">
                  <c:v>9.6867074654104407E-2</c:v>
                </c:pt>
                <c:pt idx="2383">
                  <c:v>9.3361571200940532E-2</c:v>
                </c:pt>
                <c:pt idx="2384">
                  <c:v>9.4413358606678474E-2</c:v>
                </c:pt>
                <c:pt idx="2385">
                  <c:v>9.1002876061698615E-2</c:v>
                </c:pt>
                <c:pt idx="2386">
                  <c:v>9.9762995808739319E-2</c:v>
                </c:pt>
                <c:pt idx="2387">
                  <c:v>9.6825908502736466E-2</c:v>
                </c:pt>
                <c:pt idx="2388">
                  <c:v>9.3446451386883206E-2</c:v>
                </c:pt>
                <c:pt idx="2389">
                  <c:v>9.1306073343050353E-2</c:v>
                </c:pt>
                <c:pt idx="2390">
                  <c:v>9.3349484494607796E-2</c:v>
                </c:pt>
                <c:pt idx="2391">
                  <c:v>9.0364467124495487E-2</c:v>
                </c:pt>
                <c:pt idx="2392">
                  <c:v>9.497454780786474E-2</c:v>
                </c:pt>
                <c:pt idx="2393">
                  <c:v>9.1545987395858244E-2</c:v>
                </c:pt>
                <c:pt idx="2394">
                  <c:v>8.8911978375552397E-2</c:v>
                </c:pt>
                <c:pt idx="2395">
                  <c:v>8.9654230796860412E-2</c:v>
                </c:pt>
                <c:pt idx="2396">
                  <c:v>8.7734555772512962E-2</c:v>
                </c:pt>
                <c:pt idx="2397">
                  <c:v>8.6934582137259422E-2</c:v>
                </c:pt>
                <c:pt idx="2398">
                  <c:v>8.6370355412425812E-2</c:v>
                </c:pt>
                <c:pt idx="2399">
                  <c:v>8.3343272676913022E-2</c:v>
                </c:pt>
                <c:pt idx="2400">
                  <c:v>8.0751434113344941E-2</c:v>
                </c:pt>
                <c:pt idx="2401">
                  <c:v>7.9163001336429145E-2</c:v>
                </c:pt>
                <c:pt idx="2402">
                  <c:v>7.8137798173867318E-2</c:v>
                </c:pt>
                <c:pt idx="2403">
                  <c:v>7.6199681638884215E-2</c:v>
                </c:pt>
                <c:pt idx="2404">
                  <c:v>7.4578387978045058E-2</c:v>
                </c:pt>
                <c:pt idx="2405">
                  <c:v>7.2334862853940127E-2</c:v>
                </c:pt>
                <c:pt idx="2406">
                  <c:v>7.0142636874702818E-2</c:v>
                </c:pt>
                <c:pt idx="2407">
                  <c:v>6.880744595001026E-2</c:v>
                </c:pt>
                <c:pt idx="2408">
                  <c:v>6.6391011816866671E-2</c:v>
                </c:pt>
                <c:pt idx="2409">
                  <c:v>6.4577484154427697E-2</c:v>
                </c:pt>
                <c:pt idx="2410">
                  <c:v>6.5728186849492123E-2</c:v>
                </c:pt>
                <c:pt idx="2411">
                  <c:v>6.6240400691944742E-2</c:v>
                </c:pt>
                <c:pt idx="2412">
                  <c:v>6.5166346782301862E-2</c:v>
                </c:pt>
                <c:pt idx="2413">
                  <c:v>6.3111482308609468E-2</c:v>
                </c:pt>
                <c:pt idx="2414">
                  <c:v>6.0897657726594404E-2</c:v>
                </c:pt>
                <c:pt idx="2415">
                  <c:v>5.9055931918764175E-2</c:v>
                </c:pt>
                <c:pt idx="2416">
                  <c:v>5.8190997488234066E-2</c:v>
                </c:pt>
                <c:pt idx="2417">
                  <c:v>5.7520312611728415E-2</c:v>
                </c:pt>
                <c:pt idx="2418">
                  <c:v>5.8421131962460626E-2</c:v>
                </c:pt>
                <c:pt idx="2419">
                  <c:v>5.6756148064469311E-2</c:v>
                </c:pt>
                <c:pt idx="2420">
                  <c:v>6.0002283397377294E-2</c:v>
                </c:pt>
                <c:pt idx="2421">
                  <c:v>6.3623716062771729E-2</c:v>
                </c:pt>
                <c:pt idx="2422">
                  <c:v>6.8471692490096464E-2</c:v>
                </c:pt>
                <c:pt idx="2423">
                  <c:v>6.5982137917150491E-2</c:v>
                </c:pt>
                <c:pt idx="2424">
                  <c:v>6.6614530893318272E-2</c:v>
                </c:pt>
                <c:pt idx="2425">
                  <c:v>6.4423301013148276E-2</c:v>
                </c:pt>
                <c:pt idx="2426">
                  <c:v>7.4231678187420311E-2</c:v>
                </c:pt>
                <c:pt idx="2427">
                  <c:v>7.1985772020344355E-2</c:v>
                </c:pt>
                <c:pt idx="2428">
                  <c:v>7.153874976293699E-2</c:v>
                </c:pt>
                <c:pt idx="2429">
                  <c:v>8.2020136641750951E-2</c:v>
                </c:pt>
                <c:pt idx="2430">
                  <c:v>7.9979907296105074E-2</c:v>
                </c:pt>
                <c:pt idx="2431">
                  <c:v>7.8320085644590143E-2</c:v>
                </c:pt>
                <c:pt idx="2432">
                  <c:v>7.619390972910281E-2</c:v>
                </c:pt>
                <c:pt idx="2433">
                  <c:v>7.4007729869748767E-2</c:v>
                </c:pt>
                <c:pt idx="2434">
                  <c:v>7.2985080436927793E-2</c:v>
                </c:pt>
                <c:pt idx="2435">
                  <c:v>7.0755104486695683E-2</c:v>
                </c:pt>
                <c:pt idx="2436">
                  <c:v>6.8732120204661101E-2</c:v>
                </c:pt>
                <c:pt idx="2437">
                  <c:v>7.0565092810243119E-2</c:v>
                </c:pt>
                <c:pt idx="2438">
                  <c:v>6.9354292209519663E-2</c:v>
                </c:pt>
                <c:pt idx="2439">
                  <c:v>6.8018994834768254E-2</c:v>
                </c:pt>
                <c:pt idx="2440">
                  <c:v>7.9119848271150539E-2</c:v>
                </c:pt>
                <c:pt idx="2441">
                  <c:v>7.6316124966457302E-2</c:v>
                </c:pt>
                <c:pt idx="2442">
                  <c:v>8.8414371297656724E-2</c:v>
                </c:pt>
                <c:pt idx="2443">
                  <c:v>0.11832502133735334</c:v>
                </c:pt>
                <c:pt idx="2444">
                  <c:v>0.11663231268361603</c:v>
                </c:pt>
                <c:pt idx="2445">
                  <c:v>0.11670817362404336</c:v>
                </c:pt>
                <c:pt idx="2446">
                  <c:v>0.1127320634659733</c:v>
                </c:pt>
                <c:pt idx="2447">
                  <c:v>0.12489395587455807</c:v>
                </c:pt>
                <c:pt idx="2448">
                  <c:v>0.1232104148531612</c:v>
                </c:pt>
                <c:pt idx="2449">
                  <c:v>0.12582792536838247</c:v>
                </c:pt>
                <c:pt idx="2450">
                  <c:v>0.1213186882776906</c:v>
                </c:pt>
                <c:pt idx="2451">
                  <c:v>0.11764646341605389</c:v>
                </c:pt>
                <c:pt idx="2452">
                  <c:v>0.1136945430915185</c:v>
                </c:pt>
                <c:pt idx="2453">
                  <c:v>0.11510672994607878</c:v>
                </c:pt>
                <c:pt idx="2454">
                  <c:v>0.11210532309361342</c:v>
                </c:pt>
                <c:pt idx="2455">
                  <c:v>0.10806270141593981</c:v>
                </c:pt>
                <c:pt idx="2456">
                  <c:v>0.11878125108838683</c:v>
                </c:pt>
                <c:pt idx="2457">
                  <c:v>0.11574453608636834</c:v>
                </c:pt>
                <c:pt idx="2458">
                  <c:v>0.117738079333692</c:v>
                </c:pt>
                <c:pt idx="2459">
                  <c:v>0.11409769332066678</c:v>
                </c:pt>
                <c:pt idx="2460">
                  <c:v>0.11197462962799894</c:v>
                </c:pt>
                <c:pt idx="2461">
                  <c:v>0.1080339465097194</c:v>
                </c:pt>
                <c:pt idx="2462">
                  <c:v>0.10414165168889289</c:v>
                </c:pt>
                <c:pt idx="2463">
                  <c:v>0.15552659730297588</c:v>
                </c:pt>
                <c:pt idx="2464">
                  <c:v>0.16146759166215083</c:v>
                </c:pt>
                <c:pt idx="2465">
                  <c:v>0.15618026510794811</c:v>
                </c:pt>
                <c:pt idx="2466">
                  <c:v>0.1523735328999305</c:v>
                </c:pt>
                <c:pt idx="2467">
                  <c:v>0.14686274241661432</c:v>
                </c:pt>
                <c:pt idx="2468">
                  <c:v>0.14206585526849738</c:v>
                </c:pt>
                <c:pt idx="2469">
                  <c:v>0.13931552190400001</c:v>
                </c:pt>
                <c:pt idx="2470">
                  <c:v>0.13683970896657083</c:v>
                </c:pt>
                <c:pt idx="2471">
                  <c:v>0.13330445807647992</c:v>
                </c:pt>
                <c:pt idx="2472">
                  <c:v>0.13071735102491663</c:v>
                </c:pt>
                <c:pt idx="2473">
                  <c:v>0.12664317486607041</c:v>
                </c:pt>
                <c:pt idx="2474">
                  <c:v>0.12498963611761915</c:v>
                </c:pt>
                <c:pt idx="2475">
                  <c:v>0.12312999067031644</c:v>
                </c:pt>
                <c:pt idx="2476">
                  <c:v>0.11892481520193855</c:v>
                </c:pt>
                <c:pt idx="2477">
                  <c:v>0.11517600799489416</c:v>
                </c:pt>
                <c:pt idx="2478">
                  <c:v>0.11121935634381742</c:v>
                </c:pt>
                <c:pt idx="2479">
                  <c:v>0.11207544351382441</c:v>
                </c:pt>
                <c:pt idx="2480">
                  <c:v>0.10871981755958655</c:v>
                </c:pt>
                <c:pt idx="2481">
                  <c:v>0.10625765412689799</c:v>
                </c:pt>
                <c:pt idx="2482">
                  <c:v>0.10253255766217262</c:v>
                </c:pt>
                <c:pt idx="2483">
                  <c:v>9.9063847994829299E-2</c:v>
                </c:pt>
                <c:pt idx="2484">
                  <c:v>9.8740632996267202E-2</c:v>
                </c:pt>
                <c:pt idx="2485">
                  <c:v>9.5154451107292426E-2</c:v>
                </c:pt>
                <c:pt idx="2486">
                  <c:v>9.462993116132519E-2</c:v>
                </c:pt>
                <c:pt idx="2487">
                  <c:v>9.3922963361488768E-2</c:v>
                </c:pt>
                <c:pt idx="2488">
                  <c:v>9.050918482588477E-2</c:v>
                </c:pt>
                <c:pt idx="2489">
                  <c:v>9.062629814294329E-2</c:v>
                </c:pt>
                <c:pt idx="2490">
                  <c:v>8.8984287270838389E-2</c:v>
                </c:pt>
                <c:pt idx="2491">
                  <c:v>8.5849971435295935E-2</c:v>
                </c:pt>
                <c:pt idx="2492">
                  <c:v>8.2768404883755295E-2</c:v>
                </c:pt>
                <c:pt idx="2493">
                  <c:v>7.9937277819603511E-2</c:v>
                </c:pt>
                <c:pt idx="2494">
                  <c:v>7.806737994771358E-2</c:v>
                </c:pt>
                <c:pt idx="2495">
                  <c:v>7.6443575385069684E-2</c:v>
                </c:pt>
                <c:pt idx="2496">
                  <c:v>7.4053219535118772E-2</c:v>
                </c:pt>
                <c:pt idx="2497">
                  <c:v>7.1389845290789636E-2</c:v>
                </c:pt>
                <c:pt idx="2498">
                  <c:v>7.5083534891553436E-2</c:v>
                </c:pt>
                <c:pt idx="2499">
                  <c:v>7.2526981664807852E-2</c:v>
                </c:pt>
                <c:pt idx="2500">
                  <c:v>7.0177714611594028E-2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54-49B9-969F-3EF730B9F660}"/>
            </c:ext>
          </c:extLst>
        </c:ser>
        <c:ser>
          <c:idx val="1"/>
          <c:order val="1"/>
          <c:tx>
            <c:strRef>
              <c:f>EWMA!$C$1</c:f>
              <c:strCache>
                <c:ptCount val="1"/>
                <c:pt idx="0">
                  <c:v>Current allocation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EWMA!$A$2:$A$2502</c:f>
              <c:numCache>
                <c:formatCode>m/d/yyyy</c:formatCode>
                <c:ptCount val="2501"/>
                <c:pt idx="0">
                  <c:v>38839</c:v>
                </c:pt>
                <c:pt idx="1">
                  <c:v>38840</c:v>
                </c:pt>
                <c:pt idx="2">
                  <c:v>38841</c:v>
                </c:pt>
                <c:pt idx="3">
                  <c:v>38842</c:v>
                </c:pt>
                <c:pt idx="4">
                  <c:v>38845</c:v>
                </c:pt>
                <c:pt idx="5">
                  <c:v>38846</c:v>
                </c:pt>
                <c:pt idx="6">
                  <c:v>38847</c:v>
                </c:pt>
                <c:pt idx="7">
                  <c:v>38848</c:v>
                </c:pt>
                <c:pt idx="8">
                  <c:v>38849</c:v>
                </c:pt>
                <c:pt idx="9">
                  <c:v>38852</c:v>
                </c:pt>
                <c:pt idx="10">
                  <c:v>38853</c:v>
                </c:pt>
                <c:pt idx="11">
                  <c:v>38854</c:v>
                </c:pt>
                <c:pt idx="12">
                  <c:v>38855</c:v>
                </c:pt>
                <c:pt idx="13">
                  <c:v>38856</c:v>
                </c:pt>
                <c:pt idx="14">
                  <c:v>38859</c:v>
                </c:pt>
                <c:pt idx="15">
                  <c:v>38860</c:v>
                </c:pt>
                <c:pt idx="16">
                  <c:v>38861</c:v>
                </c:pt>
                <c:pt idx="17">
                  <c:v>38862</c:v>
                </c:pt>
                <c:pt idx="18">
                  <c:v>38863</c:v>
                </c:pt>
                <c:pt idx="19">
                  <c:v>38867</c:v>
                </c:pt>
                <c:pt idx="20">
                  <c:v>38868</c:v>
                </c:pt>
                <c:pt idx="21">
                  <c:v>38869</c:v>
                </c:pt>
                <c:pt idx="22">
                  <c:v>38870</c:v>
                </c:pt>
                <c:pt idx="23">
                  <c:v>38873</c:v>
                </c:pt>
                <c:pt idx="24">
                  <c:v>38874</c:v>
                </c:pt>
                <c:pt idx="25">
                  <c:v>38875</c:v>
                </c:pt>
                <c:pt idx="26">
                  <c:v>38876</c:v>
                </c:pt>
                <c:pt idx="27">
                  <c:v>38877</c:v>
                </c:pt>
                <c:pt idx="28">
                  <c:v>38880</c:v>
                </c:pt>
                <c:pt idx="29">
                  <c:v>38881</c:v>
                </c:pt>
                <c:pt idx="30">
                  <c:v>38882</c:v>
                </c:pt>
                <c:pt idx="31">
                  <c:v>38883</c:v>
                </c:pt>
                <c:pt idx="32">
                  <c:v>38884</c:v>
                </c:pt>
                <c:pt idx="33">
                  <c:v>38887</c:v>
                </c:pt>
                <c:pt idx="34">
                  <c:v>38888</c:v>
                </c:pt>
                <c:pt idx="35">
                  <c:v>38889</c:v>
                </c:pt>
                <c:pt idx="36">
                  <c:v>38890</c:v>
                </c:pt>
                <c:pt idx="37">
                  <c:v>38891</c:v>
                </c:pt>
                <c:pt idx="38">
                  <c:v>38894</c:v>
                </c:pt>
                <c:pt idx="39">
                  <c:v>38895</c:v>
                </c:pt>
                <c:pt idx="40">
                  <c:v>38896</c:v>
                </c:pt>
                <c:pt idx="41">
                  <c:v>38897</c:v>
                </c:pt>
                <c:pt idx="42">
                  <c:v>38898</c:v>
                </c:pt>
                <c:pt idx="43">
                  <c:v>38901</c:v>
                </c:pt>
                <c:pt idx="44">
                  <c:v>38903</c:v>
                </c:pt>
                <c:pt idx="45">
                  <c:v>38904</c:v>
                </c:pt>
                <c:pt idx="46">
                  <c:v>38905</c:v>
                </c:pt>
                <c:pt idx="47">
                  <c:v>38908</c:v>
                </c:pt>
                <c:pt idx="48">
                  <c:v>38909</c:v>
                </c:pt>
                <c:pt idx="49">
                  <c:v>38910</c:v>
                </c:pt>
                <c:pt idx="50">
                  <c:v>38911</c:v>
                </c:pt>
                <c:pt idx="51">
                  <c:v>38912</c:v>
                </c:pt>
                <c:pt idx="52">
                  <c:v>38915</c:v>
                </c:pt>
                <c:pt idx="53">
                  <c:v>38916</c:v>
                </c:pt>
                <c:pt idx="54">
                  <c:v>38917</c:v>
                </c:pt>
                <c:pt idx="55">
                  <c:v>38918</c:v>
                </c:pt>
                <c:pt idx="56">
                  <c:v>38919</c:v>
                </c:pt>
                <c:pt idx="57">
                  <c:v>38922</c:v>
                </c:pt>
                <c:pt idx="58">
                  <c:v>38923</c:v>
                </c:pt>
                <c:pt idx="59">
                  <c:v>38924</c:v>
                </c:pt>
                <c:pt idx="60">
                  <c:v>38925</c:v>
                </c:pt>
                <c:pt idx="61">
                  <c:v>38926</c:v>
                </c:pt>
                <c:pt idx="62">
                  <c:v>38929</c:v>
                </c:pt>
                <c:pt idx="63">
                  <c:v>38930</c:v>
                </c:pt>
                <c:pt idx="64">
                  <c:v>38931</c:v>
                </c:pt>
                <c:pt idx="65">
                  <c:v>38932</c:v>
                </c:pt>
                <c:pt idx="66">
                  <c:v>38933</c:v>
                </c:pt>
                <c:pt idx="67">
                  <c:v>38936</c:v>
                </c:pt>
                <c:pt idx="68">
                  <c:v>38937</c:v>
                </c:pt>
                <c:pt idx="69">
                  <c:v>38938</c:v>
                </c:pt>
                <c:pt idx="70">
                  <c:v>38939</c:v>
                </c:pt>
                <c:pt idx="71">
                  <c:v>38940</c:v>
                </c:pt>
                <c:pt idx="72">
                  <c:v>38943</c:v>
                </c:pt>
                <c:pt idx="73">
                  <c:v>38944</c:v>
                </c:pt>
                <c:pt idx="74">
                  <c:v>38945</c:v>
                </c:pt>
                <c:pt idx="75">
                  <c:v>38946</c:v>
                </c:pt>
                <c:pt idx="76">
                  <c:v>38947</c:v>
                </c:pt>
                <c:pt idx="77">
                  <c:v>38950</c:v>
                </c:pt>
                <c:pt idx="78">
                  <c:v>38951</c:v>
                </c:pt>
                <c:pt idx="79">
                  <c:v>38952</c:v>
                </c:pt>
                <c:pt idx="80">
                  <c:v>38953</c:v>
                </c:pt>
                <c:pt idx="81">
                  <c:v>38954</c:v>
                </c:pt>
                <c:pt idx="82">
                  <c:v>38957</c:v>
                </c:pt>
                <c:pt idx="83">
                  <c:v>38958</c:v>
                </c:pt>
                <c:pt idx="84">
                  <c:v>38959</c:v>
                </c:pt>
                <c:pt idx="85">
                  <c:v>38960</c:v>
                </c:pt>
                <c:pt idx="86">
                  <c:v>38961</c:v>
                </c:pt>
                <c:pt idx="87">
                  <c:v>38965</c:v>
                </c:pt>
                <c:pt idx="88">
                  <c:v>38966</c:v>
                </c:pt>
                <c:pt idx="89">
                  <c:v>38967</c:v>
                </c:pt>
                <c:pt idx="90">
                  <c:v>38968</c:v>
                </c:pt>
                <c:pt idx="91">
                  <c:v>38971</c:v>
                </c:pt>
                <c:pt idx="92">
                  <c:v>38972</c:v>
                </c:pt>
                <c:pt idx="93">
                  <c:v>38973</c:v>
                </c:pt>
                <c:pt idx="94">
                  <c:v>38974</c:v>
                </c:pt>
                <c:pt idx="95">
                  <c:v>38975</c:v>
                </c:pt>
                <c:pt idx="96">
                  <c:v>38978</c:v>
                </c:pt>
                <c:pt idx="97">
                  <c:v>38979</c:v>
                </c:pt>
                <c:pt idx="98">
                  <c:v>38980</c:v>
                </c:pt>
                <c:pt idx="99">
                  <c:v>38981</c:v>
                </c:pt>
                <c:pt idx="100">
                  <c:v>38982</c:v>
                </c:pt>
                <c:pt idx="101">
                  <c:v>38985</c:v>
                </c:pt>
                <c:pt idx="102">
                  <c:v>38986</c:v>
                </c:pt>
                <c:pt idx="103">
                  <c:v>38987</c:v>
                </c:pt>
                <c:pt idx="104">
                  <c:v>38988</c:v>
                </c:pt>
                <c:pt idx="105">
                  <c:v>38989</c:v>
                </c:pt>
                <c:pt idx="106">
                  <c:v>38992</c:v>
                </c:pt>
                <c:pt idx="107">
                  <c:v>38993</c:v>
                </c:pt>
                <c:pt idx="108">
                  <c:v>38994</c:v>
                </c:pt>
                <c:pt idx="109">
                  <c:v>38995</c:v>
                </c:pt>
                <c:pt idx="110">
                  <c:v>38996</c:v>
                </c:pt>
                <c:pt idx="111">
                  <c:v>38999</c:v>
                </c:pt>
                <c:pt idx="112">
                  <c:v>39000</c:v>
                </c:pt>
                <c:pt idx="113">
                  <c:v>39001</c:v>
                </c:pt>
                <c:pt idx="114">
                  <c:v>39002</c:v>
                </c:pt>
                <c:pt idx="115">
                  <c:v>39003</c:v>
                </c:pt>
                <c:pt idx="116">
                  <c:v>39006</c:v>
                </c:pt>
                <c:pt idx="117">
                  <c:v>39007</c:v>
                </c:pt>
                <c:pt idx="118">
                  <c:v>39008</c:v>
                </c:pt>
                <c:pt idx="119">
                  <c:v>39009</c:v>
                </c:pt>
                <c:pt idx="120">
                  <c:v>39010</c:v>
                </c:pt>
                <c:pt idx="121">
                  <c:v>39013</c:v>
                </c:pt>
                <c:pt idx="122">
                  <c:v>39014</c:v>
                </c:pt>
                <c:pt idx="123">
                  <c:v>39015</c:v>
                </c:pt>
                <c:pt idx="124">
                  <c:v>39016</c:v>
                </c:pt>
                <c:pt idx="125">
                  <c:v>39017</c:v>
                </c:pt>
                <c:pt idx="126">
                  <c:v>39020</c:v>
                </c:pt>
                <c:pt idx="127">
                  <c:v>39021</c:v>
                </c:pt>
                <c:pt idx="128">
                  <c:v>39022</c:v>
                </c:pt>
                <c:pt idx="129">
                  <c:v>39023</c:v>
                </c:pt>
                <c:pt idx="130">
                  <c:v>39024</c:v>
                </c:pt>
                <c:pt idx="131">
                  <c:v>39027</c:v>
                </c:pt>
                <c:pt idx="132">
                  <c:v>39028</c:v>
                </c:pt>
                <c:pt idx="133">
                  <c:v>39029</c:v>
                </c:pt>
                <c:pt idx="134">
                  <c:v>39030</c:v>
                </c:pt>
                <c:pt idx="135">
                  <c:v>39031</c:v>
                </c:pt>
                <c:pt idx="136">
                  <c:v>39034</c:v>
                </c:pt>
                <c:pt idx="137">
                  <c:v>39035</c:v>
                </c:pt>
                <c:pt idx="138">
                  <c:v>39036</c:v>
                </c:pt>
                <c:pt idx="139">
                  <c:v>39037</c:v>
                </c:pt>
                <c:pt idx="140">
                  <c:v>39038</c:v>
                </c:pt>
                <c:pt idx="141">
                  <c:v>39041</c:v>
                </c:pt>
                <c:pt idx="142">
                  <c:v>39042</c:v>
                </c:pt>
                <c:pt idx="143">
                  <c:v>39043</c:v>
                </c:pt>
                <c:pt idx="144">
                  <c:v>39045</c:v>
                </c:pt>
                <c:pt idx="145">
                  <c:v>39048</c:v>
                </c:pt>
                <c:pt idx="146">
                  <c:v>39049</c:v>
                </c:pt>
                <c:pt idx="147">
                  <c:v>39050</c:v>
                </c:pt>
                <c:pt idx="148">
                  <c:v>39051</c:v>
                </c:pt>
                <c:pt idx="149">
                  <c:v>39052</c:v>
                </c:pt>
                <c:pt idx="150">
                  <c:v>39055</c:v>
                </c:pt>
                <c:pt idx="151">
                  <c:v>39056</c:v>
                </c:pt>
                <c:pt idx="152">
                  <c:v>39057</c:v>
                </c:pt>
                <c:pt idx="153">
                  <c:v>39058</c:v>
                </c:pt>
                <c:pt idx="154">
                  <c:v>39059</c:v>
                </c:pt>
                <c:pt idx="155">
                  <c:v>39062</c:v>
                </c:pt>
                <c:pt idx="156">
                  <c:v>39063</c:v>
                </c:pt>
                <c:pt idx="157">
                  <c:v>39064</c:v>
                </c:pt>
                <c:pt idx="158">
                  <c:v>39065</c:v>
                </c:pt>
                <c:pt idx="159">
                  <c:v>39066</c:v>
                </c:pt>
                <c:pt idx="160">
                  <c:v>39069</c:v>
                </c:pt>
                <c:pt idx="161">
                  <c:v>39070</c:v>
                </c:pt>
                <c:pt idx="162">
                  <c:v>39071</c:v>
                </c:pt>
                <c:pt idx="163">
                  <c:v>39072</c:v>
                </c:pt>
                <c:pt idx="164">
                  <c:v>39073</c:v>
                </c:pt>
                <c:pt idx="165">
                  <c:v>39077</c:v>
                </c:pt>
                <c:pt idx="166">
                  <c:v>39078</c:v>
                </c:pt>
                <c:pt idx="167">
                  <c:v>39079</c:v>
                </c:pt>
                <c:pt idx="168">
                  <c:v>39080</c:v>
                </c:pt>
                <c:pt idx="169">
                  <c:v>39084</c:v>
                </c:pt>
                <c:pt idx="170">
                  <c:v>39085</c:v>
                </c:pt>
                <c:pt idx="171">
                  <c:v>39086</c:v>
                </c:pt>
                <c:pt idx="172">
                  <c:v>39087</c:v>
                </c:pt>
                <c:pt idx="173">
                  <c:v>39090</c:v>
                </c:pt>
                <c:pt idx="174">
                  <c:v>39091</c:v>
                </c:pt>
                <c:pt idx="175">
                  <c:v>39092</c:v>
                </c:pt>
                <c:pt idx="176">
                  <c:v>39093</c:v>
                </c:pt>
                <c:pt idx="177">
                  <c:v>39094</c:v>
                </c:pt>
                <c:pt idx="178">
                  <c:v>39098</c:v>
                </c:pt>
                <c:pt idx="179">
                  <c:v>39099</c:v>
                </c:pt>
                <c:pt idx="180">
                  <c:v>39100</c:v>
                </c:pt>
                <c:pt idx="181">
                  <c:v>39101</c:v>
                </c:pt>
                <c:pt idx="182">
                  <c:v>39104</c:v>
                </c:pt>
                <c:pt idx="183">
                  <c:v>39105</c:v>
                </c:pt>
                <c:pt idx="184">
                  <c:v>39106</c:v>
                </c:pt>
                <c:pt idx="185">
                  <c:v>39107</c:v>
                </c:pt>
                <c:pt idx="186">
                  <c:v>39108</c:v>
                </c:pt>
                <c:pt idx="187">
                  <c:v>39111</c:v>
                </c:pt>
                <c:pt idx="188">
                  <c:v>39112</c:v>
                </c:pt>
                <c:pt idx="189">
                  <c:v>39113</c:v>
                </c:pt>
                <c:pt idx="190">
                  <c:v>39114</c:v>
                </c:pt>
                <c:pt idx="191">
                  <c:v>39115</c:v>
                </c:pt>
                <c:pt idx="192">
                  <c:v>39118</c:v>
                </c:pt>
                <c:pt idx="193">
                  <c:v>39119</c:v>
                </c:pt>
                <c:pt idx="194">
                  <c:v>39120</c:v>
                </c:pt>
                <c:pt idx="195">
                  <c:v>39121</c:v>
                </c:pt>
                <c:pt idx="196">
                  <c:v>39122</c:v>
                </c:pt>
                <c:pt idx="197">
                  <c:v>39125</c:v>
                </c:pt>
                <c:pt idx="198">
                  <c:v>39126</c:v>
                </c:pt>
                <c:pt idx="199">
                  <c:v>39127</c:v>
                </c:pt>
                <c:pt idx="200">
                  <c:v>39128</c:v>
                </c:pt>
                <c:pt idx="201">
                  <c:v>39129</c:v>
                </c:pt>
                <c:pt idx="202">
                  <c:v>39133</c:v>
                </c:pt>
                <c:pt idx="203">
                  <c:v>39134</c:v>
                </c:pt>
                <c:pt idx="204">
                  <c:v>39135</c:v>
                </c:pt>
                <c:pt idx="205">
                  <c:v>39136</c:v>
                </c:pt>
                <c:pt idx="206">
                  <c:v>39139</c:v>
                </c:pt>
                <c:pt idx="207">
                  <c:v>39140</c:v>
                </c:pt>
                <c:pt idx="208">
                  <c:v>39141</c:v>
                </c:pt>
                <c:pt idx="209">
                  <c:v>39142</c:v>
                </c:pt>
                <c:pt idx="210">
                  <c:v>39143</c:v>
                </c:pt>
                <c:pt idx="211">
                  <c:v>39146</c:v>
                </c:pt>
                <c:pt idx="212">
                  <c:v>39147</c:v>
                </c:pt>
                <c:pt idx="213">
                  <c:v>39148</c:v>
                </c:pt>
                <c:pt idx="214">
                  <c:v>39149</c:v>
                </c:pt>
                <c:pt idx="215">
                  <c:v>39150</c:v>
                </c:pt>
                <c:pt idx="216">
                  <c:v>39153</c:v>
                </c:pt>
                <c:pt idx="217">
                  <c:v>39154</c:v>
                </c:pt>
                <c:pt idx="218">
                  <c:v>39155</c:v>
                </c:pt>
                <c:pt idx="219">
                  <c:v>39156</c:v>
                </c:pt>
                <c:pt idx="220">
                  <c:v>39157</c:v>
                </c:pt>
                <c:pt idx="221">
                  <c:v>39160</c:v>
                </c:pt>
                <c:pt idx="222">
                  <c:v>39161</c:v>
                </c:pt>
                <c:pt idx="223">
                  <c:v>39162</c:v>
                </c:pt>
                <c:pt idx="224">
                  <c:v>39163</c:v>
                </c:pt>
                <c:pt idx="225">
                  <c:v>39164</c:v>
                </c:pt>
                <c:pt idx="226">
                  <c:v>39167</c:v>
                </c:pt>
                <c:pt idx="227">
                  <c:v>39168</c:v>
                </c:pt>
                <c:pt idx="228">
                  <c:v>39169</c:v>
                </c:pt>
                <c:pt idx="229">
                  <c:v>39170</c:v>
                </c:pt>
                <c:pt idx="230">
                  <c:v>39171</c:v>
                </c:pt>
                <c:pt idx="231">
                  <c:v>39174</c:v>
                </c:pt>
                <c:pt idx="232">
                  <c:v>39175</c:v>
                </c:pt>
                <c:pt idx="233">
                  <c:v>39176</c:v>
                </c:pt>
                <c:pt idx="234">
                  <c:v>39177</c:v>
                </c:pt>
                <c:pt idx="235">
                  <c:v>39178</c:v>
                </c:pt>
                <c:pt idx="236">
                  <c:v>39181</c:v>
                </c:pt>
                <c:pt idx="237">
                  <c:v>39182</c:v>
                </c:pt>
                <c:pt idx="238">
                  <c:v>39183</c:v>
                </c:pt>
                <c:pt idx="239">
                  <c:v>39184</c:v>
                </c:pt>
                <c:pt idx="240">
                  <c:v>39185</c:v>
                </c:pt>
                <c:pt idx="241">
                  <c:v>39188</c:v>
                </c:pt>
                <c:pt idx="242">
                  <c:v>39189</c:v>
                </c:pt>
                <c:pt idx="243">
                  <c:v>39190</c:v>
                </c:pt>
                <c:pt idx="244">
                  <c:v>39191</c:v>
                </c:pt>
                <c:pt idx="245">
                  <c:v>39192</c:v>
                </c:pt>
                <c:pt idx="246">
                  <c:v>39195</c:v>
                </c:pt>
                <c:pt idx="247">
                  <c:v>39196</c:v>
                </c:pt>
                <c:pt idx="248">
                  <c:v>39197</c:v>
                </c:pt>
                <c:pt idx="249">
                  <c:v>39198</c:v>
                </c:pt>
                <c:pt idx="250">
                  <c:v>39199</c:v>
                </c:pt>
                <c:pt idx="251">
                  <c:v>39202</c:v>
                </c:pt>
                <c:pt idx="252">
                  <c:v>39203</c:v>
                </c:pt>
                <c:pt idx="253">
                  <c:v>39204</c:v>
                </c:pt>
                <c:pt idx="254">
                  <c:v>39205</c:v>
                </c:pt>
                <c:pt idx="255">
                  <c:v>39206</c:v>
                </c:pt>
                <c:pt idx="256">
                  <c:v>39209</c:v>
                </c:pt>
                <c:pt idx="257">
                  <c:v>39210</c:v>
                </c:pt>
                <c:pt idx="258">
                  <c:v>39211</c:v>
                </c:pt>
                <c:pt idx="259">
                  <c:v>39212</c:v>
                </c:pt>
                <c:pt idx="260">
                  <c:v>39213</c:v>
                </c:pt>
                <c:pt idx="261">
                  <c:v>39216</c:v>
                </c:pt>
                <c:pt idx="262">
                  <c:v>39217</c:v>
                </c:pt>
                <c:pt idx="263">
                  <c:v>39218</c:v>
                </c:pt>
                <c:pt idx="264">
                  <c:v>39219</c:v>
                </c:pt>
                <c:pt idx="265">
                  <c:v>39220</c:v>
                </c:pt>
                <c:pt idx="266">
                  <c:v>39223</c:v>
                </c:pt>
                <c:pt idx="267">
                  <c:v>39224</c:v>
                </c:pt>
                <c:pt idx="268">
                  <c:v>39225</c:v>
                </c:pt>
                <c:pt idx="269">
                  <c:v>39226</c:v>
                </c:pt>
                <c:pt idx="270">
                  <c:v>39227</c:v>
                </c:pt>
                <c:pt idx="271">
                  <c:v>39231</c:v>
                </c:pt>
                <c:pt idx="272">
                  <c:v>39232</c:v>
                </c:pt>
                <c:pt idx="273">
                  <c:v>39233</c:v>
                </c:pt>
                <c:pt idx="274">
                  <c:v>39234</c:v>
                </c:pt>
                <c:pt idx="275">
                  <c:v>39237</c:v>
                </c:pt>
                <c:pt idx="276">
                  <c:v>39238</c:v>
                </c:pt>
                <c:pt idx="277">
                  <c:v>39239</c:v>
                </c:pt>
                <c:pt idx="278">
                  <c:v>39240</c:v>
                </c:pt>
                <c:pt idx="279">
                  <c:v>39241</c:v>
                </c:pt>
                <c:pt idx="280">
                  <c:v>39244</c:v>
                </c:pt>
                <c:pt idx="281">
                  <c:v>39245</c:v>
                </c:pt>
                <c:pt idx="282">
                  <c:v>39246</c:v>
                </c:pt>
                <c:pt idx="283">
                  <c:v>39247</c:v>
                </c:pt>
                <c:pt idx="284">
                  <c:v>39248</c:v>
                </c:pt>
                <c:pt idx="285">
                  <c:v>39251</c:v>
                </c:pt>
                <c:pt idx="286">
                  <c:v>39252</c:v>
                </c:pt>
                <c:pt idx="287">
                  <c:v>39253</c:v>
                </c:pt>
                <c:pt idx="288">
                  <c:v>39254</c:v>
                </c:pt>
                <c:pt idx="289">
                  <c:v>39255</c:v>
                </c:pt>
                <c:pt idx="290">
                  <c:v>39258</c:v>
                </c:pt>
                <c:pt idx="291">
                  <c:v>39259</c:v>
                </c:pt>
                <c:pt idx="292">
                  <c:v>39260</c:v>
                </c:pt>
                <c:pt idx="293">
                  <c:v>39261</c:v>
                </c:pt>
                <c:pt idx="294">
                  <c:v>39262</c:v>
                </c:pt>
                <c:pt idx="295">
                  <c:v>39265</c:v>
                </c:pt>
                <c:pt idx="296">
                  <c:v>39266</c:v>
                </c:pt>
                <c:pt idx="297">
                  <c:v>39268</c:v>
                </c:pt>
                <c:pt idx="298">
                  <c:v>39269</c:v>
                </c:pt>
                <c:pt idx="299">
                  <c:v>39272</c:v>
                </c:pt>
                <c:pt idx="300">
                  <c:v>39273</c:v>
                </c:pt>
                <c:pt idx="301">
                  <c:v>39274</c:v>
                </c:pt>
                <c:pt idx="302">
                  <c:v>39275</c:v>
                </c:pt>
                <c:pt idx="303">
                  <c:v>39276</c:v>
                </c:pt>
                <c:pt idx="304">
                  <c:v>39279</c:v>
                </c:pt>
                <c:pt idx="305">
                  <c:v>39280</c:v>
                </c:pt>
                <c:pt idx="306">
                  <c:v>39281</c:v>
                </c:pt>
                <c:pt idx="307">
                  <c:v>39282</c:v>
                </c:pt>
                <c:pt idx="308">
                  <c:v>39283</c:v>
                </c:pt>
                <c:pt idx="309">
                  <c:v>39286</c:v>
                </c:pt>
                <c:pt idx="310">
                  <c:v>39287</c:v>
                </c:pt>
                <c:pt idx="311">
                  <c:v>39288</c:v>
                </c:pt>
                <c:pt idx="312">
                  <c:v>39289</c:v>
                </c:pt>
                <c:pt idx="313">
                  <c:v>39290</c:v>
                </c:pt>
                <c:pt idx="314">
                  <c:v>39293</c:v>
                </c:pt>
                <c:pt idx="315">
                  <c:v>39294</c:v>
                </c:pt>
                <c:pt idx="316">
                  <c:v>39295</c:v>
                </c:pt>
                <c:pt idx="317">
                  <c:v>39296</c:v>
                </c:pt>
                <c:pt idx="318">
                  <c:v>39297</c:v>
                </c:pt>
                <c:pt idx="319">
                  <c:v>39300</c:v>
                </c:pt>
                <c:pt idx="320">
                  <c:v>39301</c:v>
                </c:pt>
                <c:pt idx="321">
                  <c:v>39302</c:v>
                </c:pt>
                <c:pt idx="322">
                  <c:v>39303</c:v>
                </c:pt>
                <c:pt idx="323">
                  <c:v>39304</c:v>
                </c:pt>
                <c:pt idx="324">
                  <c:v>39307</c:v>
                </c:pt>
                <c:pt idx="325">
                  <c:v>39308</c:v>
                </c:pt>
                <c:pt idx="326">
                  <c:v>39309</c:v>
                </c:pt>
                <c:pt idx="327">
                  <c:v>39310</c:v>
                </c:pt>
                <c:pt idx="328">
                  <c:v>39311</c:v>
                </c:pt>
                <c:pt idx="329">
                  <c:v>39314</c:v>
                </c:pt>
                <c:pt idx="330">
                  <c:v>39315</c:v>
                </c:pt>
                <c:pt idx="331">
                  <c:v>39316</c:v>
                </c:pt>
                <c:pt idx="332">
                  <c:v>39317</c:v>
                </c:pt>
                <c:pt idx="333">
                  <c:v>39318</c:v>
                </c:pt>
                <c:pt idx="334">
                  <c:v>39321</c:v>
                </c:pt>
                <c:pt idx="335">
                  <c:v>39322</c:v>
                </c:pt>
                <c:pt idx="336">
                  <c:v>39323</c:v>
                </c:pt>
                <c:pt idx="337">
                  <c:v>39324</c:v>
                </c:pt>
                <c:pt idx="338">
                  <c:v>39325</c:v>
                </c:pt>
                <c:pt idx="339">
                  <c:v>39329</c:v>
                </c:pt>
                <c:pt idx="340">
                  <c:v>39330</c:v>
                </c:pt>
                <c:pt idx="341">
                  <c:v>39331</c:v>
                </c:pt>
                <c:pt idx="342">
                  <c:v>39332</c:v>
                </c:pt>
                <c:pt idx="343">
                  <c:v>39335</c:v>
                </c:pt>
                <c:pt idx="344">
                  <c:v>39336</c:v>
                </c:pt>
                <c:pt idx="345">
                  <c:v>39337</c:v>
                </c:pt>
                <c:pt idx="346">
                  <c:v>39338</c:v>
                </c:pt>
                <c:pt idx="347">
                  <c:v>39339</c:v>
                </c:pt>
                <c:pt idx="348">
                  <c:v>39342</c:v>
                </c:pt>
                <c:pt idx="349">
                  <c:v>39343</c:v>
                </c:pt>
                <c:pt idx="350">
                  <c:v>39344</c:v>
                </c:pt>
                <c:pt idx="351">
                  <c:v>39345</c:v>
                </c:pt>
                <c:pt idx="352">
                  <c:v>39346</c:v>
                </c:pt>
                <c:pt idx="353">
                  <c:v>39349</c:v>
                </c:pt>
                <c:pt idx="354">
                  <c:v>39350</c:v>
                </c:pt>
                <c:pt idx="355">
                  <c:v>39351</c:v>
                </c:pt>
                <c:pt idx="356">
                  <c:v>39352</c:v>
                </c:pt>
                <c:pt idx="357">
                  <c:v>39353</c:v>
                </c:pt>
                <c:pt idx="358">
                  <c:v>39356</c:v>
                </c:pt>
                <c:pt idx="359">
                  <c:v>39357</c:v>
                </c:pt>
                <c:pt idx="360">
                  <c:v>39358</c:v>
                </c:pt>
                <c:pt idx="361">
                  <c:v>39359</c:v>
                </c:pt>
                <c:pt idx="362">
                  <c:v>39360</c:v>
                </c:pt>
                <c:pt idx="363">
                  <c:v>39363</c:v>
                </c:pt>
                <c:pt idx="364">
                  <c:v>39364</c:v>
                </c:pt>
                <c:pt idx="365">
                  <c:v>39365</c:v>
                </c:pt>
                <c:pt idx="366">
                  <c:v>39366</c:v>
                </c:pt>
                <c:pt idx="367">
                  <c:v>39367</c:v>
                </c:pt>
                <c:pt idx="368">
                  <c:v>39370</c:v>
                </c:pt>
                <c:pt idx="369">
                  <c:v>39371</c:v>
                </c:pt>
                <c:pt idx="370">
                  <c:v>39372</c:v>
                </c:pt>
                <c:pt idx="371">
                  <c:v>39373</c:v>
                </c:pt>
                <c:pt idx="372">
                  <c:v>39374</c:v>
                </c:pt>
                <c:pt idx="373">
                  <c:v>39377</c:v>
                </c:pt>
                <c:pt idx="374">
                  <c:v>39378</c:v>
                </c:pt>
                <c:pt idx="375">
                  <c:v>39379</c:v>
                </c:pt>
                <c:pt idx="376">
                  <c:v>39380</c:v>
                </c:pt>
                <c:pt idx="377">
                  <c:v>39381</c:v>
                </c:pt>
                <c:pt idx="378">
                  <c:v>39384</c:v>
                </c:pt>
                <c:pt idx="379">
                  <c:v>39385</c:v>
                </c:pt>
                <c:pt idx="380">
                  <c:v>39386</c:v>
                </c:pt>
                <c:pt idx="381">
                  <c:v>39387</c:v>
                </c:pt>
                <c:pt idx="382">
                  <c:v>39388</c:v>
                </c:pt>
                <c:pt idx="383">
                  <c:v>39391</c:v>
                </c:pt>
                <c:pt idx="384">
                  <c:v>39392</c:v>
                </c:pt>
                <c:pt idx="385">
                  <c:v>39393</c:v>
                </c:pt>
                <c:pt idx="386">
                  <c:v>39394</c:v>
                </c:pt>
                <c:pt idx="387">
                  <c:v>39395</c:v>
                </c:pt>
                <c:pt idx="388">
                  <c:v>39398</c:v>
                </c:pt>
                <c:pt idx="389">
                  <c:v>39399</c:v>
                </c:pt>
                <c:pt idx="390">
                  <c:v>39400</c:v>
                </c:pt>
                <c:pt idx="391">
                  <c:v>39401</c:v>
                </c:pt>
                <c:pt idx="392">
                  <c:v>39402</c:v>
                </c:pt>
                <c:pt idx="393">
                  <c:v>39405</c:v>
                </c:pt>
                <c:pt idx="394">
                  <c:v>39406</c:v>
                </c:pt>
                <c:pt idx="395">
                  <c:v>39407</c:v>
                </c:pt>
                <c:pt idx="396">
                  <c:v>39409</c:v>
                </c:pt>
                <c:pt idx="397">
                  <c:v>39412</c:v>
                </c:pt>
                <c:pt idx="398">
                  <c:v>39413</c:v>
                </c:pt>
                <c:pt idx="399">
                  <c:v>39414</c:v>
                </c:pt>
                <c:pt idx="400">
                  <c:v>39415</c:v>
                </c:pt>
                <c:pt idx="401">
                  <c:v>39416</c:v>
                </c:pt>
                <c:pt idx="402">
                  <c:v>39419</c:v>
                </c:pt>
                <c:pt idx="403">
                  <c:v>39420</c:v>
                </c:pt>
                <c:pt idx="404">
                  <c:v>39421</c:v>
                </c:pt>
                <c:pt idx="405">
                  <c:v>39422</c:v>
                </c:pt>
                <c:pt idx="406">
                  <c:v>39423</c:v>
                </c:pt>
                <c:pt idx="407">
                  <c:v>39426</c:v>
                </c:pt>
                <c:pt idx="408">
                  <c:v>39427</c:v>
                </c:pt>
                <c:pt idx="409">
                  <c:v>39428</c:v>
                </c:pt>
                <c:pt idx="410">
                  <c:v>39429</c:v>
                </c:pt>
                <c:pt idx="411">
                  <c:v>39430</c:v>
                </c:pt>
                <c:pt idx="412">
                  <c:v>39433</c:v>
                </c:pt>
                <c:pt idx="413">
                  <c:v>39434</c:v>
                </c:pt>
                <c:pt idx="414">
                  <c:v>39435</c:v>
                </c:pt>
                <c:pt idx="415">
                  <c:v>39436</c:v>
                </c:pt>
                <c:pt idx="416">
                  <c:v>39437</c:v>
                </c:pt>
                <c:pt idx="417">
                  <c:v>39440</c:v>
                </c:pt>
                <c:pt idx="418">
                  <c:v>39442</c:v>
                </c:pt>
                <c:pt idx="419">
                  <c:v>39443</c:v>
                </c:pt>
                <c:pt idx="420">
                  <c:v>39444</c:v>
                </c:pt>
                <c:pt idx="421">
                  <c:v>39447</c:v>
                </c:pt>
                <c:pt idx="422">
                  <c:v>39449</c:v>
                </c:pt>
                <c:pt idx="423">
                  <c:v>39450</c:v>
                </c:pt>
                <c:pt idx="424">
                  <c:v>39451</c:v>
                </c:pt>
                <c:pt idx="425">
                  <c:v>39454</c:v>
                </c:pt>
                <c:pt idx="426">
                  <c:v>39455</c:v>
                </c:pt>
                <c:pt idx="427">
                  <c:v>39456</c:v>
                </c:pt>
                <c:pt idx="428">
                  <c:v>39457</c:v>
                </c:pt>
                <c:pt idx="429">
                  <c:v>39458</c:v>
                </c:pt>
                <c:pt idx="430">
                  <c:v>39461</c:v>
                </c:pt>
                <c:pt idx="431">
                  <c:v>39462</c:v>
                </c:pt>
                <c:pt idx="432">
                  <c:v>39463</c:v>
                </c:pt>
                <c:pt idx="433">
                  <c:v>39464</c:v>
                </c:pt>
                <c:pt idx="434">
                  <c:v>39465</c:v>
                </c:pt>
                <c:pt idx="435">
                  <c:v>39469</c:v>
                </c:pt>
                <c:pt idx="436">
                  <c:v>39470</c:v>
                </c:pt>
                <c:pt idx="437">
                  <c:v>39471</c:v>
                </c:pt>
                <c:pt idx="438">
                  <c:v>39472</c:v>
                </c:pt>
                <c:pt idx="439">
                  <c:v>39475</c:v>
                </c:pt>
                <c:pt idx="440">
                  <c:v>39476</c:v>
                </c:pt>
                <c:pt idx="441">
                  <c:v>39477</c:v>
                </c:pt>
                <c:pt idx="442">
                  <c:v>39478</c:v>
                </c:pt>
                <c:pt idx="443">
                  <c:v>39479</c:v>
                </c:pt>
                <c:pt idx="444">
                  <c:v>39482</c:v>
                </c:pt>
                <c:pt idx="445">
                  <c:v>39483</c:v>
                </c:pt>
                <c:pt idx="446">
                  <c:v>39484</c:v>
                </c:pt>
                <c:pt idx="447">
                  <c:v>39485</c:v>
                </c:pt>
                <c:pt idx="448">
                  <c:v>39486</c:v>
                </c:pt>
                <c:pt idx="449">
                  <c:v>39489</c:v>
                </c:pt>
                <c:pt idx="450">
                  <c:v>39490</c:v>
                </c:pt>
                <c:pt idx="451">
                  <c:v>39491</c:v>
                </c:pt>
                <c:pt idx="452">
                  <c:v>39492</c:v>
                </c:pt>
                <c:pt idx="453">
                  <c:v>39493</c:v>
                </c:pt>
                <c:pt idx="454">
                  <c:v>39497</c:v>
                </c:pt>
                <c:pt idx="455">
                  <c:v>39498</c:v>
                </c:pt>
                <c:pt idx="456">
                  <c:v>39499</c:v>
                </c:pt>
                <c:pt idx="457">
                  <c:v>39500</c:v>
                </c:pt>
                <c:pt idx="458">
                  <c:v>39503</c:v>
                </c:pt>
                <c:pt idx="459">
                  <c:v>39504</c:v>
                </c:pt>
                <c:pt idx="460">
                  <c:v>39505</c:v>
                </c:pt>
                <c:pt idx="461">
                  <c:v>39506</c:v>
                </c:pt>
                <c:pt idx="462">
                  <c:v>39507</c:v>
                </c:pt>
                <c:pt idx="463">
                  <c:v>39510</c:v>
                </c:pt>
                <c:pt idx="464">
                  <c:v>39511</c:v>
                </c:pt>
                <c:pt idx="465">
                  <c:v>39512</c:v>
                </c:pt>
                <c:pt idx="466">
                  <c:v>39513</c:v>
                </c:pt>
                <c:pt idx="467">
                  <c:v>39514</c:v>
                </c:pt>
                <c:pt idx="468">
                  <c:v>39517</c:v>
                </c:pt>
                <c:pt idx="469">
                  <c:v>39518</c:v>
                </c:pt>
                <c:pt idx="470">
                  <c:v>39519</c:v>
                </c:pt>
                <c:pt idx="471">
                  <c:v>39520</c:v>
                </c:pt>
                <c:pt idx="472">
                  <c:v>39521</c:v>
                </c:pt>
                <c:pt idx="473">
                  <c:v>39524</c:v>
                </c:pt>
                <c:pt idx="474">
                  <c:v>39525</c:v>
                </c:pt>
                <c:pt idx="475">
                  <c:v>39526</c:v>
                </c:pt>
                <c:pt idx="476">
                  <c:v>39527</c:v>
                </c:pt>
                <c:pt idx="477">
                  <c:v>39531</c:v>
                </c:pt>
                <c:pt idx="478">
                  <c:v>39532</c:v>
                </c:pt>
                <c:pt idx="479">
                  <c:v>39533</c:v>
                </c:pt>
                <c:pt idx="480">
                  <c:v>39534</c:v>
                </c:pt>
                <c:pt idx="481">
                  <c:v>39535</c:v>
                </c:pt>
                <c:pt idx="482">
                  <c:v>39538</c:v>
                </c:pt>
                <c:pt idx="483">
                  <c:v>39539</c:v>
                </c:pt>
                <c:pt idx="484">
                  <c:v>39540</c:v>
                </c:pt>
                <c:pt idx="485">
                  <c:v>39541</c:v>
                </c:pt>
                <c:pt idx="486">
                  <c:v>39542</c:v>
                </c:pt>
                <c:pt idx="487">
                  <c:v>39545</c:v>
                </c:pt>
                <c:pt idx="488">
                  <c:v>39546</c:v>
                </c:pt>
                <c:pt idx="489">
                  <c:v>39547</c:v>
                </c:pt>
                <c:pt idx="490">
                  <c:v>39548</c:v>
                </c:pt>
                <c:pt idx="491">
                  <c:v>39549</c:v>
                </c:pt>
                <c:pt idx="492">
                  <c:v>39552</c:v>
                </c:pt>
                <c:pt idx="493">
                  <c:v>39553</c:v>
                </c:pt>
                <c:pt idx="494">
                  <c:v>39554</c:v>
                </c:pt>
                <c:pt idx="495">
                  <c:v>39555</c:v>
                </c:pt>
                <c:pt idx="496">
                  <c:v>39556</c:v>
                </c:pt>
                <c:pt idx="497">
                  <c:v>39559</c:v>
                </c:pt>
                <c:pt idx="498">
                  <c:v>39560</c:v>
                </c:pt>
                <c:pt idx="499">
                  <c:v>39561</c:v>
                </c:pt>
                <c:pt idx="500">
                  <c:v>39562</c:v>
                </c:pt>
                <c:pt idx="501">
                  <c:v>39563</c:v>
                </c:pt>
                <c:pt idx="502">
                  <c:v>39566</c:v>
                </c:pt>
                <c:pt idx="503">
                  <c:v>39567</c:v>
                </c:pt>
                <c:pt idx="504">
                  <c:v>39568</c:v>
                </c:pt>
                <c:pt idx="505">
                  <c:v>39569</c:v>
                </c:pt>
                <c:pt idx="506">
                  <c:v>39570</c:v>
                </c:pt>
                <c:pt idx="507">
                  <c:v>39573</c:v>
                </c:pt>
                <c:pt idx="508">
                  <c:v>39574</c:v>
                </c:pt>
                <c:pt idx="509">
                  <c:v>39575</c:v>
                </c:pt>
                <c:pt idx="510">
                  <c:v>39576</c:v>
                </c:pt>
                <c:pt idx="511">
                  <c:v>39577</c:v>
                </c:pt>
                <c:pt idx="512">
                  <c:v>39580</c:v>
                </c:pt>
                <c:pt idx="513">
                  <c:v>39581</c:v>
                </c:pt>
                <c:pt idx="514">
                  <c:v>39582</c:v>
                </c:pt>
                <c:pt idx="515">
                  <c:v>39583</c:v>
                </c:pt>
                <c:pt idx="516">
                  <c:v>39584</c:v>
                </c:pt>
                <c:pt idx="517">
                  <c:v>39587</c:v>
                </c:pt>
                <c:pt idx="518">
                  <c:v>39588</c:v>
                </c:pt>
                <c:pt idx="519">
                  <c:v>39589</c:v>
                </c:pt>
                <c:pt idx="520">
                  <c:v>39590</c:v>
                </c:pt>
                <c:pt idx="521">
                  <c:v>39591</c:v>
                </c:pt>
                <c:pt idx="522">
                  <c:v>39595</c:v>
                </c:pt>
                <c:pt idx="523">
                  <c:v>39596</c:v>
                </c:pt>
                <c:pt idx="524">
                  <c:v>39597</c:v>
                </c:pt>
                <c:pt idx="525">
                  <c:v>39598</c:v>
                </c:pt>
                <c:pt idx="526">
                  <c:v>39601</c:v>
                </c:pt>
                <c:pt idx="527">
                  <c:v>39602</c:v>
                </c:pt>
                <c:pt idx="528">
                  <c:v>39603</c:v>
                </c:pt>
                <c:pt idx="529">
                  <c:v>39604</c:v>
                </c:pt>
                <c:pt idx="530">
                  <c:v>39605</c:v>
                </c:pt>
                <c:pt idx="531">
                  <c:v>39608</c:v>
                </c:pt>
                <c:pt idx="532">
                  <c:v>39609</c:v>
                </c:pt>
                <c:pt idx="533">
                  <c:v>39610</c:v>
                </c:pt>
                <c:pt idx="534">
                  <c:v>39611</c:v>
                </c:pt>
                <c:pt idx="535">
                  <c:v>39612</c:v>
                </c:pt>
                <c:pt idx="536">
                  <c:v>39615</c:v>
                </c:pt>
                <c:pt idx="537">
                  <c:v>39616</c:v>
                </c:pt>
                <c:pt idx="538">
                  <c:v>39617</c:v>
                </c:pt>
                <c:pt idx="539">
                  <c:v>39618</c:v>
                </c:pt>
                <c:pt idx="540">
                  <c:v>39619</c:v>
                </c:pt>
                <c:pt idx="541">
                  <c:v>39622</c:v>
                </c:pt>
                <c:pt idx="542">
                  <c:v>39623</c:v>
                </c:pt>
                <c:pt idx="543">
                  <c:v>39624</c:v>
                </c:pt>
                <c:pt idx="544">
                  <c:v>39625</c:v>
                </c:pt>
                <c:pt idx="545">
                  <c:v>39626</c:v>
                </c:pt>
                <c:pt idx="546">
                  <c:v>39629</c:v>
                </c:pt>
                <c:pt idx="547">
                  <c:v>39630</c:v>
                </c:pt>
                <c:pt idx="548">
                  <c:v>39631</c:v>
                </c:pt>
                <c:pt idx="549">
                  <c:v>39632</c:v>
                </c:pt>
                <c:pt idx="550">
                  <c:v>39636</c:v>
                </c:pt>
                <c:pt idx="551">
                  <c:v>39637</c:v>
                </c:pt>
                <c:pt idx="552">
                  <c:v>39638</c:v>
                </c:pt>
                <c:pt idx="553">
                  <c:v>39639</c:v>
                </c:pt>
                <c:pt idx="554">
                  <c:v>39640</c:v>
                </c:pt>
                <c:pt idx="555">
                  <c:v>39643</c:v>
                </c:pt>
                <c:pt idx="556">
                  <c:v>39644</c:v>
                </c:pt>
                <c:pt idx="557">
                  <c:v>39645</c:v>
                </c:pt>
                <c:pt idx="558">
                  <c:v>39646</c:v>
                </c:pt>
                <c:pt idx="559">
                  <c:v>39647</c:v>
                </c:pt>
                <c:pt idx="560">
                  <c:v>39650</c:v>
                </c:pt>
                <c:pt idx="561">
                  <c:v>39651</c:v>
                </c:pt>
                <c:pt idx="562">
                  <c:v>39652</c:v>
                </c:pt>
                <c:pt idx="563">
                  <c:v>39653</c:v>
                </c:pt>
                <c:pt idx="564">
                  <c:v>39654</c:v>
                </c:pt>
                <c:pt idx="565">
                  <c:v>39657</c:v>
                </c:pt>
                <c:pt idx="566">
                  <c:v>39658</c:v>
                </c:pt>
                <c:pt idx="567">
                  <c:v>39659</c:v>
                </c:pt>
                <c:pt idx="568">
                  <c:v>39660</c:v>
                </c:pt>
                <c:pt idx="569">
                  <c:v>39661</c:v>
                </c:pt>
                <c:pt idx="570">
                  <c:v>39664</c:v>
                </c:pt>
                <c:pt idx="571">
                  <c:v>39665</c:v>
                </c:pt>
                <c:pt idx="572">
                  <c:v>39666</c:v>
                </c:pt>
                <c:pt idx="573">
                  <c:v>39667</c:v>
                </c:pt>
                <c:pt idx="574">
                  <c:v>39668</c:v>
                </c:pt>
                <c:pt idx="575">
                  <c:v>39671</c:v>
                </c:pt>
                <c:pt idx="576">
                  <c:v>39672</c:v>
                </c:pt>
                <c:pt idx="577">
                  <c:v>39673</c:v>
                </c:pt>
                <c:pt idx="578">
                  <c:v>39674</c:v>
                </c:pt>
                <c:pt idx="579">
                  <c:v>39675</c:v>
                </c:pt>
                <c:pt idx="580">
                  <c:v>39678</c:v>
                </c:pt>
                <c:pt idx="581">
                  <c:v>39679</c:v>
                </c:pt>
                <c:pt idx="582">
                  <c:v>39680</c:v>
                </c:pt>
                <c:pt idx="583">
                  <c:v>39681</c:v>
                </c:pt>
                <c:pt idx="584">
                  <c:v>39682</c:v>
                </c:pt>
                <c:pt idx="585">
                  <c:v>39685</c:v>
                </c:pt>
                <c:pt idx="586">
                  <c:v>39686</c:v>
                </c:pt>
                <c:pt idx="587">
                  <c:v>39687</c:v>
                </c:pt>
                <c:pt idx="588">
                  <c:v>39688</c:v>
                </c:pt>
                <c:pt idx="589">
                  <c:v>39689</c:v>
                </c:pt>
                <c:pt idx="590">
                  <c:v>39693</c:v>
                </c:pt>
                <c:pt idx="591">
                  <c:v>39694</c:v>
                </c:pt>
                <c:pt idx="592">
                  <c:v>39695</c:v>
                </c:pt>
                <c:pt idx="593">
                  <c:v>39696</c:v>
                </c:pt>
                <c:pt idx="594">
                  <c:v>39699</c:v>
                </c:pt>
                <c:pt idx="595">
                  <c:v>39700</c:v>
                </c:pt>
                <c:pt idx="596">
                  <c:v>39701</c:v>
                </c:pt>
                <c:pt idx="597">
                  <c:v>39702</c:v>
                </c:pt>
                <c:pt idx="598">
                  <c:v>39703</c:v>
                </c:pt>
                <c:pt idx="599">
                  <c:v>39706</c:v>
                </c:pt>
                <c:pt idx="600">
                  <c:v>39707</c:v>
                </c:pt>
                <c:pt idx="601">
                  <c:v>39708</c:v>
                </c:pt>
                <c:pt idx="602">
                  <c:v>39709</c:v>
                </c:pt>
                <c:pt idx="603">
                  <c:v>39710</c:v>
                </c:pt>
                <c:pt idx="604">
                  <c:v>39713</c:v>
                </c:pt>
                <c:pt idx="605">
                  <c:v>39714</c:v>
                </c:pt>
                <c:pt idx="606">
                  <c:v>39715</c:v>
                </c:pt>
                <c:pt idx="607">
                  <c:v>39716</c:v>
                </c:pt>
                <c:pt idx="608">
                  <c:v>39717</c:v>
                </c:pt>
                <c:pt idx="609">
                  <c:v>39720</c:v>
                </c:pt>
                <c:pt idx="610">
                  <c:v>39721</c:v>
                </c:pt>
                <c:pt idx="611">
                  <c:v>39722</c:v>
                </c:pt>
                <c:pt idx="612">
                  <c:v>39723</c:v>
                </c:pt>
                <c:pt idx="613">
                  <c:v>39724</c:v>
                </c:pt>
                <c:pt idx="614">
                  <c:v>39727</c:v>
                </c:pt>
                <c:pt idx="615">
                  <c:v>39728</c:v>
                </c:pt>
                <c:pt idx="616">
                  <c:v>39729</c:v>
                </c:pt>
                <c:pt idx="617">
                  <c:v>39730</c:v>
                </c:pt>
                <c:pt idx="618">
                  <c:v>39731</c:v>
                </c:pt>
                <c:pt idx="619">
                  <c:v>39734</c:v>
                </c:pt>
                <c:pt idx="620">
                  <c:v>39735</c:v>
                </c:pt>
                <c:pt idx="621">
                  <c:v>39736</c:v>
                </c:pt>
                <c:pt idx="622">
                  <c:v>39737</c:v>
                </c:pt>
                <c:pt idx="623">
                  <c:v>39738</c:v>
                </c:pt>
                <c:pt idx="624">
                  <c:v>39741</c:v>
                </c:pt>
                <c:pt idx="625">
                  <c:v>39742</c:v>
                </c:pt>
                <c:pt idx="626">
                  <c:v>39743</c:v>
                </c:pt>
                <c:pt idx="627">
                  <c:v>39744</c:v>
                </c:pt>
                <c:pt idx="628">
                  <c:v>39745</c:v>
                </c:pt>
                <c:pt idx="629">
                  <c:v>39748</c:v>
                </c:pt>
                <c:pt idx="630">
                  <c:v>39749</c:v>
                </c:pt>
                <c:pt idx="631">
                  <c:v>39750</c:v>
                </c:pt>
                <c:pt idx="632">
                  <c:v>39751</c:v>
                </c:pt>
                <c:pt idx="633">
                  <c:v>39752</c:v>
                </c:pt>
                <c:pt idx="634">
                  <c:v>39755</c:v>
                </c:pt>
                <c:pt idx="635">
                  <c:v>39756</c:v>
                </c:pt>
                <c:pt idx="636">
                  <c:v>39757</c:v>
                </c:pt>
                <c:pt idx="637">
                  <c:v>39758</c:v>
                </c:pt>
                <c:pt idx="638">
                  <c:v>39759</c:v>
                </c:pt>
                <c:pt idx="639">
                  <c:v>39762</c:v>
                </c:pt>
                <c:pt idx="640">
                  <c:v>39763</c:v>
                </c:pt>
                <c:pt idx="641">
                  <c:v>39764</c:v>
                </c:pt>
                <c:pt idx="642">
                  <c:v>39765</c:v>
                </c:pt>
                <c:pt idx="643">
                  <c:v>39766</c:v>
                </c:pt>
                <c:pt idx="644">
                  <c:v>39769</c:v>
                </c:pt>
                <c:pt idx="645">
                  <c:v>39770</c:v>
                </c:pt>
                <c:pt idx="646">
                  <c:v>39771</c:v>
                </c:pt>
                <c:pt idx="647">
                  <c:v>39772</c:v>
                </c:pt>
                <c:pt idx="648">
                  <c:v>39773</c:v>
                </c:pt>
                <c:pt idx="649">
                  <c:v>39776</c:v>
                </c:pt>
                <c:pt idx="650">
                  <c:v>39777</c:v>
                </c:pt>
                <c:pt idx="651">
                  <c:v>39778</c:v>
                </c:pt>
                <c:pt idx="652">
                  <c:v>39780</c:v>
                </c:pt>
                <c:pt idx="653">
                  <c:v>39783</c:v>
                </c:pt>
                <c:pt idx="654">
                  <c:v>39784</c:v>
                </c:pt>
                <c:pt idx="655">
                  <c:v>39785</c:v>
                </c:pt>
                <c:pt idx="656">
                  <c:v>39786</c:v>
                </c:pt>
                <c:pt idx="657">
                  <c:v>39787</c:v>
                </c:pt>
                <c:pt idx="658">
                  <c:v>39790</c:v>
                </c:pt>
                <c:pt idx="659">
                  <c:v>39791</c:v>
                </c:pt>
                <c:pt idx="660">
                  <c:v>39792</c:v>
                </c:pt>
                <c:pt idx="661">
                  <c:v>39793</c:v>
                </c:pt>
                <c:pt idx="662">
                  <c:v>39794</c:v>
                </c:pt>
                <c:pt idx="663">
                  <c:v>39797</c:v>
                </c:pt>
                <c:pt idx="664">
                  <c:v>39798</c:v>
                </c:pt>
                <c:pt idx="665">
                  <c:v>39799</c:v>
                </c:pt>
                <c:pt idx="666">
                  <c:v>39800</c:v>
                </c:pt>
                <c:pt idx="667">
                  <c:v>39801</c:v>
                </c:pt>
                <c:pt idx="668">
                  <c:v>39804</c:v>
                </c:pt>
                <c:pt idx="669">
                  <c:v>39805</c:v>
                </c:pt>
                <c:pt idx="670">
                  <c:v>39806</c:v>
                </c:pt>
                <c:pt idx="671">
                  <c:v>39808</c:v>
                </c:pt>
                <c:pt idx="672">
                  <c:v>39811</c:v>
                </c:pt>
                <c:pt idx="673">
                  <c:v>39812</c:v>
                </c:pt>
                <c:pt idx="674">
                  <c:v>39813</c:v>
                </c:pt>
                <c:pt idx="675">
                  <c:v>39815</c:v>
                </c:pt>
                <c:pt idx="676">
                  <c:v>39818</c:v>
                </c:pt>
                <c:pt idx="677">
                  <c:v>39819</c:v>
                </c:pt>
                <c:pt idx="678">
                  <c:v>39820</c:v>
                </c:pt>
                <c:pt idx="679">
                  <c:v>39821</c:v>
                </c:pt>
                <c:pt idx="680">
                  <c:v>39822</c:v>
                </c:pt>
                <c:pt idx="681">
                  <c:v>39825</c:v>
                </c:pt>
                <c:pt idx="682">
                  <c:v>39826</c:v>
                </c:pt>
                <c:pt idx="683">
                  <c:v>39827</c:v>
                </c:pt>
                <c:pt idx="684">
                  <c:v>39828</c:v>
                </c:pt>
                <c:pt idx="685">
                  <c:v>39829</c:v>
                </c:pt>
                <c:pt idx="686">
                  <c:v>39833</c:v>
                </c:pt>
                <c:pt idx="687">
                  <c:v>39834</c:v>
                </c:pt>
                <c:pt idx="688">
                  <c:v>39835</c:v>
                </c:pt>
                <c:pt idx="689">
                  <c:v>39836</c:v>
                </c:pt>
                <c:pt idx="690">
                  <c:v>39839</c:v>
                </c:pt>
                <c:pt idx="691">
                  <c:v>39840</c:v>
                </c:pt>
                <c:pt idx="692">
                  <c:v>39841</c:v>
                </c:pt>
                <c:pt idx="693">
                  <c:v>39842</c:v>
                </c:pt>
                <c:pt idx="694">
                  <c:v>39843</c:v>
                </c:pt>
                <c:pt idx="695">
                  <c:v>39846</c:v>
                </c:pt>
                <c:pt idx="696">
                  <c:v>39847</c:v>
                </c:pt>
                <c:pt idx="697">
                  <c:v>39848</c:v>
                </c:pt>
                <c:pt idx="698">
                  <c:v>39849</c:v>
                </c:pt>
                <c:pt idx="699">
                  <c:v>39850</c:v>
                </c:pt>
                <c:pt idx="700">
                  <c:v>39853</c:v>
                </c:pt>
                <c:pt idx="701">
                  <c:v>39854</c:v>
                </c:pt>
                <c:pt idx="702">
                  <c:v>39855</c:v>
                </c:pt>
                <c:pt idx="703">
                  <c:v>39856</c:v>
                </c:pt>
                <c:pt idx="704">
                  <c:v>39857</c:v>
                </c:pt>
                <c:pt idx="705">
                  <c:v>39861</c:v>
                </c:pt>
                <c:pt idx="706">
                  <c:v>39862</c:v>
                </c:pt>
                <c:pt idx="707">
                  <c:v>39863</c:v>
                </c:pt>
                <c:pt idx="708">
                  <c:v>39864</c:v>
                </c:pt>
                <c:pt idx="709">
                  <c:v>39867</c:v>
                </c:pt>
                <c:pt idx="710">
                  <c:v>39868</c:v>
                </c:pt>
                <c:pt idx="711">
                  <c:v>39869</c:v>
                </c:pt>
                <c:pt idx="712">
                  <c:v>39870</c:v>
                </c:pt>
                <c:pt idx="713">
                  <c:v>39871</c:v>
                </c:pt>
                <c:pt idx="714">
                  <c:v>39874</c:v>
                </c:pt>
                <c:pt idx="715">
                  <c:v>39875</c:v>
                </c:pt>
                <c:pt idx="716">
                  <c:v>39876</c:v>
                </c:pt>
                <c:pt idx="717">
                  <c:v>39877</c:v>
                </c:pt>
                <c:pt idx="718">
                  <c:v>39878</c:v>
                </c:pt>
                <c:pt idx="719">
                  <c:v>39881</c:v>
                </c:pt>
                <c:pt idx="720">
                  <c:v>39882</c:v>
                </c:pt>
                <c:pt idx="721">
                  <c:v>39883</c:v>
                </c:pt>
                <c:pt idx="722">
                  <c:v>39884</c:v>
                </c:pt>
                <c:pt idx="723">
                  <c:v>39885</c:v>
                </c:pt>
                <c:pt idx="724">
                  <c:v>39888</c:v>
                </c:pt>
                <c:pt idx="725">
                  <c:v>39889</c:v>
                </c:pt>
                <c:pt idx="726">
                  <c:v>39890</c:v>
                </c:pt>
                <c:pt idx="727">
                  <c:v>39891</c:v>
                </c:pt>
                <c:pt idx="728">
                  <c:v>39892</c:v>
                </c:pt>
                <c:pt idx="729">
                  <c:v>39895</c:v>
                </c:pt>
                <c:pt idx="730">
                  <c:v>39896</c:v>
                </c:pt>
                <c:pt idx="731">
                  <c:v>39897</c:v>
                </c:pt>
                <c:pt idx="732">
                  <c:v>39898</c:v>
                </c:pt>
                <c:pt idx="733">
                  <c:v>39899</c:v>
                </c:pt>
                <c:pt idx="734">
                  <c:v>39902</c:v>
                </c:pt>
                <c:pt idx="735">
                  <c:v>39903</c:v>
                </c:pt>
                <c:pt idx="736">
                  <c:v>39904</c:v>
                </c:pt>
                <c:pt idx="737">
                  <c:v>39905</c:v>
                </c:pt>
                <c:pt idx="738">
                  <c:v>39906</c:v>
                </c:pt>
                <c:pt idx="739">
                  <c:v>39909</c:v>
                </c:pt>
                <c:pt idx="740">
                  <c:v>39910</c:v>
                </c:pt>
                <c:pt idx="741">
                  <c:v>39911</c:v>
                </c:pt>
                <c:pt idx="742">
                  <c:v>39912</c:v>
                </c:pt>
                <c:pt idx="743">
                  <c:v>39913</c:v>
                </c:pt>
                <c:pt idx="744">
                  <c:v>39916</c:v>
                </c:pt>
                <c:pt idx="745">
                  <c:v>39917</c:v>
                </c:pt>
                <c:pt idx="746">
                  <c:v>39918</c:v>
                </c:pt>
                <c:pt idx="747">
                  <c:v>39919</c:v>
                </c:pt>
                <c:pt idx="748">
                  <c:v>39920</c:v>
                </c:pt>
                <c:pt idx="749">
                  <c:v>39923</c:v>
                </c:pt>
                <c:pt idx="750">
                  <c:v>39924</c:v>
                </c:pt>
                <c:pt idx="751">
                  <c:v>39925</c:v>
                </c:pt>
                <c:pt idx="752">
                  <c:v>39926</c:v>
                </c:pt>
                <c:pt idx="753">
                  <c:v>39927</c:v>
                </c:pt>
                <c:pt idx="754">
                  <c:v>39930</c:v>
                </c:pt>
                <c:pt idx="755">
                  <c:v>39931</c:v>
                </c:pt>
                <c:pt idx="756">
                  <c:v>39932</c:v>
                </c:pt>
                <c:pt idx="757">
                  <c:v>39933</c:v>
                </c:pt>
                <c:pt idx="758">
                  <c:v>39934</c:v>
                </c:pt>
                <c:pt idx="759">
                  <c:v>39937</c:v>
                </c:pt>
                <c:pt idx="760">
                  <c:v>39938</c:v>
                </c:pt>
                <c:pt idx="761">
                  <c:v>39939</c:v>
                </c:pt>
                <c:pt idx="762">
                  <c:v>39940</c:v>
                </c:pt>
                <c:pt idx="763">
                  <c:v>39941</c:v>
                </c:pt>
                <c:pt idx="764">
                  <c:v>39944</c:v>
                </c:pt>
                <c:pt idx="765">
                  <c:v>39945</c:v>
                </c:pt>
                <c:pt idx="766">
                  <c:v>39946</c:v>
                </c:pt>
                <c:pt idx="767">
                  <c:v>39947</c:v>
                </c:pt>
                <c:pt idx="768">
                  <c:v>39948</c:v>
                </c:pt>
                <c:pt idx="769">
                  <c:v>39951</c:v>
                </c:pt>
                <c:pt idx="770">
                  <c:v>39952</c:v>
                </c:pt>
                <c:pt idx="771">
                  <c:v>39953</c:v>
                </c:pt>
                <c:pt idx="772">
                  <c:v>39954</c:v>
                </c:pt>
                <c:pt idx="773">
                  <c:v>39955</c:v>
                </c:pt>
                <c:pt idx="774">
                  <c:v>39959</c:v>
                </c:pt>
                <c:pt idx="775">
                  <c:v>39960</c:v>
                </c:pt>
                <c:pt idx="776">
                  <c:v>39961</c:v>
                </c:pt>
                <c:pt idx="777">
                  <c:v>39962</c:v>
                </c:pt>
                <c:pt idx="778">
                  <c:v>39965</c:v>
                </c:pt>
                <c:pt idx="779">
                  <c:v>39966</c:v>
                </c:pt>
                <c:pt idx="780">
                  <c:v>39967</c:v>
                </c:pt>
                <c:pt idx="781">
                  <c:v>39968</c:v>
                </c:pt>
                <c:pt idx="782">
                  <c:v>39969</c:v>
                </c:pt>
                <c:pt idx="783">
                  <c:v>39972</c:v>
                </c:pt>
                <c:pt idx="784">
                  <c:v>39973</c:v>
                </c:pt>
                <c:pt idx="785">
                  <c:v>39974</c:v>
                </c:pt>
                <c:pt idx="786">
                  <c:v>39975</c:v>
                </c:pt>
                <c:pt idx="787">
                  <c:v>39976</c:v>
                </c:pt>
                <c:pt idx="788">
                  <c:v>39979</c:v>
                </c:pt>
                <c:pt idx="789">
                  <c:v>39980</c:v>
                </c:pt>
                <c:pt idx="790">
                  <c:v>39981</c:v>
                </c:pt>
                <c:pt idx="791">
                  <c:v>39982</c:v>
                </c:pt>
                <c:pt idx="792">
                  <c:v>39983</c:v>
                </c:pt>
                <c:pt idx="793">
                  <c:v>39986</c:v>
                </c:pt>
                <c:pt idx="794">
                  <c:v>39987</c:v>
                </c:pt>
                <c:pt idx="795">
                  <c:v>39988</c:v>
                </c:pt>
                <c:pt idx="796">
                  <c:v>39989</c:v>
                </c:pt>
                <c:pt idx="797">
                  <c:v>39990</c:v>
                </c:pt>
                <c:pt idx="798">
                  <c:v>39993</c:v>
                </c:pt>
                <c:pt idx="799">
                  <c:v>39994</c:v>
                </c:pt>
                <c:pt idx="800">
                  <c:v>39995</c:v>
                </c:pt>
                <c:pt idx="801">
                  <c:v>39996</c:v>
                </c:pt>
                <c:pt idx="802">
                  <c:v>40000</c:v>
                </c:pt>
                <c:pt idx="803">
                  <c:v>40001</c:v>
                </c:pt>
                <c:pt idx="804">
                  <c:v>40002</c:v>
                </c:pt>
                <c:pt idx="805">
                  <c:v>40003</c:v>
                </c:pt>
                <c:pt idx="806">
                  <c:v>40004</c:v>
                </c:pt>
                <c:pt idx="807">
                  <c:v>40007</c:v>
                </c:pt>
                <c:pt idx="808">
                  <c:v>40008</c:v>
                </c:pt>
                <c:pt idx="809">
                  <c:v>40009</c:v>
                </c:pt>
                <c:pt idx="810">
                  <c:v>40010</c:v>
                </c:pt>
                <c:pt idx="811">
                  <c:v>40011</c:v>
                </c:pt>
                <c:pt idx="812">
                  <c:v>40014</c:v>
                </c:pt>
                <c:pt idx="813">
                  <c:v>40015</c:v>
                </c:pt>
                <c:pt idx="814">
                  <c:v>40016</c:v>
                </c:pt>
                <c:pt idx="815">
                  <c:v>40017</c:v>
                </c:pt>
                <c:pt idx="816">
                  <c:v>40018</c:v>
                </c:pt>
                <c:pt idx="817">
                  <c:v>40021</c:v>
                </c:pt>
                <c:pt idx="818">
                  <c:v>40022</c:v>
                </c:pt>
                <c:pt idx="819">
                  <c:v>40023</c:v>
                </c:pt>
                <c:pt idx="820">
                  <c:v>40024</c:v>
                </c:pt>
                <c:pt idx="821">
                  <c:v>40025</c:v>
                </c:pt>
                <c:pt idx="822">
                  <c:v>40028</c:v>
                </c:pt>
                <c:pt idx="823">
                  <c:v>40029</c:v>
                </c:pt>
                <c:pt idx="824">
                  <c:v>40030</c:v>
                </c:pt>
                <c:pt idx="825">
                  <c:v>40031</c:v>
                </c:pt>
                <c:pt idx="826">
                  <c:v>40032</c:v>
                </c:pt>
                <c:pt idx="827">
                  <c:v>40035</c:v>
                </c:pt>
                <c:pt idx="828">
                  <c:v>40036</c:v>
                </c:pt>
                <c:pt idx="829">
                  <c:v>40037</c:v>
                </c:pt>
                <c:pt idx="830">
                  <c:v>40038</c:v>
                </c:pt>
                <c:pt idx="831">
                  <c:v>40039</c:v>
                </c:pt>
                <c:pt idx="832">
                  <c:v>40042</c:v>
                </c:pt>
                <c:pt idx="833">
                  <c:v>40043</c:v>
                </c:pt>
                <c:pt idx="834">
                  <c:v>40044</c:v>
                </c:pt>
                <c:pt idx="835">
                  <c:v>40045</c:v>
                </c:pt>
                <c:pt idx="836">
                  <c:v>40046</c:v>
                </c:pt>
                <c:pt idx="837">
                  <c:v>40049</c:v>
                </c:pt>
                <c:pt idx="838">
                  <c:v>40050</c:v>
                </c:pt>
                <c:pt idx="839">
                  <c:v>40051</c:v>
                </c:pt>
                <c:pt idx="840">
                  <c:v>40052</c:v>
                </c:pt>
                <c:pt idx="841">
                  <c:v>40053</c:v>
                </c:pt>
                <c:pt idx="842">
                  <c:v>40056</c:v>
                </c:pt>
                <c:pt idx="843">
                  <c:v>40057</c:v>
                </c:pt>
                <c:pt idx="844">
                  <c:v>40058</c:v>
                </c:pt>
                <c:pt idx="845">
                  <c:v>40059</c:v>
                </c:pt>
                <c:pt idx="846">
                  <c:v>40060</c:v>
                </c:pt>
                <c:pt idx="847">
                  <c:v>40064</c:v>
                </c:pt>
                <c:pt idx="848">
                  <c:v>40065</c:v>
                </c:pt>
                <c:pt idx="849">
                  <c:v>40066</c:v>
                </c:pt>
                <c:pt idx="850">
                  <c:v>40067</c:v>
                </c:pt>
                <c:pt idx="851">
                  <c:v>40070</c:v>
                </c:pt>
                <c:pt idx="852">
                  <c:v>40071</c:v>
                </c:pt>
                <c:pt idx="853">
                  <c:v>40072</c:v>
                </c:pt>
                <c:pt idx="854">
                  <c:v>40073</c:v>
                </c:pt>
                <c:pt idx="855">
                  <c:v>40074</c:v>
                </c:pt>
                <c:pt idx="856">
                  <c:v>40077</c:v>
                </c:pt>
                <c:pt idx="857">
                  <c:v>40078</c:v>
                </c:pt>
                <c:pt idx="858">
                  <c:v>40079</c:v>
                </c:pt>
                <c:pt idx="859">
                  <c:v>40080</c:v>
                </c:pt>
                <c:pt idx="860">
                  <c:v>40081</c:v>
                </c:pt>
                <c:pt idx="861">
                  <c:v>40084</c:v>
                </c:pt>
                <c:pt idx="862">
                  <c:v>40085</c:v>
                </c:pt>
                <c:pt idx="863">
                  <c:v>40086</c:v>
                </c:pt>
                <c:pt idx="864">
                  <c:v>40087</c:v>
                </c:pt>
                <c:pt idx="865">
                  <c:v>40088</c:v>
                </c:pt>
                <c:pt idx="866">
                  <c:v>40091</c:v>
                </c:pt>
                <c:pt idx="867">
                  <c:v>40092</c:v>
                </c:pt>
                <c:pt idx="868">
                  <c:v>40093</c:v>
                </c:pt>
                <c:pt idx="869">
                  <c:v>40094</c:v>
                </c:pt>
                <c:pt idx="870">
                  <c:v>40095</c:v>
                </c:pt>
                <c:pt idx="871">
                  <c:v>40098</c:v>
                </c:pt>
                <c:pt idx="872">
                  <c:v>40099</c:v>
                </c:pt>
                <c:pt idx="873">
                  <c:v>40100</c:v>
                </c:pt>
                <c:pt idx="874">
                  <c:v>40101</c:v>
                </c:pt>
                <c:pt idx="875">
                  <c:v>40102</c:v>
                </c:pt>
                <c:pt idx="876">
                  <c:v>40105</c:v>
                </c:pt>
                <c:pt idx="877">
                  <c:v>40106</c:v>
                </c:pt>
                <c:pt idx="878">
                  <c:v>40107</c:v>
                </c:pt>
                <c:pt idx="879">
                  <c:v>40108</c:v>
                </c:pt>
                <c:pt idx="880">
                  <c:v>40109</c:v>
                </c:pt>
                <c:pt idx="881">
                  <c:v>40112</c:v>
                </c:pt>
                <c:pt idx="882">
                  <c:v>40113</c:v>
                </c:pt>
                <c:pt idx="883">
                  <c:v>40114</c:v>
                </c:pt>
                <c:pt idx="884">
                  <c:v>40115</c:v>
                </c:pt>
                <c:pt idx="885">
                  <c:v>40116</c:v>
                </c:pt>
                <c:pt idx="886">
                  <c:v>40119</c:v>
                </c:pt>
                <c:pt idx="887">
                  <c:v>40120</c:v>
                </c:pt>
                <c:pt idx="888">
                  <c:v>40121</c:v>
                </c:pt>
                <c:pt idx="889">
                  <c:v>40122</c:v>
                </c:pt>
                <c:pt idx="890">
                  <c:v>40123</c:v>
                </c:pt>
                <c:pt idx="891">
                  <c:v>40126</c:v>
                </c:pt>
                <c:pt idx="892">
                  <c:v>40127</c:v>
                </c:pt>
                <c:pt idx="893">
                  <c:v>40128</c:v>
                </c:pt>
                <c:pt idx="894">
                  <c:v>40129</c:v>
                </c:pt>
                <c:pt idx="895">
                  <c:v>40130</c:v>
                </c:pt>
                <c:pt idx="896">
                  <c:v>40133</c:v>
                </c:pt>
                <c:pt idx="897">
                  <c:v>40134</c:v>
                </c:pt>
                <c:pt idx="898">
                  <c:v>40135</c:v>
                </c:pt>
                <c:pt idx="899">
                  <c:v>40136</c:v>
                </c:pt>
                <c:pt idx="900">
                  <c:v>40137</c:v>
                </c:pt>
                <c:pt idx="901">
                  <c:v>40140</c:v>
                </c:pt>
                <c:pt idx="902">
                  <c:v>40141</c:v>
                </c:pt>
                <c:pt idx="903">
                  <c:v>40142</c:v>
                </c:pt>
                <c:pt idx="904">
                  <c:v>40144</c:v>
                </c:pt>
                <c:pt idx="905">
                  <c:v>40147</c:v>
                </c:pt>
                <c:pt idx="906">
                  <c:v>40148</c:v>
                </c:pt>
                <c:pt idx="907">
                  <c:v>40149</c:v>
                </c:pt>
                <c:pt idx="908">
                  <c:v>40150</c:v>
                </c:pt>
                <c:pt idx="909">
                  <c:v>40151</c:v>
                </c:pt>
                <c:pt idx="910">
                  <c:v>40154</c:v>
                </c:pt>
                <c:pt idx="911">
                  <c:v>40155</c:v>
                </c:pt>
                <c:pt idx="912">
                  <c:v>40156</c:v>
                </c:pt>
                <c:pt idx="913">
                  <c:v>40157</c:v>
                </c:pt>
                <c:pt idx="914">
                  <c:v>40158</c:v>
                </c:pt>
                <c:pt idx="915">
                  <c:v>40161</c:v>
                </c:pt>
                <c:pt idx="916">
                  <c:v>40162</c:v>
                </c:pt>
                <c:pt idx="917">
                  <c:v>40163</c:v>
                </c:pt>
                <c:pt idx="918">
                  <c:v>40164</c:v>
                </c:pt>
                <c:pt idx="919">
                  <c:v>40165</c:v>
                </c:pt>
                <c:pt idx="920">
                  <c:v>40168</c:v>
                </c:pt>
                <c:pt idx="921">
                  <c:v>40169</c:v>
                </c:pt>
                <c:pt idx="922">
                  <c:v>40170</c:v>
                </c:pt>
                <c:pt idx="923">
                  <c:v>40171</c:v>
                </c:pt>
                <c:pt idx="924">
                  <c:v>40175</c:v>
                </c:pt>
                <c:pt idx="925">
                  <c:v>40176</c:v>
                </c:pt>
                <c:pt idx="926">
                  <c:v>40177</c:v>
                </c:pt>
                <c:pt idx="927">
                  <c:v>40178</c:v>
                </c:pt>
                <c:pt idx="928">
                  <c:v>40182</c:v>
                </c:pt>
                <c:pt idx="929">
                  <c:v>40183</c:v>
                </c:pt>
                <c:pt idx="930">
                  <c:v>40184</c:v>
                </c:pt>
                <c:pt idx="931">
                  <c:v>40185</c:v>
                </c:pt>
                <c:pt idx="932">
                  <c:v>40186</c:v>
                </c:pt>
                <c:pt idx="933">
                  <c:v>40189</c:v>
                </c:pt>
                <c:pt idx="934">
                  <c:v>40190</c:v>
                </c:pt>
                <c:pt idx="935">
                  <c:v>40191</c:v>
                </c:pt>
                <c:pt idx="936">
                  <c:v>40192</c:v>
                </c:pt>
                <c:pt idx="937">
                  <c:v>40193</c:v>
                </c:pt>
                <c:pt idx="938">
                  <c:v>40197</c:v>
                </c:pt>
                <c:pt idx="939">
                  <c:v>40198</c:v>
                </c:pt>
                <c:pt idx="940">
                  <c:v>40199</c:v>
                </c:pt>
                <c:pt idx="941">
                  <c:v>40200</c:v>
                </c:pt>
                <c:pt idx="942">
                  <c:v>40203</c:v>
                </c:pt>
                <c:pt idx="943">
                  <c:v>40204</c:v>
                </c:pt>
                <c:pt idx="944">
                  <c:v>40205</c:v>
                </c:pt>
                <c:pt idx="945">
                  <c:v>40206</c:v>
                </c:pt>
                <c:pt idx="946">
                  <c:v>40207</c:v>
                </c:pt>
                <c:pt idx="947">
                  <c:v>40210</c:v>
                </c:pt>
                <c:pt idx="948">
                  <c:v>40211</c:v>
                </c:pt>
                <c:pt idx="949">
                  <c:v>40212</c:v>
                </c:pt>
                <c:pt idx="950">
                  <c:v>40213</c:v>
                </c:pt>
                <c:pt idx="951">
                  <c:v>40214</c:v>
                </c:pt>
                <c:pt idx="952">
                  <c:v>40217</c:v>
                </c:pt>
                <c:pt idx="953">
                  <c:v>40218</c:v>
                </c:pt>
                <c:pt idx="954">
                  <c:v>40219</c:v>
                </c:pt>
                <c:pt idx="955">
                  <c:v>40220</c:v>
                </c:pt>
                <c:pt idx="956">
                  <c:v>40221</c:v>
                </c:pt>
                <c:pt idx="957">
                  <c:v>40225</c:v>
                </c:pt>
                <c:pt idx="958">
                  <c:v>40226</c:v>
                </c:pt>
                <c:pt idx="959">
                  <c:v>40227</c:v>
                </c:pt>
                <c:pt idx="960">
                  <c:v>40228</c:v>
                </c:pt>
                <c:pt idx="961">
                  <c:v>40231</c:v>
                </c:pt>
                <c:pt idx="962">
                  <c:v>40232</c:v>
                </c:pt>
                <c:pt idx="963">
                  <c:v>40233</c:v>
                </c:pt>
                <c:pt idx="964">
                  <c:v>40234</c:v>
                </c:pt>
                <c:pt idx="965">
                  <c:v>40235</c:v>
                </c:pt>
                <c:pt idx="966">
                  <c:v>40238</c:v>
                </c:pt>
                <c:pt idx="967">
                  <c:v>40239</c:v>
                </c:pt>
                <c:pt idx="968">
                  <c:v>40240</c:v>
                </c:pt>
                <c:pt idx="969">
                  <c:v>40241</c:v>
                </c:pt>
                <c:pt idx="970">
                  <c:v>40242</c:v>
                </c:pt>
                <c:pt idx="971">
                  <c:v>40245</c:v>
                </c:pt>
                <c:pt idx="972">
                  <c:v>40246</c:v>
                </c:pt>
                <c:pt idx="973">
                  <c:v>40247</c:v>
                </c:pt>
                <c:pt idx="974">
                  <c:v>40248</c:v>
                </c:pt>
                <c:pt idx="975">
                  <c:v>40249</c:v>
                </c:pt>
                <c:pt idx="976">
                  <c:v>40252</c:v>
                </c:pt>
                <c:pt idx="977">
                  <c:v>40253</c:v>
                </c:pt>
                <c:pt idx="978">
                  <c:v>40254</c:v>
                </c:pt>
                <c:pt idx="979">
                  <c:v>40255</c:v>
                </c:pt>
                <c:pt idx="980">
                  <c:v>40256</c:v>
                </c:pt>
                <c:pt idx="981">
                  <c:v>40259</c:v>
                </c:pt>
                <c:pt idx="982">
                  <c:v>40260</c:v>
                </c:pt>
                <c:pt idx="983">
                  <c:v>40261</c:v>
                </c:pt>
                <c:pt idx="984">
                  <c:v>40262</c:v>
                </c:pt>
                <c:pt idx="985">
                  <c:v>40263</c:v>
                </c:pt>
                <c:pt idx="986">
                  <c:v>40266</c:v>
                </c:pt>
                <c:pt idx="987">
                  <c:v>40267</c:v>
                </c:pt>
                <c:pt idx="988">
                  <c:v>40268</c:v>
                </c:pt>
                <c:pt idx="989">
                  <c:v>40269</c:v>
                </c:pt>
                <c:pt idx="990">
                  <c:v>40270</c:v>
                </c:pt>
                <c:pt idx="991">
                  <c:v>40273</c:v>
                </c:pt>
                <c:pt idx="992">
                  <c:v>40274</c:v>
                </c:pt>
                <c:pt idx="993">
                  <c:v>40275</c:v>
                </c:pt>
                <c:pt idx="994">
                  <c:v>40276</c:v>
                </c:pt>
                <c:pt idx="995">
                  <c:v>40277</c:v>
                </c:pt>
                <c:pt idx="996">
                  <c:v>40280</c:v>
                </c:pt>
                <c:pt idx="997">
                  <c:v>40281</c:v>
                </c:pt>
                <c:pt idx="998">
                  <c:v>40282</c:v>
                </c:pt>
                <c:pt idx="999">
                  <c:v>40283</c:v>
                </c:pt>
                <c:pt idx="1000">
                  <c:v>40284</c:v>
                </c:pt>
                <c:pt idx="1001">
                  <c:v>40287</c:v>
                </c:pt>
                <c:pt idx="1002">
                  <c:v>40288</c:v>
                </c:pt>
                <c:pt idx="1003">
                  <c:v>40289</c:v>
                </c:pt>
                <c:pt idx="1004">
                  <c:v>40290</c:v>
                </c:pt>
                <c:pt idx="1005">
                  <c:v>40291</c:v>
                </c:pt>
                <c:pt idx="1006">
                  <c:v>40294</c:v>
                </c:pt>
                <c:pt idx="1007">
                  <c:v>40295</c:v>
                </c:pt>
                <c:pt idx="1008">
                  <c:v>40296</c:v>
                </c:pt>
                <c:pt idx="1009">
                  <c:v>40297</c:v>
                </c:pt>
                <c:pt idx="1010">
                  <c:v>40298</c:v>
                </c:pt>
                <c:pt idx="1011">
                  <c:v>40301</c:v>
                </c:pt>
                <c:pt idx="1012">
                  <c:v>40302</c:v>
                </c:pt>
                <c:pt idx="1013">
                  <c:v>40303</c:v>
                </c:pt>
                <c:pt idx="1014">
                  <c:v>40304</c:v>
                </c:pt>
                <c:pt idx="1015">
                  <c:v>40305</c:v>
                </c:pt>
                <c:pt idx="1016">
                  <c:v>40308</c:v>
                </c:pt>
                <c:pt idx="1017">
                  <c:v>40309</c:v>
                </c:pt>
                <c:pt idx="1018">
                  <c:v>40310</c:v>
                </c:pt>
                <c:pt idx="1019">
                  <c:v>40311</c:v>
                </c:pt>
                <c:pt idx="1020">
                  <c:v>40312</c:v>
                </c:pt>
                <c:pt idx="1021">
                  <c:v>40315</c:v>
                </c:pt>
                <c:pt idx="1022">
                  <c:v>40316</c:v>
                </c:pt>
                <c:pt idx="1023">
                  <c:v>40317</c:v>
                </c:pt>
                <c:pt idx="1024">
                  <c:v>40318</c:v>
                </c:pt>
                <c:pt idx="1025">
                  <c:v>40319</c:v>
                </c:pt>
                <c:pt idx="1026">
                  <c:v>40322</c:v>
                </c:pt>
                <c:pt idx="1027">
                  <c:v>40323</c:v>
                </c:pt>
                <c:pt idx="1028">
                  <c:v>40324</c:v>
                </c:pt>
                <c:pt idx="1029">
                  <c:v>40325</c:v>
                </c:pt>
                <c:pt idx="1030">
                  <c:v>40326</c:v>
                </c:pt>
                <c:pt idx="1031">
                  <c:v>40330</c:v>
                </c:pt>
                <c:pt idx="1032">
                  <c:v>40331</c:v>
                </c:pt>
                <c:pt idx="1033">
                  <c:v>40332</c:v>
                </c:pt>
                <c:pt idx="1034">
                  <c:v>40333</c:v>
                </c:pt>
                <c:pt idx="1035">
                  <c:v>40336</c:v>
                </c:pt>
                <c:pt idx="1036">
                  <c:v>40337</c:v>
                </c:pt>
                <c:pt idx="1037">
                  <c:v>40338</c:v>
                </c:pt>
                <c:pt idx="1038">
                  <c:v>40339</c:v>
                </c:pt>
                <c:pt idx="1039">
                  <c:v>40340</c:v>
                </c:pt>
                <c:pt idx="1040">
                  <c:v>40343</c:v>
                </c:pt>
                <c:pt idx="1041">
                  <c:v>40344</c:v>
                </c:pt>
                <c:pt idx="1042">
                  <c:v>40345</c:v>
                </c:pt>
                <c:pt idx="1043">
                  <c:v>40346</c:v>
                </c:pt>
                <c:pt idx="1044">
                  <c:v>40347</c:v>
                </c:pt>
                <c:pt idx="1045">
                  <c:v>40350</c:v>
                </c:pt>
                <c:pt idx="1046">
                  <c:v>40351</c:v>
                </c:pt>
                <c:pt idx="1047">
                  <c:v>40352</c:v>
                </c:pt>
                <c:pt idx="1048">
                  <c:v>40353</c:v>
                </c:pt>
                <c:pt idx="1049">
                  <c:v>40354</c:v>
                </c:pt>
                <c:pt idx="1050">
                  <c:v>40357</c:v>
                </c:pt>
                <c:pt idx="1051">
                  <c:v>40358</c:v>
                </c:pt>
                <c:pt idx="1052">
                  <c:v>40359</c:v>
                </c:pt>
                <c:pt idx="1053">
                  <c:v>40360</c:v>
                </c:pt>
                <c:pt idx="1054">
                  <c:v>40361</c:v>
                </c:pt>
                <c:pt idx="1055">
                  <c:v>40365</c:v>
                </c:pt>
                <c:pt idx="1056">
                  <c:v>40366</c:v>
                </c:pt>
                <c:pt idx="1057">
                  <c:v>40367</c:v>
                </c:pt>
                <c:pt idx="1058">
                  <c:v>40368</c:v>
                </c:pt>
                <c:pt idx="1059">
                  <c:v>40371</c:v>
                </c:pt>
                <c:pt idx="1060">
                  <c:v>40372</c:v>
                </c:pt>
                <c:pt idx="1061">
                  <c:v>40373</c:v>
                </c:pt>
                <c:pt idx="1062">
                  <c:v>40374</c:v>
                </c:pt>
                <c:pt idx="1063">
                  <c:v>40375</c:v>
                </c:pt>
                <c:pt idx="1064">
                  <c:v>40378</c:v>
                </c:pt>
                <c:pt idx="1065">
                  <c:v>40379</c:v>
                </c:pt>
                <c:pt idx="1066">
                  <c:v>40380</c:v>
                </c:pt>
                <c:pt idx="1067">
                  <c:v>40381</c:v>
                </c:pt>
                <c:pt idx="1068">
                  <c:v>40382</c:v>
                </c:pt>
                <c:pt idx="1069">
                  <c:v>40385</c:v>
                </c:pt>
                <c:pt idx="1070">
                  <c:v>40386</c:v>
                </c:pt>
                <c:pt idx="1071">
                  <c:v>40387</c:v>
                </c:pt>
                <c:pt idx="1072">
                  <c:v>40388</c:v>
                </c:pt>
                <c:pt idx="1073">
                  <c:v>40389</c:v>
                </c:pt>
                <c:pt idx="1074">
                  <c:v>40392</c:v>
                </c:pt>
                <c:pt idx="1075">
                  <c:v>40393</c:v>
                </c:pt>
                <c:pt idx="1076">
                  <c:v>40394</c:v>
                </c:pt>
                <c:pt idx="1077">
                  <c:v>40395</c:v>
                </c:pt>
                <c:pt idx="1078">
                  <c:v>40396</c:v>
                </c:pt>
                <c:pt idx="1079">
                  <c:v>40399</c:v>
                </c:pt>
                <c:pt idx="1080">
                  <c:v>40400</c:v>
                </c:pt>
                <c:pt idx="1081">
                  <c:v>40401</c:v>
                </c:pt>
                <c:pt idx="1082">
                  <c:v>40402</c:v>
                </c:pt>
                <c:pt idx="1083">
                  <c:v>40403</c:v>
                </c:pt>
                <c:pt idx="1084">
                  <c:v>40406</c:v>
                </c:pt>
                <c:pt idx="1085">
                  <c:v>40407</c:v>
                </c:pt>
                <c:pt idx="1086">
                  <c:v>40408</c:v>
                </c:pt>
                <c:pt idx="1087">
                  <c:v>40409</c:v>
                </c:pt>
                <c:pt idx="1088">
                  <c:v>40410</c:v>
                </c:pt>
                <c:pt idx="1089">
                  <c:v>40413</c:v>
                </c:pt>
                <c:pt idx="1090">
                  <c:v>40414</c:v>
                </c:pt>
                <c:pt idx="1091">
                  <c:v>40415</c:v>
                </c:pt>
                <c:pt idx="1092">
                  <c:v>40416</c:v>
                </c:pt>
                <c:pt idx="1093">
                  <c:v>40417</c:v>
                </c:pt>
                <c:pt idx="1094">
                  <c:v>40420</c:v>
                </c:pt>
                <c:pt idx="1095">
                  <c:v>40421</c:v>
                </c:pt>
                <c:pt idx="1096">
                  <c:v>40422</c:v>
                </c:pt>
                <c:pt idx="1097">
                  <c:v>40423</c:v>
                </c:pt>
                <c:pt idx="1098">
                  <c:v>40424</c:v>
                </c:pt>
                <c:pt idx="1099">
                  <c:v>40428</c:v>
                </c:pt>
                <c:pt idx="1100">
                  <c:v>40429</c:v>
                </c:pt>
                <c:pt idx="1101">
                  <c:v>40430</c:v>
                </c:pt>
                <c:pt idx="1102">
                  <c:v>40431</c:v>
                </c:pt>
                <c:pt idx="1103">
                  <c:v>40434</c:v>
                </c:pt>
                <c:pt idx="1104">
                  <c:v>40435</c:v>
                </c:pt>
                <c:pt idx="1105">
                  <c:v>40436</c:v>
                </c:pt>
                <c:pt idx="1106">
                  <c:v>40437</c:v>
                </c:pt>
                <c:pt idx="1107">
                  <c:v>40438</c:v>
                </c:pt>
                <c:pt idx="1108">
                  <c:v>40441</c:v>
                </c:pt>
                <c:pt idx="1109">
                  <c:v>40442</c:v>
                </c:pt>
                <c:pt idx="1110">
                  <c:v>40443</c:v>
                </c:pt>
                <c:pt idx="1111">
                  <c:v>40444</c:v>
                </c:pt>
                <c:pt idx="1112">
                  <c:v>40445</c:v>
                </c:pt>
                <c:pt idx="1113">
                  <c:v>40448</c:v>
                </c:pt>
                <c:pt idx="1114">
                  <c:v>40449</c:v>
                </c:pt>
                <c:pt idx="1115">
                  <c:v>40450</c:v>
                </c:pt>
                <c:pt idx="1116">
                  <c:v>40451</c:v>
                </c:pt>
                <c:pt idx="1117">
                  <c:v>40452</c:v>
                </c:pt>
                <c:pt idx="1118">
                  <c:v>40455</c:v>
                </c:pt>
                <c:pt idx="1119">
                  <c:v>40456</c:v>
                </c:pt>
                <c:pt idx="1120">
                  <c:v>40457</c:v>
                </c:pt>
                <c:pt idx="1121">
                  <c:v>40458</c:v>
                </c:pt>
                <c:pt idx="1122">
                  <c:v>40459</c:v>
                </c:pt>
                <c:pt idx="1123">
                  <c:v>40462</c:v>
                </c:pt>
                <c:pt idx="1124">
                  <c:v>40463</c:v>
                </c:pt>
                <c:pt idx="1125">
                  <c:v>40464</c:v>
                </c:pt>
                <c:pt idx="1126">
                  <c:v>40465</c:v>
                </c:pt>
                <c:pt idx="1127">
                  <c:v>40466</c:v>
                </c:pt>
                <c:pt idx="1128">
                  <c:v>40469</c:v>
                </c:pt>
                <c:pt idx="1129">
                  <c:v>40470</c:v>
                </c:pt>
                <c:pt idx="1130">
                  <c:v>40471</c:v>
                </c:pt>
                <c:pt idx="1131">
                  <c:v>40472</c:v>
                </c:pt>
                <c:pt idx="1132">
                  <c:v>40473</c:v>
                </c:pt>
                <c:pt idx="1133">
                  <c:v>40476</c:v>
                </c:pt>
                <c:pt idx="1134">
                  <c:v>40477</c:v>
                </c:pt>
                <c:pt idx="1135">
                  <c:v>40478</c:v>
                </c:pt>
                <c:pt idx="1136">
                  <c:v>40479</c:v>
                </c:pt>
                <c:pt idx="1137">
                  <c:v>40480</c:v>
                </c:pt>
                <c:pt idx="1138">
                  <c:v>40483</c:v>
                </c:pt>
                <c:pt idx="1139">
                  <c:v>40484</c:v>
                </c:pt>
                <c:pt idx="1140">
                  <c:v>40485</c:v>
                </c:pt>
                <c:pt idx="1141">
                  <c:v>40486</c:v>
                </c:pt>
                <c:pt idx="1142">
                  <c:v>40487</c:v>
                </c:pt>
                <c:pt idx="1143">
                  <c:v>40490</c:v>
                </c:pt>
                <c:pt idx="1144">
                  <c:v>40491</c:v>
                </c:pt>
                <c:pt idx="1145">
                  <c:v>40492</c:v>
                </c:pt>
                <c:pt idx="1146">
                  <c:v>40493</c:v>
                </c:pt>
                <c:pt idx="1147">
                  <c:v>40494</c:v>
                </c:pt>
                <c:pt idx="1148">
                  <c:v>40497</c:v>
                </c:pt>
                <c:pt idx="1149">
                  <c:v>40498</c:v>
                </c:pt>
                <c:pt idx="1150">
                  <c:v>40499</c:v>
                </c:pt>
                <c:pt idx="1151">
                  <c:v>40500</c:v>
                </c:pt>
                <c:pt idx="1152">
                  <c:v>40501</c:v>
                </c:pt>
                <c:pt idx="1153">
                  <c:v>40504</c:v>
                </c:pt>
                <c:pt idx="1154">
                  <c:v>40505</c:v>
                </c:pt>
                <c:pt idx="1155">
                  <c:v>40506</c:v>
                </c:pt>
                <c:pt idx="1156">
                  <c:v>40508</c:v>
                </c:pt>
                <c:pt idx="1157">
                  <c:v>40511</c:v>
                </c:pt>
                <c:pt idx="1158">
                  <c:v>40512</c:v>
                </c:pt>
                <c:pt idx="1159">
                  <c:v>40513</c:v>
                </c:pt>
                <c:pt idx="1160">
                  <c:v>40514</c:v>
                </c:pt>
                <c:pt idx="1161">
                  <c:v>40515</c:v>
                </c:pt>
                <c:pt idx="1162">
                  <c:v>40518</c:v>
                </c:pt>
                <c:pt idx="1163">
                  <c:v>40519</c:v>
                </c:pt>
                <c:pt idx="1164">
                  <c:v>40520</c:v>
                </c:pt>
                <c:pt idx="1165">
                  <c:v>40521</c:v>
                </c:pt>
                <c:pt idx="1166">
                  <c:v>40522</c:v>
                </c:pt>
                <c:pt idx="1167">
                  <c:v>40525</c:v>
                </c:pt>
                <c:pt idx="1168">
                  <c:v>40526</c:v>
                </c:pt>
                <c:pt idx="1169">
                  <c:v>40527</c:v>
                </c:pt>
                <c:pt idx="1170">
                  <c:v>40528</c:v>
                </c:pt>
                <c:pt idx="1171">
                  <c:v>40529</c:v>
                </c:pt>
                <c:pt idx="1172">
                  <c:v>40532</c:v>
                </c:pt>
                <c:pt idx="1173">
                  <c:v>40533</c:v>
                </c:pt>
                <c:pt idx="1174">
                  <c:v>40534</c:v>
                </c:pt>
                <c:pt idx="1175">
                  <c:v>40535</c:v>
                </c:pt>
                <c:pt idx="1176">
                  <c:v>40539</c:v>
                </c:pt>
                <c:pt idx="1177">
                  <c:v>40540</c:v>
                </c:pt>
                <c:pt idx="1178">
                  <c:v>40541</c:v>
                </c:pt>
                <c:pt idx="1179">
                  <c:v>40542</c:v>
                </c:pt>
                <c:pt idx="1180">
                  <c:v>40543</c:v>
                </c:pt>
                <c:pt idx="1181">
                  <c:v>40546</c:v>
                </c:pt>
                <c:pt idx="1182">
                  <c:v>40547</c:v>
                </c:pt>
                <c:pt idx="1183">
                  <c:v>40548</c:v>
                </c:pt>
                <c:pt idx="1184">
                  <c:v>40549</c:v>
                </c:pt>
                <c:pt idx="1185">
                  <c:v>40550</c:v>
                </c:pt>
                <c:pt idx="1186">
                  <c:v>40553</c:v>
                </c:pt>
                <c:pt idx="1187">
                  <c:v>40554</c:v>
                </c:pt>
                <c:pt idx="1188">
                  <c:v>40555</c:v>
                </c:pt>
                <c:pt idx="1189">
                  <c:v>40556</c:v>
                </c:pt>
                <c:pt idx="1190">
                  <c:v>40557</c:v>
                </c:pt>
                <c:pt idx="1191">
                  <c:v>40561</c:v>
                </c:pt>
                <c:pt idx="1192">
                  <c:v>40562</c:v>
                </c:pt>
                <c:pt idx="1193">
                  <c:v>40563</c:v>
                </c:pt>
                <c:pt idx="1194">
                  <c:v>40564</c:v>
                </c:pt>
                <c:pt idx="1195">
                  <c:v>40567</c:v>
                </c:pt>
                <c:pt idx="1196">
                  <c:v>40568</c:v>
                </c:pt>
                <c:pt idx="1197">
                  <c:v>40569</c:v>
                </c:pt>
                <c:pt idx="1198">
                  <c:v>40570</c:v>
                </c:pt>
                <c:pt idx="1199">
                  <c:v>40571</c:v>
                </c:pt>
                <c:pt idx="1200">
                  <c:v>40574</c:v>
                </c:pt>
                <c:pt idx="1201">
                  <c:v>40575</c:v>
                </c:pt>
                <c:pt idx="1202">
                  <c:v>40576</c:v>
                </c:pt>
                <c:pt idx="1203">
                  <c:v>40577</c:v>
                </c:pt>
                <c:pt idx="1204">
                  <c:v>40578</c:v>
                </c:pt>
                <c:pt idx="1205">
                  <c:v>40581</c:v>
                </c:pt>
                <c:pt idx="1206">
                  <c:v>40582</c:v>
                </c:pt>
                <c:pt idx="1207">
                  <c:v>40583</c:v>
                </c:pt>
                <c:pt idx="1208">
                  <c:v>40584</c:v>
                </c:pt>
                <c:pt idx="1209">
                  <c:v>40585</c:v>
                </c:pt>
                <c:pt idx="1210">
                  <c:v>40588</c:v>
                </c:pt>
                <c:pt idx="1211">
                  <c:v>40589</c:v>
                </c:pt>
                <c:pt idx="1212">
                  <c:v>40590</c:v>
                </c:pt>
                <c:pt idx="1213">
                  <c:v>40591</c:v>
                </c:pt>
                <c:pt idx="1214">
                  <c:v>40592</c:v>
                </c:pt>
                <c:pt idx="1215">
                  <c:v>40596</c:v>
                </c:pt>
                <c:pt idx="1216">
                  <c:v>40597</c:v>
                </c:pt>
                <c:pt idx="1217">
                  <c:v>40598</c:v>
                </c:pt>
                <c:pt idx="1218">
                  <c:v>40599</c:v>
                </c:pt>
                <c:pt idx="1219">
                  <c:v>40602</c:v>
                </c:pt>
                <c:pt idx="1220">
                  <c:v>40603</c:v>
                </c:pt>
                <c:pt idx="1221">
                  <c:v>40604</c:v>
                </c:pt>
                <c:pt idx="1222">
                  <c:v>40605</c:v>
                </c:pt>
                <c:pt idx="1223">
                  <c:v>40606</c:v>
                </c:pt>
                <c:pt idx="1224">
                  <c:v>40609</c:v>
                </c:pt>
                <c:pt idx="1225">
                  <c:v>40610</c:v>
                </c:pt>
                <c:pt idx="1226">
                  <c:v>40611</c:v>
                </c:pt>
                <c:pt idx="1227">
                  <c:v>40612</c:v>
                </c:pt>
                <c:pt idx="1228">
                  <c:v>40613</c:v>
                </c:pt>
                <c:pt idx="1229">
                  <c:v>40616</c:v>
                </c:pt>
                <c:pt idx="1230">
                  <c:v>40617</c:v>
                </c:pt>
                <c:pt idx="1231">
                  <c:v>40618</c:v>
                </c:pt>
                <c:pt idx="1232">
                  <c:v>40619</c:v>
                </c:pt>
                <c:pt idx="1233">
                  <c:v>40620</c:v>
                </c:pt>
                <c:pt idx="1234">
                  <c:v>40623</c:v>
                </c:pt>
                <c:pt idx="1235">
                  <c:v>40624</c:v>
                </c:pt>
                <c:pt idx="1236">
                  <c:v>40625</c:v>
                </c:pt>
                <c:pt idx="1237">
                  <c:v>40626</c:v>
                </c:pt>
                <c:pt idx="1238">
                  <c:v>40627</c:v>
                </c:pt>
                <c:pt idx="1239">
                  <c:v>40630</c:v>
                </c:pt>
                <c:pt idx="1240">
                  <c:v>40631</c:v>
                </c:pt>
                <c:pt idx="1241">
                  <c:v>40632</c:v>
                </c:pt>
                <c:pt idx="1242">
                  <c:v>40633</c:v>
                </c:pt>
                <c:pt idx="1243">
                  <c:v>40634</c:v>
                </c:pt>
                <c:pt idx="1244">
                  <c:v>40637</c:v>
                </c:pt>
                <c:pt idx="1245">
                  <c:v>40638</c:v>
                </c:pt>
                <c:pt idx="1246">
                  <c:v>40639</c:v>
                </c:pt>
                <c:pt idx="1247">
                  <c:v>40640</c:v>
                </c:pt>
                <c:pt idx="1248">
                  <c:v>40641</c:v>
                </c:pt>
                <c:pt idx="1249">
                  <c:v>40644</c:v>
                </c:pt>
                <c:pt idx="1250">
                  <c:v>40645</c:v>
                </c:pt>
                <c:pt idx="1251">
                  <c:v>40646</c:v>
                </c:pt>
                <c:pt idx="1252">
                  <c:v>40647</c:v>
                </c:pt>
                <c:pt idx="1253">
                  <c:v>40648</c:v>
                </c:pt>
                <c:pt idx="1254">
                  <c:v>40651</c:v>
                </c:pt>
                <c:pt idx="1255">
                  <c:v>40652</c:v>
                </c:pt>
                <c:pt idx="1256">
                  <c:v>40653</c:v>
                </c:pt>
                <c:pt idx="1257">
                  <c:v>40654</c:v>
                </c:pt>
                <c:pt idx="1258">
                  <c:v>40658</c:v>
                </c:pt>
                <c:pt idx="1259">
                  <c:v>40659</c:v>
                </c:pt>
                <c:pt idx="1260">
                  <c:v>40660</c:v>
                </c:pt>
                <c:pt idx="1261">
                  <c:v>40661</c:v>
                </c:pt>
                <c:pt idx="1262">
                  <c:v>40662</c:v>
                </c:pt>
                <c:pt idx="1263">
                  <c:v>40665</c:v>
                </c:pt>
                <c:pt idx="1264">
                  <c:v>40666</c:v>
                </c:pt>
                <c:pt idx="1265">
                  <c:v>40667</c:v>
                </c:pt>
                <c:pt idx="1266">
                  <c:v>40668</c:v>
                </c:pt>
                <c:pt idx="1267">
                  <c:v>40669</c:v>
                </c:pt>
                <c:pt idx="1268">
                  <c:v>40672</c:v>
                </c:pt>
                <c:pt idx="1269">
                  <c:v>40673</c:v>
                </c:pt>
                <c:pt idx="1270">
                  <c:v>40674</c:v>
                </c:pt>
                <c:pt idx="1271">
                  <c:v>40675</c:v>
                </c:pt>
                <c:pt idx="1272">
                  <c:v>40676</c:v>
                </c:pt>
                <c:pt idx="1273">
                  <c:v>40679</c:v>
                </c:pt>
                <c:pt idx="1274">
                  <c:v>40680</c:v>
                </c:pt>
                <c:pt idx="1275">
                  <c:v>40681</c:v>
                </c:pt>
                <c:pt idx="1276">
                  <c:v>40682</c:v>
                </c:pt>
                <c:pt idx="1277">
                  <c:v>40683</c:v>
                </c:pt>
                <c:pt idx="1278">
                  <c:v>40686</c:v>
                </c:pt>
                <c:pt idx="1279">
                  <c:v>40687</c:v>
                </c:pt>
                <c:pt idx="1280">
                  <c:v>40688</c:v>
                </c:pt>
                <c:pt idx="1281">
                  <c:v>40689</c:v>
                </c:pt>
                <c:pt idx="1282">
                  <c:v>40690</c:v>
                </c:pt>
                <c:pt idx="1283">
                  <c:v>40694</c:v>
                </c:pt>
                <c:pt idx="1284">
                  <c:v>40695</c:v>
                </c:pt>
                <c:pt idx="1285">
                  <c:v>40696</c:v>
                </c:pt>
                <c:pt idx="1286">
                  <c:v>40697</c:v>
                </c:pt>
                <c:pt idx="1287">
                  <c:v>40700</c:v>
                </c:pt>
                <c:pt idx="1288">
                  <c:v>40701</c:v>
                </c:pt>
                <c:pt idx="1289">
                  <c:v>40702</c:v>
                </c:pt>
                <c:pt idx="1290">
                  <c:v>40703</c:v>
                </c:pt>
                <c:pt idx="1291">
                  <c:v>40704</c:v>
                </c:pt>
                <c:pt idx="1292">
                  <c:v>40707</c:v>
                </c:pt>
                <c:pt idx="1293">
                  <c:v>40708</c:v>
                </c:pt>
                <c:pt idx="1294">
                  <c:v>40709</c:v>
                </c:pt>
                <c:pt idx="1295">
                  <c:v>40710</c:v>
                </c:pt>
                <c:pt idx="1296">
                  <c:v>40711</c:v>
                </c:pt>
                <c:pt idx="1297">
                  <c:v>40714</c:v>
                </c:pt>
                <c:pt idx="1298">
                  <c:v>40715</c:v>
                </c:pt>
                <c:pt idx="1299">
                  <c:v>40716</c:v>
                </c:pt>
                <c:pt idx="1300">
                  <c:v>40717</c:v>
                </c:pt>
                <c:pt idx="1301">
                  <c:v>40718</c:v>
                </c:pt>
                <c:pt idx="1302">
                  <c:v>40721</c:v>
                </c:pt>
                <c:pt idx="1303">
                  <c:v>40722</c:v>
                </c:pt>
                <c:pt idx="1304">
                  <c:v>40723</c:v>
                </c:pt>
                <c:pt idx="1305">
                  <c:v>40724</c:v>
                </c:pt>
                <c:pt idx="1306">
                  <c:v>40725</c:v>
                </c:pt>
                <c:pt idx="1307">
                  <c:v>40729</c:v>
                </c:pt>
                <c:pt idx="1308">
                  <c:v>40730</c:v>
                </c:pt>
                <c:pt idx="1309">
                  <c:v>40731</c:v>
                </c:pt>
                <c:pt idx="1310">
                  <c:v>40732</c:v>
                </c:pt>
                <c:pt idx="1311">
                  <c:v>40735</c:v>
                </c:pt>
                <c:pt idx="1312">
                  <c:v>40736</c:v>
                </c:pt>
                <c:pt idx="1313">
                  <c:v>40737</c:v>
                </c:pt>
                <c:pt idx="1314">
                  <c:v>40738</c:v>
                </c:pt>
                <c:pt idx="1315">
                  <c:v>40739</c:v>
                </c:pt>
                <c:pt idx="1316">
                  <c:v>40742</c:v>
                </c:pt>
                <c:pt idx="1317">
                  <c:v>40743</c:v>
                </c:pt>
                <c:pt idx="1318">
                  <c:v>40744</c:v>
                </c:pt>
                <c:pt idx="1319">
                  <c:v>40745</c:v>
                </c:pt>
                <c:pt idx="1320">
                  <c:v>40746</c:v>
                </c:pt>
                <c:pt idx="1321">
                  <c:v>40749</c:v>
                </c:pt>
                <c:pt idx="1322">
                  <c:v>40750</c:v>
                </c:pt>
                <c:pt idx="1323">
                  <c:v>40751</c:v>
                </c:pt>
                <c:pt idx="1324">
                  <c:v>40752</c:v>
                </c:pt>
                <c:pt idx="1325">
                  <c:v>40753</c:v>
                </c:pt>
                <c:pt idx="1326">
                  <c:v>40756</c:v>
                </c:pt>
                <c:pt idx="1327">
                  <c:v>40757</c:v>
                </c:pt>
                <c:pt idx="1328">
                  <c:v>40758</c:v>
                </c:pt>
                <c:pt idx="1329">
                  <c:v>40759</c:v>
                </c:pt>
                <c:pt idx="1330">
                  <c:v>40760</c:v>
                </c:pt>
                <c:pt idx="1331">
                  <c:v>40763</c:v>
                </c:pt>
                <c:pt idx="1332">
                  <c:v>40764</c:v>
                </c:pt>
                <c:pt idx="1333">
                  <c:v>40765</c:v>
                </c:pt>
                <c:pt idx="1334">
                  <c:v>40766</c:v>
                </c:pt>
                <c:pt idx="1335">
                  <c:v>40767</c:v>
                </c:pt>
                <c:pt idx="1336">
                  <c:v>40770</c:v>
                </c:pt>
                <c:pt idx="1337">
                  <c:v>40771</c:v>
                </c:pt>
                <c:pt idx="1338">
                  <c:v>40772</c:v>
                </c:pt>
                <c:pt idx="1339">
                  <c:v>40773</c:v>
                </c:pt>
                <c:pt idx="1340">
                  <c:v>40774</c:v>
                </c:pt>
                <c:pt idx="1341">
                  <c:v>40777</c:v>
                </c:pt>
                <c:pt idx="1342">
                  <c:v>40778</c:v>
                </c:pt>
                <c:pt idx="1343">
                  <c:v>40779</c:v>
                </c:pt>
                <c:pt idx="1344">
                  <c:v>40780</c:v>
                </c:pt>
                <c:pt idx="1345">
                  <c:v>40781</c:v>
                </c:pt>
                <c:pt idx="1346">
                  <c:v>40784</c:v>
                </c:pt>
                <c:pt idx="1347">
                  <c:v>40785</c:v>
                </c:pt>
                <c:pt idx="1348">
                  <c:v>40786</c:v>
                </c:pt>
                <c:pt idx="1349">
                  <c:v>40787</c:v>
                </c:pt>
                <c:pt idx="1350">
                  <c:v>40788</c:v>
                </c:pt>
                <c:pt idx="1351">
                  <c:v>40792</c:v>
                </c:pt>
                <c:pt idx="1352">
                  <c:v>40793</c:v>
                </c:pt>
                <c:pt idx="1353">
                  <c:v>40794</c:v>
                </c:pt>
                <c:pt idx="1354">
                  <c:v>40795</c:v>
                </c:pt>
                <c:pt idx="1355">
                  <c:v>40798</c:v>
                </c:pt>
                <c:pt idx="1356">
                  <c:v>40799</c:v>
                </c:pt>
                <c:pt idx="1357">
                  <c:v>40800</c:v>
                </c:pt>
                <c:pt idx="1358">
                  <c:v>40801</c:v>
                </c:pt>
                <c:pt idx="1359">
                  <c:v>40802</c:v>
                </c:pt>
                <c:pt idx="1360">
                  <c:v>40805</c:v>
                </c:pt>
                <c:pt idx="1361">
                  <c:v>40806</c:v>
                </c:pt>
                <c:pt idx="1362">
                  <c:v>40807</c:v>
                </c:pt>
                <c:pt idx="1363">
                  <c:v>40808</c:v>
                </c:pt>
                <c:pt idx="1364">
                  <c:v>40809</c:v>
                </c:pt>
                <c:pt idx="1365">
                  <c:v>40812</c:v>
                </c:pt>
                <c:pt idx="1366">
                  <c:v>40813</c:v>
                </c:pt>
                <c:pt idx="1367">
                  <c:v>40814</c:v>
                </c:pt>
                <c:pt idx="1368">
                  <c:v>40815</c:v>
                </c:pt>
                <c:pt idx="1369">
                  <c:v>40816</c:v>
                </c:pt>
                <c:pt idx="1370">
                  <c:v>40819</c:v>
                </c:pt>
                <c:pt idx="1371">
                  <c:v>40820</c:v>
                </c:pt>
                <c:pt idx="1372">
                  <c:v>40821</c:v>
                </c:pt>
                <c:pt idx="1373">
                  <c:v>40822</c:v>
                </c:pt>
                <c:pt idx="1374">
                  <c:v>40823</c:v>
                </c:pt>
                <c:pt idx="1375">
                  <c:v>40826</c:v>
                </c:pt>
                <c:pt idx="1376">
                  <c:v>40827</c:v>
                </c:pt>
                <c:pt idx="1377">
                  <c:v>40828</c:v>
                </c:pt>
                <c:pt idx="1378">
                  <c:v>40829</c:v>
                </c:pt>
                <c:pt idx="1379">
                  <c:v>40830</c:v>
                </c:pt>
                <c:pt idx="1380">
                  <c:v>40833</c:v>
                </c:pt>
                <c:pt idx="1381">
                  <c:v>40834</c:v>
                </c:pt>
                <c:pt idx="1382">
                  <c:v>40835</c:v>
                </c:pt>
                <c:pt idx="1383">
                  <c:v>40836</c:v>
                </c:pt>
                <c:pt idx="1384">
                  <c:v>40837</c:v>
                </c:pt>
                <c:pt idx="1385">
                  <c:v>40840</c:v>
                </c:pt>
                <c:pt idx="1386">
                  <c:v>40841</c:v>
                </c:pt>
                <c:pt idx="1387">
                  <c:v>40842</c:v>
                </c:pt>
                <c:pt idx="1388">
                  <c:v>40843</c:v>
                </c:pt>
                <c:pt idx="1389">
                  <c:v>40844</c:v>
                </c:pt>
                <c:pt idx="1390">
                  <c:v>40847</c:v>
                </c:pt>
                <c:pt idx="1391">
                  <c:v>40848</c:v>
                </c:pt>
                <c:pt idx="1392">
                  <c:v>40849</c:v>
                </c:pt>
                <c:pt idx="1393">
                  <c:v>40850</c:v>
                </c:pt>
                <c:pt idx="1394">
                  <c:v>40851</c:v>
                </c:pt>
                <c:pt idx="1395">
                  <c:v>40854</c:v>
                </c:pt>
                <c:pt idx="1396">
                  <c:v>40855</c:v>
                </c:pt>
                <c:pt idx="1397">
                  <c:v>40856</c:v>
                </c:pt>
                <c:pt idx="1398">
                  <c:v>40857</c:v>
                </c:pt>
                <c:pt idx="1399">
                  <c:v>40858</c:v>
                </c:pt>
                <c:pt idx="1400">
                  <c:v>40861</c:v>
                </c:pt>
                <c:pt idx="1401">
                  <c:v>40862</c:v>
                </c:pt>
                <c:pt idx="1402">
                  <c:v>40863</c:v>
                </c:pt>
                <c:pt idx="1403">
                  <c:v>40864</c:v>
                </c:pt>
                <c:pt idx="1404">
                  <c:v>40865</c:v>
                </c:pt>
                <c:pt idx="1405">
                  <c:v>40868</c:v>
                </c:pt>
                <c:pt idx="1406">
                  <c:v>40869</c:v>
                </c:pt>
                <c:pt idx="1407">
                  <c:v>40870</c:v>
                </c:pt>
                <c:pt idx="1408">
                  <c:v>40872</c:v>
                </c:pt>
                <c:pt idx="1409">
                  <c:v>40875</c:v>
                </c:pt>
                <c:pt idx="1410">
                  <c:v>40876</c:v>
                </c:pt>
                <c:pt idx="1411">
                  <c:v>40877</c:v>
                </c:pt>
                <c:pt idx="1412">
                  <c:v>40878</c:v>
                </c:pt>
                <c:pt idx="1413">
                  <c:v>40879</c:v>
                </c:pt>
                <c:pt idx="1414">
                  <c:v>40882</c:v>
                </c:pt>
                <c:pt idx="1415">
                  <c:v>40883</c:v>
                </c:pt>
                <c:pt idx="1416">
                  <c:v>40884</c:v>
                </c:pt>
                <c:pt idx="1417">
                  <c:v>40885</c:v>
                </c:pt>
                <c:pt idx="1418">
                  <c:v>40886</c:v>
                </c:pt>
                <c:pt idx="1419">
                  <c:v>40889</c:v>
                </c:pt>
                <c:pt idx="1420">
                  <c:v>40890</c:v>
                </c:pt>
                <c:pt idx="1421">
                  <c:v>40891</c:v>
                </c:pt>
                <c:pt idx="1422">
                  <c:v>40892</c:v>
                </c:pt>
                <c:pt idx="1423">
                  <c:v>40893</c:v>
                </c:pt>
                <c:pt idx="1424">
                  <c:v>40896</c:v>
                </c:pt>
                <c:pt idx="1425">
                  <c:v>40897</c:v>
                </c:pt>
                <c:pt idx="1426">
                  <c:v>40898</c:v>
                </c:pt>
                <c:pt idx="1427">
                  <c:v>40899</c:v>
                </c:pt>
                <c:pt idx="1428">
                  <c:v>40900</c:v>
                </c:pt>
                <c:pt idx="1429">
                  <c:v>40904</c:v>
                </c:pt>
                <c:pt idx="1430">
                  <c:v>40905</c:v>
                </c:pt>
                <c:pt idx="1431">
                  <c:v>40906</c:v>
                </c:pt>
                <c:pt idx="1432">
                  <c:v>40907</c:v>
                </c:pt>
                <c:pt idx="1433">
                  <c:v>40911</c:v>
                </c:pt>
                <c:pt idx="1434">
                  <c:v>40912</c:v>
                </c:pt>
                <c:pt idx="1435">
                  <c:v>40913</c:v>
                </c:pt>
                <c:pt idx="1436">
                  <c:v>40914</c:v>
                </c:pt>
                <c:pt idx="1437">
                  <c:v>40917</c:v>
                </c:pt>
                <c:pt idx="1438">
                  <c:v>40918</c:v>
                </c:pt>
                <c:pt idx="1439">
                  <c:v>40919</c:v>
                </c:pt>
                <c:pt idx="1440">
                  <c:v>40920</c:v>
                </c:pt>
                <c:pt idx="1441">
                  <c:v>40921</c:v>
                </c:pt>
                <c:pt idx="1442">
                  <c:v>40925</c:v>
                </c:pt>
                <c:pt idx="1443">
                  <c:v>40926</c:v>
                </c:pt>
                <c:pt idx="1444">
                  <c:v>40927</c:v>
                </c:pt>
                <c:pt idx="1445">
                  <c:v>40928</c:v>
                </c:pt>
                <c:pt idx="1446">
                  <c:v>40931</c:v>
                </c:pt>
                <c:pt idx="1447">
                  <c:v>40932</c:v>
                </c:pt>
                <c:pt idx="1448">
                  <c:v>40933</c:v>
                </c:pt>
                <c:pt idx="1449">
                  <c:v>40934</c:v>
                </c:pt>
                <c:pt idx="1450">
                  <c:v>40935</c:v>
                </c:pt>
                <c:pt idx="1451">
                  <c:v>40938</c:v>
                </c:pt>
                <c:pt idx="1452">
                  <c:v>40939</c:v>
                </c:pt>
                <c:pt idx="1453">
                  <c:v>40940</c:v>
                </c:pt>
                <c:pt idx="1454">
                  <c:v>40941</c:v>
                </c:pt>
                <c:pt idx="1455">
                  <c:v>40942</c:v>
                </c:pt>
                <c:pt idx="1456">
                  <c:v>40945</c:v>
                </c:pt>
                <c:pt idx="1457">
                  <c:v>40946</c:v>
                </c:pt>
                <c:pt idx="1458">
                  <c:v>40947</c:v>
                </c:pt>
                <c:pt idx="1459">
                  <c:v>40948</c:v>
                </c:pt>
                <c:pt idx="1460">
                  <c:v>40949</c:v>
                </c:pt>
                <c:pt idx="1461">
                  <c:v>40952</c:v>
                </c:pt>
                <c:pt idx="1462">
                  <c:v>40953</c:v>
                </c:pt>
                <c:pt idx="1463">
                  <c:v>40954</c:v>
                </c:pt>
                <c:pt idx="1464">
                  <c:v>40955</c:v>
                </c:pt>
                <c:pt idx="1465">
                  <c:v>40956</c:v>
                </c:pt>
                <c:pt idx="1466">
                  <c:v>40960</c:v>
                </c:pt>
                <c:pt idx="1467">
                  <c:v>40961</c:v>
                </c:pt>
                <c:pt idx="1468">
                  <c:v>40962</c:v>
                </c:pt>
                <c:pt idx="1469">
                  <c:v>40963</c:v>
                </c:pt>
                <c:pt idx="1470">
                  <c:v>40966</c:v>
                </c:pt>
                <c:pt idx="1471">
                  <c:v>40967</c:v>
                </c:pt>
                <c:pt idx="1472">
                  <c:v>40968</c:v>
                </c:pt>
                <c:pt idx="1473">
                  <c:v>40969</c:v>
                </c:pt>
                <c:pt idx="1474">
                  <c:v>40970</c:v>
                </c:pt>
                <c:pt idx="1475">
                  <c:v>40973</c:v>
                </c:pt>
                <c:pt idx="1476">
                  <c:v>40974</c:v>
                </c:pt>
                <c:pt idx="1477">
                  <c:v>40975</c:v>
                </c:pt>
                <c:pt idx="1478">
                  <c:v>40976</c:v>
                </c:pt>
                <c:pt idx="1479">
                  <c:v>40977</c:v>
                </c:pt>
                <c:pt idx="1480">
                  <c:v>40980</c:v>
                </c:pt>
                <c:pt idx="1481">
                  <c:v>40981</c:v>
                </c:pt>
                <c:pt idx="1482">
                  <c:v>40982</c:v>
                </c:pt>
                <c:pt idx="1483">
                  <c:v>40983</c:v>
                </c:pt>
                <c:pt idx="1484">
                  <c:v>40984</c:v>
                </c:pt>
                <c:pt idx="1485">
                  <c:v>40987</c:v>
                </c:pt>
                <c:pt idx="1486">
                  <c:v>40988</c:v>
                </c:pt>
                <c:pt idx="1487">
                  <c:v>40989</c:v>
                </c:pt>
                <c:pt idx="1488">
                  <c:v>40990</c:v>
                </c:pt>
                <c:pt idx="1489">
                  <c:v>40991</c:v>
                </c:pt>
                <c:pt idx="1490">
                  <c:v>40994</c:v>
                </c:pt>
                <c:pt idx="1491">
                  <c:v>40995</c:v>
                </c:pt>
                <c:pt idx="1492">
                  <c:v>40996</c:v>
                </c:pt>
                <c:pt idx="1493">
                  <c:v>40997</c:v>
                </c:pt>
                <c:pt idx="1494">
                  <c:v>40998</c:v>
                </c:pt>
                <c:pt idx="1495">
                  <c:v>41001</c:v>
                </c:pt>
                <c:pt idx="1496">
                  <c:v>41002</c:v>
                </c:pt>
                <c:pt idx="1497">
                  <c:v>41003</c:v>
                </c:pt>
                <c:pt idx="1498">
                  <c:v>41004</c:v>
                </c:pt>
                <c:pt idx="1499">
                  <c:v>41008</c:v>
                </c:pt>
                <c:pt idx="1500">
                  <c:v>41009</c:v>
                </c:pt>
                <c:pt idx="1501">
                  <c:v>41010</c:v>
                </c:pt>
                <c:pt idx="1502">
                  <c:v>41011</c:v>
                </c:pt>
                <c:pt idx="1503">
                  <c:v>41012</c:v>
                </c:pt>
                <c:pt idx="1504">
                  <c:v>41015</c:v>
                </c:pt>
                <c:pt idx="1505">
                  <c:v>41016</c:v>
                </c:pt>
                <c:pt idx="1506">
                  <c:v>41017</c:v>
                </c:pt>
                <c:pt idx="1507">
                  <c:v>41018</c:v>
                </c:pt>
                <c:pt idx="1508">
                  <c:v>41019</c:v>
                </c:pt>
                <c:pt idx="1509">
                  <c:v>41022</c:v>
                </c:pt>
                <c:pt idx="1510">
                  <c:v>41023</c:v>
                </c:pt>
                <c:pt idx="1511">
                  <c:v>41024</c:v>
                </c:pt>
                <c:pt idx="1512">
                  <c:v>41025</c:v>
                </c:pt>
                <c:pt idx="1513">
                  <c:v>41026</c:v>
                </c:pt>
                <c:pt idx="1514">
                  <c:v>41029</c:v>
                </c:pt>
                <c:pt idx="1515">
                  <c:v>41030</c:v>
                </c:pt>
                <c:pt idx="1516">
                  <c:v>41031</c:v>
                </c:pt>
                <c:pt idx="1517">
                  <c:v>41032</c:v>
                </c:pt>
                <c:pt idx="1518">
                  <c:v>41033</c:v>
                </c:pt>
                <c:pt idx="1519">
                  <c:v>41036</c:v>
                </c:pt>
                <c:pt idx="1520">
                  <c:v>41037</c:v>
                </c:pt>
                <c:pt idx="1521">
                  <c:v>41038</c:v>
                </c:pt>
                <c:pt idx="1522">
                  <c:v>41039</c:v>
                </c:pt>
                <c:pt idx="1523">
                  <c:v>41040</c:v>
                </c:pt>
                <c:pt idx="1524">
                  <c:v>41043</c:v>
                </c:pt>
                <c:pt idx="1525">
                  <c:v>41044</c:v>
                </c:pt>
                <c:pt idx="1526">
                  <c:v>41045</c:v>
                </c:pt>
                <c:pt idx="1527">
                  <c:v>41046</c:v>
                </c:pt>
                <c:pt idx="1528">
                  <c:v>41047</c:v>
                </c:pt>
                <c:pt idx="1529">
                  <c:v>41050</c:v>
                </c:pt>
                <c:pt idx="1530">
                  <c:v>41051</c:v>
                </c:pt>
                <c:pt idx="1531">
                  <c:v>41052</c:v>
                </c:pt>
                <c:pt idx="1532">
                  <c:v>41053</c:v>
                </c:pt>
                <c:pt idx="1533">
                  <c:v>41054</c:v>
                </c:pt>
                <c:pt idx="1534">
                  <c:v>41058</c:v>
                </c:pt>
                <c:pt idx="1535">
                  <c:v>41059</c:v>
                </c:pt>
                <c:pt idx="1536">
                  <c:v>41060</c:v>
                </c:pt>
                <c:pt idx="1537">
                  <c:v>41061</c:v>
                </c:pt>
                <c:pt idx="1538">
                  <c:v>41064</c:v>
                </c:pt>
                <c:pt idx="1539">
                  <c:v>41065</c:v>
                </c:pt>
                <c:pt idx="1540">
                  <c:v>41066</c:v>
                </c:pt>
                <c:pt idx="1541">
                  <c:v>41067</c:v>
                </c:pt>
                <c:pt idx="1542">
                  <c:v>41068</c:v>
                </c:pt>
                <c:pt idx="1543">
                  <c:v>41071</c:v>
                </c:pt>
                <c:pt idx="1544">
                  <c:v>41072</c:v>
                </c:pt>
                <c:pt idx="1545">
                  <c:v>41073</c:v>
                </c:pt>
                <c:pt idx="1546">
                  <c:v>41074</c:v>
                </c:pt>
                <c:pt idx="1547">
                  <c:v>41075</c:v>
                </c:pt>
                <c:pt idx="1548">
                  <c:v>41078</c:v>
                </c:pt>
                <c:pt idx="1549">
                  <c:v>41079</c:v>
                </c:pt>
                <c:pt idx="1550">
                  <c:v>41080</c:v>
                </c:pt>
                <c:pt idx="1551">
                  <c:v>41081</c:v>
                </c:pt>
                <c:pt idx="1552">
                  <c:v>41082</c:v>
                </c:pt>
                <c:pt idx="1553">
                  <c:v>41085</c:v>
                </c:pt>
                <c:pt idx="1554">
                  <c:v>41086</c:v>
                </c:pt>
                <c:pt idx="1555">
                  <c:v>41087</c:v>
                </c:pt>
                <c:pt idx="1556">
                  <c:v>41088</c:v>
                </c:pt>
                <c:pt idx="1557">
                  <c:v>41089</c:v>
                </c:pt>
                <c:pt idx="1558">
                  <c:v>41092</c:v>
                </c:pt>
                <c:pt idx="1559">
                  <c:v>41093</c:v>
                </c:pt>
                <c:pt idx="1560">
                  <c:v>41095</c:v>
                </c:pt>
                <c:pt idx="1561">
                  <c:v>41096</c:v>
                </c:pt>
                <c:pt idx="1562">
                  <c:v>41099</c:v>
                </c:pt>
                <c:pt idx="1563">
                  <c:v>41100</c:v>
                </c:pt>
                <c:pt idx="1564">
                  <c:v>41101</c:v>
                </c:pt>
                <c:pt idx="1565">
                  <c:v>41102</c:v>
                </c:pt>
                <c:pt idx="1566">
                  <c:v>41103</c:v>
                </c:pt>
                <c:pt idx="1567">
                  <c:v>41106</c:v>
                </c:pt>
                <c:pt idx="1568">
                  <c:v>41107</c:v>
                </c:pt>
                <c:pt idx="1569">
                  <c:v>41108</c:v>
                </c:pt>
                <c:pt idx="1570">
                  <c:v>41109</c:v>
                </c:pt>
                <c:pt idx="1571">
                  <c:v>41110</c:v>
                </c:pt>
                <c:pt idx="1572">
                  <c:v>41113</c:v>
                </c:pt>
                <c:pt idx="1573">
                  <c:v>41114</c:v>
                </c:pt>
                <c:pt idx="1574">
                  <c:v>41115</c:v>
                </c:pt>
                <c:pt idx="1575">
                  <c:v>41116</c:v>
                </c:pt>
                <c:pt idx="1576">
                  <c:v>41117</c:v>
                </c:pt>
                <c:pt idx="1577">
                  <c:v>41120</c:v>
                </c:pt>
                <c:pt idx="1578">
                  <c:v>41121</c:v>
                </c:pt>
                <c:pt idx="1579">
                  <c:v>41122</c:v>
                </c:pt>
                <c:pt idx="1580">
                  <c:v>41123</c:v>
                </c:pt>
                <c:pt idx="1581">
                  <c:v>41124</c:v>
                </c:pt>
                <c:pt idx="1582">
                  <c:v>41127</c:v>
                </c:pt>
                <c:pt idx="1583">
                  <c:v>41128</c:v>
                </c:pt>
                <c:pt idx="1584">
                  <c:v>41129</c:v>
                </c:pt>
                <c:pt idx="1585">
                  <c:v>41130</c:v>
                </c:pt>
                <c:pt idx="1586">
                  <c:v>41131</c:v>
                </c:pt>
                <c:pt idx="1587">
                  <c:v>41134</c:v>
                </c:pt>
                <c:pt idx="1588">
                  <c:v>41135</c:v>
                </c:pt>
                <c:pt idx="1589">
                  <c:v>41136</c:v>
                </c:pt>
                <c:pt idx="1590">
                  <c:v>41137</c:v>
                </c:pt>
                <c:pt idx="1591">
                  <c:v>41138</c:v>
                </c:pt>
                <c:pt idx="1592">
                  <c:v>41141</c:v>
                </c:pt>
                <c:pt idx="1593">
                  <c:v>41142</c:v>
                </c:pt>
                <c:pt idx="1594">
                  <c:v>41143</c:v>
                </c:pt>
                <c:pt idx="1595">
                  <c:v>41144</c:v>
                </c:pt>
                <c:pt idx="1596">
                  <c:v>41145</c:v>
                </c:pt>
                <c:pt idx="1597">
                  <c:v>41148</c:v>
                </c:pt>
                <c:pt idx="1598">
                  <c:v>41149</c:v>
                </c:pt>
                <c:pt idx="1599">
                  <c:v>41150</c:v>
                </c:pt>
                <c:pt idx="1600">
                  <c:v>41151</c:v>
                </c:pt>
                <c:pt idx="1601">
                  <c:v>41152</c:v>
                </c:pt>
                <c:pt idx="1602">
                  <c:v>41156</c:v>
                </c:pt>
                <c:pt idx="1603">
                  <c:v>41157</c:v>
                </c:pt>
                <c:pt idx="1604">
                  <c:v>41158</c:v>
                </c:pt>
                <c:pt idx="1605">
                  <c:v>41159</c:v>
                </c:pt>
                <c:pt idx="1606">
                  <c:v>41162</c:v>
                </c:pt>
                <c:pt idx="1607">
                  <c:v>41163</c:v>
                </c:pt>
                <c:pt idx="1608">
                  <c:v>41164</c:v>
                </c:pt>
                <c:pt idx="1609">
                  <c:v>41165</c:v>
                </c:pt>
                <c:pt idx="1610">
                  <c:v>41166</c:v>
                </c:pt>
                <c:pt idx="1611">
                  <c:v>41169</c:v>
                </c:pt>
                <c:pt idx="1612">
                  <c:v>41170</c:v>
                </c:pt>
                <c:pt idx="1613">
                  <c:v>41171</c:v>
                </c:pt>
                <c:pt idx="1614">
                  <c:v>41172</c:v>
                </c:pt>
                <c:pt idx="1615">
                  <c:v>41173</c:v>
                </c:pt>
                <c:pt idx="1616">
                  <c:v>41176</c:v>
                </c:pt>
                <c:pt idx="1617">
                  <c:v>41177</c:v>
                </c:pt>
                <c:pt idx="1618">
                  <c:v>41178</c:v>
                </c:pt>
                <c:pt idx="1619">
                  <c:v>41179</c:v>
                </c:pt>
                <c:pt idx="1620">
                  <c:v>41180</c:v>
                </c:pt>
                <c:pt idx="1621">
                  <c:v>41183</c:v>
                </c:pt>
                <c:pt idx="1622">
                  <c:v>41184</c:v>
                </c:pt>
                <c:pt idx="1623">
                  <c:v>41185</c:v>
                </c:pt>
                <c:pt idx="1624">
                  <c:v>41186</c:v>
                </c:pt>
                <c:pt idx="1625">
                  <c:v>41187</c:v>
                </c:pt>
                <c:pt idx="1626">
                  <c:v>41190</c:v>
                </c:pt>
                <c:pt idx="1627">
                  <c:v>41191</c:v>
                </c:pt>
                <c:pt idx="1628">
                  <c:v>41192</c:v>
                </c:pt>
                <c:pt idx="1629">
                  <c:v>41193</c:v>
                </c:pt>
                <c:pt idx="1630">
                  <c:v>41194</c:v>
                </c:pt>
                <c:pt idx="1631">
                  <c:v>41197</c:v>
                </c:pt>
                <c:pt idx="1632">
                  <c:v>41198</c:v>
                </c:pt>
                <c:pt idx="1633">
                  <c:v>41199</c:v>
                </c:pt>
                <c:pt idx="1634">
                  <c:v>41200</c:v>
                </c:pt>
                <c:pt idx="1635">
                  <c:v>41201</c:v>
                </c:pt>
                <c:pt idx="1636">
                  <c:v>41204</c:v>
                </c:pt>
                <c:pt idx="1637">
                  <c:v>41205</c:v>
                </c:pt>
                <c:pt idx="1638">
                  <c:v>41206</c:v>
                </c:pt>
                <c:pt idx="1639">
                  <c:v>41207</c:v>
                </c:pt>
                <c:pt idx="1640">
                  <c:v>41208</c:v>
                </c:pt>
                <c:pt idx="1641">
                  <c:v>41213</c:v>
                </c:pt>
                <c:pt idx="1642">
                  <c:v>41214</c:v>
                </c:pt>
                <c:pt idx="1643">
                  <c:v>41215</c:v>
                </c:pt>
                <c:pt idx="1644">
                  <c:v>41218</c:v>
                </c:pt>
                <c:pt idx="1645">
                  <c:v>41219</c:v>
                </c:pt>
                <c:pt idx="1646">
                  <c:v>41220</c:v>
                </c:pt>
                <c:pt idx="1647">
                  <c:v>41221</c:v>
                </c:pt>
                <c:pt idx="1648">
                  <c:v>41222</c:v>
                </c:pt>
                <c:pt idx="1649">
                  <c:v>41225</c:v>
                </c:pt>
                <c:pt idx="1650">
                  <c:v>41226</c:v>
                </c:pt>
                <c:pt idx="1651">
                  <c:v>41227</c:v>
                </c:pt>
                <c:pt idx="1652">
                  <c:v>41228</c:v>
                </c:pt>
                <c:pt idx="1653">
                  <c:v>41229</c:v>
                </c:pt>
                <c:pt idx="1654">
                  <c:v>41232</c:v>
                </c:pt>
                <c:pt idx="1655">
                  <c:v>41233</c:v>
                </c:pt>
                <c:pt idx="1656">
                  <c:v>41234</c:v>
                </c:pt>
                <c:pt idx="1657">
                  <c:v>41236</c:v>
                </c:pt>
                <c:pt idx="1658">
                  <c:v>41239</c:v>
                </c:pt>
                <c:pt idx="1659">
                  <c:v>41240</c:v>
                </c:pt>
                <c:pt idx="1660">
                  <c:v>41241</c:v>
                </c:pt>
                <c:pt idx="1661">
                  <c:v>41242</c:v>
                </c:pt>
                <c:pt idx="1662">
                  <c:v>41243</c:v>
                </c:pt>
                <c:pt idx="1663">
                  <c:v>41246</c:v>
                </c:pt>
                <c:pt idx="1664">
                  <c:v>41247</c:v>
                </c:pt>
                <c:pt idx="1665">
                  <c:v>41248</c:v>
                </c:pt>
                <c:pt idx="1666">
                  <c:v>41249</c:v>
                </c:pt>
                <c:pt idx="1667">
                  <c:v>41250</c:v>
                </c:pt>
                <c:pt idx="1668">
                  <c:v>41253</c:v>
                </c:pt>
                <c:pt idx="1669">
                  <c:v>41254</c:v>
                </c:pt>
                <c:pt idx="1670">
                  <c:v>41255</c:v>
                </c:pt>
                <c:pt idx="1671">
                  <c:v>41256</c:v>
                </c:pt>
                <c:pt idx="1672">
                  <c:v>41257</c:v>
                </c:pt>
                <c:pt idx="1673">
                  <c:v>41260</c:v>
                </c:pt>
                <c:pt idx="1674">
                  <c:v>41261</c:v>
                </c:pt>
                <c:pt idx="1675">
                  <c:v>41262</c:v>
                </c:pt>
                <c:pt idx="1676">
                  <c:v>41263</c:v>
                </c:pt>
                <c:pt idx="1677">
                  <c:v>41264</c:v>
                </c:pt>
                <c:pt idx="1678">
                  <c:v>41267</c:v>
                </c:pt>
                <c:pt idx="1679">
                  <c:v>41269</c:v>
                </c:pt>
                <c:pt idx="1680">
                  <c:v>41270</c:v>
                </c:pt>
                <c:pt idx="1681">
                  <c:v>41271</c:v>
                </c:pt>
                <c:pt idx="1682">
                  <c:v>41274</c:v>
                </c:pt>
                <c:pt idx="1683">
                  <c:v>41276</c:v>
                </c:pt>
                <c:pt idx="1684">
                  <c:v>41277</c:v>
                </c:pt>
                <c:pt idx="1685">
                  <c:v>41278</c:v>
                </c:pt>
                <c:pt idx="1686">
                  <c:v>41281</c:v>
                </c:pt>
                <c:pt idx="1687">
                  <c:v>41282</c:v>
                </c:pt>
                <c:pt idx="1688">
                  <c:v>41283</c:v>
                </c:pt>
                <c:pt idx="1689">
                  <c:v>41284</c:v>
                </c:pt>
                <c:pt idx="1690">
                  <c:v>41285</c:v>
                </c:pt>
                <c:pt idx="1691">
                  <c:v>41288</c:v>
                </c:pt>
                <c:pt idx="1692">
                  <c:v>41289</c:v>
                </c:pt>
                <c:pt idx="1693">
                  <c:v>41290</c:v>
                </c:pt>
                <c:pt idx="1694">
                  <c:v>41291</c:v>
                </c:pt>
                <c:pt idx="1695">
                  <c:v>41292</c:v>
                </c:pt>
                <c:pt idx="1696">
                  <c:v>41296</c:v>
                </c:pt>
                <c:pt idx="1697">
                  <c:v>41297</c:v>
                </c:pt>
                <c:pt idx="1698">
                  <c:v>41298</c:v>
                </c:pt>
                <c:pt idx="1699">
                  <c:v>41299</c:v>
                </c:pt>
                <c:pt idx="1700">
                  <c:v>41302</c:v>
                </c:pt>
                <c:pt idx="1701">
                  <c:v>41303</c:v>
                </c:pt>
                <c:pt idx="1702">
                  <c:v>41304</c:v>
                </c:pt>
                <c:pt idx="1703">
                  <c:v>41305</c:v>
                </c:pt>
                <c:pt idx="1704">
                  <c:v>41306</c:v>
                </c:pt>
                <c:pt idx="1705">
                  <c:v>41309</c:v>
                </c:pt>
                <c:pt idx="1706">
                  <c:v>41310</c:v>
                </c:pt>
                <c:pt idx="1707">
                  <c:v>41311</c:v>
                </c:pt>
                <c:pt idx="1708">
                  <c:v>41312</c:v>
                </c:pt>
                <c:pt idx="1709">
                  <c:v>41313</c:v>
                </c:pt>
                <c:pt idx="1710">
                  <c:v>41316</c:v>
                </c:pt>
                <c:pt idx="1711">
                  <c:v>41317</c:v>
                </c:pt>
                <c:pt idx="1712">
                  <c:v>41318</c:v>
                </c:pt>
                <c:pt idx="1713">
                  <c:v>41319</c:v>
                </c:pt>
                <c:pt idx="1714">
                  <c:v>41320</c:v>
                </c:pt>
                <c:pt idx="1715">
                  <c:v>41324</c:v>
                </c:pt>
                <c:pt idx="1716">
                  <c:v>41325</c:v>
                </c:pt>
                <c:pt idx="1717">
                  <c:v>41326</c:v>
                </c:pt>
                <c:pt idx="1718">
                  <c:v>41327</c:v>
                </c:pt>
                <c:pt idx="1719">
                  <c:v>41330</c:v>
                </c:pt>
                <c:pt idx="1720">
                  <c:v>41331</c:v>
                </c:pt>
                <c:pt idx="1721">
                  <c:v>41332</c:v>
                </c:pt>
                <c:pt idx="1722">
                  <c:v>41333</c:v>
                </c:pt>
                <c:pt idx="1723">
                  <c:v>41334</c:v>
                </c:pt>
                <c:pt idx="1724">
                  <c:v>41337</c:v>
                </c:pt>
                <c:pt idx="1725">
                  <c:v>41338</c:v>
                </c:pt>
                <c:pt idx="1726">
                  <c:v>41339</c:v>
                </c:pt>
                <c:pt idx="1727">
                  <c:v>41340</c:v>
                </c:pt>
                <c:pt idx="1728">
                  <c:v>41341</c:v>
                </c:pt>
                <c:pt idx="1729">
                  <c:v>41344</c:v>
                </c:pt>
                <c:pt idx="1730">
                  <c:v>41345</c:v>
                </c:pt>
                <c:pt idx="1731">
                  <c:v>41346</c:v>
                </c:pt>
                <c:pt idx="1732">
                  <c:v>41347</c:v>
                </c:pt>
                <c:pt idx="1733">
                  <c:v>41348</c:v>
                </c:pt>
                <c:pt idx="1734">
                  <c:v>41351</c:v>
                </c:pt>
                <c:pt idx="1735">
                  <c:v>41352</c:v>
                </c:pt>
                <c:pt idx="1736">
                  <c:v>41353</c:v>
                </c:pt>
                <c:pt idx="1737">
                  <c:v>41354</c:v>
                </c:pt>
                <c:pt idx="1738">
                  <c:v>41355</c:v>
                </c:pt>
                <c:pt idx="1739">
                  <c:v>41358</c:v>
                </c:pt>
                <c:pt idx="1740">
                  <c:v>41359</c:v>
                </c:pt>
                <c:pt idx="1741">
                  <c:v>41360</c:v>
                </c:pt>
                <c:pt idx="1742">
                  <c:v>41361</c:v>
                </c:pt>
                <c:pt idx="1743">
                  <c:v>41365</c:v>
                </c:pt>
                <c:pt idx="1744">
                  <c:v>41366</c:v>
                </c:pt>
                <c:pt idx="1745">
                  <c:v>41367</c:v>
                </c:pt>
                <c:pt idx="1746">
                  <c:v>41368</c:v>
                </c:pt>
                <c:pt idx="1747">
                  <c:v>41369</c:v>
                </c:pt>
                <c:pt idx="1748">
                  <c:v>41372</c:v>
                </c:pt>
                <c:pt idx="1749">
                  <c:v>41373</c:v>
                </c:pt>
                <c:pt idx="1750">
                  <c:v>41374</c:v>
                </c:pt>
                <c:pt idx="1751">
                  <c:v>41375</c:v>
                </c:pt>
                <c:pt idx="1752">
                  <c:v>41376</c:v>
                </c:pt>
                <c:pt idx="1753">
                  <c:v>41379</c:v>
                </c:pt>
                <c:pt idx="1754">
                  <c:v>41380</c:v>
                </c:pt>
                <c:pt idx="1755">
                  <c:v>41381</c:v>
                </c:pt>
                <c:pt idx="1756">
                  <c:v>41382</c:v>
                </c:pt>
                <c:pt idx="1757">
                  <c:v>41383</c:v>
                </c:pt>
                <c:pt idx="1758">
                  <c:v>41386</c:v>
                </c:pt>
                <c:pt idx="1759">
                  <c:v>41387</c:v>
                </c:pt>
                <c:pt idx="1760">
                  <c:v>41388</c:v>
                </c:pt>
                <c:pt idx="1761">
                  <c:v>41389</c:v>
                </c:pt>
                <c:pt idx="1762">
                  <c:v>41390</c:v>
                </c:pt>
                <c:pt idx="1763">
                  <c:v>41393</c:v>
                </c:pt>
                <c:pt idx="1764">
                  <c:v>41394</c:v>
                </c:pt>
                <c:pt idx="1765">
                  <c:v>41395</c:v>
                </c:pt>
                <c:pt idx="1766">
                  <c:v>41396</c:v>
                </c:pt>
                <c:pt idx="1767">
                  <c:v>41397</c:v>
                </c:pt>
                <c:pt idx="1768">
                  <c:v>41400</c:v>
                </c:pt>
                <c:pt idx="1769">
                  <c:v>41401</c:v>
                </c:pt>
                <c:pt idx="1770">
                  <c:v>41402</c:v>
                </c:pt>
                <c:pt idx="1771">
                  <c:v>41403</c:v>
                </c:pt>
                <c:pt idx="1772">
                  <c:v>41404</c:v>
                </c:pt>
                <c:pt idx="1773">
                  <c:v>41407</c:v>
                </c:pt>
                <c:pt idx="1774">
                  <c:v>41408</c:v>
                </c:pt>
                <c:pt idx="1775">
                  <c:v>41409</c:v>
                </c:pt>
                <c:pt idx="1776">
                  <c:v>41410</c:v>
                </c:pt>
                <c:pt idx="1777">
                  <c:v>41411</c:v>
                </c:pt>
                <c:pt idx="1778">
                  <c:v>41414</c:v>
                </c:pt>
                <c:pt idx="1779">
                  <c:v>41415</c:v>
                </c:pt>
                <c:pt idx="1780">
                  <c:v>41416</c:v>
                </c:pt>
                <c:pt idx="1781">
                  <c:v>41417</c:v>
                </c:pt>
                <c:pt idx="1782">
                  <c:v>41418</c:v>
                </c:pt>
                <c:pt idx="1783">
                  <c:v>41422</c:v>
                </c:pt>
                <c:pt idx="1784">
                  <c:v>41423</c:v>
                </c:pt>
                <c:pt idx="1785">
                  <c:v>41424</c:v>
                </c:pt>
                <c:pt idx="1786">
                  <c:v>41425</c:v>
                </c:pt>
                <c:pt idx="1787">
                  <c:v>41428</c:v>
                </c:pt>
                <c:pt idx="1788">
                  <c:v>41429</c:v>
                </c:pt>
                <c:pt idx="1789">
                  <c:v>41430</c:v>
                </c:pt>
                <c:pt idx="1790">
                  <c:v>41431</c:v>
                </c:pt>
                <c:pt idx="1791">
                  <c:v>41432</c:v>
                </c:pt>
                <c:pt idx="1792">
                  <c:v>41435</c:v>
                </c:pt>
                <c:pt idx="1793">
                  <c:v>41436</c:v>
                </c:pt>
                <c:pt idx="1794">
                  <c:v>41437</c:v>
                </c:pt>
                <c:pt idx="1795">
                  <c:v>41438</c:v>
                </c:pt>
                <c:pt idx="1796">
                  <c:v>41439</c:v>
                </c:pt>
                <c:pt idx="1797">
                  <c:v>41442</c:v>
                </c:pt>
                <c:pt idx="1798">
                  <c:v>41443</c:v>
                </c:pt>
                <c:pt idx="1799">
                  <c:v>41444</c:v>
                </c:pt>
                <c:pt idx="1800">
                  <c:v>41445</c:v>
                </c:pt>
                <c:pt idx="1801">
                  <c:v>41446</c:v>
                </c:pt>
                <c:pt idx="1802">
                  <c:v>41449</c:v>
                </c:pt>
                <c:pt idx="1803">
                  <c:v>41450</c:v>
                </c:pt>
                <c:pt idx="1804">
                  <c:v>41451</c:v>
                </c:pt>
                <c:pt idx="1805">
                  <c:v>41452</c:v>
                </c:pt>
                <c:pt idx="1806">
                  <c:v>41453</c:v>
                </c:pt>
                <c:pt idx="1807">
                  <c:v>41456</c:v>
                </c:pt>
                <c:pt idx="1808">
                  <c:v>41457</c:v>
                </c:pt>
                <c:pt idx="1809">
                  <c:v>41458</c:v>
                </c:pt>
                <c:pt idx="1810">
                  <c:v>41460</c:v>
                </c:pt>
                <c:pt idx="1811">
                  <c:v>41463</c:v>
                </c:pt>
                <c:pt idx="1812">
                  <c:v>41464</c:v>
                </c:pt>
                <c:pt idx="1813">
                  <c:v>41465</c:v>
                </c:pt>
                <c:pt idx="1814">
                  <c:v>41466</c:v>
                </c:pt>
                <c:pt idx="1815">
                  <c:v>41467</c:v>
                </c:pt>
                <c:pt idx="1816">
                  <c:v>41470</c:v>
                </c:pt>
                <c:pt idx="1817">
                  <c:v>41471</c:v>
                </c:pt>
                <c:pt idx="1818">
                  <c:v>41472</c:v>
                </c:pt>
                <c:pt idx="1819">
                  <c:v>41473</c:v>
                </c:pt>
                <c:pt idx="1820">
                  <c:v>41474</c:v>
                </c:pt>
                <c:pt idx="1821">
                  <c:v>41477</c:v>
                </c:pt>
                <c:pt idx="1822">
                  <c:v>41478</c:v>
                </c:pt>
                <c:pt idx="1823">
                  <c:v>41479</c:v>
                </c:pt>
                <c:pt idx="1824">
                  <c:v>41480</c:v>
                </c:pt>
                <c:pt idx="1825">
                  <c:v>41481</c:v>
                </c:pt>
                <c:pt idx="1826">
                  <c:v>41484</c:v>
                </c:pt>
                <c:pt idx="1827">
                  <c:v>41485</c:v>
                </c:pt>
                <c:pt idx="1828">
                  <c:v>41486</c:v>
                </c:pt>
                <c:pt idx="1829">
                  <c:v>41487</c:v>
                </c:pt>
                <c:pt idx="1830">
                  <c:v>41488</c:v>
                </c:pt>
                <c:pt idx="1831">
                  <c:v>41491</c:v>
                </c:pt>
                <c:pt idx="1832">
                  <c:v>41492</c:v>
                </c:pt>
                <c:pt idx="1833">
                  <c:v>41493</c:v>
                </c:pt>
                <c:pt idx="1834">
                  <c:v>41494</c:v>
                </c:pt>
                <c:pt idx="1835">
                  <c:v>41495</c:v>
                </c:pt>
                <c:pt idx="1836">
                  <c:v>41498</c:v>
                </c:pt>
                <c:pt idx="1837">
                  <c:v>41499</c:v>
                </c:pt>
                <c:pt idx="1838">
                  <c:v>41500</c:v>
                </c:pt>
                <c:pt idx="1839">
                  <c:v>41501</c:v>
                </c:pt>
                <c:pt idx="1840">
                  <c:v>41502</c:v>
                </c:pt>
                <c:pt idx="1841">
                  <c:v>41505</c:v>
                </c:pt>
                <c:pt idx="1842">
                  <c:v>41506</c:v>
                </c:pt>
                <c:pt idx="1843">
                  <c:v>41507</c:v>
                </c:pt>
                <c:pt idx="1844">
                  <c:v>41508</c:v>
                </c:pt>
                <c:pt idx="1845">
                  <c:v>41509</c:v>
                </c:pt>
                <c:pt idx="1846">
                  <c:v>41512</c:v>
                </c:pt>
                <c:pt idx="1847">
                  <c:v>41513</c:v>
                </c:pt>
                <c:pt idx="1848">
                  <c:v>41514</c:v>
                </c:pt>
                <c:pt idx="1849">
                  <c:v>41515</c:v>
                </c:pt>
                <c:pt idx="1850">
                  <c:v>41516</c:v>
                </c:pt>
                <c:pt idx="1851">
                  <c:v>41520</c:v>
                </c:pt>
                <c:pt idx="1852">
                  <c:v>41521</c:v>
                </c:pt>
                <c:pt idx="1853">
                  <c:v>41522</c:v>
                </c:pt>
                <c:pt idx="1854">
                  <c:v>41523</c:v>
                </c:pt>
                <c:pt idx="1855">
                  <c:v>41526</c:v>
                </c:pt>
                <c:pt idx="1856">
                  <c:v>41527</c:v>
                </c:pt>
                <c:pt idx="1857">
                  <c:v>41528</c:v>
                </c:pt>
                <c:pt idx="1858">
                  <c:v>41529</c:v>
                </c:pt>
                <c:pt idx="1859">
                  <c:v>41530</c:v>
                </c:pt>
                <c:pt idx="1860">
                  <c:v>41533</c:v>
                </c:pt>
                <c:pt idx="1861">
                  <c:v>41534</c:v>
                </c:pt>
                <c:pt idx="1862">
                  <c:v>41535</c:v>
                </c:pt>
                <c:pt idx="1863">
                  <c:v>41536</c:v>
                </c:pt>
                <c:pt idx="1864">
                  <c:v>41537</c:v>
                </c:pt>
                <c:pt idx="1865">
                  <c:v>41540</c:v>
                </c:pt>
                <c:pt idx="1866">
                  <c:v>41541</c:v>
                </c:pt>
                <c:pt idx="1867">
                  <c:v>41542</c:v>
                </c:pt>
                <c:pt idx="1868">
                  <c:v>41543</c:v>
                </c:pt>
                <c:pt idx="1869">
                  <c:v>41544</c:v>
                </c:pt>
                <c:pt idx="1870">
                  <c:v>41547</c:v>
                </c:pt>
                <c:pt idx="1871">
                  <c:v>41548</c:v>
                </c:pt>
                <c:pt idx="1872">
                  <c:v>41549</c:v>
                </c:pt>
                <c:pt idx="1873">
                  <c:v>41550</c:v>
                </c:pt>
                <c:pt idx="1874">
                  <c:v>41551</c:v>
                </c:pt>
                <c:pt idx="1875">
                  <c:v>41554</c:v>
                </c:pt>
                <c:pt idx="1876">
                  <c:v>41555</c:v>
                </c:pt>
                <c:pt idx="1877">
                  <c:v>41556</c:v>
                </c:pt>
                <c:pt idx="1878">
                  <c:v>41557</c:v>
                </c:pt>
                <c:pt idx="1879">
                  <c:v>41558</c:v>
                </c:pt>
                <c:pt idx="1880">
                  <c:v>41561</c:v>
                </c:pt>
                <c:pt idx="1881">
                  <c:v>41562</c:v>
                </c:pt>
                <c:pt idx="1882">
                  <c:v>41563</c:v>
                </c:pt>
                <c:pt idx="1883">
                  <c:v>41564</c:v>
                </c:pt>
                <c:pt idx="1884">
                  <c:v>41565</c:v>
                </c:pt>
                <c:pt idx="1885">
                  <c:v>41568</c:v>
                </c:pt>
                <c:pt idx="1886">
                  <c:v>41569</c:v>
                </c:pt>
                <c:pt idx="1887">
                  <c:v>41570</c:v>
                </c:pt>
                <c:pt idx="1888">
                  <c:v>41571</c:v>
                </c:pt>
                <c:pt idx="1889">
                  <c:v>41572</c:v>
                </c:pt>
                <c:pt idx="1890">
                  <c:v>41575</c:v>
                </c:pt>
                <c:pt idx="1891">
                  <c:v>41576</c:v>
                </c:pt>
                <c:pt idx="1892">
                  <c:v>41577</c:v>
                </c:pt>
                <c:pt idx="1893">
                  <c:v>41578</c:v>
                </c:pt>
                <c:pt idx="1894">
                  <c:v>41579</c:v>
                </c:pt>
                <c:pt idx="1895">
                  <c:v>41582</c:v>
                </c:pt>
                <c:pt idx="1896">
                  <c:v>41583</c:v>
                </c:pt>
                <c:pt idx="1897">
                  <c:v>41584</c:v>
                </c:pt>
                <c:pt idx="1898">
                  <c:v>41585</c:v>
                </c:pt>
                <c:pt idx="1899">
                  <c:v>41586</c:v>
                </c:pt>
                <c:pt idx="1900">
                  <c:v>41589</c:v>
                </c:pt>
                <c:pt idx="1901">
                  <c:v>41590</c:v>
                </c:pt>
                <c:pt idx="1902">
                  <c:v>41591</c:v>
                </c:pt>
                <c:pt idx="1903">
                  <c:v>41592</c:v>
                </c:pt>
                <c:pt idx="1904">
                  <c:v>41593</c:v>
                </c:pt>
                <c:pt idx="1905">
                  <c:v>41596</c:v>
                </c:pt>
                <c:pt idx="1906">
                  <c:v>41597</c:v>
                </c:pt>
                <c:pt idx="1907">
                  <c:v>41598</c:v>
                </c:pt>
                <c:pt idx="1908">
                  <c:v>41599</c:v>
                </c:pt>
                <c:pt idx="1909">
                  <c:v>41600</c:v>
                </c:pt>
                <c:pt idx="1910">
                  <c:v>41603</c:v>
                </c:pt>
                <c:pt idx="1911">
                  <c:v>41604</c:v>
                </c:pt>
                <c:pt idx="1912">
                  <c:v>41605</c:v>
                </c:pt>
                <c:pt idx="1913">
                  <c:v>41607</c:v>
                </c:pt>
                <c:pt idx="1914">
                  <c:v>41610</c:v>
                </c:pt>
                <c:pt idx="1915">
                  <c:v>41611</c:v>
                </c:pt>
                <c:pt idx="1916">
                  <c:v>41612</c:v>
                </c:pt>
                <c:pt idx="1917">
                  <c:v>41613</c:v>
                </c:pt>
                <c:pt idx="1918">
                  <c:v>41614</c:v>
                </c:pt>
                <c:pt idx="1919">
                  <c:v>41617</c:v>
                </c:pt>
                <c:pt idx="1920">
                  <c:v>41618</c:v>
                </c:pt>
                <c:pt idx="1921">
                  <c:v>41619</c:v>
                </c:pt>
                <c:pt idx="1922">
                  <c:v>41620</c:v>
                </c:pt>
                <c:pt idx="1923">
                  <c:v>41621</c:v>
                </c:pt>
                <c:pt idx="1924">
                  <c:v>41624</c:v>
                </c:pt>
                <c:pt idx="1925">
                  <c:v>41625</c:v>
                </c:pt>
                <c:pt idx="1926">
                  <c:v>41626</c:v>
                </c:pt>
                <c:pt idx="1927">
                  <c:v>41627</c:v>
                </c:pt>
                <c:pt idx="1928">
                  <c:v>41628</c:v>
                </c:pt>
                <c:pt idx="1929">
                  <c:v>41631</c:v>
                </c:pt>
                <c:pt idx="1930">
                  <c:v>41632</c:v>
                </c:pt>
                <c:pt idx="1931">
                  <c:v>41634</c:v>
                </c:pt>
                <c:pt idx="1932">
                  <c:v>41635</c:v>
                </c:pt>
                <c:pt idx="1933">
                  <c:v>41638</c:v>
                </c:pt>
                <c:pt idx="1934">
                  <c:v>41639</c:v>
                </c:pt>
                <c:pt idx="1935">
                  <c:v>41641</c:v>
                </c:pt>
                <c:pt idx="1936">
                  <c:v>41642</c:v>
                </c:pt>
                <c:pt idx="1937">
                  <c:v>41645</c:v>
                </c:pt>
                <c:pt idx="1938">
                  <c:v>41646</c:v>
                </c:pt>
                <c:pt idx="1939">
                  <c:v>41647</c:v>
                </c:pt>
                <c:pt idx="1940">
                  <c:v>41648</c:v>
                </c:pt>
                <c:pt idx="1941">
                  <c:v>41649</c:v>
                </c:pt>
                <c:pt idx="1942">
                  <c:v>41652</c:v>
                </c:pt>
                <c:pt idx="1943">
                  <c:v>41653</c:v>
                </c:pt>
                <c:pt idx="1944">
                  <c:v>41654</c:v>
                </c:pt>
                <c:pt idx="1945">
                  <c:v>41655</c:v>
                </c:pt>
                <c:pt idx="1946">
                  <c:v>41656</c:v>
                </c:pt>
                <c:pt idx="1947">
                  <c:v>41660</c:v>
                </c:pt>
                <c:pt idx="1948">
                  <c:v>41661</c:v>
                </c:pt>
                <c:pt idx="1949">
                  <c:v>41662</c:v>
                </c:pt>
                <c:pt idx="1950">
                  <c:v>41663</c:v>
                </c:pt>
                <c:pt idx="1951">
                  <c:v>41666</c:v>
                </c:pt>
                <c:pt idx="1952">
                  <c:v>41667</c:v>
                </c:pt>
                <c:pt idx="1953">
                  <c:v>41668</c:v>
                </c:pt>
                <c:pt idx="1954">
                  <c:v>41669</c:v>
                </c:pt>
                <c:pt idx="1955">
                  <c:v>41670</c:v>
                </c:pt>
                <c:pt idx="1956">
                  <c:v>41673</c:v>
                </c:pt>
                <c:pt idx="1957">
                  <c:v>41674</c:v>
                </c:pt>
                <c:pt idx="1958">
                  <c:v>41675</c:v>
                </c:pt>
                <c:pt idx="1959">
                  <c:v>41676</c:v>
                </c:pt>
                <c:pt idx="1960">
                  <c:v>41677</c:v>
                </c:pt>
                <c:pt idx="1961">
                  <c:v>41680</c:v>
                </c:pt>
                <c:pt idx="1962">
                  <c:v>41681</c:v>
                </c:pt>
                <c:pt idx="1963">
                  <c:v>41682</c:v>
                </c:pt>
                <c:pt idx="1964">
                  <c:v>41683</c:v>
                </c:pt>
                <c:pt idx="1965">
                  <c:v>41684</c:v>
                </c:pt>
                <c:pt idx="1966">
                  <c:v>41688</c:v>
                </c:pt>
                <c:pt idx="1967">
                  <c:v>41689</c:v>
                </c:pt>
                <c:pt idx="1968">
                  <c:v>41690</c:v>
                </c:pt>
                <c:pt idx="1969">
                  <c:v>41691</c:v>
                </c:pt>
                <c:pt idx="1970">
                  <c:v>41694</c:v>
                </c:pt>
                <c:pt idx="1971">
                  <c:v>41695</c:v>
                </c:pt>
                <c:pt idx="1972">
                  <c:v>41696</c:v>
                </c:pt>
                <c:pt idx="1973">
                  <c:v>41697</c:v>
                </c:pt>
                <c:pt idx="1974">
                  <c:v>41698</c:v>
                </c:pt>
                <c:pt idx="1975">
                  <c:v>41701</c:v>
                </c:pt>
                <c:pt idx="1976">
                  <c:v>41702</c:v>
                </c:pt>
                <c:pt idx="1977">
                  <c:v>41703</c:v>
                </c:pt>
                <c:pt idx="1978">
                  <c:v>41704</c:v>
                </c:pt>
                <c:pt idx="1979">
                  <c:v>41705</c:v>
                </c:pt>
                <c:pt idx="1980">
                  <c:v>41708</c:v>
                </c:pt>
                <c:pt idx="1981">
                  <c:v>41709</c:v>
                </c:pt>
                <c:pt idx="1982">
                  <c:v>41710</c:v>
                </c:pt>
                <c:pt idx="1983">
                  <c:v>41711</c:v>
                </c:pt>
                <c:pt idx="1984">
                  <c:v>41712</c:v>
                </c:pt>
                <c:pt idx="1985">
                  <c:v>41715</c:v>
                </c:pt>
                <c:pt idx="1986">
                  <c:v>41716</c:v>
                </c:pt>
                <c:pt idx="1987">
                  <c:v>41717</c:v>
                </c:pt>
                <c:pt idx="1988">
                  <c:v>41718</c:v>
                </c:pt>
                <c:pt idx="1989">
                  <c:v>41719</c:v>
                </c:pt>
                <c:pt idx="1990">
                  <c:v>41722</c:v>
                </c:pt>
                <c:pt idx="1991">
                  <c:v>41723</c:v>
                </c:pt>
                <c:pt idx="1992">
                  <c:v>41724</c:v>
                </c:pt>
                <c:pt idx="1993">
                  <c:v>41725</c:v>
                </c:pt>
                <c:pt idx="1994">
                  <c:v>41726</c:v>
                </c:pt>
                <c:pt idx="1995">
                  <c:v>41729</c:v>
                </c:pt>
                <c:pt idx="1996">
                  <c:v>41730</c:v>
                </c:pt>
                <c:pt idx="1997">
                  <c:v>41731</c:v>
                </c:pt>
                <c:pt idx="1998">
                  <c:v>41732</c:v>
                </c:pt>
                <c:pt idx="1999">
                  <c:v>41733</c:v>
                </c:pt>
                <c:pt idx="2000">
                  <c:v>41736</c:v>
                </c:pt>
                <c:pt idx="2001">
                  <c:v>41737</c:v>
                </c:pt>
                <c:pt idx="2002">
                  <c:v>41738</c:v>
                </c:pt>
                <c:pt idx="2003">
                  <c:v>41739</c:v>
                </c:pt>
                <c:pt idx="2004">
                  <c:v>41740</c:v>
                </c:pt>
                <c:pt idx="2005">
                  <c:v>41743</c:v>
                </c:pt>
                <c:pt idx="2006">
                  <c:v>41744</c:v>
                </c:pt>
                <c:pt idx="2007">
                  <c:v>41745</c:v>
                </c:pt>
                <c:pt idx="2008">
                  <c:v>41746</c:v>
                </c:pt>
                <c:pt idx="2009">
                  <c:v>41750</c:v>
                </c:pt>
                <c:pt idx="2010">
                  <c:v>41751</c:v>
                </c:pt>
                <c:pt idx="2011">
                  <c:v>41752</c:v>
                </c:pt>
                <c:pt idx="2012">
                  <c:v>41753</c:v>
                </c:pt>
                <c:pt idx="2013">
                  <c:v>41754</c:v>
                </c:pt>
                <c:pt idx="2014">
                  <c:v>41757</c:v>
                </c:pt>
                <c:pt idx="2015">
                  <c:v>41758</c:v>
                </c:pt>
                <c:pt idx="2016">
                  <c:v>41759</c:v>
                </c:pt>
                <c:pt idx="2017">
                  <c:v>41760</c:v>
                </c:pt>
                <c:pt idx="2018">
                  <c:v>41761</c:v>
                </c:pt>
                <c:pt idx="2019">
                  <c:v>41764</c:v>
                </c:pt>
                <c:pt idx="2020">
                  <c:v>41765</c:v>
                </c:pt>
                <c:pt idx="2021">
                  <c:v>41766</c:v>
                </c:pt>
                <c:pt idx="2022">
                  <c:v>41767</c:v>
                </c:pt>
                <c:pt idx="2023">
                  <c:v>41768</c:v>
                </c:pt>
                <c:pt idx="2024">
                  <c:v>41771</c:v>
                </c:pt>
                <c:pt idx="2025">
                  <c:v>41772</c:v>
                </c:pt>
                <c:pt idx="2026">
                  <c:v>41773</c:v>
                </c:pt>
                <c:pt idx="2027">
                  <c:v>41774</c:v>
                </c:pt>
                <c:pt idx="2028">
                  <c:v>41775</c:v>
                </c:pt>
                <c:pt idx="2029">
                  <c:v>41778</c:v>
                </c:pt>
                <c:pt idx="2030">
                  <c:v>41779</c:v>
                </c:pt>
                <c:pt idx="2031">
                  <c:v>41780</c:v>
                </c:pt>
                <c:pt idx="2032">
                  <c:v>41781</c:v>
                </c:pt>
                <c:pt idx="2033">
                  <c:v>41782</c:v>
                </c:pt>
                <c:pt idx="2034">
                  <c:v>41786</c:v>
                </c:pt>
                <c:pt idx="2035">
                  <c:v>41787</c:v>
                </c:pt>
                <c:pt idx="2036">
                  <c:v>41788</c:v>
                </c:pt>
                <c:pt idx="2037">
                  <c:v>41789</c:v>
                </c:pt>
                <c:pt idx="2038">
                  <c:v>41792</c:v>
                </c:pt>
                <c:pt idx="2039">
                  <c:v>41793</c:v>
                </c:pt>
                <c:pt idx="2040">
                  <c:v>41794</c:v>
                </c:pt>
                <c:pt idx="2041">
                  <c:v>41795</c:v>
                </c:pt>
                <c:pt idx="2042">
                  <c:v>41796</c:v>
                </c:pt>
                <c:pt idx="2043">
                  <c:v>41799</c:v>
                </c:pt>
                <c:pt idx="2044">
                  <c:v>41800</c:v>
                </c:pt>
                <c:pt idx="2045">
                  <c:v>41801</c:v>
                </c:pt>
                <c:pt idx="2046">
                  <c:v>41802</c:v>
                </c:pt>
                <c:pt idx="2047">
                  <c:v>41803</c:v>
                </c:pt>
                <c:pt idx="2048">
                  <c:v>41806</c:v>
                </c:pt>
                <c:pt idx="2049">
                  <c:v>41807</c:v>
                </c:pt>
                <c:pt idx="2050">
                  <c:v>41808</c:v>
                </c:pt>
                <c:pt idx="2051">
                  <c:v>41809</c:v>
                </c:pt>
                <c:pt idx="2052">
                  <c:v>41810</c:v>
                </c:pt>
                <c:pt idx="2053">
                  <c:v>41813</c:v>
                </c:pt>
                <c:pt idx="2054">
                  <c:v>41814</c:v>
                </c:pt>
                <c:pt idx="2055">
                  <c:v>41815</c:v>
                </c:pt>
                <c:pt idx="2056">
                  <c:v>41816</c:v>
                </c:pt>
                <c:pt idx="2057">
                  <c:v>41817</c:v>
                </c:pt>
                <c:pt idx="2058">
                  <c:v>41820</c:v>
                </c:pt>
                <c:pt idx="2059">
                  <c:v>41821</c:v>
                </c:pt>
                <c:pt idx="2060">
                  <c:v>41822</c:v>
                </c:pt>
                <c:pt idx="2061">
                  <c:v>41823</c:v>
                </c:pt>
                <c:pt idx="2062">
                  <c:v>41827</c:v>
                </c:pt>
                <c:pt idx="2063">
                  <c:v>41828</c:v>
                </c:pt>
                <c:pt idx="2064">
                  <c:v>41829</c:v>
                </c:pt>
                <c:pt idx="2065">
                  <c:v>41830</c:v>
                </c:pt>
                <c:pt idx="2066">
                  <c:v>41831</c:v>
                </c:pt>
                <c:pt idx="2067">
                  <c:v>41834</c:v>
                </c:pt>
                <c:pt idx="2068">
                  <c:v>41835</c:v>
                </c:pt>
                <c:pt idx="2069">
                  <c:v>41836</c:v>
                </c:pt>
                <c:pt idx="2070">
                  <c:v>41837</c:v>
                </c:pt>
                <c:pt idx="2071">
                  <c:v>41838</c:v>
                </c:pt>
                <c:pt idx="2072">
                  <c:v>41841</c:v>
                </c:pt>
                <c:pt idx="2073">
                  <c:v>41842</c:v>
                </c:pt>
                <c:pt idx="2074">
                  <c:v>41843</c:v>
                </c:pt>
                <c:pt idx="2075">
                  <c:v>41844</c:v>
                </c:pt>
                <c:pt idx="2076">
                  <c:v>41845</c:v>
                </c:pt>
                <c:pt idx="2077">
                  <c:v>41848</c:v>
                </c:pt>
                <c:pt idx="2078">
                  <c:v>41849</c:v>
                </c:pt>
                <c:pt idx="2079">
                  <c:v>41850</c:v>
                </c:pt>
                <c:pt idx="2080">
                  <c:v>41851</c:v>
                </c:pt>
                <c:pt idx="2081">
                  <c:v>41852</c:v>
                </c:pt>
                <c:pt idx="2082">
                  <c:v>41855</c:v>
                </c:pt>
                <c:pt idx="2083">
                  <c:v>41856</c:v>
                </c:pt>
                <c:pt idx="2084">
                  <c:v>41857</c:v>
                </c:pt>
                <c:pt idx="2085">
                  <c:v>41858</c:v>
                </c:pt>
                <c:pt idx="2086">
                  <c:v>41859</c:v>
                </c:pt>
                <c:pt idx="2087">
                  <c:v>41862</c:v>
                </c:pt>
                <c:pt idx="2088">
                  <c:v>41863</c:v>
                </c:pt>
                <c:pt idx="2089">
                  <c:v>41864</c:v>
                </c:pt>
                <c:pt idx="2090">
                  <c:v>41865</c:v>
                </c:pt>
                <c:pt idx="2091">
                  <c:v>41866</c:v>
                </c:pt>
                <c:pt idx="2092">
                  <c:v>41869</c:v>
                </c:pt>
                <c:pt idx="2093">
                  <c:v>41870</c:v>
                </c:pt>
                <c:pt idx="2094">
                  <c:v>41871</c:v>
                </c:pt>
                <c:pt idx="2095">
                  <c:v>41872</c:v>
                </c:pt>
                <c:pt idx="2096">
                  <c:v>41873</c:v>
                </c:pt>
                <c:pt idx="2097">
                  <c:v>41876</c:v>
                </c:pt>
                <c:pt idx="2098">
                  <c:v>41877</c:v>
                </c:pt>
                <c:pt idx="2099">
                  <c:v>41878</c:v>
                </c:pt>
                <c:pt idx="2100">
                  <c:v>41879</c:v>
                </c:pt>
                <c:pt idx="2101">
                  <c:v>41880</c:v>
                </c:pt>
                <c:pt idx="2102">
                  <c:v>41884</c:v>
                </c:pt>
                <c:pt idx="2103">
                  <c:v>41885</c:v>
                </c:pt>
                <c:pt idx="2104">
                  <c:v>41886</c:v>
                </c:pt>
                <c:pt idx="2105">
                  <c:v>41887</c:v>
                </c:pt>
                <c:pt idx="2106">
                  <c:v>41890</c:v>
                </c:pt>
                <c:pt idx="2107">
                  <c:v>41891</c:v>
                </c:pt>
                <c:pt idx="2108">
                  <c:v>41892</c:v>
                </c:pt>
                <c:pt idx="2109">
                  <c:v>41893</c:v>
                </c:pt>
                <c:pt idx="2110">
                  <c:v>41894</c:v>
                </c:pt>
                <c:pt idx="2111">
                  <c:v>41897</c:v>
                </c:pt>
                <c:pt idx="2112">
                  <c:v>41898</c:v>
                </c:pt>
                <c:pt idx="2113">
                  <c:v>41899</c:v>
                </c:pt>
                <c:pt idx="2114">
                  <c:v>41900</c:v>
                </c:pt>
                <c:pt idx="2115">
                  <c:v>41901</c:v>
                </c:pt>
                <c:pt idx="2116">
                  <c:v>41904</c:v>
                </c:pt>
                <c:pt idx="2117">
                  <c:v>41905</c:v>
                </c:pt>
                <c:pt idx="2118">
                  <c:v>41906</c:v>
                </c:pt>
                <c:pt idx="2119">
                  <c:v>41907</c:v>
                </c:pt>
                <c:pt idx="2120">
                  <c:v>41908</c:v>
                </c:pt>
                <c:pt idx="2121">
                  <c:v>41911</c:v>
                </c:pt>
                <c:pt idx="2122">
                  <c:v>41912</c:v>
                </c:pt>
                <c:pt idx="2123">
                  <c:v>41913</c:v>
                </c:pt>
                <c:pt idx="2124">
                  <c:v>41914</c:v>
                </c:pt>
                <c:pt idx="2125">
                  <c:v>41915</c:v>
                </c:pt>
                <c:pt idx="2126">
                  <c:v>41918</c:v>
                </c:pt>
                <c:pt idx="2127">
                  <c:v>41919</c:v>
                </c:pt>
                <c:pt idx="2128">
                  <c:v>41920</c:v>
                </c:pt>
                <c:pt idx="2129">
                  <c:v>41921</c:v>
                </c:pt>
                <c:pt idx="2130">
                  <c:v>41922</c:v>
                </c:pt>
                <c:pt idx="2131">
                  <c:v>41925</c:v>
                </c:pt>
                <c:pt idx="2132">
                  <c:v>41926</c:v>
                </c:pt>
                <c:pt idx="2133">
                  <c:v>41927</c:v>
                </c:pt>
                <c:pt idx="2134">
                  <c:v>41928</c:v>
                </c:pt>
                <c:pt idx="2135">
                  <c:v>41929</c:v>
                </c:pt>
                <c:pt idx="2136">
                  <c:v>41932</c:v>
                </c:pt>
                <c:pt idx="2137">
                  <c:v>41933</c:v>
                </c:pt>
                <c:pt idx="2138">
                  <c:v>41934</c:v>
                </c:pt>
                <c:pt idx="2139">
                  <c:v>41935</c:v>
                </c:pt>
                <c:pt idx="2140">
                  <c:v>41936</c:v>
                </c:pt>
                <c:pt idx="2141">
                  <c:v>41939</c:v>
                </c:pt>
                <c:pt idx="2142">
                  <c:v>41940</c:v>
                </c:pt>
                <c:pt idx="2143">
                  <c:v>41941</c:v>
                </c:pt>
                <c:pt idx="2144">
                  <c:v>41942</c:v>
                </c:pt>
                <c:pt idx="2145">
                  <c:v>41943</c:v>
                </c:pt>
                <c:pt idx="2146">
                  <c:v>41946</c:v>
                </c:pt>
                <c:pt idx="2147">
                  <c:v>41947</c:v>
                </c:pt>
                <c:pt idx="2148">
                  <c:v>41948</c:v>
                </c:pt>
                <c:pt idx="2149">
                  <c:v>41949</c:v>
                </c:pt>
                <c:pt idx="2150">
                  <c:v>41950</c:v>
                </c:pt>
                <c:pt idx="2151">
                  <c:v>41953</c:v>
                </c:pt>
                <c:pt idx="2152">
                  <c:v>41954</c:v>
                </c:pt>
                <c:pt idx="2153">
                  <c:v>41955</c:v>
                </c:pt>
                <c:pt idx="2154">
                  <c:v>41956</c:v>
                </c:pt>
                <c:pt idx="2155">
                  <c:v>41957</c:v>
                </c:pt>
                <c:pt idx="2156">
                  <c:v>41960</c:v>
                </c:pt>
                <c:pt idx="2157">
                  <c:v>41961</c:v>
                </c:pt>
                <c:pt idx="2158">
                  <c:v>41962</c:v>
                </c:pt>
                <c:pt idx="2159">
                  <c:v>41963</c:v>
                </c:pt>
                <c:pt idx="2160">
                  <c:v>41964</c:v>
                </c:pt>
                <c:pt idx="2161">
                  <c:v>41967</c:v>
                </c:pt>
                <c:pt idx="2162">
                  <c:v>41968</c:v>
                </c:pt>
                <c:pt idx="2163">
                  <c:v>41969</c:v>
                </c:pt>
                <c:pt idx="2164">
                  <c:v>41971</c:v>
                </c:pt>
                <c:pt idx="2165">
                  <c:v>41974</c:v>
                </c:pt>
                <c:pt idx="2166">
                  <c:v>41975</c:v>
                </c:pt>
                <c:pt idx="2167">
                  <c:v>41976</c:v>
                </c:pt>
                <c:pt idx="2168">
                  <c:v>41977</c:v>
                </c:pt>
                <c:pt idx="2169">
                  <c:v>41978</c:v>
                </c:pt>
                <c:pt idx="2170">
                  <c:v>41981</c:v>
                </c:pt>
                <c:pt idx="2171">
                  <c:v>41982</c:v>
                </c:pt>
                <c:pt idx="2172">
                  <c:v>41983</c:v>
                </c:pt>
                <c:pt idx="2173">
                  <c:v>41984</c:v>
                </c:pt>
                <c:pt idx="2174">
                  <c:v>41985</c:v>
                </c:pt>
                <c:pt idx="2175">
                  <c:v>41988</c:v>
                </c:pt>
                <c:pt idx="2176">
                  <c:v>41989</c:v>
                </c:pt>
                <c:pt idx="2177">
                  <c:v>41990</c:v>
                </c:pt>
                <c:pt idx="2178">
                  <c:v>41991</c:v>
                </c:pt>
                <c:pt idx="2179">
                  <c:v>41992</c:v>
                </c:pt>
                <c:pt idx="2180">
                  <c:v>41995</c:v>
                </c:pt>
                <c:pt idx="2181">
                  <c:v>41996</c:v>
                </c:pt>
                <c:pt idx="2182">
                  <c:v>41997</c:v>
                </c:pt>
                <c:pt idx="2183">
                  <c:v>41999</c:v>
                </c:pt>
                <c:pt idx="2184">
                  <c:v>42002</c:v>
                </c:pt>
                <c:pt idx="2185">
                  <c:v>42003</c:v>
                </c:pt>
                <c:pt idx="2186">
                  <c:v>42004</c:v>
                </c:pt>
                <c:pt idx="2187">
                  <c:v>42006</c:v>
                </c:pt>
                <c:pt idx="2188">
                  <c:v>42009</c:v>
                </c:pt>
                <c:pt idx="2189">
                  <c:v>42010</c:v>
                </c:pt>
                <c:pt idx="2190">
                  <c:v>42011</c:v>
                </c:pt>
                <c:pt idx="2191">
                  <c:v>42012</c:v>
                </c:pt>
                <c:pt idx="2192">
                  <c:v>42013</c:v>
                </c:pt>
                <c:pt idx="2193">
                  <c:v>42016</c:v>
                </c:pt>
                <c:pt idx="2194">
                  <c:v>42017</c:v>
                </c:pt>
                <c:pt idx="2195">
                  <c:v>42018</c:v>
                </c:pt>
                <c:pt idx="2196">
                  <c:v>42019</c:v>
                </c:pt>
                <c:pt idx="2197">
                  <c:v>42020</c:v>
                </c:pt>
                <c:pt idx="2198">
                  <c:v>42024</c:v>
                </c:pt>
                <c:pt idx="2199">
                  <c:v>42025</c:v>
                </c:pt>
                <c:pt idx="2200">
                  <c:v>42026</c:v>
                </c:pt>
                <c:pt idx="2201">
                  <c:v>42027</c:v>
                </c:pt>
                <c:pt idx="2202">
                  <c:v>42030</c:v>
                </c:pt>
                <c:pt idx="2203">
                  <c:v>42031</c:v>
                </c:pt>
                <c:pt idx="2204">
                  <c:v>42032</c:v>
                </c:pt>
                <c:pt idx="2205">
                  <c:v>42033</c:v>
                </c:pt>
                <c:pt idx="2206">
                  <c:v>42034</c:v>
                </c:pt>
                <c:pt idx="2207">
                  <c:v>42037</c:v>
                </c:pt>
                <c:pt idx="2208">
                  <c:v>42038</c:v>
                </c:pt>
                <c:pt idx="2209">
                  <c:v>42039</c:v>
                </c:pt>
                <c:pt idx="2210">
                  <c:v>42040</c:v>
                </c:pt>
                <c:pt idx="2211">
                  <c:v>42041</c:v>
                </c:pt>
                <c:pt idx="2212">
                  <c:v>42044</c:v>
                </c:pt>
                <c:pt idx="2213">
                  <c:v>42045</c:v>
                </c:pt>
                <c:pt idx="2214">
                  <c:v>42046</c:v>
                </c:pt>
                <c:pt idx="2215">
                  <c:v>42047</c:v>
                </c:pt>
                <c:pt idx="2216">
                  <c:v>42048</c:v>
                </c:pt>
                <c:pt idx="2217">
                  <c:v>42052</c:v>
                </c:pt>
                <c:pt idx="2218">
                  <c:v>42053</c:v>
                </c:pt>
                <c:pt idx="2219">
                  <c:v>42054</c:v>
                </c:pt>
                <c:pt idx="2220">
                  <c:v>42055</c:v>
                </c:pt>
                <c:pt idx="2221">
                  <c:v>42058</c:v>
                </c:pt>
                <c:pt idx="2222">
                  <c:v>42059</c:v>
                </c:pt>
                <c:pt idx="2223">
                  <c:v>42060</c:v>
                </c:pt>
                <c:pt idx="2224">
                  <c:v>42061</c:v>
                </c:pt>
                <c:pt idx="2225">
                  <c:v>42062</c:v>
                </c:pt>
                <c:pt idx="2226">
                  <c:v>42065</c:v>
                </c:pt>
                <c:pt idx="2227">
                  <c:v>42066</c:v>
                </c:pt>
                <c:pt idx="2228">
                  <c:v>42067</c:v>
                </c:pt>
                <c:pt idx="2229">
                  <c:v>42068</c:v>
                </c:pt>
                <c:pt idx="2230">
                  <c:v>42069</c:v>
                </c:pt>
                <c:pt idx="2231">
                  <c:v>42072</c:v>
                </c:pt>
                <c:pt idx="2232">
                  <c:v>42073</c:v>
                </c:pt>
                <c:pt idx="2233">
                  <c:v>42074</c:v>
                </c:pt>
                <c:pt idx="2234">
                  <c:v>42075</c:v>
                </c:pt>
                <c:pt idx="2235">
                  <c:v>42076</c:v>
                </c:pt>
                <c:pt idx="2236">
                  <c:v>42079</c:v>
                </c:pt>
                <c:pt idx="2237">
                  <c:v>42080</c:v>
                </c:pt>
                <c:pt idx="2238">
                  <c:v>42081</c:v>
                </c:pt>
                <c:pt idx="2239">
                  <c:v>42082</c:v>
                </c:pt>
                <c:pt idx="2240">
                  <c:v>42083</c:v>
                </c:pt>
                <c:pt idx="2241">
                  <c:v>42086</c:v>
                </c:pt>
                <c:pt idx="2242">
                  <c:v>42087</c:v>
                </c:pt>
                <c:pt idx="2243">
                  <c:v>42088</c:v>
                </c:pt>
                <c:pt idx="2244">
                  <c:v>42089</c:v>
                </c:pt>
                <c:pt idx="2245">
                  <c:v>42090</c:v>
                </c:pt>
                <c:pt idx="2246">
                  <c:v>42093</c:v>
                </c:pt>
                <c:pt idx="2247">
                  <c:v>42094</c:v>
                </c:pt>
                <c:pt idx="2248">
                  <c:v>42095</c:v>
                </c:pt>
                <c:pt idx="2249">
                  <c:v>42096</c:v>
                </c:pt>
                <c:pt idx="2250">
                  <c:v>42100</c:v>
                </c:pt>
                <c:pt idx="2251">
                  <c:v>42101</c:v>
                </c:pt>
                <c:pt idx="2252">
                  <c:v>42102</c:v>
                </c:pt>
                <c:pt idx="2253">
                  <c:v>42103</c:v>
                </c:pt>
                <c:pt idx="2254">
                  <c:v>42104</c:v>
                </c:pt>
                <c:pt idx="2255">
                  <c:v>42107</c:v>
                </c:pt>
                <c:pt idx="2256">
                  <c:v>42108</c:v>
                </c:pt>
                <c:pt idx="2257">
                  <c:v>42109</c:v>
                </c:pt>
                <c:pt idx="2258">
                  <c:v>42110</c:v>
                </c:pt>
                <c:pt idx="2259">
                  <c:v>42111</c:v>
                </c:pt>
                <c:pt idx="2260">
                  <c:v>42114</c:v>
                </c:pt>
                <c:pt idx="2261">
                  <c:v>42115</c:v>
                </c:pt>
                <c:pt idx="2262">
                  <c:v>42116</c:v>
                </c:pt>
                <c:pt idx="2263">
                  <c:v>42117</c:v>
                </c:pt>
                <c:pt idx="2264">
                  <c:v>42118</c:v>
                </c:pt>
                <c:pt idx="2265">
                  <c:v>42121</c:v>
                </c:pt>
                <c:pt idx="2266">
                  <c:v>42122</c:v>
                </c:pt>
                <c:pt idx="2267">
                  <c:v>42123</c:v>
                </c:pt>
                <c:pt idx="2268">
                  <c:v>42124</c:v>
                </c:pt>
                <c:pt idx="2269">
                  <c:v>42125</c:v>
                </c:pt>
                <c:pt idx="2270">
                  <c:v>42128</c:v>
                </c:pt>
                <c:pt idx="2271">
                  <c:v>42129</c:v>
                </c:pt>
                <c:pt idx="2272">
                  <c:v>42130</c:v>
                </c:pt>
                <c:pt idx="2273">
                  <c:v>42131</c:v>
                </c:pt>
                <c:pt idx="2274">
                  <c:v>42132</c:v>
                </c:pt>
                <c:pt idx="2275">
                  <c:v>42135</c:v>
                </c:pt>
                <c:pt idx="2276">
                  <c:v>42136</c:v>
                </c:pt>
                <c:pt idx="2277">
                  <c:v>42137</c:v>
                </c:pt>
                <c:pt idx="2278">
                  <c:v>42138</c:v>
                </c:pt>
                <c:pt idx="2279">
                  <c:v>42139</c:v>
                </c:pt>
                <c:pt idx="2280">
                  <c:v>42142</c:v>
                </c:pt>
                <c:pt idx="2281">
                  <c:v>42143</c:v>
                </c:pt>
                <c:pt idx="2282">
                  <c:v>42144</c:v>
                </c:pt>
                <c:pt idx="2283">
                  <c:v>42145</c:v>
                </c:pt>
                <c:pt idx="2284">
                  <c:v>42146</c:v>
                </c:pt>
                <c:pt idx="2285">
                  <c:v>42150</c:v>
                </c:pt>
                <c:pt idx="2286">
                  <c:v>42151</c:v>
                </c:pt>
                <c:pt idx="2287">
                  <c:v>42152</c:v>
                </c:pt>
                <c:pt idx="2288">
                  <c:v>42153</c:v>
                </c:pt>
                <c:pt idx="2289">
                  <c:v>42156</c:v>
                </c:pt>
                <c:pt idx="2290">
                  <c:v>42157</c:v>
                </c:pt>
                <c:pt idx="2291">
                  <c:v>42158</c:v>
                </c:pt>
                <c:pt idx="2292">
                  <c:v>42159</c:v>
                </c:pt>
                <c:pt idx="2293">
                  <c:v>42160</c:v>
                </c:pt>
                <c:pt idx="2294">
                  <c:v>42163</c:v>
                </c:pt>
                <c:pt idx="2295">
                  <c:v>42164</c:v>
                </c:pt>
                <c:pt idx="2296">
                  <c:v>42165</c:v>
                </c:pt>
                <c:pt idx="2297">
                  <c:v>42166</c:v>
                </c:pt>
                <c:pt idx="2298">
                  <c:v>42167</c:v>
                </c:pt>
                <c:pt idx="2299">
                  <c:v>42170</c:v>
                </c:pt>
                <c:pt idx="2300">
                  <c:v>42171</c:v>
                </c:pt>
                <c:pt idx="2301">
                  <c:v>42172</c:v>
                </c:pt>
                <c:pt idx="2302">
                  <c:v>42173</c:v>
                </c:pt>
                <c:pt idx="2303">
                  <c:v>42174</c:v>
                </c:pt>
                <c:pt idx="2304">
                  <c:v>42177</c:v>
                </c:pt>
                <c:pt idx="2305">
                  <c:v>42178</c:v>
                </c:pt>
                <c:pt idx="2306">
                  <c:v>42179</c:v>
                </c:pt>
                <c:pt idx="2307">
                  <c:v>42180</c:v>
                </c:pt>
                <c:pt idx="2308">
                  <c:v>42181</c:v>
                </c:pt>
                <c:pt idx="2309">
                  <c:v>42184</c:v>
                </c:pt>
                <c:pt idx="2310">
                  <c:v>42185</c:v>
                </c:pt>
                <c:pt idx="2311">
                  <c:v>42186</c:v>
                </c:pt>
                <c:pt idx="2312">
                  <c:v>42187</c:v>
                </c:pt>
                <c:pt idx="2313">
                  <c:v>42191</c:v>
                </c:pt>
                <c:pt idx="2314">
                  <c:v>42192</c:v>
                </c:pt>
                <c:pt idx="2315">
                  <c:v>42193</c:v>
                </c:pt>
                <c:pt idx="2316">
                  <c:v>42194</c:v>
                </c:pt>
                <c:pt idx="2317">
                  <c:v>42195</c:v>
                </c:pt>
                <c:pt idx="2318">
                  <c:v>42198</c:v>
                </c:pt>
                <c:pt idx="2319">
                  <c:v>42199</c:v>
                </c:pt>
                <c:pt idx="2320">
                  <c:v>42200</c:v>
                </c:pt>
                <c:pt idx="2321">
                  <c:v>42201</c:v>
                </c:pt>
                <c:pt idx="2322">
                  <c:v>42202</c:v>
                </c:pt>
                <c:pt idx="2323">
                  <c:v>42205</c:v>
                </c:pt>
                <c:pt idx="2324">
                  <c:v>42206</c:v>
                </c:pt>
                <c:pt idx="2325">
                  <c:v>42207</c:v>
                </c:pt>
                <c:pt idx="2326">
                  <c:v>42208</c:v>
                </c:pt>
                <c:pt idx="2327">
                  <c:v>42209</c:v>
                </c:pt>
                <c:pt idx="2328">
                  <c:v>42212</c:v>
                </c:pt>
                <c:pt idx="2329">
                  <c:v>42213</c:v>
                </c:pt>
                <c:pt idx="2330">
                  <c:v>42214</c:v>
                </c:pt>
                <c:pt idx="2331">
                  <c:v>42215</c:v>
                </c:pt>
                <c:pt idx="2332">
                  <c:v>42216</c:v>
                </c:pt>
                <c:pt idx="2333">
                  <c:v>42219</c:v>
                </c:pt>
                <c:pt idx="2334">
                  <c:v>42220</c:v>
                </c:pt>
                <c:pt idx="2335">
                  <c:v>42221</c:v>
                </c:pt>
                <c:pt idx="2336">
                  <c:v>42222</c:v>
                </c:pt>
                <c:pt idx="2337">
                  <c:v>42223</c:v>
                </c:pt>
                <c:pt idx="2338">
                  <c:v>42226</c:v>
                </c:pt>
                <c:pt idx="2339">
                  <c:v>42227</c:v>
                </c:pt>
                <c:pt idx="2340">
                  <c:v>42228</c:v>
                </c:pt>
                <c:pt idx="2341">
                  <c:v>42229</c:v>
                </c:pt>
                <c:pt idx="2342">
                  <c:v>42230</c:v>
                </c:pt>
                <c:pt idx="2343">
                  <c:v>42233</c:v>
                </c:pt>
                <c:pt idx="2344">
                  <c:v>42234</c:v>
                </c:pt>
                <c:pt idx="2345">
                  <c:v>42235</c:v>
                </c:pt>
                <c:pt idx="2346">
                  <c:v>42236</c:v>
                </c:pt>
                <c:pt idx="2347">
                  <c:v>42237</c:v>
                </c:pt>
                <c:pt idx="2348">
                  <c:v>42240</c:v>
                </c:pt>
                <c:pt idx="2349">
                  <c:v>42241</c:v>
                </c:pt>
                <c:pt idx="2350">
                  <c:v>42242</c:v>
                </c:pt>
                <c:pt idx="2351">
                  <c:v>42243</c:v>
                </c:pt>
                <c:pt idx="2352">
                  <c:v>42244</c:v>
                </c:pt>
                <c:pt idx="2353">
                  <c:v>42247</c:v>
                </c:pt>
                <c:pt idx="2354">
                  <c:v>42248</c:v>
                </c:pt>
                <c:pt idx="2355">
                  <c:v>42249</c:v>
                </c:pt>
                <c:pt idx="2356">
                  <c:v>42250</c:v>
                </c:pt>
                <c:pt idx="2357">
                  <c:v>42251</c:v>
                </c:pt>
                <c:pt idx="2358">
                  <c:v>42255</c:v>
                </c:pt>
                <c:pt idx="2359">
                  <c:v>42256</c:v>
                </c:pt>
                <c:pt idx="2360">
                  <c:v>42257</c:v>
                </c:pt>
                <c:pt idx="2361">
                  <c:v>42258</c:v>
                </c:pt>
                <c:pt idx="2362">
                  <c:v>42261</c:v>
                </c:pt>
                <c:pt idx="2363">
                  <c:v>42262</c:v>
                </c:pt>
                <c:pt idx="2364">
                  <c:v>42263</c:v>
                </c:pt>
                <c:pt idx="2365">
                  <c:v>42264</c:v>
                </c:pt>
                <c:pt idx="2366">
                  <c:v>42265</c:v>
                </c:pt>
                <c:pt idx="2367">
                  <c:v>42268</c:v>
                </c:pt>
                <c:pt idx="2368">
                  <c:v>42269</c:v>
                </c:pt>
                <c:pt idx="2369">
                  <c:v>42270</c:v>
                </c:pt>
                <c:pt idx="2370">
                  <c:v>42271</c:v>
                </c:pt>
                <c:pt idx="2371">
                  <c:v>42272</c:v>
                </c:pt>
                <c:pt idx="2372">
                  <c:v>42275</c:v>
                </c:pt>
                <c:pt idx="2373">
                  <c:v>42276</c:v>
                </c:pt>
                <c:pt idx="2374">
                  <c:v>42277</c:v>
                </c:pt>
                <c:pt idx="2375">
                  <c:v>42278</c:v>
                </c:pt>
                <c:pt idx="2376">
                  <c:v>42279</c:v>
                </c:pt>
                <c:pt idx="2377">
                  <c:v>42282</c:v>
                </c:pt>
                <c:pt idx="2378">
                  <c:v>42283</c:v>
                </c:pt>
                <c:pt idx="2379">
                  <c:v>42284</c:v>
                </c:pt>
                <c:pt idx="2380">
                  <c:v>42285</c:v>
                </c:pt>
                <c:pt idx="2381">
                  <c:v>42286</c:v>
                </c:pt>
                <c:pt idx="2382">
                  <c:v>42289</c:v>
                </c:pt>
                <c:pt idx="2383">
                  <c:v>42290</c:v>
                </c:pt>
                <c:pt idx="2384">
                  <c:v>42291</c:v>
                </c:pt>
                <c:pt idx="2385">
                  <c:v>42292</c:v>
                </c:pt>
                <c:pt idx="2386">
                  <c:v>42293</c:v>
                </c:pt>
                <c:pt idx="2387">
                  <c:v>42296</c:v>
                </c:pt>
                <c:pt idx="2388">
                  <c:v>42297</c:v>
                </c:pt>
                <c:pt idx="2389">
                  <c:v>42298</c:v>
                </c:pt>
                <c:pt idx="2390">
                  <c:v>42299</c:v>
                </c:pt>
                <c:pt idx="2391">
                  <c:v>42300</c:v>
                </c:pt>
                <c:pt idx="2392">
                  <c:v>42303</c:v>
                </c:pt>
                <c:pt idx="2393">
                  <c:v>42304</c:v>
                </c:pt>
                <c:pt idx="2394">
                  <c:v>42305</c:v>
                </c:pt>
                <c:pt idx="2395">
                  <c:v>42306</c:v>
                </c:pt>
                <c:pt idx="2396">
                  <c:v>42307</c:v>
                </c:pt>
                <c:pt idx="2397">
                  <c:v>42310</c:v>
                </c:pt>
                <c:pt idx="2398">
                  <c:v>42311</c:v>
                </c:pt>
                <c:pt idx="2399">
                  <c:v>42312</c:v>
                </c:pt>
                <c:pt idx="2400">
                  <c:v>42313</c:v>
                </c:pt>
                <c:pt idx="2401">
                  <c:v>42314</c:v>
                </c:pt>
                <c:pt idx="2402">
                  <c:v>42317</c:v>
                </c:pt>
                <c:pt idx="2403">
                  <c:v>42318</c:v>
                </c:pt>
                <c:pt idx="2404">
                  <c:v>42319</c:v>
                </c:pt>
                <c:pt idx="2405">
                  <c:v>42320</c:v>
                </c:pt>
                <c:pt idx="2406">
                  <c:v>42321</c:v>
                </c:pt>
                <c:pt idx="2407">
                  <c:v>42324</c:v>
                </c:pt>
                <c:pt idx="2408">
                  <c:v>42325</c:v>
                </c:pt>
                <c:pt idx="2409">
                  <c:v>42326</c:v>
                </c:pt>
                <c:pt idx="2410">
                  <c:v>42327</c:v>
                </c:pt>
                <c:pt idx="2411">
                  <c:v>42328</c:v>
                </c:pt>
                <c:pt idx="2412">
                  <c:v>42331</c:v>
                </c:pt>
                <c:pt idx="2413">
                  <c:v>42332</c:v>
                </c:pt>
                <c:pt idx="2414">
                  <c:v>42333</c:v>
                </c:pt>
                <c:pt idx="2415">
                  <c:v>42335</c:v>
                </c:pt>
                <c:pt idx="2416">
                  <c:v>42338</c:v>
                </c:pt>
                <c:pt idx="2417">
                  <c:v>42339</c:v>
                </c:pt>
                <c:pt idx="2418">
                  <c:v>42340</c:v>
                </c:pt>
                <c:pt idx="2419">
                  <c:v>42341</c:v>
                </c:pt>
                <c:pt idx="2420">
                  <c:v>42342</c:v>
                </c:pt>
                <c:pt idx="2421">
                  <c:v>42345</c:v>
                </c:pt>
                <c:pt idx="2422">
                  <c:v>42346</c:v>
                </c:pt>
                <c:pt idx="2423">
                  <c:v>42347</c:v>
                </c:pt>
                <c:pt idx="2424">
                  <c:v>42348</c:v>
                </c:pt>
                <c:pt idx="2425">
                  <c:v>42349</c:v>
                </c:pt>
                <c:pt idx="2426">
                  <c:v>42352</c:v>
                </c:pt>
                <c:pt idx="2427">
                  <c:v>42353</c:v>
                </c:pt>
                <c:pt idx="2428">
                  <c:v>42354</c:v>
                </c:pt>
                <c:pt idx="2429">
                  <c:v>42355</c:v>
                </c:pt>
                <c:pt idx="2430">
                  <c:v>42356</c:v>
                </c:pt>
                <c:pt idx="2431">
                  <c:v>42359</c:v>
                </c:pt>
                <c:pt idx="2432">
                  <c:v>42360</c:v>
                </c:pt>
                <c:pt idx="2433">
                  <c:v>42361</c:v>
                </c:pt>
                <c:pt idx="2434">
                  <c:v>42362</c:v>
                </c:pt>
                <c:pt idx="2435">
                  <c:v>42366</c:v>
                </c:pt>
                <c:pt idx="2436">
                  <c:v>42367</c:v>
                </c:pt>
                <c:pt idx="2437">
                  <c:v>42368</c:v>
                </c:pt>
                <c:pt idx="2438">
                  <c:v>42369</c:v>
                </c:pt>
                <c:pt idx="2439">
                  <c:v>42373</c:v>
                </c:pt>
                <c:pt idx="2440">
                  <c:v>42374</c:v>
                </c:pt>
                <c:pt idx="2441">
                  <c:v>42375</c:v>
                </c:pt>
                <c:pt idx="2442">
                  <c:v>42376</c:v>
                </c:pt>
                <c:pt idx="2443">
                  <c:v>42377</c:v>
                </c:pt>
                <c:pt idx="2444">
                  <c:v>42380</c:v>
                </c:pt>
                <c:pt idx="2445">
                  <c:v>42381</c:v>
                </c:pt>
                <c:pt idx="2446">
                  <c:v>42382</c:v>
                </c:pt>
                <c:pt idx="2447">
                  <c:v>42383</c:v>
                </c:pt>
                <c:pt idx="2448">
                  <c:v>42384</c:v>
                </c:pt>
                <c:pt idx="2449">
                  <c:v>42388</c:v>
                </c:pt>
                <c:pt idx="2450">
                  <c:v>42389</c:v>
                </c:pt>
                <c:pt idx="2451">
                  <c:v>42390</c:v>
                </c:pt>
                <c:pt idx="2452">
                  <c:v>42391</c:v>
                </c:pt>
                <c:pt idx="2453">
                  <c:v>42394</c:v>
                </c:pt>
                <c:pt idx="2454">
                  <c:v>42395</c:v>
                </c:pt>
                <c:pt idx="2455">
                  <c:v>42396</c:v>
                </c:pt>
                <c:pt idx="2456">
                  <c:v>42397</c:v>
                </c:pt>
                <c:pt idx="2457">
                  <c:v>42398</c:v>
                </c:pt>
                <c:pt idx="2458">
                  <c:v>42401</c:v>
                </c:pt>
                <c:pt idx="2459">
                  <c:v>42402</c:v>
                </c:pt>
                <c:pt idx="2460">
                  <c:v>42403</c:v>
                </c:pt>
                <c:pt idx="2461">
                  <c:v>42404</c:v>
                </c:pt>
                <c:pt idx="2462">
                  <c:v>42405</c:v>
                </c:pt>
                <c:pt idx="2463">
                  <c:v>42408</c:v>
                </c:pt>
                <c:pt idx="2464">
                  <c:v>42409</c:v>
                </c:pt>
                <c:pt idx="2465">
                  <c:v>42410</c:v>
                </c:pt>
                <c:pt idx="2466">
                  <c:v>42411</c:v>
                </c:pt>
                <c:pt idx="2467">
                  <c:v>42412</c:v>
                </c:pt>
                <c:pt idx="2468">
                  <c:v>42416</c:v>
                </c:pt>
                <c:pt idx="2469">
                  <c:v>42417</c:v>
                </c:pt>
                <c:pt idx="2470">
                  <c:v>42418</c:v>
                </c:pt>
                <c:pt idx="2471">
                  <c:v>42419</c:v>
                </c:pt>
                <c:pt idx="2472">
                  <c:v>42422</c:v>
                </c:pt>
                <c:pt idx="2473">
                  <c:v>42423</c:v>
                </c:pt>
                <c:pt idx="2474">
                  <c:v>42424</c:v>
                </c:pt>
                <c:pt idx="2475">
                  <c:v>42425</c:v>
                </c:pt>
                <c:pt idx="2476">
                  <c:v>42426</c:v>
                </c:pt>
                <c:pt idx="2477">
                  <c:v>42429</c:v>
                </c:pt>
                <c:pt idx="2478">
                  <c:v>42430</c:v>
                </c:pt>
                <c:pt idx="2479">
                  <c:v>42431</c:v>
                </c:pt>
                <c:pt idx="2480">
                  <c:v>42432</c:v>
                </c:pt>
                <c:pt idx="2481">
                  <c:v>42433</c:v>
                </c:pt>
                <c:pt idx="2482">
                  <c:v>42436</c:v>
                </c:pt>
                <c:pt idx="2483">
                  <c:v>42437</c:v>
                </c:pt>
                <c:pt idx="2484">
                  <c:v>42438</c:v>
                </c:pt>
                <c:pt idx="2485">
                  <c:v>42439</c:v>
                </c:pt>
                <c:pt idx="2486">
                  <c:v>42440</c:v>
                </c:pt>
                <c:pt idx="2487">
                  <c:v>42443</c:v>
                </c:pt>
                <c:pt idx="2488">
                  <c:v>42444</c:v>
                </c:pt>
                <c:pt idx="2489">
                  <c:v>42445</c:v>
                </c:pt>
                <c:pt idx="2490">
                  <c:v>42446</c:v>
                </c:pt>
                <c:pt idx="2491">
                  <c:v>42447</c:v>
                </c:pt>
                <c:pt idx="2492">
                  <c:v>42450</c:v>
                </c:pt>
                <c:pt idx="2493">
                  <c:v>42451</c:v>
                </c:pt>
                <c:pt idx="2494">
                  <c:v>42452</c:v>
                </c:pt>
                <c:pt idx="2495">
                  <c:v>42453</c:v>
                </c:pt>
                <c:pt idx="2496">
                  <c:v>42457</c:v>
                </c:pt>
                <c:pt idx="2497">
                  <c:v>42458</c:v>
                </c:pt>
                <c:pt idx="2498">
                  <c:v>42459</c:v>
                </c:pt>
                <c:pt idx="2499">
                  <c:v>42460</c:v>
                </c:pt>
                <c:pt idx="2500">
                  <c:v>42461</c:v>
                </c:pt>
              </c:numCache>
            </c:numRef>
          </c:cat>
          <c:val>
            <c:numRef>
              <c:f>EWMA!$C$2:$C$2502</c:f>
              <c:numCache>
                <c:formatCode>0.0%</c:formatCode>
                <c:ptCount val="2501"/>
                <c:pt idx="2053">
                  <c:v>7.2585702921609346E-2</c:v>
                </c:pt>
                <c:pt idx="2054">
                  <c:v>7.2134214901448196E-2</c:v>
                </c:pt>
                <c:pt idx="2055">
                  <c:v>7.1789298769947357E-2</c:v>
                </c:pt>
                <c:pt idx="2056">
                  <c:v>7.0377039278465767E-2</c:v>
                </c:pt>
                <c:pt idx="2057">
                  <c:v>6.7935702353437849E-2</c:v>
                </c:pt>
                <c:pt idx="2058">
                  <c:v>6.6701100476175265E-2</c:v>
                </c:pt>
                <c:pt idx="2059">
                  <c:v>7.0040251817052687E-2</c:v>
                </c:pt>
                <c:pt idx="2060">
                  <c:v>6.7695057318947566E-2</c:v>
                </c:pt>
                <c:pt idx="2061">
                  <c:v>6.5682982426424202E-2</c:v>
                </c:pt>
                <c:pt idx="2062">
                  <c:v>6.9746623356395657E-2</c:v>
                </c:pt>
                <c:pt idx="2063">
                  <c:v>7.1045246167409384E-2</c:v>
                </c:pt>
                <c:pt idx="2064">
                  <c:v>7.0767997488410977E-2</c:v>
                </c:pt>
                <c:pt idx="2065">
                  <c:v>6.8526477364164284E-2</c:v>
                </c:pt>
                <c:pt idx="2066">
                  <c:v>6.6999691425493946E-2</c:v>
                </c:pt>
                <c:pt idx="2067">
                  <c:v>6.559116445539194E-2</c:v>
                </c:pt>
                <c:pt idx="2068">
                  <c:v>6.6203661218328158E-2</c:v>
                </c:pt>
                <c:pt idx="2069">
                  <c:v>6.4404139043458375E-2</c:v>
                </c:pt>
                <c:pt idx="2070">
                  <c:v>6.4503210685009957E-2</c:v>
                </c:pt>
                <c:pt idx="2071">
                  <c:v>6.6517001800804998E-2</c:v>
                </c:pt>
                <c:pt idx="2072">
                  <c:v>6.4308998311210799E-2</c:v>
                </c:pt>
                <c:pt idx="2073">
                  <c:v>6.4998003606668922E-2</c:v>
                </c:pt>
                <c:pt idx="2074">
                  <c:v>6.284171879672612E-2</c:v>
                </c:pt>
                <c:pt idx="2075">
                  <c:v>6.1932778002002406E-2</c:v>
                </c:pt>
                <c:pt idx="2076">
                  <c:v>6.0615553346420679E-2</c:v>
                </c:pt>
                <c:pt idx="2077">
                  <c:v>5.8572811105472487E-2</c:v>
                </c:pt>
                <c:pt idx="2078">
                  <c:v>5.6549424200524806E-2</c:v>
                </c:pt>
                <c:pt idx="2079">
                  <c:v>5.5647926357086035E-2</c:v>
                </c:pt>
                <c:pt idx="2080">
                  <c:v>7.835973296725661E-2</c:v>
                </c:pt>
                <c:pt idx="2081">
                  <c:v>7.6042086492737651E-2</c:v>
                </c:pt>
                <c:pt idx="2082">
                  <c:v>7.4597362909795628E-2</c:v>
                </c:pt>
                <c:pt idx="2083">
                  <c:v>7.3884533203055755E-2</c:v>
                </c:pt>
                <c:pt idx="2084">
                  <c:v>7.2147275898565108E-2</c:v>
                </c:pt>
                <c:pt idx="2085">
                  <c:v>7.0236495315748604E-2</c:v>
                </c:pt>
                <c:pt idx="2086">
                  <c:v>6.7804737455521111E-2</c:v>
                </c:pt>
                <c:pt idx="2087">
                  <c:v>7.131535475962017E-2</c:v>
                </c:pt>
                <c:pt idx="2088">
                  <c:v>6.9441438694302152E-2</c:v>
                </c:pt>
                <c:pt idx="2089">
                  <c:v>7.5516256395268669E-2</c:v>
                </c:pt>
                <c:pt idx="2090">
                  <c:v>7.2864728752884397E-2</c:v>
                </c:pt>
                <c:pt idx="2091">
                  <c:v>7.095074671665777E-2</c:v>
                </c:pt>
                <c:pt idx="2092">
                  <c:v>7.3392785950825601E-2</c:v>
                </c:pt>
                <c:pt idx="2093">
                  <c:v>7.1215867406152697E-2</c:v>
                </c:pt>
                <c:pt idx="2094">
                  <c:v>6.923669089361742E-2</c:v>
                </c:pt>
                <c:pt idx="2095">
                  <c:v>6.7166176206499451E-2</c:v>
                </c:pt>
                <c:pt idx="2096">
                  <c:v>6.495153261641351E-2</c:v>
                </c:pt>
                <c:pt idx="2097">
                  <c:v>8.3667132840641548E-2</c:v>
                </c:pt>
                <c:pt idx="2098">
                  <c:v>8.0771473527068566E-2</c:v>
                </c:pt>
                <c:pt idx="2099">
                  <c:v>7.8359528176747101E-2</c:v>
                </c:pt>
                <c:pt idx="2100">
                  <c:v>7.5594636526865336E-2</c:v>
                </c:pt>
                <c:pt idx="2101">
                  <c:v>7.5515229705717085E-2</c:v>
                </c:pt>
                <c:pt idx="2102">
                  <c:v>7.3443738379135204E-2</c:v>
                </c:pt>
                <c:pt idx="2103">
                  <c:v>7.1302438895456885E-2</c:v>
                </c:pt>
                <c:pt idx="2104">
                  <c:v>6.9318854847564018E-2</c:v>
                </c:pt>
                <c:pt idx="2105">
                  <c:v>6.7369357501347843E-2</c:v>
                </c:pt>
                <c:pt idx="2106">
                  <c:v>6.4983174766969701E-2</c:v>
                </c:pt>
                <c:pt idx="2107">
                  <c:v>6.8556102366013658E-2</c:v>
                </c:pt>
                <c:pt idx="2108">
                  <c:v>6.7444963890471415E-2</c:v>
                </c:pt>
                <c:pt idx="2109">
                  <c:v>6.5844096052661033E-2</c:v>
                </c:pt>
                <c:pt idx="2110">
                  <c:v>6.5737099835208604E-2</c:v>
                </c:pt>
                <c:pt idx="2111">
                  <c:v>6.7130187800191657E-2</c:v>
                </c:pt>
                <c:pt idx="2112">
                  <c:v>6.7465398810844096E-2</c:v>
                </c:pt>
                <c:pt idx="2113">
                  <c:v>6.5098469457283051E-2</c:v>
                </c:pt>
                <c:pt idx="2114">
                  <c:v>6.351613649030087E-2</c:v>
                </c:pt>
                <c:pt idx="2115">
                  <c:v>6.1439258087995649E-2</c:v>
                </c:pt>
                <c:pt idx="2116">
                  <c:v>6.4150138403607768E-2</c:v>
                </c:pt>
                <c:pt idx="2117">
                  <c:v>6.2199942981681383E-2</c:v>
                </c:pt>
                <c:pt idx="2118">
                  <c:v>6.4914353668658387E-2</c:v>
                </c:pt>
                <c:pt idx="2119">
                  <c:v>7.2420413020993307E-2</c:v>
                </c:pt>
                <c:pt idx="2120">
                  <c:v>7.0712045217215622E-2</c:v>
                </c:pt>
                <c:pt idx="2121">
                  <c:v>6.9169293235572679E-2</c:v>
                </c:pt>
                <c:pt idx="2122">
                  <c:v>6.8160744345969526E-2</c:v>
                </c:pt>
                <c:pt idx="2123">
                  <c:v>7.3455268381252256E-2</c:v>
                </c:pt>
                <c:pt idx="2124">
                  <c:v>7.1184340931754575E-2</c:v>
                </c:pt>
                <c:pt idx="2125">
                  <c:v>6.9108459168758893E-2</c:v>
                </c:pt>
                <c:pt idx="2126">
                  <c:v>6.8034955304241362E-2</c:v>
                </c:pt>
                <c:pt idx="2127">
                  <c:v>6.9310771236951313E-2</c:v>
                </c:pt>
                <c:pt idx="2128">
                  <c:v>7.034817254892993E-2</c:v>
                </c:pt>
                <c:pt idx="2129">
                  <c:v>8.4270475084059562E-2</c:v>
                </c:pt>
                <c:pt idx="2130">
                  <c:v>9.2320073184846016E-2</c:v>
                </c:pt>
                <c:pt idx="2131">
                  <c:v>9.4983265137211573E-2</c:v>
                </c:pt>
                <c:pt idx="2132">
                  <c:v>9.1694440636195834E-2</c:v>
                </c:pt>
                <c:pt idx="2133">
                  <c:v>8.8643089171362668E-2</c:v>
                </c:pt>
                <c:pt idx="2134">
                  <c:v>8.8570629606824852E-2</c:v>
                </c:pt>
                <c:pt idx="2135">
                  <c:v>8.6439747028823372E-2</c:v>
                </c:pt>
                <c:pt idx="2136">
                  <c:v>8.5832712879284734E-2</c:v>
                </c:pt>
                <c:pt idx="2137">
                  <c:v>8.9622694095057992E-2</c:v>
                </c:pt>
                <c:pt idx="2138">
                  <c:v>8.7115172195488991E-2</c:v>
                </c:pt>
                <c:pt idx="2139">
                  <c:v>8.7927525049240146E-2</c:v>
                </c:pt>
                <c:pt idx="2140">
                  <c:v>8.4795074786410268E-2</c:v>
                </c:pt>
                <c:pt idx="2141">
                  <c:v>8.2107916280802454E-2</c:v>
                </c:pt>
                <c:pt idx="2142">
                  <c:v>8.3529509963141305E-2</c:v>
                </c:pt>
                <c:pt idx="2143">
                  <c:v>8.0571626490318141E-2</c:v>
                </c:pt>
                <c:pt idx="2144">
                  <c:v>7.868589226296642E-2</c:v>
                </c:pt>
                <c:pt idx="2145">
                  <c:v>8.156147973634377E-2</c:v>
                </c:pt>
                <c:pt idx="2146">
                  <c:v>7.9004831495720074E-2</c:v>
                </c:pt>
                <c:pt idx="2147">
                  <c:v>7.6575948159306725E-2</c:v>
                </c:pt>
                <c:pt idx="2148">
                  <c:v>7.4250309842444559E-2</c:v>
                </c:pt>
                <c:pt idx="2149">
                  <c:v>7.1725681275475184E-2</c:v>
                </c:pt>
                <c:pt idx="2150">
                  <c:v>6.9526292718437369E-2</c:v>
                </c:pt>
                <c:pt idx="2151">
                  <c:v>6.7376846937081819E-2</c:v>
                </c:pt>
                <c:pt idx="2152">
                  <c:v>6.5415309542439057E-2</c:v>
                </c:pt>
                <c:pt idx="2153">
                  <c:v>6.309751449248252E-2</c:v>
                </c:pt>
                <c:pt idx="2154">
                  <c:v>6.0888848516407558E-2</c:v>
                </c:pt>
                <c:pt idx="2155">
                  <c:v>5.8875444723697691E-2</c:v>
                </c:pt>
                <c:pt idx="2156">
                  <c:v>5.7981705491568954E-2</c:v>
                </c:pt>
                <c:pt idx="2157">
                  <c:v>6.0128133630639839E-2</c:v>
                </c:pt>
                <c:pt idx="2158">
                  <c:v>5.8414838087968976E-2</c:v>
                </c:pt>
                <c:pt idx="2159">
                  <c:v>5.6993075832418499E-2</c:v>
                </c:pt>
                <c:pt idx="2160">
                  <c:v>5.5707647895510443E-2</c:v>
                </c:pt>
                <c:pt idx="2161">
                  <c:v>5.4574450887363408E-2</c:v>
                </c:pt>
                <c:pt idx="2162">
                  <c:v>5.2630742721087441E-2</c:v>
                </c:pt>
                <c:pt idx="2163">
                  <c:v>5.1315899911461516E-2</c:v>
                </c:pt>
                <c:pt idx="2164">
                  <c:v>5.1022086714760669E-2</c:v>
                </c:pt>
                <c:pt idx="2165">
                  <c:v>5.619278857282646E-2</c:v>
                </c:pt>
                <c:pt idx="2166">
                  <c:v>5.7798231909118182E-2</c:v>
                </c:pt>
                <c:pt idx="2167">
                  <c:v>5.6337671897942962E-2</c:v>
                </c:pt>
                <c:pt idx="2168">
                  <c:v>5.4347503075395882E-2</c:v>
                </c:pt>
                <c:pt idx="2169">
                  <c:v>5.2926031215752116E-2</c:v>
                </c:pt>
                <c:pt idx="2170">
                  <c:v>6.3345355635294129E-2</c:v>
                </c:pt>
                <c:pt idx="2171">
                  <c:v>6.2531533293276889E-2</c:v>
                </c:pt>
                <c:pt idx="2172">
                  <c:v>6.6886937348436842E-2</c:v>
                </c:pt>
                <c:pt idx="2173">
                  <c:v>6.5002541549411444E-2</c:v>
                </c:pt>
                <c:pt idx="2174">
                  <c:v>6.5904475105305158E-2</c:v>
                </c:pt>
                <c:pt idx="2175">
                  <c:v>6.39608177153239E-2</c:v>
                </c:pt>
                <c:pt idx="2176">
                  <c:v>6.9824922305918441E-2</c:v>
                </c:pt>
                <c:pt idx="2177">
                  <c:v>7.7138391935116041E-2</c:v>
                </c:pt>
                <c:pt idx="2178">
                  <c:v>8.3456938595262459E-2</c:v>
                </c:pt>
                <c:pt idx="2179">
                  <c:v>8.0516759280078176E-2</c:v>
                </c:pt>
                <c:pt idx="2180">
                  <c:v>7.8326390580790425E-2</c:v>
                </c:pt>
                <c:pt idx="2181">
                  <c:v>7.7524756783429266E-2</c:v>
                </c:pt>
                <c:pt idx="2182">
                  <c:v>7.5838331132055223E-2</c:v>
                </c:pt>
                <c:pt idx="2183">
                  <c:v>7.4257450788052029E-2</c:v>
                </c:pt>
                <c:pt idx="2184">
                  <c:v>7.1927720648361781E-2</c:v>
                </c:pt>
                <c:pt idx="2185">
                  <c:v>6.9382952424763208E-2</c:v>
                </c:pt>
                <c:pt idx="2186">
                  <c:v>6.8421201654118025E-2</c:v>
                </c:pt>
                <c:pt idx="2187">
                  <c:v>6.6230628304206091E-2</c:v>
                </c:pt>
                <c:pt idx="2188">
                  <c:v>6.7605894751576093E-2</c:v>
                </c:pt>
                <c:pt idx="2189">
                  <c:v>6.7022188809089708E-2</c:v>
                </c:pt>
                <c:pt idx="2190">
                  <c:v>6.6789899794101409E-2</c:v>
                </c:pt>
                <c:pt idx="2191">
                  <c:v>6.8601920164124155E-2</c:v>
                </c:pt>
                <c:pt idx="2192">
                  <c:v>6.6175836537885627E-2</c:v>
                </c:pt>
                <c:pt idx="2193">
                  <c:v>6.7404599687321348E-2</c:v>
                </c:pt>
                <c:pt idx="2194">
                  <c:v>6.5019791635214375E-2</c:v>
                </c:pt>
                <c:pt idx="2195">
                  <c:v>6.2705694476177423E-2</c:v>
                </c:pt>
                <c:pt idx="2196">
                  <c:v>6.8887416842349197E-2</c:v>
                </c:pt>
                <c:pt idx="2197">
                  <c:v>7.3172161296267968E-2</c:v>
                </c:pt>
                <c:pt idx="2198">
                  <c:v>7.1451604337846655E-2</c:v>
                </c:pt>
                <c:pt idx="2199">
                  <c:v>6.8922829378316494E-2</c:v>
                </c:pt>
                <c:pt idx="2200">
                  <c:v>6.6552857375016733E-2</c:v>
                </c:pt>
                <c:pt idx="2201">
                  <c:v>6.4705004416252071E-2</c:v>
                </c:pt>
                <c:pt idx="2202">
                  <c:v>6.2399785912746586E-2</c:v>
                </c:pt>
                <c:pt idx="2203">
                  <c:v>6.2793409208970141E-2</c:v>
                </c:pt>
                <c:pt idx="2204">
                  <c:v>6.0890761032407835E-2</c:v>
                </c:pt>
                <c:pt idx="2205">
                  <c:v>6.8846280598846232E-2</c:v>
                </c:pt>
                <c:pt idx="2206">
                  <c:v>7.4365648747366009E-2</c:v>
                </c:pt>
                <c:pt idx="2207">
                  <c:v>7.2003864307325943E-2</c:v>
                </c:pt>
                <c:pt idx="2208">
                  <c:v>6.9438697441651431E-2</c:v>
                </c:pt>
                <c:pt idx="2209">
                  <c:v>6.7214427319829462E-2</c:v>
                </c:pt>
                <c:pt idx="2210">
                  <c:v>6.6513453692510868E-2</c:v>
                </c:pt>
                <c:pt idx="2211">
                  <c:v>6.501272735576713E-2</c:v>
                </c:pt>
                <c:pt idx="2212">
                  <c:v>6.5804670967869627E-2</c:v>
                </c:pt>
                <c:pt idx="2213">
                  <c:v>6.6260948237981621E-2</c:v>
                </c:pt>
                <c:pt idx="2214">
                  <c:v>6.4283399648634804E-2</c:v>
                </c:pt>
                <c:pt idx="2215">
                  <c:v>6.8523053055059055E-2</c:v>
                </c:pt>
                <c:pt idx="2216">
                  <c:v>6.6746669859386182E-2</c:v>
                </c:pt>
                <c:pt idx="2217">
                  <c:v>6.4369290530772505E-2</c:v>
                </c:pt>
                <c:pt idx="2218">
                  <c:v>6.2330884570200792E-2</c:v>
                </c:pt>
                <c:pt idx="2219">
                  <c:v>6.0780177730635578E-2</c:v>
                </c:pt>
                <c:pt idx="2220">
                  <c:v>6.1558841728834669E-2</c:v>
                </c:pt>
                <c:pt idx="2221">
                  <c:v>6.1748104354560678E-2</c:v>
                </c:pt>
                <c:pt idx="2222">
                  <c:v>5.9887602631005676E-2</c:v>
                </c:pt>
                <c:pt idx="2223">
                  <c:v>5.7753571214869348E-2</c:v>
                </c:pt>
                <c:pt idx="2224">
                  <c:v>5.5829721412765473E-2</c:v>
                </c:pt>
                <c:pt idx="2225">
                  <c:v>5.5657382184562156E-2</c:v>
                </c:pt>
                <c:pt idx="2226">
                  <c:v>6.0837293204728492E-2</c:v>
                </c:pt>
                <c:pt idx="2227">
                  <c:v>6.0508705155106597E-2</c:v>
                </c:pt>
                <c:pt idx="2228">
                  <c:v>5.91450754812183E-2</c:v>
                </c:pt>
                <c:pt idx="2229">
                  <c:v>5.8972800427807143E-2</c:v>
                </c:pt>
                <c:pt idx="2230">
                  <c:v>5.91441250909737E-2</c:v>
                </c:pt>
                <c:pt idx="2231">
                  <c:v>5.9509905998687572E-2</c:v>
                </c:pt>
                <c:pt idx="2232">
                  <c:v>6.5478810238078403E-2</c:v>
                </c:pt>
                <c:pt idx="2233">
                  <c:v>6.3330838870399475E-2</c:v>
                </c:pt>
                <c:pt idx="2234">
                  <c:v>6.7410828329039246E-2</c:v>
                </c:pt>
                <c:pt idx="2235">
                  <c:v>6.5041204714990794E-2</c:v>
                </c:pt>
                <c:pt idx="2236">
                  <c:v>6.2879935613768673E-2</c:v>
                </c:pt>
                <c:pt idx="2237">
                  <c:v>6.1057449456659363E-2</c:v>
                </c:pt>
                <c:pt idx="2238">
                  <c:v>6.155580179835151E-2</c:v>
                </c:pt>
                <c:pt idx="2239">
                  <c:v>6.1259109313956686E-2</c:v>
                </c:pt>
                <c:pt idx="2240">
                  <c:v>5.9156356891797462E-2</c:v>
                </c:pt>
                <c:pt idx="2241">
                  <c:v>5.8467331811162773E-2</c:v>
                </c:pt>
                <c:pt idx="2242">
                  <c:v>5.8085243857568795E-2</c:v>
                </c:pt>
                <c:pt idx="2243">
                  <c:v>7.7371986692480244E-2</c:v>
                </c:pt>
                <c:pt idx="2244">
                  <c:v>7.4614844647517276E-2</c:v>
                </c:pt>
                <c:pt idx="2245">
                  <c:v>7.4433051502448971E-2</c:v>
                </c:pt>
                <c:pt idx="2246">
                  <c:v>8.1969544431857541E-2</c:v>
                </c:pt>
                <c:pt idx="2247">
                  <c:v>8.1971237080955189E-2</c:v>
                </c:pt>
                <c:pt idx="2248">
                  <c:v>7.921260975418791E-2</c:v>
                </c:pt>
                <c:pt idx="2249">
                  <c:v>7.6434444196906245E-2</c:v>
                </c:pt>
                <c:pt idx="2250">
                  <c:v>7.412986774337775E-2</c:v>
                </c:pt>
                <c:pt idx="2251">
                  <c:v>7.184080525055149E-2</c:v>
                </c:pt>
                <c:pt idx="2252">
                  <c:v>7.5015041474369451E-2</c:v>
                </c:pt>
                <c:pt idx="2253">
                  <c:v>7.2399187341081486E-2</c:v>
                </c:pt>
                <c:pt idx="2254">
                  <c:v>7.0642668685907378E-2</c:v>
                </c:pt>
                <c:pt idx="2255">
                  <c:v>6.8140805641211874E-2</c:v>
                </c:pt>
                <c:pt idx="2256">
                  <c:v>6.6170628866678599E-2</c:v>
                </c:pt>
                <c:pt idx="2257">
                  <c:v>6.413377732101079E-2</c:v>
                </c:pt>
                <c:pt idx="2258">
                  <c:v>6.2385583338035129E-2</c:v>
                </c:pt>
                <c:pt idx="2259">
                  <c:v>6.5914793968323518E-2</c:v>
                </c:pt>
                <c:pt idx="2260">
                  <c:v>6.565473002277325E-2</c:v>
                </c:pt>
                <c:pt idx="2261">
                  <c:v>6.4716760756539579E-2</c:v>
                </c:pt>
                <c:pt idx="2262">
                  <c:v>6.3025586916701432E-2</c:v>
                </c:pt>
                <c:pt idx="2263">
                  <c:v>6.1447210217277171E-2</c:v>
                </c:pt>
                <c:pt idx="2264">
                  <c:v>5.9305447840405368E-2</c:v>
                </c:pt>
                <c:pt idx="2265">
                  <c:v>5.922698741309209E-2</c:v>
                </c:pt>
                <c:pt idx="2266">
                  <c:v>5.7194726773766622E-2</c:v>
                </c:pt>
                <c:pt idx="2267">
                  <c:v>5.535525230845964E-2</c:v>
                </c:pt>
                <c:pt idx="2268">
                  <c:v>6.3699374854944979E-2</c:v>
                </c:pt>
                <c:pt idx="2269">
                  <c:v>6.3758539039623918E-2</c:v>
                </c:pt>
                <c:pt idx="2270">
                  <c:v>6.1551329318665048E-2</c:v>
                </c:pt>
                <c:pt idx="2271">
                  <c:v>6.5218164367736406E-2</c:v>
                </c:pt>
                <c:pt idx="2272">
                  <c:v>6.3616191274984094E-2</c:v>
                </c:pt>
                <c:pt idx="2273">
                  <c:v>6.151027430098735E-2</c:v>
                </c:pt>
                <c:pt idx="2274">
                  <c:v>6.5419358890602866E-2</c:v>
                </c:pt>
                <c:pt idx="2275">
                  <c:v>6.3098390832263179E-2</c:v>
                </c:pt>
                <c:pt idx="2276">
                  <c:v>6.1855831365381905E-2</c:v>
                </c:pt>
                <c:pt idx="2277">
                  <c:v>5.9940932462299201E-2</c:v>
                </c:pt>
                <c:pt idx="2278">
                  <c:v>6.3677134261665047E-2</c:v>
                </c:pt>
                <c:pt idx="2279">
                  <c:v>6.1445642610334958E-2</c:v>
                </c:pt>
                <c:pt idx="2280">
                  <c:v>6.2554827813789654E-2</c:v>
                </c:pt>
                <c:pt idx="2281">
                  <c:v>6.0326795985654061E-2</c:v>
                </c:pt>
                <c:pt idx="2282">
                  <c:v>5.8206677531586822E-2</c:v>
                </c:pt>
                <c:pt idx="2283">
                  <c:v>5.6247433830447086E-2</c:v>
                </c:pt>
                <c:pt idx="2284">
                  <c:v>5.4329242791776318E-2</c:v>
                </c:pt>
                <c:pt idx="2285">
                  <c:v>5.8864859411822644E-2</c:v>
                </c:pt>
                <c:pt idx="2286">
                  <c:v>7.3850805694521501E-2</c:v>
                </c:pt>
                <c:pt idx="2287">
                  <c:v>7.1294132477825914E-2</c:v>
                </c:pt>
                <c:pt idx="2288">
                  <c:v>6.8824097085317018E-2</c:v>
                </c:pt>
                <c:pt idx="2289">
                  <c:v>6.8878069053970106E-2</c:v>
                </c:pt>
                <c:pt idx="2290">
                  <c:v>6.7366541854892853E-2</c:v>
                </c:pt>
                <c:pt idx="2291">
                  <c:v>6.7244501622550301E-2</c:v>
                </c:pt>
                <c:pt idx="2292">
                  <c:v>6.716537699177999E-2</c:v>
                </c:pt>
                <c:pt idx="2293">
                  <c:v>6.4772595376915099E-2</c:v>
                </c:pt>
                <c:pt idx="2294">
                  <c:v>6.6251847095755545E-2</c:v>
                </c:pt>
                <c:pt idx="2295">
                  <c:v>6.6328241693660819E-2</c:v>
                </c:pt>
                <c:pt idx="2296">
                  <c:v>7.0383578502075494E-2</c:v>
                </c:pt>
                <c:pt idx="2297">
                  <c:v>6.8092306372479983E-2</c:v>
                </c:pt>
                <c:pt idx="2298">
                  <c:v>6.5706523510152909E-2</c:v>
                </c:pt>
                <c:pt idx="2299">
                  <c:v>6.3586049034882935E-2</c:v>
                </c:pt>
                <c:pt idx="2300">
                  <c:v>6.1568282710453795E-2</c:v>
                </c:pt>
                <c:pt idx="2301">
                  <c:v>5.9498771957814243E-2</c:v>
                </c:pt>
                <c:pt idx="2302">
                  <c:v>6.4772843109257267E-2</c:v>
                </c:pt>
                <c:pt idx="2303">
                  <c:v>6.3368248187145496E-2</c:v>
                </c:pt>
                <c:pt idx="2304">
                  <c:v>6.3871998077424691E-2</c:v>
                </c:pt>
                <c:pt idx="2305">
                  <c:v>6.1645483212013921E-2</c:v>
                </c:pt>
                <c:pt idx="2306">
                  <c:v>6.4018684309705184E-2</c:v>
                </c:pt>
                <c:pt idx="2307">
                  <c:v>6.312132710775252E-2</c:v>
                </c:pt>
                <c:pt idx="2308">
                  <c:v>6.5040965409823237E-2</c:v>
                </c:pt>
                <c:pt idx="2309">
                  <c:v>7.7988776504189908E-2</c:v>
                </c:pt>
                <c:pt idx="2310">
                  <c:v>7.9107458396553004E-2</c:v>
                </c:pt>
                <c:pt idx="2311">
                  <c:v>7.6623146271224463E-2</c:v>
                </c:pt>
                <c:pt idx="2312">
                  <c:v>7.4545344252320955E-2</c:v>
                </c:pt>
                <c:pt idx="2313">
                  <c:v>7.247433554445018E-2</c:v>
                </c:pt>
                <c:pt idx="2314">
                  <c:v>7.0122959530975984E-2</c:v>
                </c:pt>
                <c:pt idx="2315">
                  <c:v>8.0843206627367756E-2</c:v>
                </c:pt>
                <c:pt idx="2316">
                  <c:v>7.8530695372904483E-2</c:v>
                </c:pt>
                <c:pt idx="2317">
                  <c:v>8.3288563097789453E-2</c:v>
                </c:pt>
                <c:pt idx="2318">
                  <c:v>8.3571336577742461E-2</c:v>
                </c:pt>
                <c:pt idx="2319">
                  <c:v>8.1987405550672923E-2</c:v>
                </c:pt>
                <c:pt idx="2320">
                  <c:v>7.9065857936787956E-2</c:v>
                </c:pt>
                <c:pt idx="2321">
                  <c:v>8.1039737987384272E-2</c:v>
                </c:pt>
                <c:pt idx="2322">
                  <c:v>8.0604240663309415E-2</c:v>
                </c:pt>
                <c:pt idx="2323">
                  <c:v>7.783814479762477E-2</c:v>
                </c:pt>
                <c:pt idx="2324">
                  <c:v>7.5069351568971251E-2</c:v>
                </c:pt>
                <c:pt idx="2325">
                  <c:v>7.4152364073256066E-2</c:v>
                </c:pt>
                <c:pt idx="2326">
                  <c:v>7.1556254718219886E-2</c:v>
                </c:pt>
                <c:pt idx="2327">
                  <c:v>7.4030881370412083E-2</c:v>
                </c:pt>
                <c:pt idx="2328">
                  <c:v>7.6160672479809302E-2</c:v>
                </c:pt>
                <c:pt idx="2329">
                  <c:v>7.5805188270184162E-2</c:v>
                </c:pt>
                <c:pt idx="2330">
                  <c:v>7.3536773016971424E-2</c:v>
                </c:pt>
                <c:pt idx="2331">
                  <c:v>7.1033431674167355E-2</c:v>
                </c:pt>
                <c:pt idx="2332">
                  <c:v>7.0232799074981103E-2</c:v>
                </c:pt>
                <c:pt idx="2333">
                  <c:v>6.7889855782688607E-2</c:v>
                </c:pt>
                <c:pt idx="2334">
                  <c:v>6.7074446440382615E-2</c:v>
                </c:pt>
                <c:pt idx="2335">
                  <c:v>6.9182488491903379E-2</c:v>
                </c:pt>
                <c:pt idx="2336">
                  <c:v>7.8515602694558262E-2</c:v>
                </c:pt>
                <c:pt idx="2337">
                  <c:v>7.5750987059052685E-2</c:v>
                </c:pt>
                <c:pt idx="2338">
                  <c:v>7.7248920737333845E-2</c:v>
                </c:pt>
                <c:pt idx="2339">
                  <c:v>8.0306695410655882E-2</c:v>
                </c:pt>
                <c:pt idx="2340">
                  <c:v>7.8597201008754947E-2</c:v>
                </c:pt>
                <c:pt idx="2341">
                  <c:v>7.7049556957840479E-2</c:v>
                </c:pt>
                <c:pt idx="2342">
                  <c:v>7.6508605232977936E-2</c:v>
                </c:pt>
                <c:pt idx="2343">
                  <c:v>7.5055798181948366E-2</c:v>
                </c:pt>
                <c:pt idx="2344">
                  <c:v>7.3734464902336261E-2</c:v>
                </c:pt>
                <c:pt idx="2345">
                  <c:v>7.2031890030871445E-2</c:v>
                </c:pt>
                <c:pt idx="2346">
                  <c:v>7.5841821821793484E-2</c:v>
                </c:pt>
                <c:pt idx="2347">
                  <c:v>8.6107044242429917E-2</c:v>
                </c:pt>
                <c:pt idx="2348">
                  <c:v>0.10008439516558469</c:v>
                </c:pt>
                <c:pt idx="2349">
                  <c:v>9.6769710780096913E-2</c:v>
                </c:pt>
                <c:pt idx="2350">
                  <c:v>0.10012614020230769</c:v>
                </c:pt>
                <c:pt idx="2351">
                  <c:v>9.8333571569011624E-2</c:v>
                </c:pt>
                <c:pt idx="2352">
                  <c:v>9.4831341165089095E-2</c:v>
                </c:pt>
                <c:pt idx="2353">
                  <c:v>9.3508762887970637E-2</c:v>
                </c:pt>
                <c:pt idx="2354">
                  <c:v>0.10020184985631568</c:v>
                </c:pt>
                <c:pt idx="2355">
                  <c:v>0.10415699705354214</c:v>
                </c:pt>
                <c:pt idx="2356">
                  <c:v>0.10045106932840552</c:v>
                </c:pt>
                <c:pt idx="2357">
                  <c:v>9.8306998763943679E-2</c:v>
                </c:pt>
                <c:pt idx="2358">
                  <c:v>0.10219071466209967</c:v>
                </c:pt>
                <c:pt idx="2359">
                  <c:v>9.8772143545581087E-2</c:v>
                </c:pt>
                <c:pt idx="2360">
                  <c:v>9.6743203752409704E-2</c:v>
                </c:pt>
                <c:pt idx="2361">
                  <c:v>9.4529086790792929E-2</c:v>
                </c:pt>
                <c:pt idx="2362">
                  <c:v>9.1238559666059232E-2</c:v>
                </c:pt>
                <c:pt idx="2363">
                  <c:v>8.9170068433558791E-2</c:v>
                </c:pt>
                <c:pt idx="2364">
                  <c:v>8.6053850702248899E-2</c:v>
                </c:pt>
                <c:pt idx="2365">
                  <c:v>8.4378733249537763E-2</c:v>
                </c:pt>
                <c:pt idx="2366">
                  <c:v>8.2231305484645162E-2</c:v>
                </c:pt>
                <c:pt idx="2367">
                  <c:v>7.9388365295938387E-2</c:v>
                </c:pt>
                <c:pt idx="2368">
                  <c:v>8.0908620533909459E-2</c:v>
                </c:pt>
                <c:pt idx="2369">
                  <c:v>7.8034431952609756E-2</c:v>
                </c:pt>
                <c:pt idx="2370">
                  <c:v>7.530337858991519E-2</c:v>
                </c:pt>
                <c:pt idx="2371">
                  <c:v>7.3210814219181797E-2</c:v>
                </c:pt>
                <c:pt idx="2372">
                  <c:v>8.0503423203919178E-2</c:v>
                </c:pt>
                <c:pt idx="2373">
                  <c:v>7.9831809290879158E-2</c:v>
                </c:pt>
                <c:pt idx="2374">
                  <c:v>8.0363988619334178E-2</c:v>
                </c:pt>
                <c:pt idx="2375">
                  <c:v>7.8413576259448239E-2</c:v>
                </c:pt>
                <c:pt idx="2376">
                  <c:v>7.5700875441604615E-2</c:v>
                </c:pt>
                <c:pt idx="2377">
                  <c:v>7.6519045457720855E-2</c:v>
                </c:pt>
                <c:pt idx="2378">
                  <c:v>7.5769223742852373E-2</c:v>
                </c:pt>
                <c:pt idx="2379">
                  <c:v>7.8097855808981792E-2</c:v>
                </c:pt>
                <c:pt idx="2380">
                  <c:v>8.0286090321370518E-2</c:v>
                </c:pt>
                <c:pt idx="2381">
                  <c:v>7.7860411293877385E-2</c:v>
                </c:pt>
                <c:pt idx="2382">
                  <c:v>7.5116838573186767E-2</c:v>
                </c:pt>
                <c:pt idx="2383">
                  <c:v>7.290181694572484E-2</c:v>
                </c:pt>
                <c:pt idx="2384">
                  <c:v>7.0423547507621045E-2</c:v>
                </c:pt>
                <c:pt idx="2385">
                  <c:v>8.0847430012750757E-2</c:v>
                </c:pt>
                <c:pt idx="2386">
                  <c:v>7.8036226632826611E-2</c:v>
                </c:pt>
                <c:pt idx="2387">
                  <c:v>7.5649940213264183E-2</c:v>
                </c:pt>
                <c:pt idx="2388">
                  <c:v>7.2988475217697801E-2</c:v>
                </c:pt>
                <c:pt idx="2389">
                  <c:v>7.1959846643241815E-2</c:v>
                </c:pt>
                <c:pt idx="2390">
                  <c:v>7.0119227290131009E-2</c:v>
                </c:pt>
                <c:pt idx="2391">
                  <c:v>7.931099422197041E-2</c:v>
                </c:pt>
                <c:pt idx="2392">
                  <c:v>7.6508375097092046E-2</c:v>
                </c:pt>
                <c:pt idx="2393">
                  <c:v>7.3829216433481754E-2</c:v>
                </c:pt>
                <c:pt idx="2394">
                  <c:v>7.449952645565297E-2</c:v>
                </c:pt>
                <c:pt idx="2395">
                  <c:v>7.2813692688354401E-2</c:v>
                </c:pt>
                <c:pt idx="2396">
                  <c:v>7.1391824600575596E-2</c:v>
                </c:pt>
                <c:pt idx="2397">
                  <c:v>7.0916049158460129E-2</c:v>
                </c:pt>
                <c:pt idx="2398">
                  <c:v>6.8574716367730951E-2</c:v>
                </c:pt>
                <c:pt idx="2399">
                  <c:v>6.7197953975213914E-2</c:v>
                </c:pt>
                <c:pt idx="2400">
                  <c:v>6.6193605980956985E-2</c:v>
                </c:pt>
                <c:pt idx="2401">
                  <c:v>6.4763337651571065E-2</c:v>
                </c:pt>
                <c:pt idx="2402">
                  <c:v>6.5270415689777775E-2</c:v>
                </c:pt>
                <c:pt idx="2403">
                  <c:v>6.3306514446031983E-2</c:v>
                </c:pt>
                <c:pt idx="2404">
                  <c:v>6.1064865268848523E-2</c:v>
                </c:pt>
                <c:pt idx="2405">
                  <c:v>5.9079551451468676E-2</c:v>
                </c:pt>
                <c:pt idx="2406">
                  <c:v>5.7016009081375094E-2</c:v>
                </c:pt>
                <c:pt idx="2407">
                  <c:v>5.7469256521667608E-2</c:v>
                </c:pt>
                <c:pt idx="2408">
                  <c:v>5.6067641715706967E-2</c:v>
                </c:pt>
                <c:pt idx="2409">
                  <c:v>5.5512843756076138E-2</c:v>
                </c:pt>
                <c:pt idx="2410">
                  <c:v>5.5748851573276081E-2</c:v>
                </c:pt>
                <c:pt idx="2411">
                  <c:v>5.5596614666730472E-2</c:v>
                </c:pt>
                <c:pt idx="2412">
                  <c:v>5.3694619305549779E-2</c:v>
                </c:pt>
                <c:pt idx="2413">
                  <c:v>5.256496764156126E-2</c:v>
                </c:pt>
                <c:pt idx="2414">
                  <c:v>5.0976491149712262E-2</c:v>
                </c:pt>
                <c:pt idx="2415">
                  <c:v>4.9647663986059555E-2</c:v>
                </c:pt>
                <c:pt idx="2416">
                  <c:v>4.8627301949356154E-2</c:v>
                </c:pt>
                <c:pt idx="2417">
                  <c:v>4.737553628871026E-2</c:v>
                </c:pt>
                <c:pt idx="2418">
                  <c:v>4.6160921419024441E-2</c:v>
                </c:pt>
                <c:pt idx="2419">
                  <c:v>4.557014378526543E-2</c:v>
                </c:pt>
                <c:pt idx="2420">
                  <c:v>5.3497196303706619E-2</c:v>
                </c:pt>
                <c:pt idx="2421">
                  <c:v>5.6573460693776757E-2</c:v>
                </c:pt>
                <c:pt idx="2422">
                  <c:v>5.4656040000791904E-2</c:v>
                </c:pt>
                <c:pt idx="2423">
                  <c:v>5.9342445589852348E-2</c:v>
                </c:pt>
                <c:pt idx="2424">
                  <c:v>5.7228533078229088E-2</c:v>
                </c:pt>
                <c:pt idx="2425">
                  <c:v>6.7927440745519332E-2</c:v>
                </c:pt>
                <c:pt idx="2426">
                  <c:v>6.5568158928345513E-2</c:v>
                </c:pt>
                <c:pt idx="2427">
                  <c:v>6.3710365164080712E-2</c:v>
                </c:pt>
                <c:pt idx="2428">
                  <c:v>6.3344966841735309E-2</c:v>
                </c:pt>
                <c:pt idx="2429">
                  <c:v>6.130830131710098E-2</c:v>
                </c:pt>
                <c:pt idx="2430">
                  <c:v>6.1926664901096475E-2</c:v>
                </c:pt>
                <c:pt idx="2431">
                  <c:v>6.1352178585345071E-2</c:v>
                </c:pt>
                <c:pt idx="2432">
                  <c:v>5.9703181144475176E-2</c:v>
                </c:pt>
                <c:pt idx="2433">
                  <c:v>5.7706736095704599E-2</c:v>
                </c:pt>
                <c:pt idx="2434">
                  <c:v>5.5686999677441708E-2</c:v>
                </c:pt>
                <c:pt idx="2435">
                  <c:v>5.384988561773104E-2</c:v>
                </c:pt>
                <c:pt idx="2436">
                  <c:v>5.4639587862932791E-2</c:v>
                </c:pt>
                <c:pt idx="2437">
                  <c:v>5.4291768492691947E-2</c:v>
                </c:pt>
                <c:pt idx="2438">
                  <c:v>5.519789756192596E-2</c:v>
                </c:pt>
                <c:pt idx="2439">
                  <c:v>6.8075302353689096E-2</c:v>
                </c:pt>
                <c:pt idx="2440">
                  <c:v>6.6282554258825843E-2</c:v>
                </c:pt>
                <c:pt idx="2441">
                  <c:v>6.9967057256617143E-2</c:v>
                </c:pt>
                <c:pt idx="2442">
                  <c:v>8.7829821391611676E-2</c:v>
                </c:pt>
                <c:pt idx="2443">
                  <c:v>8.4702530583599209E-2</c:v>
                </c:pt>
                <c:pt idx="2444">
                  <c:v>8.2758513084109822E-2</c:v>
                </c:pt>
                <c:pt idx="2445">
                  <c:v>7.9917714875500492E-2</c:v>
                </c:pt>
                <c:pt idx="2446">
                  <c:v>8.7172155330073761E-2</c:v>
                </c:pt>
                <c:pt idx="2447">
                  <c:v>8.618056197521666E-2</c:v>
                </c:pt>
                <c:pt idx="2448">
                  <c:v>8.8928519721179405E-2</c:v>
                </c:pt>
                <c:pt idx="2449">
                  <c:v>8.5874756841557917E-2</c:v>
                </c:pt>
                <c:pt idx="2450">
                  <c:v>8.3789872211947378E-2</c:v>
                </c:pt>
                <c:pt idx="2451">
                  <c:v>8.0887108908304181E-2</c:v>
                </c:pt>
                <c:pt idx="2452">
                  <c:v>8.3012236517992985E-2</c:v>
                </c:pt>
                <c:pt idx="2453">
                  <c:v>8.060498437890197E-2</c:v>
                </c:pt>
                <c:pt idx="2454">
                  <c:v>7.7759090772059808E-2</c:v>
                </c:pt>
                <c:pt idx="2455">
                  <c:v>8.634039067635943E-2</c:v>
                </c:pt>
                <c:pt idx="2456">
                  <c:v>8.3997818613795183E-2</c:v>
                </c:pt>
                <c:pt idx="2457">
                  <c:v>9.0682231562112081E-2</c:v>
                </c:pt>
                <c:pt idx="2458">
                  <c:v>8.7503332756545829E-2</c:v>
                </c:pt>
                <c:pt idx="2459">
                  <c:v>8.6614563496549224E-2</c:v>
                </c:pt>
                <c:pt idx="2460">
                  <c:v>8.3662489892051647E-2</c:v>
                </c:pt>
                <c:pt idx="2461">
                  <c:v>8.0684891819251425E-2</c:v>
                </c:pt>
                <c:pt idx="2462">
                  <c:v>0.1158417263054876</c:v>
                </c:pt>
                <c:pt idx="2463">
                  <c:v>0.12294973874924606</c:v>
                </c:pt>
                <c:pt idx="2464">
                  <c:v>0.11867260318086761</c:v>
                </c:pt>
                <c:pt idx="2465">
                  <c:v>0.11757934435938094</c:v>
                </c:pt>
                <c:pt idx="2466">
                  <c:v>0.11347214364491724</c:v>
                </c:pt>
                <c:pt idx="2467">
                  <c:v>0.10978158042353983</c:v>
                </c:pt>
                <c:pt idx="2468">
                  <c:v>0.10905296126424117</c:v>
                </c:pt>
                <c:pt idx="2469">
                  <c:v>0.10711849421312394</c:v>
                </c:pt>
                <c:pt idx="2470">
                  <c:v>0.10400518935327456</c:v>
                </c:pt>
                <c:pt idx="2471">
                  <c:v>0.10338619377945711</c:v>
                </c:pt>
                <c:pt idx="2472">
                  <c:v>0.10144356082121672</c:v>
                </c:pt>
                <c:pt idx="2473">
                  <c:v>9.8364818405270699E-2</c:v>
                </c:pt>
                <c:pt idx="2474">
                  <c:v>9.7232685893845497E-2</c:v>
                </c:pt>
                <c:pt idx="2475">
                  <c:v>9.4560603097931684E-2</c:v>
                </c:pt>
                <c:pt idx="2476">
                  <c:v>9.165550166551506E-2</c:v>
                </c:pt>
                <c:pt idx="2477">
                  <c:v>8.8982386926135304E-2</c:v>
                </c:pt>
                <c:pt idx="2478">
                  <c:v>9.1586192192306098E-2</c:v>
                </c:pt>
                <c:pt idx="2479">
                  <c:v>8.9158921289750143E-2</c:v>
                </c:pt>
                <c:pt idx="2480">
                  <c:v>8.7005311799517815E-2</c:v>
                </c:pt>
                <c:pt idx="2481">
                  <c:v>8.4230830588299513E-2</c:v>
                </c:pt>
                <c:pt idx="2482">
                  <c:v>8.1998398374575537E-2</c:v>
                </c:pt>
                <c:pt idx="2483">
                  <c:v>8.1254210810997388E-2</c:v>
                </c:pt>
                <c:pt idx="2484">
                  <c:v>7.8388951098286197E-2</c:v>
                </c:pt>
                <c:pt idx="2485">
                  <c:v>8.066587158894227E-2</c:v>
                </c:pt>
                <c:pt idx="2486">
                  <c:v>8.1444884535449777E-2</c:v>
                </c:pt>
                <c:pt idx="2487">
                  <c:v>7.8546821456292604E-2</c:v>
                </c:pt>
                <c:pt idx="2488">
                  <c:v>7.8722090956396637E-2</c:v>
                </c:pt>
                <c:pt idx="2489">
                  <c:v>7.9089475807846227E-2</c:v>
                </c:pt>
                <c:pt idx="2490">
                  <c:v>7.6286562310729791E-2</c:v>
                </c:pt>
                <c:pt idx="2491">
                  <c:v>7.4045992961711313E-2</c:v>
                </c:pt>
                <c:pt idx="2492">
                  <c:v>7.1826543436950663E-2</c:v>
                </c:pt>
                <c:pt idx="2493">
                  <c:v>7.0126862241881679E-2</c:v>
                </c:pt>
                <c:pt idx="2494">
                  <c:v>6.8203363887595819E-2</c:v>
                </c:pt>
                <c:pt idx="2495">
                  <c:v>6.6844121652197025E-2</c:v>
                </c:pt>
                <c:pt idx="2496">
                  <c:v>6.4501444470430117E-2</c:v>
                </c:pt>
                <c:pt idx="2497">
                  <c:v>6.9220935530800345E-2</c:v>
                </c:pt>
                <c:pt idx="2498">
                  <c:v>6.7060926743953933E-2</c:v>
                </c:pt>
                <c:pt idx="2499">
                  <c:v>6.5132233038849463E-2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54-49B9-969F-3EF730B9F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515376"/>
        <c:axId val="860752912"/>
      </c:lineChart>
      <c:dateAx>
        <c:axId val="683515376"/>
        <c:scaling>
          <c:orientation val="minMax"/>
          <c:min val="41730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752912"/>
        <c:crosses val="autoZero"/>
        <c:auto val="1"/>
        <c:lblOffset val="100"/>
        <c:baseTimeUnit val="days"/>
        <c:majorUnit val="3"/>
        <c:majorTimeUnit val="months"/>
      </c:dateAx>
      <c:valAx>
        <c:axId val="860752912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1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64458256277289"/>
          <c:y val="0.47413775002262648"/>
          <c:w val="9.847800804560447E-2"/>
          <c:h val="0.215709174284248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>
                <a:solidFill>
                  <a:sysClr val="windowText" lastClr="000000"/>
                </a:solidFill>
              </a:rPr>
              <a:t>Expected</a:t>
            </a:r>
            <a:r>
              <a:rPr lang="en-US" sz="3200" baseline="0">
                <a:solidFill>
                  <a:sysClr val="windowText" lastClr="000000"/>
                </a:solidFill>
              </a:rPr>
              <a:t> Tail Loss - 99%</a:t>
            </a:r>
            <a:endParaRPr lang="en-US" sz="3200">
              <a:solidFill>
                <a:sysClr val="windowText" lastClr="000000"/>
              </a:solidFill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053726423731903E-2"/>
          <c:y val="1.532567049808429E-2"/>
          <c:w val="0.85062584386254048"/>
          <c:h val="0.84756979515491593"/>
        </c:manualLayout>
      </c:layout>
      <c:lineChart>
        <c:grouping val="standard"/>
        <c:varyColors val="0"/>
        <c:ser>
          <c:idx val="0"/>
          <c:order val="0"/>
          <c:tx>
            <c:strRef>
              <c:f>RISKSTATS!$N$1</c:f>
              <c:strCache>
                <c:ptCount val="1"/>
                <c:pt idx="0">
                  <c:v>Volatility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RISKSTATS!$N$2:$N$3000</c:f>
              <c:numCache>
                <c:formatCode>0.0%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98-4F41-9254-D40D99E6B723}"/>
            </c:ext>
          </c:extLst>
        </c:ser>
        <c:ser>
          <c:idx val="1"/>
          <c:order val="1"/>
          <c:tx>
            <c:strRef>
              <c:f>RISKSTATS!$AH$1</c:f>
              <c:strCache>
                <c:ptCount val="1"/>
                <c:pt idx="0">
                  <c:v>Health.Care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RISKSTATS!$AH$2:$AH$3000</c:f>
              <c:numCache>
                <c:formatCode>0.0%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98-4F41-9254-D40D99E6B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515376"/>
        <c:axId val="860752912"/>
      </c:lineChart>
      <c:catAx>
        <c:axId val="683515376"/>
        <c:scaling>
          <c:orientation val="minMax"/>
          <c:min val="39995"/>
        </c:scaling>
        <c:delete val="0"/>
        <c:axPos val="b"/>
        <c:numFmt formatCode="m/d/yy;@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752912"/>
        <c:crosses val="autoZero"/>
        <c:auto val="1"/>
        <c:lblAlgn val="ctr"/>
        <c:lblOffset val="100"/>
        <c:tickLblSkip val="3"/>
        <c:noMultiLvlLbl val="1"/>
      </c:catAx>
      <c:valAx>
        <c:axId val="860752912"/>
        <c:scaling>
          <c:orientation val="minMax"/>
          <c:max val="0"/>
          <c:min val="-3.000000000000000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1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559311481413664"/>
          <c:y val="0.47413775002262648"/>
          <c:w val="7.44068851858634E-2"/>
          <c:h val="0.261059884755784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3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9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no"?>
<Relationships xmlns="http://schemas.openxmlformats.org/package/2006/relationships">
<Relationship Id="rId1" Target="../charts/chart1.xml" Type="http://schemas.openxmlformats.org/officeDocument/2006/relationships/chart"/>
<Relationship Id="rId2" Target="../charts/chart2.xml" Type="http://schemas.openxmlformats.org/officeDocument/2006/relationships/chart"/>
<Relationship Id="rId3" Target="../charts/chart3.xml" Type="http://schemas.openxmlformats.org/officeDocument/2006/relationships/chart"/>
</Relationships>

</file>

<file path=xl/drawings/_rels/drawing2.xml.rels><?xml version="1.0" encoding="UTF-8" standalone="no"?>
<Relationships xmlns="http://schemas.openxmlformats.org/package/2006/relationships">
<Relationship Id="rId1" Target="../charts/chart4.xml" Type="http://schemas.openxmlformats.org/officeDocument/2006/relationships/chart"/>
</Relationships>

</file>

<file path=xl/drawings/_rels/drawing3.xml.rels><?xml version="1.0" encoding="UTF-8" standalone="no"?>
<Relationships xmlns="http://schemas.openxmlformats.org/package/2006/relationships">
<Relationship Id="rId1" Target="../charts/chart5.xml" Type="http://schemas.openxmlformats.org/officeDocument/2006/relationships/chart"/>
<Relationship Id="rId2" Target="../charts/chart6.xml" Type="http://schemas.openxmlformats.org/officeDocument/2006/relationships/chart"/>
<Relationship Id="rId3" Target="../charts/chart7.xml" Type="http://schemas.openxmlformats.org/officeDocument/2006/relationships/chart"/>
<Relationship Id="rId4" Target="../charts/chart8.xml" Type="http://schemas.openxmlformats.org/officeDocument/2006/relationships/chart"/>
</Relationships>

</file>

<file path=xl/drawings/_rels/drawing4.xml.rels><?xml version="1.0" encoding="UTF-8" standalone="no"?>
<Relationships xmlns="http://schemas.openxmlformats.org/package/2006/relationships">
<Relationship Id="rId1" Target="../charts/chart9.xml" Type="http://schemas.openxmlformats.org/officeDocument/2006/relationships/chart"/>
<Relationship Id="rId10" Target="../media/image2.png" Type="http://schemas.openxmlformats.org/officeDocument/2006/relationships/image"/>
<Relationship Id="rId11" Target="../media/image3.png" Type="http://schemas.openxmlformats.org/officeDocument/2006/relationships/image"/>
<Relationship Id="rId12" Target="../charts/chart17.xml" Type="http://schemas.openxmlformats.org/officeDocument/2006/relationships/chart"/>
<Relationship Id="rId13" Target="../charts/chart18.xml" Type="http://schemas.openxmlformats.org/officeDocument/2006/relationships/chart"/>
<Relationship Id="rId14" Target="../charts/chart19.xml" Type="http://schemas.openxmlformats.org/officeDocument/2006/relationships/chart"/>
<Relationship Id="rId15" Target="../charts/chart20.xml" Type="http://schemas.openxmlformats.org/officeDocument/2006/relationships/chart"/>
<Relationship Id="rId16" Target="../charts/chart21.xml" Type="http://schemas.openxmlformats.org/officeDocument/2006/relationships/chart"/>
<Relationship Id="rId17" Target="../charts/chart22.xml" Type="http://schemas.openxmlformats.org/officeDocument/2006/relationships/chart"/>
<Relationship Id="rId18" Target="../charts/chart23.xml" Type="http://schemas.openxmlformats.org/officeDocument/2006/relationships/chart"/>
<Relationship Id="rId19" Target="../charts/chart24.xml" Type="http://schemas.openxmlformats.org/officeDocument/2006/relationships/chart"/>
<Relationship Id="rId2" Target="../charts/chart10.xml" Type="http://schemas.openxmlformats.org/officeDocument/2006/relationships/chart"/>
<Relationship Id="rId20" Target="../charts/chart25.xml" Type="http://schemas.openxmlformats.org/officeDocument/2006/relationships/chart"/>
<Relationship Id="rId21" Target="../charts/chart26.xml" Type="http://schemas.openxmlformats.org/officeDocument/2006/relationships/chart"/>
<Relationship Id="rId22" Target="../charts/chart27.xml" Type="http://schemas.openxmlformats.org/officeDocument/2006/relationships/chart"/>
<Relationship Id="rId23" Target="../charts/chart28.xml" Type="http://schemas.openxmlformats.org/officeDocument/2006/relationships/chart"/>
<Relationship Id="rId24" Target="../charts/chart29.xml" Type="http://schemas.openxmlformats.org/officeDocument/2006/relationships/chart"/>
<Relationship Id="rId3" Target="../charts/chart11.xml" Type="http://schemas.openxmlformats.org/officeDocument/2006/relationships/chart"/>
<Relationship Id="rId4" Target="../charts/chart12.xml" Type="http://schemas.openxmlformats.org/officeDocument/2006/relationships/chart"/>
<Relationship Id="rId5" Target="../charts/chart13.xml" Type="http://schemas.openxmlformats.org/officeDocument/2006/relationships/chart"/>
<Relationship Id="rId6" Target="../charts/chart14.xml" Type="http://schemas.openxmlformats.org/officeDocument/2006/relationships/chart"/>
<Relationship Id="rId7" Target="../charts/chart15.xml" Type="http://schemas.openxmlformats.org/officeDocument/2006/relationships/chart"/>
<Relationship Id="rId8" Target="../charts/chart16.xml" Type="http://schemas.openxmlformats.org/officeDocument/2006/relationships/chart"/>
<Relationship Id="rId9" Target="../media/image1.png" Type="http://schemas.openxmlformats.org/officeDocument/2006/relationships/image"/>
</Relationships>

</file>

<file path=xl/drawings/_rels/drawing5.xml.rels><?xml version="1.0" encoding="UTF-8" standalone="no"?>
<Relationships xmlns="http://schemas.openxmlformats.org/package/2006/relationships">
<Relationship Id="rId1" Target="../charts/chart30.xml" Type="http://schemas.openxmlformats.org/officeDocument/2006/relationships/chart"/>
<Relationship Id="rId2" Target="../charts/chart31.xml" Type="http://schemas.openxmlformats.org/officeDocument/2006/relationships/chart"/>
<Relationship Id="rId3" Target="../charts/chart32.xml" Type="http://schemas.openxmlformats.org/officeDocument/2006/relationships/chart"/>
<Relationship Id="rId4" Target="../charts/chart33.xml" Type="http://schemas.openxmlformats.org/officeDocument/2006/relationships/chart"/>
<Relationship Id="rId5" Target="../charts/chart34.xml" Type="http://schemas.openxmlformats.org/officeDocument/2006/relationships/chart"/>
</Relationships>

</file>

<file path=xl/drawings/_rels/drawing6.xml.rels><?xml version="1.0" encoding="UTF-8" standalone="no"?>
<Relationships xmlns="http://schemas.openxmlformats.org/package/2006/relationships">
<Relationship Id="rId1" Target="../charts/chart35.xml" Type="http://schemas.openxmlformats.org/officeDocument/2006/relationships/chart"/>
<Relationship Id="rId2" Target="../charts/chart36.xml" Type="http://schemas.openxmlformats.org/officeDocument/2006/relationships/chart"/>
<Relationship Id="rId3" Target="../charts/chart37.xml" Type="http://schemas.openxmlformats.org/officeDocument/2006/relationships/chart"/>
</Relationships>

</file>

<file path=xl/drawings/_rels/drawing7.xml.rels><?xml version="1.0" encoding="UTF-8" standalone="no"?>
<Relationships xmlns="http://schemas.openxmlformats.org/package/2006/relationships">
<Relationship Id="rId1" Target="../charts/chart38.xml" Type="http://schemas.openxmlformats.org/officeDocument/2006/relationships/chart"/>
<Relationship Id="rId2" Target="../charts/chart39.xml" Type="http://schemas.openxmlformats.org/officeDocument/2006/relationships/chart"/>
<Relationship Id="rId3" Target="../charts/chart40.xml" Type="http://schemas.openxmlformats.org/officeDocument/2006/relationships/chart"/>
<Relationship Id="rId4" Target="../charts/chart41.xml" Type="http://schemas.openxmlformats.org/officeDocument/2006/relationships/chart"/>
<Relationship Id="rId5" Target="../charts/chart42.xml" Type="http://schemas.openxmlformats.org/officeDocument/2006/relationships/chart"/>
</Relationships>
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39</xdr:row>
      <xdr:rowOff>133350</xdr:rowOff>
    </xdr:from>
    <xdr:to>
      <xdr:col>17</xdr:col>
      <xdr:colOff>342900</xdr:colOff>
      <xdr:row>69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</xdr:row>
      <xdr:rowOff>185737</xdr:rowOff>
    </xdr:from>
    <xdr:to>
      <xdr:col>31</xdr:col>
      <xdr:colOff>304800</xdr:colOff>
      <xdr:row>18</xdr:row>
      <xdr:rowOff>71437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57150</xdr:colOff>
      <xdr:row>15</xdr:row>
      <xdr:rowOff>23812</xdr:rowOff>
    </xdr:from>
    <xdr:to>
      <xdr:col>22</xdr:col>
      <xdr:colOff>361950</xdr:colOff>
      <xdr:row>29</xdr:row>
      <xdr:rowOff>100012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476250</xdr:colOff>
      <xdr:row>15</xdr:row>
      <xdr:rowOff>114300</xdr:rowOff>
    </xdr:from>
    <xdr:to>
      <xdr:col>17</xdr:col>
      <xdr:colOff>171450</xdr:colOff>
      <xdr:row>30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9</xdr:row>
      <xdr:rowOff>0</xdr:rowOff>
    </xdr:from>
    <xdr:to>
      <xdr:col>15</xdr:col>
      <xdr:colOff>0</xdr:colOff>
      <xdr:row>24</xdr:row>
      <xdr:rowOff>180975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25</xdr:row>
      <xdr:rowOff>0</xdr:rowOff>
    </xdr:from>
    <xdr:to>
      <xdr:col>15</xdr:col>
      <xdr:colOff>-1</xdr:colOff>
      <xdr:row>40</xdr:row>
      <xdr:rowOff>180975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41</xdr:row>
      <xdr:rowOff>0</xdr:rowOff>
    </xdr:from>
    <xdr:to>
      <xdr:col>15</xdr:col>
      <xdr:colOff>-1</xdr:colOff>
      <xdr:row>56</xdr:row>
      <xdr:rowOff>180975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58</xdr:row>
      <xdr:rowOff>0</xdr:rowOff>
    </xdr:from>
    <xdr:to>
      <xdr:col>15</xdr:col>
      <xdr:colOff>-1</xdr:colOff>
      <xdr:row>73</xdr:row>
      <xdr:rowOff>180975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389</xdr:row>
      <xdr:rowOff>0</xdr:rowOff>
    </xdr:from>
    <xdr:to>
      <xdr:col>23</xdr:col>
      <xdr:colOff>1524000</xdr:colOff>
      <xdr:row>412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381000</xdr:colOff>
      <xdr:row>389</xdr:row>
      <xdr:rowOff>0</xdr:rowOff>
    </xdr:from>
    <xdr:to>
      <xdr:col>24</xdr:col>
      <xdr:colOff>76200</xdr:colOff>
      <xdr:row>411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152400</xdr:colOff>
      <xdr:row>393</xdr:row>
      <xdr:rowOff>266700</xdr:rowOff>
    </xdr:from>
    <xdr:to>
      <xdr:col>7</xdr:col>
      <xdr:colOff>0</xdr:colOff>
      <xdr:row>413</xdr:row>
      <xdr:rowOff>419099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387</xdr:row>
      <xdr:rowOff>152400</xdr:rowOff>
    </xdr:from>
    <xdr:to>
      <xdr:col>18</xdr:col>
      <xdr:colOff>0</xdr:colOff>
      <xdr:row>408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247650</xdr:colOff>
      <xdr:row>289</xdr:row>
      <xdr:rowOff>0</xdr:rowOff>
    </xdr:from>
    <xdr:to>
      <xdr:col>25</xdr:col>
      <xdr:colOff>247650</xdr:colOff>
      <xdr:row>310</xdr:row>
      <xdr:rowOff>152400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1454150</xdr:colOff>
      <xdr:row>397</xdr:row>
      <xdr:rowOff>0</xdr:rowOff>
    </xdr:from>
    <xdr:to>
      <xdr:col>25</xdr:col>
      <xdr:colOff>0</xdr:colOff>
      <xdr:row>431</xdr:row>
      <xdr:rowOff>15875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0</xdr:colOff>
      <xdr:row>394</xdr:row>
      <xdr:rowOff>0</xdr:rowOff>
    </xdr:from>
    <xdr:to>
      <xdr:col>21</xdr:col>
      <xdr:colOff>0</xdr:colOff>
      <xdr:row>428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1905000</xdr:colOff>
      <xdr:row>395</xdr:row>
      <xdr:rowOff>0</xdr:rowOff>
    </xdr:from>
    <xdr:to>
      <xdr:col>13</xdr:col>
      <xdr:colOff>0</xdr:colOff>
      <xdr:row>429</xdr:row>
      <xdr:rowOff>127000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18</xdr:col>
      <xdr:colOff>1078342</xdr:colOff>
      <xdr:row>328</xdr:row>
      <xdr:rowOff>233792</xdr:rowOff>
    </xdr:from>
    <xdr:to>
      <xdr:col>21</xdr:col>
      <xdr:colOff>0</xdr:colOff>
      <xdr:row>340</xdr:row>
      <xdr:rowOff>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5442" y="179722892"/>
          <a:ext cx="5093858" cy="525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328</xdr:row>
      <xdr:rowOff>0</xdr:rowOff>
    </xdr:from>
    <xdr:to>
      <xdr:col>18</xdr:col>
      <xdr:colOff>985408</xdr:colOff>
      <xdr:row>339</xdr:row>
      <xdr:rowOff>166258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52300" y="179489100"/>
          <a:ext cx="5100208" cy="519545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312</xdr:row>
      <xdr:rowOff>62342</xdr:rowOff>
    </xdr:from>
    <xdr:to>
      <xdr:col>20</xdr:col>
      <xdr:colOff>985408</xdr:colOff>
      <xdr:row>323</xdr:row>
      <xdr:rowOff>214313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41800" y="45248942"/>
          <a:ext cx="5100208" cy="519545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14</xdr:col>
      <xdr:colOff>0</xdr:colOff>
      <xdr:row>33</xdr:row>
      <xdr:rowOff>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45</xdr:row>
      <xdr:rowOff>0</xdr:rowOff>
    </xdr:from>
    <xdr:to>
      <xdr:col>5</xdr:col>
      <xdr:colOff>0</xdr:colOff>
      <xdr:row>61</xdr:row>
      <xdr:rowOff>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</xdr:col>
      <xdr:colOff>0</xdr:colOff>
      <xdr:row>45</xdr:row>
      <xdr:rowOff>0</xdr:rowOff>
    </xdr:from>
    <xdr:to>
      <xdr:col>10</xdr:col>
      <xdr:colOff>0</xdr:colOff>
      <xdr:row>61</xdr:row>
      <xdr:rowOff>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</xdr:col>
      <xdr:colOff>0</xdr:colOff>
      <xdr:row>45</xdr:row>
      <xdr:rowOff>0</xdr:rowOff>
    </xdr:from>
    <xdr:to>
      <xdr:col>14</xdr:col>
      <xdr:colOff>0</xdr:colOff>
      <xdr:row>61</xdr:row>
      <xdr:rowOff>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70</xdr:row>
      <xdr:rowOff>38100</xdr:rowOff>
    </xdr:from>
    <xdr:to>
      <xdr:col>13</xdr:col>
      <xdr:colOff>4000500</xdr:colOff>
      <xdr:row>98</xdr:row>
      <xdr:rowOff>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114</xdr:row>
      <xdr:rowOff>0</xdr:rowOff>
    </xdr:from>
    <xdr:to>
      <xdr:col>14</xdr:col>
      <xdr:colOff>0</xdr:colOff>
      <xdr:row>141</xdr:row>
      <xdr:rowOff>649224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152</xdr:row>
      <xdr:rowOff>0</xdr:rowOff>
    </xdr:from>
    <xdr:to>
      <xdr:col>14</xdr:col>
      <xdr:colOff>0</xdr:colOff>
      <xdr:row>176</xdr:row>
      <xdr:rowOff>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180</xdr:row>
      <xdr:rowOff>0</xdr:rowOff>
    </xdr:from>
    <xdr:to>
      <xdr:col>14</xdr:col>
      <xdr:colOff>0</xdr:colOff>
      <xdr:row>203</xdr:row>
      <xdr:rowOff>114300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0</xdr:colOff>
      <xdr:row>208</xdr:row>
      <xdr:rowOff>0</xdr:rowOff>
    </xdr:from>
    <xdr:to>
      <xdr:col>14</xdr:col>
      <xdr:colOff>0</xdr:colOff>
      <xdr:row>237</xdr:row>
      <xdr:rowOff>0</xdr:rowOff>
    </xdr:to>
    <xdr:graphicFrame macro="">
      <xdr:nvGraphicFramePr>
        <xdr:cNvPr id="36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240</xdr:row>
      <xdr:rowOff>0</xdr:rowOff>
    </xdr:from>
    <xdr:to>
      <xdr:col>14</xdr:col>
      <xdr:colOff>0</xdr:colOff>
      <xdr:row>260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0</xdr:colOff>
      <xdr:row>261</xdr:row>
      <xdr:rowOff>342900</xdr:rowOff>
    </xdr:from>
    <xdr:to>
      <xdr:col>14</xdr:col>
      <xdr:colOff>0</xdr:colOff>
      <xdr:row>283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0</xdr:colOff>
      <xdr:row>284</xdr:row>
      <xdr:rowOff>0</xdr:rowOff>
    </xdr:from>
    <xdr:to>
      <xdr:col>14</xdr:col>
      <xdr:colOff>0</xdr:colOff>
      <xdr:row>304</xdr:row>
      <xdr:rowOff>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0</xdr:colOff>
      <xdr:row>306</xdr:row>
      <xdr:rowOff>0</xdr:rowOff>
    </xdr:from>
    <xdr:to>
      <xdr:col>14</xdr:col>
      <xdr:colOff>0</xdr:colOff>
      <xdr:row>326</xdr:row>
      <xdr:rowOff>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74</xdr:row>
      <xdr:rowOff>158750</xdr:rowOff>
    </xdr:from>
    <xdr:to>
      <xdr:col>23</xdr:col>
      <xdr:colOff>0</xdr:colOff>
      <xdr:row>97</xdr:row>
      <xdr:rowOff>142876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23</xdr:col>
      <xdr:colOff>0</xdr:colOff>
      <xdr:row>20</xdr:row>
      <xdr:rowOff>127000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20</xdr:row>
      <xdr:rowOff>142875</xdr:rowOff>
    </xdr:from>
    <xdr:to>
      <xdr:col>23</xdr:col>
      <xdr:colOff>0</xdr:colOff>
      <xdr:row>38</xdr:row>
      <xdr:rowOff>142875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39</xdr:row>
      <xdr:rowOff>0</xdr:rowOff>
    </xdr:from>
    <xdr:to>
      <xdr:col>23</xdr:col>
      <xdr:colOff>0</xdr:colOff>
      <xdr:row>57</xdr:row>
      <xdr:rowOff>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57</xdr:row>
      <xdr:rowOff>111125</xdr:rowOff>
    </xdr:from>
    <xdr:to>
      <xdr:col>23</xdr:col>
      <xdr:colOff>0</xdr:colOff>
      <xdr:row>74</xdr:row>
      <xdr:rowOff>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22</xdr:col>
      <xdr:colOff>0</xdr:colOff>
      <xdr:row>25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51</xdr:row>
      <xdr:rowOff>0</xdr:rowOff>
    </xdr:from>
    <xdr:to>
      <xdr:col>22</xdr:col>
      <xdr:colOff>0</xdr:colOff>
      <xdr:row>73</xdr:row>
      <xdr:rowOff>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-1</xdr:colOff>
      <xdr:row>50</xdr:row>
      <xdr:rowOff>0</xdr:rowOff>
    </xdr:from>
    <xdr:to>
      <xdr:col>10</xdr:col>
      <xdr:colOff>0</xdr:colOff>
      <xdr:row>65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15874</xdr:colOff>
      <xdr:row>50</xdr:row>
      <xdr:rowOff>0</xdr:rowOff>
    </xdr:from>
    <xdr:to>
      <xdr:col>19</xdr:col>
      <xdr:colOff>0</xdr:colOff>
      <xdr:row>65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74</xdr:row>
      <xdr:rowOff>0</xdr:rowOff>
    </xdr:from>
    <xdr:to>
      <xdr:col>19</xdr:col>
      <xdr:colOff>0</xdr:colOff>
      <xdr:row>95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26</xdr:row>
      <xdr:rowOff>0</xdr:rowOff>
    </xdr:from>
    <xdr:to>
      <xdr:col>20</xdr:col>
      <xdr:colOff>0</xdr:colOff>
      <xdr:row>47</xdr:row>
      <xdr:rowOff>285750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704850</xdr:colOff>
      <xdr:row>3</xdr:row>
      <xdr:rowOff>361950</xdr:rowOff>
    </xdr:from>
    <xdr:to>
      <xdr:col>19</xdr:col>
      <xdr:colOff>704850</xdr:colOff>
      <xdr:row>25</xdr:row>
      <xdr:rowOff>266700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no"?>
<Relationships xmlns="http://schemas.openxmlformats.org/package/2006/relationships">
<Relationship Id="rId1" Target="RiskTemplate.xlsx" TargetMode="External" Type="http://schemas.openxmlformats.org/officeDocument/2006/relationships/externalLinkPath"/>
</Relationships>
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comp"/>
      <sheetName val="Chart1"/>
      <sheetName val="ES (2)"/>
      <sheetName val="LSNG"/>
      <sheetName val="Exposure"/>
      <sheetName val="Risk"/>
      <sheetName val="EXP"/>
      <sheetName val="ES"/>
      <sheetName val="STATS_Cur"/>
      <sheetName val="STATS_Hist"/>
      <sheetName val="EWMA"/>
      <sheetName val="ES_Components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B1" t="str">
            <v>vol</v>
          </cell>
          <cell r="C1" t="str">
            <v>downsidevol</v>
          </cell>
        </row>
        <row r="2">
          <cell r="A2">
            <v>38838.833333333336</v>
          </cell>
        </row>
        <row r="3">
          <cell r="A3">
            <v>38839.833333333336</v>
          </cell>
        </row>
        <row r="4">
          <cell r="A4">
            <v>38840.833333333336</v>
          </cell>
        </row>
        <row r="5">
          <cell r="A5">
            <v>38841.833333333336</v>
          </cell>
        </row>
        <row r="6">
          <cell r="A6">
            <v>38844.833333333336</v>
          </cell>
        </row>
        <row r="7">
          <cell r="A7">
            <v>38845.833333333336</v>
          </cell>
        </row>
        <row r="8">
          <cell r="A8">
            <v>38846.833333333336</v>
          </cell>
        </row>
        <row r="9">
          <cell r="A9">
            <v>38847.833333333336</v>
          </cell>
        </row>
        <row r="10">
          <cell r="A10">
            <v>38848.833333333336</v>
          </cell>
        </row>
        <row r="11">
          <cell r="A11">
            <v>38851.833333333336</v>
          </cell>
        </row>
        <row r="12">
          <cell r="A12">
            <v>38852.833333333336</v>
          </cell>
        </row>
        <row r="13">
          <cell r="A13">
            <v>38853.833333333336</v>
          </cell>
        </row>
        <row r="14">
          <cell r="A14">
            <v>38854.833333333336</v>
          </cell>
        </row>
        <row r="15">
          <cell r="A15">
            <v>38855.833333333336</v>
          </cell>
        </row>
        <row r="16">
          <cell r="A16">
            <v>38858.833333333336</v>
          </cell>
        </row>
        <row r="17">
          <cell r="A17">
            <v>38859.833333333336</v>
          </cell>
        </row>
        <row r="18">
          <cell r="A18">
            <v>38860.833333333336</v>
          </cell>
        </row>
        <row r="19">
          <cell r="A19">
            <v>38861.833333333336</v>
          </cell>
        </row>
        <row r="20">
          <cell r="A20">
            <v>38862.833333333336</v>
          </cell>
        </row>
        <row r="21">
          <cell r="A21">
            <v>38866.833333333336</v>
          </cell>
        </row>
        <row r="22">
          <cell r="A22">
            <v>38867.833333333336</v>
          </cell>
        </row>
        <row r="23">
          <cell r="A23">
            <v>38868.833333333336</v>
          </cell>
        </row>
        <row r="24">
          <cell r="A24">
            <v>38869.833333333336</v>
          </cell>
        </row>
        <row r="25">
          <cell r="A25">
            <v>38872.833333333336</v>
          </cell>
        </row>
        <row r="26">
          <cell r="A26">
            <v>38873.833333333336</v>
          </cell>
        </row>
        <row r="27">
          <cell r="A27">
            <v>38874.833333333336</v>
          </cell>
        </row>
        <row r="28">
          <cell r="A28">
            <v>38875.833333333336</v>
          </cell>
        </row>
        <row r="29">
          <cell r="A29">
            <v>38876.833333333336</v>
          </cell>
        </row>
        <row r="30">
          <cell r="A30">
            <v>38879.833333333336</v>
          </cell>
        </row>
        <row r="31">
          <cell r="A31">
            <v>38880.833333333336</v>
          </cell>
        </row>
        <row r="32">
          <cell r="A32">
            <v>38881.833333333336</v>
          </cell>
        </row>
        <row r="33">
          <cell r="A33">
            <v>38882.833333333336</v>
          </cell>
        </row>
        <row r="34">
          <cell r="A34">
            <v>38883.833333333336</v>
          </cell>
        </row>
        <row r="35">
          <cell r="A35">
            <v>38886.833333333336</v>
          </cell>
        </row>
        <row r="36">
          <cell r="A36">
            <v>38887.833333333336</v>
          </cell>
        </row>
        <row r="37">
          <cell r="A37">
            <v>38888.833333333336</v>
          </cell>
        </row>
        <row r="38">
          <cell r="A38">
            <v>38889.833333333336</v>
          </cell>
        </row>
        <row r="39">
          <cell r="A39">
            <v>38890.833333333336</v>
          </cell>
        </row>
        <row r="40">
          <cell r="A40">
            <v>38893.833333333336</v>
          </cell>
        </row>
        <row r="41">
          <cell r="A41">
            <v>38894.833333333336</v>
          </cell>
        </row>
        <row r="42">
          <cell r="A42">
            <v>38895.833333333336</v>
          </cell>
        </row>
        <row r="43">
          <cell r="A43">
            <v>38896.833333333336</v>
          </cell>
        </row>
        <row r="44">
          <cell r="A44">
            <v>38897.833333333336</v>
          </cell>
        </row>
        <row r="45">
          <cell r="A45">
            <v>38900.833333333336</v>
          </cell>
        </row>
        <row r="46">
          <cell r="A46">
            <v>38902.833333333336</v>
          </cell>
        </row>
        <row r="47">
          <cell r="A47">
            <v>38903.833333333336</v>
          </cell>
        </row>
        <row r="48">
          <cell r="A48">
            <v>38904.833333333336</v>
          </cell>
        </row>
        <row r="49">
          <cell r="A49">
            <v>38907.833333333336</v>
          </cell>
        </row>
        <row r="50">
          <cell r="A50">
            <v>38908.833333333336</v>
          </cell>
        </row>
        <row r="51">
          <cell r="A51">
            <v>38909.833333333336</v>
          </cell>
        </row>
        <row r="52">
          <cell r="A52">
            <v>38910.833333333336</v>
          </cell>
        </row>
        <row r="53">
          <cell r="A53">
            <v>38911.833333333336</v>
          </cell>
        </row>
        <row r="54">
          <cell r="A54">
            <v>38914.833333333336</v>
          </cell>
        </row>
        <row r="55">
          <cell r="A55">
            <v>38915.833333333336</v>
          </cell>
        </row>
        <row r="56">
          <cell r="A56">
            <v>38916.833333333336</v>
          </cell>
        </row>
        <row r="57">
          <cell r="A57">
            <v>38917.833333333336</v>
          </cell>
        </row>
        <row r="58">
          <cell r="A58">
            <v>38918.833333333336</v>
          </cell>
        </row>
        <row r="59">
          <cell r="A59">
            <v>38921.833333333336</v>
          </cell>
        </row>
        <row r="60">
          <cell r="A60">
            <v>38922.833333333336</v>
          </cell>
        </row>
        <row r="61">
          <cell r="A61">
            <v>38923.833333333336</v>
          </cell>
        </row>
        <row r="62">
          <cell r="A62">
            <v>38924.833333333336</v>
          </cell>
        </row>
        <row r="63">
          <cell r="A63">
            <v>38925.833333333336</v>
          </cell>
        </row>
        <row r="64">
          <cell r="A64">
            <v>38928.833333333336</v>
          </cell>
          <cell r="B64">
            <v>0.17326178474405912</v>
          </cell>
          <cell r="C64">
            <v>0.16256602206647186</v>
          </cell>
        </row>
        <row r="65">
          <cell r="A65">
            <v>38929.833333333336</v>
          </cell>
          <cell r="B65">
            <v>0.16710855522865253</v>
          </cell>
          <cell r="C65">
            <v>0.15230961042361188</v>
          </cell>
        </row>
        <row r="66">
          <cell r="A66">
            <v>38930.833333333336</v>
          </cell>
          <cell r="B66">
            <v>0.16790968094438771</v>
          </cell>
          <cell r="C66">
            <v>0.15195958913938395</v>
          </cell>
        </row>
        <row r="67">
          <cell r="A67">
            <v>38931.833333333336</v>
          </cell>
          <cell r="B67">
            <v>0.16799376524581988</v>
          </cell>
          <cell r="C67">
            <v>0.15331353695699981</v>
          </cell>
        </row>
        <row r="68">
          <cell r="A68">
            <v>38932.833333333336</v>
          </cell>
          <cell r="B68">
            <v>0.16888845115977913</v>
          </cell>
          <cell r="C68">
            <v>0.15477269184675649</v>
          </cell>
        </row>
        <row r="69">
          <cell r="A69">
            <v>38935.833333333336</v>
          </cell>
          <cell r="B69">
            <v>0.16968904624924994</v>
          </cell>
          <cell r="C69">
            <v>0.15640783971844704</v>
          </cell>
        </row>
        <row r="70">
          <cell r="A70">
            <v>38936.833333333336</v>
          </cell>
          <cell r="B70">
            <v>0.1702118265826367</v>
          </cell>
          <cell r="C70">
            <v>0.15640783971844704</v>
          </cell>
        </row>
        <row r="71">
          <cell r="A71">
            <v>38937.833333333336</v>
          </cell>
          <cell r="B71">
            <v>0.16964640419391755</v>
          </cell>
          <cell r="C71">
            <v>0.15640783971844704</v>
          </cell>
        </row>
        <row r="72">
          <cell r="A72">
            <v>38938.833333333336</v>
          </cell>
          <cell r="B72">
            <v>0.16929812903359348</v>
          </cell>
          <cell r="C72">
            <v>0.15530438487541978</v>
          </cell>
        </row>
        <row r="73">
          <cell r="A73">
            <v>38939.833333333336</v>
          </cell>
          <cell r="B73">
            <v>0.1680731248286812</v>
          </cell>
          <cell r="C73">
            <v>0.15324420972509709</v>
          </cell>
        </row>
        <row r="74">
          <cell r="A74">
            <v>38942.833333333336</v>
          </cell>
          <cell r="B74">
            <v>0.16800441894823451</v>
          </cell>
          <cell r="C74">
            <v>0.15204053616434693</v>
          </cell>
        </row>
        <row r="75">
          <cell r="A75">
            <v>38943.833333333336</v>
          </cell>
          <cell r="B75">
            <v>0.16780924023206648</v>
          </cell>
          <cell r="C75">
            <v>0.15204053616434693</v>
          </cell>
        </row>
        <row r="76">
          <cell r="A76">
            <v>38944.833333333336</v>
          </cell>
          <cell r="B76">
            <v>0.16860045987485331</v>
          </cell>
          <cell r="C76">
            <v>0.15204053616434693</v>
          </cell>
        </row>
        <row r="77">
          <cell r="A77">
            <v>38945.833333333336</v>
          </cell>
          <cell r="B77">
            <v>0.1685897417134225</v>
          </cell>
          <cell r="C77">
            <v>0.15204777773065412</v>
          </cell>
        </row>
        <row r="78">
          <cell r="A78">
            <v>38946.833333333336</v>
          </cell>
          <cell r="B78">
            <v>0.16723104459064558</v>
          </cell>
          <cell r="C78">
            <v>0.14909512586208384</v>
          </cell>
        </row>
        <row r="79">
          <cell r="A79">
            <v>38949.833333333336</v>
          </cell>
          <cell r="B79">
            <v>0.16729046471618084</v>
          </cell>
          <cell r="C79">
            <v>0.14907944731120765</v>
          </cell>
        </row>
        <row r="80">
          <cell r="A80">
            <v>38950.833333333336</v>
          </cell>
          <cell r="B80">
            <v>0.16709631213742238</v>
          </cell>
          <cell r="C80">
            <v>0.14830749542497351</v>
          </cell>
        </row>
        <row r="81">
          <cell r="A81">
            <v>38951.833333333336</v>
          </cell>
          <cell r="B81">
            <v>0.16350330998412457</v>
          </cell>
          <cell r="C81">
            <v>0.14240043181872961</v>
          </cell>
        </row>
        <row r="82">
          <cell r="A82">
            <v>38952.833333333336</v>
          </cell>
          <cell r="B82">
            <v>0.15844813617119261</v>
          </cell>
          <cell r="C82">
            <v>0.14240043181872961</v>
          </cell>
        </row>
        <row r="83">
          <cell r="A83">
            <v>38953.833333333336</v>
          </cell>
          <cell r="B83">
            <v>0.158016144422189</v>
          </cell>
          <cell r="C83">
            <v>0.14249250565357169</v>
          </cell>
        </row>
        <row r="84">
          <cell r="A84">
            <v>38956.833333333336</v>
          </cell>
          <cell r="B84">
            <v>0.15823653547244124</v>
          </cell>
          <cell r="C84">
            <v>0.14207642118862451</v>
          </cell>
        </row>
        <row r="85">
          <cell r="A85">
            <v>38957.833333333336</v>
          </cell>
          <cell r="B85">
            <v>0.15847998107045935</v>
          </cell>
          <cell r="C85">
            <v>0.14207642118862451</v>
          </cell>
        </row>
        <row r="86">
          <cell r="A86">
            <v>38958.833333333336</v>
          </cell>
          <cell r="B86">
            <v>0.15442774682217336</v>
          </cell>
          <cell r="C86">
            <v>0.14207642118862451</v>
          </cell>
        </row>
        <row r="87">
          <cell r="A87">
            <v>38959.833333333336</v>
          </cell>
          <cell r="B87">
            <v>0.15563012189000144</v>
          </cell>
          <cell r="C87">
            <v>0.14207642118862451</v>
          </cell>
        </row>
        <row r="88">
          <cell r="A88">
            <v>38960.833333333336</v>
          </cell>
          <cell r="B88">
            <v>0.14923595254688324</v>
          </cell>
          <cell r="C88">
            <v>0.13316874259468339</v>
          </cell>
        </row>
        <row r="89">
          <cell r="A89">
            <v>38964.833333333336</v>
          </cell>
          <cell r="B89">
            <v>0.1492744205845154</v>
          </cell>
          <cell r="C89">
            <v>0.13300397091331781</v>
          </cell>
        </row>
        <row r="90">
          <cell r="A90">
            <v>38965.833333333336</v>
          </cell>
          <cell r="B90">
            <v>0.14910974298577109</v>
          </cell>
          <cell r="C90">
            <v>0.13272432457096991</v>
          </cell>
        </row>
        <row r="91">
          <cell r="A91">
            <v>38966.833333333336</v>
          </cell>
          <cell r="B91">
            <v>0.14903209567978709</v>
          </cell>
          <cell r="C91">
            <v>0.13252183720183267</v>
          </cell>
        </row>
        <row r="92">
          <cell r="A92">
            <v>38967.833333333336</v>
          </cell>
          <cell r="B92">
            <v>0.14828997101811267</v>
          </cell>
          <cell r="C92">
            <v>0.13061561108849926</v>
          </cell>
        </row>
        <row r="93">
          <cell r="A93">
            <v>38970.833333333336</v>
          </cell>
          <cell r="B93">
            <v>0.1428298204125871</v>
          </cell>
          <cell r="C93">
            <v>0.1235572483408213</v>
          </cell>
        </row>
        <row r="94">
          <cell r="A94">
            <v>38971.833333333336</v>
          </cell>
          <cell r="B94">
            <v>0.12995735554634344</v>
          </cell>
          <cell r="C94">
            <v>0.10658397448751551</v>
          </cell>
        </row>
        <row r="95">
          <cell r="A95">
            <v>38972.833333333336</v>
          </cell>
          <cell r="B95">
            <v>0.13013737015427199</v>
          </cell>
          <cell r="C95">
            <v>0.10655718639756992</v>
          </cell>
        </row>
        <row r="96">
          <cell r="A96">
            <v>38973.833333333336</v>
          </cell>
          <cell r="B96">
            <v>0.13013818839866598</v>
          </cell>
          <cell r="C96">
            <v>0.10656032889833447</v>
          </cell>
        </row>
        <row r="97">
          <cell r="A97">
            <v>38974.833333333336</v>
          </cell>
          <cell r="B97">
            <v>0.13006442808548757</v>
          </cell>
          <cell r="C97">
            <v>0.10643827954104047</v>
          </cell>
        </row>
        <row r="98">
          <cell r="A98">
            <v>38977.833333333336</v>
          </cell>
          <cell r="B98">
            <v>0.12457659152552929</v>
          </cell>
          <cell r="C98">
            <v>9.9246246331174987E-2</v>
          </cell>
        </row>
        <row r="99">
          <cell r="A99">
            <v>38978.833333333336</v>
          </cell>
          <cell r="B99">
            <v>0.12314296915701964</v>
          </cell>
          <cell r="C99">
            <v>9.7290029799219788E-2</v>
          </cell>
        </row>
        <row r="100">
          <cell r="A100">
            <v>38979.833333333336</v>
          </cell>
          <cell r="B100">
            <v>0.12121642132981555</v>
          </cell>
          <cell r="C100">
            <v>9.7290029799219788E-2</v>
          </cell>
        </row>
        <row r="101">
          <cell r="A101">
            <v>38980.833333333336</v>
          </cell>
          <cell r="B101">
            <v>0.12119937577485515</v>
          </cell>
          <cell r="C101">
            <v>9.7166761116451394E-2</v>
          </cell>
        </row>
        <row r="102">
          <cell r="A102">
            <v>38981.833333333336</v>
          </cell>
          <cell r="B102">
            <v>0.12154772912379098</v>
          </cell>
          <cell r="C102">
            <v>9.769037757590171E-2</v>
          </cell>
        </row>
        <row r="103">
          <cell r="A103">
            <v>38984.833333333336</v>
          </cell>
          <cell r="B103">
            <v>0.12151451652108304</v>
          </cell>
          <cell r="C103">
            <v>9.7195972027927013E-2</v>
          </cell>
        </row>
        <row r="104">
          <cell r="A104">
            <v>38985.833333333336</v>
          </cell>
          <cell r="B104">
            <v>0.11236924781646324</v>
          </cell>
          <cell r="C104">
            <v>8.5156310402903598E-2</v>
          </cell>
        </row>
        <row r="105">
          <cell r="A105">
            <v>38986.833333333336</v>
          </cell>
          <cell r="B105">
            <v>0.11224610537517039</v>
          </cell>
          <cell r="C105">
            <v>8.5006409171135403E-2</v>
          </cell>
        </row>
        <row r="106">
          <cell r="A106">
            <v>38987.833333333336</v>
          </cell>
          <cell r="B106">
            <v>0.10871088006257339</v>
          </cell>
          <cell r="C106">
            <v>8.5006409171135403E-2</v>
          </cell>
        </row>
        <row r="107">
          <cell r="A107">
            <v>38988.833333333336</v>
          </cell>
          <cell r="B107">
            <v>0.10680499310962908</v>
          </cell>
          <cell r="C107">
            <v>8.5006409171135403E-2</v>
          </cell>
        </row>
        <row r="108">
          <cell r="A108">
            <v>38991.833333333336</v>
          </cell>
          <cell r="B108">
            <v>0.1063979194164557</v>
          </cell>
          <cell r="C108">
            <v>8.446665120000961E-2</v>
          </cell>
        </row>
        <row r="109">
          <cell r="A109">
            <v>38992.833333333336</v>
          </cell>
          <cell r="B109">
            <v>9.8889132828764256E-2</v>
          </cell>
          <cell r="C109">
            <v>7.4909204958328229E-2</v>
          </cell>
        </row>
        <row r="110">
          <cell r="A110">
            <v>38993.833333333336</v>
          </cell>
          <cell r="B110">
            <v>9.9059388908663282E-2</v>
          </cell>
          <cell r="C110">
            <v>7.5291308199123982E-2</v>
          </cell>
        </row>
        <row r="111">
          <cell r="A111">
            <v>38994.833333333336</v>
          </cell>
          <cell r="B111">
            <v>9.7197239766667956E-2</v>
          </cell>
          <cell r="C111">
            <v>7.5291308199123982E-2</v>
          </cell>
        </row>
        <row r="112">
          <cell r="A112">
            <v>38995.833333333336</v>
          </cell>
          <cell r="B112">
            <v>9.6337333250372678E-2</v>
          </cell>
          <cell r="C112">
            <v>7.5291308199123982E-2</v>
          </cell>
        </row>
        <row r="113">
          <cell r="A113">
            <v>38998.833333333336</v>
          </cell>
          <cell r="B113">
            <v>9.4025367391926337E-2</v>
          </cell>
          <cell r="C113">
            <v>7.1894369596754465E-2</v>
          </cell>
        </row>
        <row r="114">
          <cell r="A114">
            <v>38999.833333333336</v>
          </cell>
          <cell r="B114">
            <v>9.4025030272201479E-2</v>
          </cell>
          <cell r="C114">
            <v>7.1894369596754465E-2</v>
          </cell>
        </row>
        <row r="115">
          <cell r="A115">
            <v>39000.833333333336</v>
          </cell>
          <cell r="B115">
            <v>9.1332118830506862E-2</v>
          </cell>
          <cell r="C115">
            <v>6.8447587416727462E-2</v>
          </cell>
        </row>
        <row r="116">
          <cell r="A116">
            <v>39001.833333333336</v>
          </cell>
          <cell r="B116">
            <v>8.9374513746569781E-2</v>
          </cell>
          <cell r="C116">
            <v>6.8447587416727462E-2</v>
          </cell>
        </row>
        <row r="117">
          <cell r="A117">
            <v>39002.833333333336</v>
          </cell>
          <cell r="B117">
            <v>8.4030735809970517E-2</v>
          </cell>
          <cell r="C117">
            <v>6.1467748158549614E-2</v>
          </cell>
        </row>
        <row r="118">
          <cell r="A118">
            <v>39005.833333333336</v>
          </cell>
          <cell r="B118">
            <v>8.3756204633175069E-2</v>
          </cell>
          <cell r="C118">
            <v>6.1467748158549614E-2</v>
          </cell>
        </row>
        <row r="119">
          <cell r="A119">
            <v>39006.833333333336</v>
          </cell>
          <cell r="B119">
            <v>8.384686107276107E-2</v>
          </cell>
          <cell r="C119">
            <v>6.2269882458838487E-2</v>
          </cell>
        </row>
        <row r="120">
          <cell r="A120">
            <v>39007.833333333336</v>
          </cell>
          <cell r="B120">
            <v>8.2903471960868003E-2</v>
          </cell>
          <cell r="C120">
            <v>6.0398425890506181E-2</v>
          </cell>
        </row>
        <row r="121">
          <cell r="A121">
            <v>39008.833333333336</v>
          </cell>
          <cell r="B121">
            <v>8.0319723803279272E-2</v>
          </cell>
          <cell r="C121">
            <v>5.708245906485028E-2</v>
          </cell>
        </row>
        <row r="122">
          <cell r="A122">
            <v>39009.833333333336</v>
          </cell>
          <cell r="B122">
            <v>7.7929441711683187E-2</v>
          </cell>
          <cell r="C122">
            <v>5.708245906485028E-2</v>
          </cell>
        </row>
        <row r="123">
          <cell r="A123">
            <v>39012.833333333336</v>
          </cell>
          <cell r="B123">
            <v>7.4947805315525834E-2</v>
          </cell>
          <cell r="C123">
            <v>5.3329455897196051E-2</v>
          </cell>
        </row>
        <row r="124">
          <cell r="A124">
            <v>39013.833333333336</v>
          </cell>
          <cell r="B124">
            <v>7.1936578320252881E-2</v>
          </cell>
          <cell r="C124">
            <v>4.9455442279327362E-2</v>
          </cell>
        </row>
        <row r="125">
          <cell r="A125">
            <v>39014.833333333336</v>
          </cell>
          <cell r="B125">
            <v>7.1592731682890556E-2</v>
          </cell>
          <cell r="C125">
            <v>4.8837713590696843E-2</v>
          </cell>
        </row>
        <row r="126">
          <cell r="A126">
            <v>39015.833333333336</v>
          </cell>
          <cell r="B126">
            <v>7.1395501301005068E-2</v>
          </cell>
          <cell r="C126">
            <v>4.8837713590696843E-2</v>
          </cell>
        </row>
        <row r="127">
          <cell r="A127">
            <v>39016.833333333336</v>
          </cell>
          <cell r="B127">
            <v>6.8760982606135015E-2</v>
          </cell>
          <cell r="C127">
            <v>4.8837713590696843E-2</v>
          </cell>
        </row>
        <row r="128">
          <cell r="A128">
            <v>39019.791666666664</v>
          </cell>
          <cell r="B128">
            <v>6.7752682308832649E-2</v>
          </cell>
          <cell r="C128">
            <v>4.8837713590696843E-2</v>
          </cell>
        </row>
        <row r="129">
          <cell r="A129">
            <v>39020.791666666664</v>
          </cell>
          <cell r="B129">
            <v>6.7424957338873645E-2</v>
          </cell>
          <cell r="C129">
            <v>4.8837713590696843E-2</v>
          </cell>
        </row>
        <row r="130">
          <cell r="A130">
            <v>39021.791666666664</v>
          </cell>
          <cell r="B130">
            <v>6.8038056610784228E-2</v>
          </cell>
          <cell r="C130">
            <v>4.9630594356350227E-2</v>
          </cell>
        </row>
        <row r="131">
          <cell r="A131">
            <v>39022.791666666664</v>
          </cell>
          <cell r="B131">
            <v>6.2516360432931559E-2</v>
          </cell>
          <cell r="C131">
            <v>4.2474046808183848E-2</v>
          </cell>
        </row>
        <row r="132">
          <cell r="A132">
            <v>39023.791666666664</v>
          </cell>
          <cell r="B132">
            <v>5.7209179846494082E-2</v>
          </cell>
          <cell r="C132">
            <v>3.5442290676018964E-2</v>
          </cell>
        </row>
        <row r="133">
          <cell r="A133">
            <v>39026.791666666664</v>
          </cell>
          <cell r="B133">
            <v>6.2367733103766178E-2</v>
          </cell>
          <cell r="C133">
            <v>3.5442290676018964E-2</v>
          </cell>
        </row>
        <row r="134">
          <cell r="A134">
            <v>39027.791666666664</v>
          </cell>
          <cell r="B134">
            <v>6.3054749513338323E-2</v>
          </cell>
          <cell r="C134">
            <v>3.6196984851062576E-2</v>
          </cell>
        </row>
        <row r="135">
          <cell r="A135">
            <v>39028.791666666664</v>
          </cell>
          <cell r="B135">
            <v>6.2912533461422726E-2</v>
          </cell>
          <cell r="C135">
            <v>3.6101950850614205E-2</v>
          </cell>
        </row>
        <row r="136">
          <cell r="A136">
            <v>39029.791666666664</v>
          </cell>
          <cell r="B136">
            <v>6.164394567747216E-2</v>
          </cell>
          <cell r="C136">
            <v>3.4541690933610286E-2</v>
          </cell>
        </row>
        <row r="137">
          <cell r="A137">
            <v>39030.791666666664</v>
          </cell>
          <cell r="B137">
            <v>6.1605607072338364E-2</v>
          </cell>
          <cell r="C137">
            <v>3.4541690933610286E-2</v>
          </cell>
        </row>
        <row r="138">
          <cell r="A138">
            <v>39033.791666666664</v>
          </cell>
          <cell r="B138">
            <v>6.1943019065656774E-2</v>
          </cell>
          <cell r="C138">
            <v>3.4541690933610286E-2</v>
          </cell>
        </row>
        <row r="139">
          <cell r="A139">
            <v>39034.791666666664</v>
          </cell>
          <cell r="B139">
            <v>6.1110851931982867E-2</v>
          </cell>
          <cell r="C139">
            <v>3.4627694877500288E-2</v>
          </cell>
        </row>
        <row r="140">
          <cell r="A140">
            <v>39035.791666666664</v>
          </cell>
          <cell r="B140">
            <v>6.1005421745441803E-2</v>
          </cell>
          <cell r="C140">
            <v>3.4530395908186622E-2</v>
          </cell>
        </row>
        <row r="141">
          <cell r="A141">
            <v>39036.791666666664</v>
          </cell>
          <cell r="B141">
            <v>6.0923306796825755E-2</v>
          </cell>
          <cell r="C141">
            <v>3.4530395908186622E-2</v>
          </cell>
        </row>
        <row r="142">
          <cell r="A142">
            <v>39037.791666666664</v>
          </cell>
          <cell r="B142">
            <v>6.0954688295164289E-2</v>
          </cell>
          <cell r="C142">
            <v>3.4530395908186622E-2</v>
          </cell>
        </row>
        <row r="143">
          <cell r="A143">
            <v>39040.791666666664</v>
          </cell>
          <cell r="B143">
            <v>6.1388891472005686E-2</v>
          </cell>
          <cell r="C143">
            <v>3.4530395908186622E-2</v>
          </cell>
        </row>
        <row r="144">
          <cell r="A144">
            <v>39041.791666666664</v>
          </cell>
          <cell r="B144">
            <v>6.1342984534042251E-2</v>
          </cell>
          <cell r="C144">
            <v>3.4530395908186622E-2</v>
          </cell>
        </row>
        <row r="145">
          <cell r="A145">
            <v>39042.791666666664</v>
          </cell>
          <cell r="B145">
            <v>5.9847773894581034E-2</v>
          </cell>
          <cell r="C145">
            <v>3.4530395908186622E-2</v>
          </cell>
        </row>
        <row r="146">
          <cell r="A146">
            <v>39044.791666666664</v>
          </cell>
          <cell r="B146">
            <v>5.9444265982417185E-2</v>
          </cell>
          <cell r="C146">
            <v>3.4148456133529841E-2</v>
          </cell>
        </row>
        <row r="147">
          <cell r="A147">
            <v>39047.791666666664</v>
          </cell>
          <cell r="B147">
            <v>6.3916851961412974E-2</v>
          </cell>
          <cell r="C147">
            <v>4.042491359476047E-2</v>
          </cell>
        </row>
        <row r="148">
          <cell r="A148">
            <v>39048.791666666664</v>
          </cell>
          <cell r="B148">
            <v>6.3841742021182951E-2</v>
          </cell>
          <cell r="C148">
            <v>4.042491359476047E-2</v>
          </cell>
        </row>
        <row r="149">
          <cell r="A149">
            <v>39049.791666666664</v>
          </cell>
          <cell r="B149">
            <v>6.4072135270494171E-2</v>
          </cell>
          <cell r="C149">
            <v>4.042491359476047E-2</v>
          </cell>
        </row>
        <row r="150">
          <cell r="A150">
            <v>39050.791666666664</v>
          </cell>
          <cell r="B150">
            <v>6.2826921785506501E-2</v>
          </cell>
          <cell r="C150">
            <v>4.042491359476047E-2</v>
          </cell>
        </row>
        <row r="151">
          <cell r="A151">
            <v>39051.791666666664</v>
          </cell>
          <cell r="B151">
            <v>6.274576870037453E-2</v>
          </cell>
          <cell r="C151">
            <v>4.042491359476047E-2</v>
          </cell>
        </row>
        <row r="152">
          <cell r="A152">
            <v>39054.791666666664</v>
          </cell>
          <cell r="B152">
            <v>6.5894224240922561E-2</v>
          </cell>
          <cell r="C152">
            <v>4.042491359476047E-2</v>
          </cell>
        </row>
        <row r="153">
          <cell r="A153">
            <v>39055.791666666664</v>
          </cell>
          <cell r="B153">
            <v>6.4914412932428209E-2</v>
          </cell>
          <cell r="C153">
            <v>3.9212002226700335E-2</v>
          </cell>
        </row>
        <row r="154">
          <cell r="A154">
            <v>39056.791666666664</v>
          </cell>
          <cell r="B154">
            <v>6.5177756142300258E-2</v>
          </cell>
          <cell r="C154">
            <v>3.953650436303642E-2</v>
          </cell>
        </row>
        <row r="155">
          <cell r="A155">
            <v>39057.791666666664</v>
          </cell>
          <cell r="B155">
            <v>6.5139360877643382E-2</v>
          </cell>
          <cell r="C155">
            <v>3.953650436303642E-2</v>
          </cell>
        </row>
        <row r="156">
          <cell r="A156">
            <v>39058.791666666664</v>
          </cell>
          <cell r="B156">
            <v>6.556753935330456E-2</v>
          </cell>
          <cell r="C156">
            <v>3.8796377854437195E-2</v>
          </cell>
        </row>
        <row r="157">
          <cell r="A157">
            <v>39061.791666666664</v>
          </cell>
          <cell r="B157">
            <v>6.5262085237155321E-2</v>
          </cell>
          <cell r="C157">
            <v>3.8796377854437195E-2</v>
          </cell>
        </row>
        <row r="158">
          <cell r="A158">
            <v>39062.791666666664</v>
          </cell>
          <cell r="B158">
            <v>6.6229750321869896E-2</v>
          </cell>
          <cell r="C158">
            <v>3.9932191000832895E-2</v>
          </cell>
        </row>
        <row r="159">
          <cell r="A159">
            <v>39063.791666666664</v>
          </cell>
          <cell r="B159">
            <v>6.6485659973818056E-2</v>
          </cell>
          <cell r="C159">
            <v>3.9852061978986865E-2</v>
          </cell>
        </row>
        <row r="160">
          <cell r="A160">
            <v>39064.791666666664</v>
          </cell>
          <cell r="B160">
            <v>6.874393392035047E-2</v>
          </cell>
          <cell r="C160">
            <v>3.9529102276883277E-2</v>
          </cell>
        </row>
        <row r="161">
          <cell r="A161">
            <v>39065.791666666664</v>
          </cell>
          <cell r="B161">
            <v>6.869344527677089E-2</v>
          </cell>
          <cell r="C161">
            <v>3.9529102276883277E-2</v>
          </cell>
        </row>
        <row r="162">
          <cell r="A162">
            <v>39068.791666666664</v>
          </cell>
          <cell r="B162">
            <v>7.0129360644685293E-2</v>
          </cell>
          <cell r="C162">
            <v>4.1219227650563683E-2</v>
          </cell>
        </row>
        <row r="163">
          <cell r="A163">
            <v>39069.791666666664</v>
          </cell>
          <cell r="B163">
            <v>6.9974166843558491E-2</v>
          </cell>
          <cell r="C163">
            <v>4.1219227650563683E-2</v>
          </cell>
        </row>
        <row r="164">
          <cell r="A164">
            <v>39070.791666666664</v>
          </cell>
          <cell r="B164">
            <v>7.0013757211595321E-2</v>
          </cell>
          <cell r="C164">
            <v>4.1219227650563683E-2</v>
          </cell>
        </row>
        <row r="165">
          <cell r="A165">
            <v>39071.791666666664</v>
          </cell>
          <cell r="B165">
            <v>6.9886563681794772E-2</v>
          </cell>
          <cell r="C165">
            <v>4.1048186961827722E-2</v>
          </cell>
        </row>
        <row r="166">
          <cell r="A166">
            <v>39072.791666666664</v>
          </cell>
          <cell r="B166">
            <v>7.0036628047608102E-2</v>
          </cell>
          <cell r="C166">
            <v>4.1317686047576165E-2</v>
          </cell>
        </row>
        <row r="167">
          <cell r="A167">
            <v>39076.791666666664</v>
          </cell>
          <cell r="B167">
            <v>6.9870922772677979E-2</v>
          </cell>
          <cell r="C167">
            <v>4.1317686047576165E-2</v>
          </cell>
        </row>
        <row r="168">
          <cell r="A168">
            <v>39077.791666666664</v>
          </cell>
          <cell r="B168">
            <v>6.9882702038525021E-2</v>
          </cell>
          <cell r="C168">
            <v>4.1317686047576165E-2</v>
          </cell>
        </row>
        <row r="169">
          <cell r="A169">
            <v>39078.791666666664</v>
          </cell>
          <cell r="B169">
            <v>7.0223511925877322E-2</v>
          </cell>
          <cell r="C169">
            <v>4.1584185626255502E-2</v>
          </cell>
        </row>
        <row r="170">
          <cell r="A170">
            <v>39079.791666666664</v>
          </cell>
          <cell r="B170">
            <v>7.0397737132966903E-2</v>
          </cell>
          <cell r="C170">
            <v>4.1584185626255502E-2</v>
          </cell>
        </row>
        <row r="171">
          <cell r="A171">
            <v>39083.791666666664</v>
          </cell>
          <cell r="B171">
            <v>7.0272322382571237E-2</v>
          </cell>
          <cell r="C171">
            <v>4.1508210299942179E-2</v>
          </cell>
        </row>
        <row r="172">
          <cell r="A172">
            <v>39084.791666666664</v>
          </cell>
          <cell r="B172">
            <v>6.9568141817708512E-2</v>
          </cell>
          <cell r="C172">
            <v>4.0816317204560658E-2</v>
          </cell>
        </row>
        <row r="173">
          <cell r="A173">
            <v>39085.791666666664</v>
          </cell>
          <cell r="B173">
            <v>6.9491461852567354E-2</v>
          </cell>
          <cell r="C173">
            <v>4.071924324335989E-2</v>
          </cell>
        </row>
        <row r="174">
          <cell r="A174">
            <v>39086.791666666664</v>
          </cell>
          <cell r="B174">
            <v>7.1850545478139433E-2</v>
          </cell>
          <cell r="C174">
            <v>4.4859581248909139E-2</v>
          </cell>
        </row>
        <row r="175">
          <cell r="A175">
            <v>39089.791666666664</v>
          </cell>
          <cell r="B175">
            <v>7.2133638897571836E-2</v>
          </cell>
          <cell r="C175">
            <v>4.5110421983287539E-2</v>
          </cell>
        </row>
        <row r="176">
          <cell r="A176">
            <v>39090.791666666664</v>
          </cell>
          <cell r="B176">
            <v>7.1961291955564444E-2</v>
          </cell>
          <cell r="C176">
            <v>4.5110421983287539E-2</v>
          </cell>
        </row>
        <row r="177">
          <cell r="A177">
            <v>39091.791666666664</v>
          </cell>
          <cell r="B177">
            <v>7.2306034318176809E-2</v>
          </cell>
          <cell r="C177">
            <v>4.5110421983287539E-2</v>
          </cell>
        </row>
        <row r="178">
          <cell r="A178">
            <v>39092.791666666664</v>
          </cell>
          <cell r="B178">
            <v>7.2024761517184968E-2</v>
          </cell>
          <cell r="C178">
            <v>4.4831769473523478E-2</v>
          </cell>
        </row>
        <row r="179">
          <cell r="A179">
            <v>39093.791666666664</v>
          </cell>
          <cell r="B179">
            <v>7.3781960005304389E-2</v>
          </cell>
          <cell r="C179">
            <v>4.4831769473523478E-2</v>
          </cell>
        </row>
        <row r="180">
          <cell r="A180">
            <v>39097.791666666664</v>
          </cell>
          <cell r="B180">
            <v>7.3756519317176944E-2</v>
          </cell>
          <cell r="C180">
            <v>4.4831769473523478E-2</v>
          </cell>
        </row>
        <row r="181">
          <cell r="A181">
            <v>39098.791666666664</v>
          </cell>
          <cell r="B181">
            <v>7.6025484754923461E-2</v>
          </cell>
          <cell r="C181">
            <v>4.7721883498672027E-2</v>
          </cell>
        </row>
        <row r="182">
          <cell r="A182">
            <v>39099.791666666664</v>
          </cell>
          <cell r="B182">
            <v>7.5107534088630856E-2</v>
          </cell>
          <cell r="C182">
            <v>4.6670375688504427E-2</v>
          </cell>
        </row>
        <row r="183">
          <cell r="A183">
            <v>39100.791666666664</v>
          </cell>
          <cell r="B183">
            <v>7.5320634170341905E-2</v>
          </cell>
          <cell r="C183">
            <v>4.6670375688504427E-2</v>
          </cell>
        </row>
        <row r="184">
          <cell r="A184">
            <v>39103.791666666664</v>
          </cell>
          <cell r="B184">
            <v>7.503278886811024E-2</v>
          </cell>
          <cell r="C184">
            <v>4.6403775896660351E-2</v>
          </cell>
        </row>
        <row r="185">
          <cell r="A185">
            <v>39104.791666666664</v>
          </cell>
          <cell r="B185">
            <v>7.6322289757146389E-2</v>
          </cell>
          <cell r="C185">
            <v>4.6403775896660351E-2</v>
          </cell>
        </row>
        <row r="186">
          <cell r="A186">
            <v>39105.791666666664</v>
          </cell>
          <cell r="B186">
            <v>7.6881921777954651E-2</v>
          </cell>
          <cell r="C186">
            <v>4.6921717283946097E-2</v>
          </cell>
        </row>
        <row r="187">
          <cell r="A187">
            <v>39106.791666666664</v>
          </cell>
          <cell r="B187">
            <v>7.8756343608594293E-2</v>
          </cell>
          <cell r="C187">
            <v>4.9415623063866675E-2</v>
          </cell>
        </row>
        <row r="188">
          <cell r="A188">
            <v>39107.791666666664</v>
          </cell>
          <cell r="B188">
            <v>7.8607605889036772E-2</v>
          </cell>
          <cell r="C188">
            <v>4.9415623063866675E-2</v>
          </cell>
        </row>
        <row r="189">
          <cell r="A189">
            <v>39110.791666666664</v>
          </cell>
          <cell r="B189">
            <v>7.8548539468245027E-2</v>
          </cell>
          <cell r="C189">
            <v>4.9415623063866675E-2</v>
          </cell>
        </row>
        <row r="190">
          <cell r="A190">
            <v>39111.791666666664</v>
          </cell>
          <cell r="B190">
            <v>7.8598367614199693E-2</v>
          </cell>
          <cell r="C190">
            <v>4.9470827715350177E-2</v>
          </cell>
        </row>
        <row r="191">
          <cell r="A191">
            <v>39112.791666666664</v>
          </cell>
          <cell r="B191">
            <v>7.8939182826243764E-2</v>
          </cell>
          <cell r="C191">
            <v>4.9470827715350177E-2</v>
          </cell>
        </row>
        <row r="192">
          <cell r="A192">
            <v>39113.791666666664</v>
          </cell>
          <cell r="B192">
            <v>7.9095780841366509E-2</v>
          </cell>
          <cell r="C192">
            <v>4.9470827715350177E-2</v>
          </cell>
        </row>
        <row r="193">
          <cell r="A193">
            <v>39114.791666666664</v>
          </cell>
          <cell r="B193">
            <v>7.5773503862193003E-2</v>
          </cell>
          <cell r="C193">
            <v>4.476943622602738E-2</v>
          </cell>
        </row>
        <row r="194">
          <cell r="A194">
            <v>39117.791666666664</v>
          </cell>
          <cell r="B194">
            <v>7.5751487349056498E-2</v>
          </cell>
          <cell r="C194">
            <v>4.476943622602738E-2</v>
          </cell>
        </row>
        <row r="195">
          <cell r="A195">
            <v>39118.791666666664</v>
          </cell>
          <cell r="B195">
            <v>7.5853300250439445E-2</v>
          </cell>
          <cell r="C195">
            <v>4.4829797555004922E-2</v>
          </cell>
        </row>
        <row r="196">
          <cell r="A196">
            <v>39119.791666666664</v>
          </cell>
          <cell r="B196">
            <v>7.158129647049076E-2</v>
          </cell>
          <cell r="C196">
            <v>4.4829797555004922E-2</v>
          </cell>
        </row>
        <row r="197">
          <cell r="A197">
            <v>39120.791666666664</v>
          </cell>
          <cell r="B197">
            <v>7.1159143212338488E-2</v>
          </cell>
          <cell r="C197">
            <v>4.4222675234296856E-2</v>
          </cell>
        </row>
        <row r="198">
          <cell r="A198">
            <v>39121.791666666664</v>
          </cell>
          <cell r="B198">
            <v>7.288452351111728E-2</v>
          </cell>
          <cell r="C198">
            <v>4.6347604931027603E-2</v>
          </cell>
        </row>
        <row r="199">
          <cell r="A199">
            <v>39124.791666666664</v>
          </cell>
          <cell r="B199">
            <v>7.4091312275819207E-2</v>
          </cell>
          <cell r="C199">
            <v>4.7787275403754902E-2</v>
          </cell>
        </row>
        <row r="200">
          <cell r="A200">
            <v>39125.791666666664</v>
          </cell>
          <cell r="B200">
            <v>7.4271582149319115E-2</v>
          </cell>
          <cell r="C200">
            <v>4.7787275403754902E-2</v>
          </cell>
        </row>
        <row r="201">
          <cell r="A201">
            <v>39126.791666666664</v>
          </cell>
          <cell r="B201">
            <v>7.2648454389016889E-2</v>
          </cell>
          <cell r="C201">
            <v>4.7787275403754902E-2</v>
          </cell>
        </row>
        <row r="202">
          <cell r="A202">
            <v>39127.791666666664</v>
          </cell>
          <cell r="B202">
            <v>7.2542393718678488E-2</v>
          </cell>
          <cell r="C202">
            <v>4.7724991886202696E-2</v>
          </cell>
        </row>
        <row r="203">
          <cell r="A203">
            <v>39128.791666666664</v>
          </cell>
          <cell r="B203">
            <v>7.2480189486565441E-2</v>
          </cell>
          <cell r="C203">
            <v>4.7724991886202696E-2</v>
          </cell>
        </row>
        <row r="204">
          <cell r="A204">
            <v>39132.791666666664</v>
          </cell>
          <cell r="B204">
            <v>7.289488189177197E-2</v>
          </cell>
          <cell r="C204">
            <v>4.7724991886202696E-2</v>
          </cell>
        </row>
        <row r="205">
          <cell r="A205">
            <v>39133.791666666664</v>
          </cell>
          <cell r="B205">
            <v>7.2921972743397734E-2</v>
          </cell>
          <cell r="C205">
            <v>4.778109687067679E-2</v>
          </cell>
        </row>
        <row r="206">
          <cell r="A206">
            <v>39134.791666666664</v>
          </cell>
          <cell r="B206">
            <v>7.2535231917215795E-2</v>
          </cell>
          <cell r="C206">
            <v>4.7837265923002019E-2</v>
          </cell>
        </row>
        <row r="207">
          <cell r="A207">
            <v>39135.791666666664</v>
          </cell>
          <cell r="B207">
            <v>7.2291639525373291E-2</v>
          </cell>
          <cell r="C207">
            <v>4.7837265923002019E-2</v>
          </cell>
        </row>
        <row r="208">
          <cell r="A208">
            <v>39138.791666666664</v>
          </cell>
          <cell r="B208">
            <v>7.2363104997692509E-2</v>
          </cell>
          <cell r="C208">
            <v>4.7837265923002019E-2</v>
          </cell>
        </row>
        <row r="209">
          <cell r="A209">
            <v>39139.791666666664</v>
          </cell>
          <cell r="B209">
            <v>7.7124478196444926E-2</v>
          </cell>
          <cell r="C209">
            <v>5.4178116028233768E-2</v>
          </cell>
        </row>
        <row r="210">
          <cell r="A210">
            <v>39140.791666666664</v>
          </cell>
          <cell r="B210">
            <v>7.3672057187816678E-2</v>
          </cell>
          <cell r="C210">
            <v>4.9671034552629591E-2</v>
          </cell>
        </row>
        <row r="211">
          <cell r="A211">
            <v>39141.791666666664</v>
          </cell>
          <cell r="B211">
            <v>7.4418292043259338E-2</v>
          </cell>
          <cell r="C211">
            <v>5.0546662898672379E-2</v>
          </cell>
        </row>
        <row r="212">
          <cell r="A212">
            <v>39142.791666666664</v>
          </cell>
          <cell r="B212">
            <v>7.7377207709591375E-2</v>
          </cell>
          <cell r="C212">
            <v>5.4803357896815223E-2</v>
          </cell>
        </row>
        <row r="213">
          <cell r="A213">
            <v>39145.791666666664</v>
          </cell>
          <cell r="B213">
            <v>8.0810067337477975E-2</v>
          </cell>
          <cell r="C213">
            <v>5.9740724141878476E-2</v>
          </cell>
        </row>
        <row r="214">
          <cell r="A214">
            <v>39146.791666666664</v>
          </cell>
          <cell r="B214">
            <v>8.9471417492760108E-2</v>
          </cell>
          <cell r="C214">
            <v>5.9740724141878476E-2</v>
          </cell>
        </row>
        <row r="215">
          <cell r="A215">
            <v>39147.791666666664</v>
          </cell>
          <cell r="B215">
            <v>8.7209157670923187E-2</v>
          </cell>
          <cell r="C215">
            <v>6.015924452143822E-2</v>
          </cell>
        </row>
        <row r="216">
          <cell r="A216">
            <v>39148.791666666664</v>
          </cell>
          <cell r="B216">
            <v>8.8272135736946505E-2</v>
          </cell>
          <cell r="C216">
            <v>6.0111884644448235E-2</v>
          </cell>
        </row>
        <row r="217">
          <cell r="A217">
            <v>39149.791666666664</v>
          </cell>
          <cell r="B217">
            <v>8.7942371872580208E-2</v>
          </cell>
          <cell r="C217">
            <v>5.9682927828713032E-2</v>
          </cell>
        </row>
        <row r="218">
          <cell r="A218">
            <v>39152.833333333336</v>
          </cell>
          <cell r="B218">
            <v>8.7789625335137816E-2</v>
          </cell>
          <cell r="C218">
            <v>5.9682927828713032E-2</v>
          </cell>
        </row>
        <row r="219">
          <cell r="A219">
            <v>39153.833333333336</v>
          </cell>
          <cell r="B219">
            <v>8.8295387316032758E-2</v>
          </cell>
          <cell r="C219">
            <v>6.1898524390608931E-2</v>
          </cell>
        </row>
        <row r="220">
          <cell r="A220">
            <v>39154.833333333336</v>
          </cell>
          <cell r="B220">
            <v>8.8043107209474336E-2</v>
          </cell>
          <cell r="C220">
            <v>6.1943652868584775E-2</v>
          </cell>
        </row>
        <row r="221">
          <cell r="A221">
            <v>39155.833333333336</v>
          </cell>
          <cell r="B221">
            <v>8.7546208777123269E-2</v>
          </cell>
          <cell r="C221">
            <v>6.1217605206353803E-2</v>
          </cell>
        </row>
        <row r="222">
          <cell r="A222">
            <v>39156.833333333336</v>
          </cell>
          <cell r="B222">
            <v>8.7162354622262878E-2</v>
          </cell>
          <cell r="C222">
            <v>6.1399922011975555E-2</v>
          </cell>
        </row>
        <row r="223">
          <cell r="A223">
            <v>39159.833333333336</v>
          </cell>
          <cell r="B223">
            <v>8.530898577689125E-2</v>
          </cell>
          <cell r="C223">
            <v>6.1399922011975555E-2</v>
          </cell>
        </row>
        <row r="224">
          <cell r="A224">
            <v>39160.833333333336</v>
          </cell>
          <cell r="B224">
            <v>8.5270434974858728E-2</v>
          </cell>
          <cell r="C224">
            <v>6.1399922011975555E-2</v>
          </cell>
        </row>
        <row r="225">
          <cell r="A225">
            <v>39161.833333333336</v>
          </cell>
          <cell r="B225">
            <v>8.5002185923486073E-2</v>
          </cell>
          <cell r="C225">
            <v>6.0278318007256859E-2</v>
          </cell>
        </row>
        <row r="226">
          <cell r="A226">
            <v>39162.833333333336</v>
          </cell>
          <cell r="B226">
            <v>8.5792544418833758E-2</v>
          </cell>
          <cell r="C226">
            <v>6.0278318007256859E-2</v>
          </cell>
        </row>
        <row r="227">
          <cell r="A227">
            <v>39163.833333333336</v>
          </cell>
          <cell r="B227">
            <v>8.6157946766769869E-2</v>
          </cell>
          <cell r="C227">
            <v>6.0278318007256859E-2</v>
          </cell>
        </row>
        <row r="228">
          <cell r="A228">
            <v>39166.833333333336</v>
          </cell>
          <cell r="B228">
            <v>8.5634599513251822E-2</v>
          </cell>
          <cell r="C228">
            <v>5.958942484423272E-2</v>
          </cell>
        </row>
        <row r="229">
          <cell r="A229">
            <v>39167.833333333336</v>
          </cell>
          <cell r="B229">
            <v>8.6334717766698987E-2</v>
          </cell>
          <cell r="C229">
            <v>6.0527649519205085E-2</v>
          </cell>
        </row>
        <row r="230">
          <cell r="A230">
            <v>39168.833333333336</v>
          </cell>
          <cell r="B230">
            <v>8.6529874679194194E-2</v>
          </cell>
          <cell r="C230">
            <v>6.0932153127762505E-2</v>
          </cell>
        </row>
        <row r="231">
          <cell r="A231">
            <v>39169.833333333336</v>
          </cell>
          <cell r="B231">
            <v>8.6436206241544633E-2</v>
          </cell>
          <cell r="C231">
            <v>6.0932153127762505E-2</v>
          </cell>
        </row>
        <row r="232">
          <cell r="A232">
            <v>39170.833333333336</v>
          </cell>
          <cell r="B232">
            <v>8.6564141223407692E-2</v>
          </cell>
          <cell r="C232">
            <v>6.0750588235113367E-2</v>
          </cell>
        </row>
        <row r="233">
          <cell r="A233">
            <v>39173.833333333336</v>
          </cell>
          <cell r="B233">
            <v>8.6407400382760485E-2</v>
          </cell>
          <cell r="C233">
            <v>6.0750588235113367E-2</v>
          </cell>
        </row>
        <row r="234">
          <cell r="A234">
            <v>39174.833333333336</v>
          </cell>
          <cell r="B234">
            <v>8.6430855008050977E-2</v>
          </cell>
          <cell r="C234">
            <v>6.0750588235113367E-2</v>
          </cell>
        </row>
        <row r="235">
          <cell r="A235">
            <v>39175.833333333336</v>
          </cell>
          <cell r="B235">
            <v>8.6430338791919997E-2</v>
          </cell>
          <cell r="C235">
            <v>6.0750588235113367E-2</v>
          </cell>
        </row>
        <row r="236">
          <cell r="A236">
            <v>39176.833333333336</v>
          </cell>
          <cell r="B236">
            <v>8.6353039812328183E-2</v>
          </cell>
          <cell r="C236">
            <v>6.0341999037959046E-2</v>
          </cell>
        </row>
        <row r="237">
          <cell r="A237">
            <v>39177.833333333336</v>
          </cell>
          <cell r="B237">
            <v>8.4084106414383061E-2</v>
          </cell>
          <cell r="C237">
            <v>5.7330895583284587E-2</v>
          </cell>
        </row>
        <row r="238">
          <cell r="A238">
            <v>39180.833333333336</v>
          </cell>
          <cell r="B238">
            <v>8.390285234736658E-2</v>
          </cell>
          <cell r="C238">
            <v>5.7133733001605007E-2</v>
          </cell>
        </row>
        <row r="239">
          <cell r="A239">
            <v>39181.833333333336</v>
          </cell>
          <cell r="B239">
            <v>8.403108952911463E-2</v>
          </cell>
          <cell r="C239">
            <v>5.7133733001605007E-2</v>
          </cell>
        </row>
        <row r="240">
          <cell r="A240">
            <v>39182.833333333336</v>
          </cell>
          <cell r="B240">
            <v>8.3763618695656974E-2</v>
          </cell>
          <cell r="C240">
            <v>5.7319279730895269E-2</v>
          </cell>
        </row>
        <row r="241">
          <cell r="A241">
            <v>39183.833333333336</v>
          </cell>
          <cell r="B241">
            <v>8.5533302944188011E-2</v>
          </cell>
          <cell r="C241">
            <v>5.7319279730895269E-2</v>
          </cell>
        </row>
        <row r="242">
          <cell r="A242">
            <v>39184.833333333336</v>
          </cell>
          <cell r="B242">
            <v>8.5415836149039456E-2</v>
          </cell>
          <cell r="C242">
            <v>5.7319279730895269E-2</v>
          </cell>
        </row>
        <row r="243">
          <cell r="A243">
            <v>39187.833333333336</v>
          </cell>
          <cell r="B243">
            <v>8.5415836149039456E-2</v>
          </cell>
          <cell r="C243">
            <v>5.7319279730895269E-2</v>
          </cell>
        </row>
        <row r="244">
          <cell r="A244">
            <v>39188.833333333336</v>
          </cell>
          <cell r="B244">
            <v>8.4487227612827315E-2</v>
          </cell>
          <cell r="C244">
            <v>5.4936410679393199E-2</v>
          </cell>
        </row>
        <row r="245">
          <cell r="A245">
            <v>39189.833333333336</v>
          </cell>
          <cell r="B245">
            <v>8.5122720143402539E-2</v>
          </cell>
          <cell r="C245">
            <v>5.5670202637132148E-2</v>
          </cell>
        </row>
        <row r="246">
          <cell r="A246">
            <v>39190.833333333336</v>
          </cell>
          <cell r="B246">
            <v>8.5368985235903166E-2</v>
          </cell>
          <cell r="C246">
            <v>5.6807901910882849E-2</v>
          </cell>
        </row>
        <row r="247">
          <cell r="A247">
            <v>39191.833333333336</v>
          </cell>
          <cell r="B247">
            <v>8.6234782357367437E-2</v>
          </cell>
          <cell r="C247">
            <v>5.6807901910882849E-2</v>
          </cell>
        </row>
        <row r="248">
          <cell r="A248">
            <v>39194.833333333336</v>
          </cell>
          <cell r="B248">
            <v>8.4996915016216382E-2</v>
          </cell>
          <cell r="C248">
            <v>5.6987420336682248E-2</v>
          </cell>
        </row>
        <row r="249">
          <cell r="A249">
            <v>39195.833333333336</v>
          </cell>
          <cell r="B249">
            <v>8.469367777368883E-2</v>
          </cell>
          <cell r="C249">
            <v>5.6607059558626049E-2</v>
          </cell>
        </row>
        <row r="250">
          <cell r="A250">
            <v>39196.833333333336</v>
          </cell>
          <cell r="B250">
            <v>8.462243165435103E-2</v>
          </cell>
          <cell r="C250">
            <v>5.4215782567261658E-2</v>
          </cell>
        </row>
        <row r="251">
          <cell r="A251">
            <v>39197.833333333336</v>
          </cell>
          <cell r="B251">
            <v>8.46149005467388E-2</v>
          </cell>
          <cell r="C251">
            <v>5.4215782567261658E-2</v>
          </cell>
        </row>
        <row r="252">
          <cell r="A252">
            <v>39198.833333333336</v>
          </cell>
          <cell r="B252">
            <v>8.5537621440079065E-2</v>
          </cell>
          <cell r="C252">
            <v>5.5362733597985991E-2</v>
          </cell>
        </row>
        <row r="253">
          <cell r="A253">
            <v>39201.833333333336</v>
          </cell>
          <cell r="B253">
            <v>8.6074412063191802E-2</v>
          </cell>
          <cell r="C253">
            <v>5.6043899130984988E-2</v>
          </cell>
        </row>
        <row r="254">
          <cell r="A254">
            <v>39202.833333333336</v>
          </cell>
          <cell r="B254">
            <v>8.5664687431888903E-2</v>
          </cell>
          <cell r="C254">
            <v>5.6043899130984988E-2</v>
          </cell>
        </row>
        <row r="255">
          <cell r="A255">
            <v>39203.833333333336</v>
          </cell>
          <cell r="B255">
            <v>8.5639807518640448E-2</v>
          </cell>
          <cell r="C255">
            <v>5.6043899130984988E-2</v>
          </cell>
        </row>
        <row r="256">
          <cell r="A256">
            <v>39204.833333333336</v>
          </cell>
          <cell r="B256">
            <v>8.5857013027511364E-2</v>
          </cell>
          <cell r="C256">
            <v>5.6337614830689178E-2</v>
          </cell>
        </row>
        <row r="257">
          <cell r="A257">
            <v>39205.833333333336</v>
          </cell>
          <cell r="B257">
            <v>8.5930017035378711E-2</v>
          </cell>
          <cell r="C257">
            <v>5.6337614830689178E-2</v>
          </cell>
        </row>
        <row r="258">
          <cell r="A258">
            <v>39208.833333333336</v>
          </cell>
          <cell r="B258">
            <v>8.6780871601827458E-2</v>
          </cell>
          <cell r="C258">
            <v>5.628959509522783E-2</v>
          </cell>
        </row>
        <row r="259">
          <cell r="A259">
            <v>39209.833333333336</v>
          </cell>
          <cell r="B259">
            <v>8.6647346266758601E-2</v>
          </cell>
          <cell r="C259">
            <v>5.628959509522783E-2</v>
          </cell>
        </row>
        <row r="260">
          <cell r="A260">
            <v>39210.833333333336</v>
          </cell>
          <cell r="B260">
            <v>8.7024359574150403E-2</v>
          </cell>
          <cell r="C260">
            <v>5.6998021299313577E-2</v>
          </cell>
        </row>
        <row r="261">
          <cell r="A261">
            <v>39211.833333333336</v>
          </cell>
          <cell r="B261">
            <v>0.10841620747900448</v>
          </cell>
          <cell r="C261">
            <v>8.5515011915964223E-2</v>
          </cell>
        </row>
        <row r="262">
          <cell r="A262">
            <v>39212.833333333336</v>
          </cell>
          <cell r="B262">
            <v>0.10796799231945711</v>
          </cell>
          <cell r="C262">
            <v>8.4718912028636184E-2</v>
          </cell>
        </row>
        <row r="263">
          <cell r="A263">
            <v>39215.833333333336</v>
          </cell>
          <cell r="B263">
            <v>0.1078681629531039</v>
          </cell>
          <cell r="C263">
            <v>8.4845608175130899E-2</v>
          </cell>
        </row>
        <row r="264">
          <cell r="A264">
            <v>39216.833333333336</v>
          </cell>
          <cell r="B264">
            <v>0.10777239530733092</v>
          </cell>
          <cell r="C264">
            <v>8.4845608175130899E-2</v>
          </cell>
        </row>
        <row r="265">
          <cell r="A265">
            <v>39217.833333333336</v>
          </cell>
          <cell r="B265">
            <v>0.10784554943493088</v>
          </cell>
          <cell r="C265">
            <v>8.4845608175130899E-2</v>
          </cell>
        </row>
        <row r="266">
          <cell r="A266">
            <v>39218.833333333336</v>
          </cell>
          <cell r="B266">
            <v>0.10805920260193316</v>
          </cell>
          <cell r="C266">
            <v>8.4845608175130899E-2</v>
          </cell>
        </row>
        <row r="267">
          <cell r="A267">
            <v>39219.833333333336</v>
          </cell>
          <cell r="B267">
            <v>0.10805374557270851</v>
          </cell>
          <cell r="C267">
            <v>8.4845608175130899E-2</v>
          </cell>
        </row>
        <row r="268">
          <cell r="A268">
            <v>39222.833333333336</v>
          </cell>
          <cell r="B268">
            <v>0.10804028482063251</v>
          </cell>
          <cell r="C268">
            <v>8.4814025131348142E-2</v>
          </cell>
        </row>
        <row r="269">
          <cell r="A269">
            <v>39223.833333333336</v>
          </cell>
          <cell r="B269">
            <v>0.10802352858845828</v>
          </cell>
          <cell r="C269">
            <v>8.478235704530715E-2</v>
          </cell>
        </row>
        <row r="270">
          <cell r="A270">
            <v>39224.833333333336</v>
          </cell>
          <cell r="B270">
            <v>0.10820150585300982</v>
          </cell>
          <cell r="C270">
            <v>8.478235704530715E-2</v>
          </cell>
        </row>
        <row r="271">
          <cell r="A271">
            <v>39225.833333333336</v>
          </cell>
          <cell r="B271">
            <v>0.10876630683744729</v>
          </cell>
          <cell r="C271">
            <v>8.5549168967652189E-2</v>
          </cell>
        </row>
        <row r="272">
          <cell r="A272">
            <v>39226.833333333336</v>
          </cell>
          <cell r="B272">
            <v>0.10577903022671949</v>
          </cell>
          <cell r="C272">
            <v>8.1681063078752558E-2</v>
          </cell>
        </row>
        <row r="273">
          <cell r="A273">
            <v>39230.833333333336</v>
          </cell>
          <cell r="B273">
            <v>0.10631615852648703</v>
          </cell>
          <cell r="C273">
            <v>8.1681063078752558E-2</v>
          </cell>
        </row>
        <row r="274">
          <cell r="A274">
            <v>39231.833333333336</v>
          </cell>
          <cell r="B274">
            <v>0.10580614798230434</v>
          </cell>
          <cell r="C274">
            <v>8.1142113658763254E-2</v>
          </cell>
        </row>
        <row r="275">
          <cell r="A275">
            <v>39232.833333333336</v>
          </cell>
          <cell r="B275">
            <v>0.10336590505821443</v>
          </cell>
          <cell r="C275">
            <v>7.8330068954631071E-2</v>
          </cell>
        </row>
        <row r="276">
          <cell r="A276">
            <v>39233.833333333336</v>
          </cell>
          <cell r="B276">
            <v>0.10082984470006467</v>
          </cell>
          <cell r="C276">
            <v>7.4632791842511523E-2</v>
          </cell>
        </row>
        <row r="277">
          <cell r="A277">
            <v>39236.833333333336</v>
          </cell>
          <cell r="B277">
            <v>9.3777066828997085E-2</v>
          </cell>
          <cell r="C277">
            <v>7.4632791842511523E-2</v>
          </cell>
        </row>
        <row r="278">
          <cell r="A278">
            <v>39237.833333333336</v>
          </cell>
          <cell r="B278">
            <v>9.3387678825905859E-2</v>
          </cell>
          <cell r="C278">
            <v>7.429584805232041E-2</v>
          </cell>
        </row>
        <row r="279">
          <cell r="A279">
            <v>39238.833333333336</v>
          </cell>
          <cell r="B279">
            <v>9.2510244610439801E-2</v>
          </cell>
          <cell r="C279">
            <v>7.429584805232041E-2</v>
          </cell>
        </row>
        <row r="280">
          <cell r="A280">
            <v>39239.833333333336</v>
          </cell>
          <cell r="B280">
            <v>9.3361734424992085E-2</v>
          </cell>
          <cell r="C280">
            <v>7.5148268256575196E-2</v>
          </cell>
        </row>
        <row r="281">
          <cell r="A281">
            <v>39240.833333333336</v>
          </cell>
          <cell r="B281">
            <v>9.3855387584600727E-2</v>
          </cell>
          <cell r="C281">
            <v>7.5148268256575196E-2</v>
          </cell>
        </row>
        <row r="282">
          <cell r="A282">
            <v>39243.833333333336</v>
          </cell>
          <cell r="B282">
            <v>9.2323103032936768E-2</v>
          </cell>
          <cell r="C282">
            <v>7.3472913675030879E-2</v>
          </cell>
        </row>
        <row r="283">
          <cell r="A283">
            <v>39244.833333333336</v>
          </cell>
          <cell r="B283">
            <v>9.3126801563482769E-2</v>
          </cell>
          <cell r="C283">
            <v>7.4301053106848688E-2</v>
          </cell>
        </row>
        <row r="284">
          <cell r="A284">
            <v>39245.833333333336</v>
          </cell>
          <cell r="B284">
            <v>9.3667225656238862E-2</v>
          </cell>
          <cell r="C284">
            <v>7.4301053106848688E-2</v>
          </cell>
        </row>
        <row r="285">
          <cell r="A285">
            <v>39246.833333333336</v>
          </cell>
          <cell r="B285">
            <v>9.4231019391762927E-2</v>
          </cell>
          <cell r="C285">
            <v>7.4150463632475447E-2</v>
          </cell>
        </row>
        <row r="286">
          <cell r="A286">
            <v>39247.833333333336</v>
          </cell>
          <cell r="B286">
            <v>9.3713410987504797E-2</v>
          </cell>
          <cell r="C286">
            <v>7.4150463632475447E-2</v>
          </cell>
        </row>
        <row r="287">
          <cell r="A287">
            <v>39250.833333333336</v>
          </cell>
          <cell r="B287">
            <v>9.4187823429623757E-2</v>
          </cell>
          <cell r="C287">
            <v>7.4150463632475447E-2</v>
          </cell>
        </row>
        <row r="288">
          <cell r="A288">
            <v>39251.833333333336</v>
          </cell>
          <cell r="B288">
            <v>9.3868985888610049E-2</v>
          </cell>
          <cell r="C288">
            <v>7.4150463632475447E-2</v>
          </cell>
        </row>
        <row r="289">
          <cell r="A289">
            <v>39252.833333333336</v>
          </cell>
          <cell r="B289">
            <v>9.34546515434964E-2</v>
          </cell>
          <cell r="C289">
            <v>7.4150463632475447E-2</v>
          </cell>
        </row>
        <row r="290">
          <cell r="A290">
            <v>39253.833333333336</v>
          </cell>
          <cell r="B290">
            <v>9.317098913865203E-2</v>
          </cell>
          <cell r="C290">
            <v>7.4150463632475447E-2</v>
          </cell>
        </row>
        <row r="291">
          <cell r="A291">
            <v>39254.833333333336</v>
          </cell>
          <cell r="B291">
            <v>9.3451554348816052E-2</v>
          </cell>
          <cell r="C291">
            <v>7.4411407853206907E-2</v>
          </cell>
        </row>
        <row r="292">
          <cell r="A292">
            <v>39257.833333333336</v>
          </cell>
          <cell r="B292">
            <v>9.3711020977016946E-2</v>
          </cell>
          <cell r="C292">
            <v>7.4699003112142712E-2</v>
          </cell>
        </row>
        <row r="293">
          <cell r="A293">
            <v>39258.833333333336</v>
          </cell>
          <cell r="B293">
            <v>9.3365126187360134E-2</v>
          </cell>
          <cell r="C293">
            <v>7.4369416681069486E-2</v>
          </cell>
        </row>
        <row r="294">
          <cell r="A294">
            <v>39259.833333333336</v>
          </cell>
          <cell r="B294">
            <v>9.3406440784849665E-2</v>
          </cell>
          <cell r="C294">
            <v>7.4369416681069486E-2</v>
          </cell>
        </row>
        <row r="295">
          <cell r="A295">
            <v>39260.833333333336</v>
          </cell>
          <cell r="B295">
            <v>9.3321570043298552E-2</v>
          </cell>
          <cell r="C295">
            <v>7.4402758217274628E-2</v>
          </cell>
        </row>
        <row r="296">
          <cell r="A296">
            <v>39261.833333333336</v>
          </cell>
          <cell r="B296">
            <v>9.3565480225652642E-2</v>
          </cell>
          <cell r="C296">
            <v>7.4402758217274628E-2</v>
          </cell>
        </row>
        <row r="297">
          <cell r="A297">
            <v>39264.833333333336</v>
          </cell>
          <cell r="B297">
            <v>9.356462648751053E-2</v>
          </cell>
          <cell r="C297">
            <v>7.4402758217274628E-2</v>
          </cell>
        </row>
        <row r="298">
          <cell r="A298">
            <v>39265.833333333336</v>
          </cell>
          <cell r="B298">
            <v>9.3573910146992081E-2</v>
          </cell>
          <cell r="C298">
            <v>7.4402758217274628E-2</v>
          </cell>
        </row>
        <row r="299">
          <cell r="A299">
            <v>39267.833333333336</v>
          </cell>
          <cell r="B299">
            <v>9.3757940093849856E-2</v>
          </cell>
          <cell r="C299">
            <v>7.4699518073473331E-2</v>
          </cell>
        </row>
        <row r="300">
          <cell r="A300">
            <v>39268.833333333336</v>
          </cell>
          <cell r="B300">
            <v>9.3801023355663732E-2</v>
          </cell>
          <cell r="C300">
            <v>7.4699518073473331E-2</v>
          </cell>
        </row>
        <row r="301">
          <cell r="A301">
            <v>39271.833333333336</v>
          </cell>
          <cell r="B301">
            <v>9.3946156018678437E-2</v>
          </cell>
          <cell r="C301">
            <v>7.4699518073473331E-2</v>
          </cell>
        </row>
        <row r="302">
          <cell r="A302">
            <v>39272.833333333336</v>
          </cell>
          <cell r="B302">
            <v>9.4597070974863071E-2</v>
          </cell>
          <cell r="C302">
            <v>7.5514135562067597E-2</v>
          </cell>
        </row>
        <row r="303">
          <cell r="A303">
            <v>39273.833333333336</v>
          </cell>
          <cell r="B303">
            <v>9.4424138116463566E-2</v>
          </cell>
          <cell r="C303">
            <v>7.5373392437360742E-2</v>
          </cell>
        </row>
        <row r="304">
          <cell r="A304">
            <v>39274.833333333336</v>
          </cell>
          <cell r="B304">
            <v>9.2959137673043923E-2</v>
          </cell>
          <cell r="C304">
            <v>7.5373392437360742E-2</v>
          </cell>
        </row>
        <row r="305">
          <cell r="A305">
            <v>39275.833333333336</v>
          </cell>
          <cell r="B305">
            <v>9.1361550415948511E-2</v>
          </cell>
          <cell r="C305">
            <v>7.5373392437360742E-2</v>
          </cell>
        </row>
        <row r="306">
          <cell r="A306">
            <v>39278.833333333336</v>
          </cell>
          <cell r="B306">
            <v>9.1408386236383338E-2</v>
          </cell>
          <cell r="C306">
            <v>7.5405854907211786E-2</v>
          </cell>
        </row>
        <row r="307">
          <cell r="A307">
            <v>39279.833333333336</v>
          </cell>
          <cell r="B307">
            <v>9.0517564165640621E-2</v>
          </cell>
          <cell r="C307">
            <v>7.5438375300388119E-2</v>
          </cell>
        </row>
        <row r="308">
          <cell r="A308">
            <v>39280.833333333336</v>
          </cell>
          <cell r="B308">
            <v>9.004392236429927E-2</v>
          </cell>
          <cell r="C308">
            <v>7.4931319361881993E-2</v>
          </cell>
        </row>
        <row r="309">
          <cell r="A309">
            <v>39281.833333333336</v>
          </cell>
          <cell r="B309">
            <v>8.9273644560715668E-2</v>
          </cell>
          <cell r="C309">
            <v>7.4105760095866308E-2</v>
          </cell>
        </row>
        <row r="310">
          <cell r="A310">
            <v>39282.833333333336</v>
          </cell>
          <cell r="B310">
            <v>9.0675314665279866E-2</v>
          </cell>
          <cell r="C310">
            <v>7.6757173471839704E-2</v>
          </cell>
        </row>
        <row r="311">
          <cell r="A311">
            <v>39285.833333333336</v>
          </cell>
          <cell r="B311">
            <v>9.1844253693023445E-2</v>
          </cell>
          <cell r="C311">
            <v>7.6623986598668148E-2</v>
          </cell>
        </row>
        <row r="312">
          <cell r="A312">
            <v>39286.833333333336</v>
          </cell>
          <cell r="B312">
            <v>9.2857052043466698E-2</v>
          </cell>
          <cell r="C312">
            <v>7.7747511950071471E-2</v>
          </cell>
        </row>
        <row r="313">
          <cell r="A313">
            <v>39287.833333333336</v>
          </cell>
          <cell r="B313">
            <v>9.2092411048758496E-2</v>
          </cell>
          <cell r="C313">
            <v>7.8902829676725184E-2</v>
          </cell>
        </row>
        <row r="314">
          <cell r="A314">
            <v>39288.833333333336</v>
          </cell>
          <cell r="B314">
            <v>9.3290067633191781E-2</v>
          </cell>
          <cell r="C314">
            <v>8.0469493175524431E-2</v>
          </cell>
        </row>
        <row r="315">
          <cell r="A315">
            <v>39289.833333333336</v>
          </cell>
          <cell r="B315">
            <v>9.3608069444698502E-2</v>
          </cell>
          <cell r="C315">
            <v>8.0845728947930282E-2</v>
          </cell>
        </row>
        <row r="316">
          <cell r="A316">
            <v>39292.833333333336</v>
          </cell>
          <cell r="B316">
            <v>9.5529891643519688E-2</v>
          </cell>
          <cell r="C316">
            <v>8.0341063838538077E-2</v>
          </cell>
        </row>
        <row r="317">
          <cell r="A317">
            <v>39293.833333333336</v>
          </cell>
          <cell r="B317">
            <v>9.6493882678428233E-2</v>
          </cell>
          <cell r="C317">
            <v>8.1484934776535373E-2</v>
          </cell>
        </row>
        <row r="318">
          <cell r="A318">
            <v>39294.833333333336</v>
          </cell>
          <cell r="B318">
            <v>9.6124263645179481E-2</v>
          </cell>
          <cell r="C318">
            <v>8.1612773937156005E-2</v>
          </cell>
        </row>
        <row r="319">
          <cell r="A319">
            <v>39295.833333333336</v>
          </cell>
          <cell r="B319">
            <v>9.595270802862621E-2</v>
          </cell>
          <cell r="C319">
            <v>8.1402872106636853E-2</v>
          </cell>
        </row>
        <row r="320">
          <cell r="A320">
            <v>39296.833333333336</v>
          </cell>
          <cell r="B320">
            <v>9.897442255505419E-2</v>
          </cell>
          <cell r="C320">
            <v>8.5231511230687326E-2</v>
          </cell>
        </row>
        <row r="321">
          <cell r="A321">
            <v>39299.833333333336</v>
          </cell>
          <cell r="B321">
            <v>9.7888473538511586E-2</v>
          </cell>
          <cell r="C321">
            <v>8.5231511230687326E-2</v>
          </cell>
        </row>
        <row r="322">
          <cell r="A322">
            <v>39300.833333333336</v>
          </cell>
          <cell r="B322">
            <v>9.78964037696715E-2</v>
          </cell>
          <cell r="C322">
            <v>8.5516580065530645E-2</v>
          </cell>
        </row>
        <row r="323">
          <cell r="A323">
            <v>39301.833333333336</v>
          </cell>
          <cell r="B323">
            <v>9.7647597860753471E-2</v>
          </cell>
          <cell r="C323">
            <v>8.5174025318193458E-2</v>
          </cell>
        </row>
        <row r="324">
          <cell r="A324">
            <v>39302.833333333336</v>
          </cell>
          <cell r="B324">
            <v>8.0745131179332921E-2</v>
          </cell>
          <cell r="C324">
            <v>6.5032794231385485E-2</v>
          </cell>
        </row>
        <row r="325">
          <cell r="A325">
            <v>39303.833333333336</v>
          </cell>
          <cell r="B325">
            <v>8.2790848250181723E-2</v>
          </cell>
          <cell r="C325">
            <v>6.5032794231385485E-2</v>
          </cell>
        </row>
        <row r="326">
          <cell r="A326">
            <v>39306.833333333336</v>
          </cell>
          <cell r="B326">
            <v>8.3967288050121644E-2</v>
          </cell>
          <cell r="C326">
            <v>6.4867412113091757E-2</v>
          </cell>
        </row>
        <row r="327">
          <cell r="A327">
            <v>39307.833333333336</v>
          </cell>
          <cell r="B327">
            <v>8.847069069335553E-2</v>
          </cell>
          <cell r="C327">
            <v>7.0693438622132454E-2</v>
          </cell>
        </row>
        <row r="328">
          <cell r="A328">
            <v>39308.833333333336</v>
          </cell>
          <cell r="B328">
            <v>9.3299194855994944E-2</v>
          </cell>
          <cell r="C328">
            <v>7.7143154267369951E-2</v>
          </cell>
        </row>
        <row r="329">
          <cell r="A329">
            <v>39309.833333333336</v>
          </cell>
          <cell r="B329">
            <v>9.5671621734632062E-2</v>
          </cell>
          <cell r="C329">
            <v>8.0827617195603621E-2</v>
          </cell>
        </row>
        <row r="330">
          <cell r="A330">
            <v>39310.833333333336</v>
          </cell>
          <cell r="B330">
            <v>9.6452597858787917E-2</v>
          </cell>
          <cell r="C330">
            <v>8.0827617195603621E-2</v>
          </cell>
        </row>
        <row r="331">
          <cell r="A331">
            <v>39313.833333333336</v>
          </cell>
          <cell r="B331">
            <v>9.6457894160311891E-2</v>
          </cell>
          <cell r="C331">
            <v>8.0827617195603621E-2</v>
          </cell>
        </row>
        <row r="332">
          <cell r="A332">
            <v>39314.833333333336</v>
          </cell>
          <cell r="B332">
            <v>9.6597177764244965E-2</v>
          </cell>
          <cell r="C332">
            <v>8.0827617195603621E-2</v>
          </cell>
        </row>
        <row r="333">
          <cell r="A333">
            <v>39315.833333333336</v>
          </cell>
          <cell r="B333">
            <v>9.7199022773464996E-2</v>
          </cell>
          <cell r="C333">
            <v>8.0827617195603621E-2</v>
          </cell>
        </row>
        <row r="334">
          <cell r="A334">
            <v>39316.833333333336</v>
          </cell>
          <cell r="B334">
            <v>9.6682126258393314E-2</v>
          </cell>
          <cell r="C334">
            <v>8.0051583790624339E-2</v>
          </cell>
        </row>
        <row r="335">
          <cell r="A335">
            <v>39317.833333333336</v>
          </cell>
          <cell r="B335">
            <v>9.9647530465126768E-2</v>
          </cell>
          <cell r="C335">
            <v>8.0051583790624339E-2</v>
          </cell>
        </row>
        <row r="336">
          <cell r="A336">
            <v>39320.833333333336</v>
          </cell>
          <cell r="B336">
            <v>9.938956482473707E-2</v>
          </cell>
          <cell r="C336">
            <v>8.0927788508674922E-2</v>
          </cell>
        </row>
        <row r="337">
          <cell r="A337">
            <v>39321.833333333336</v>
          </cell>
          <cell r="B337">
            <v>0.10137125711045114</v>
          </cell>
          <cell r="C337">
            <v>8.3736420777374948E-2</v>
          </cell>
        </row>
        <row r="338">
          <cell r="A338">
            <v>39322.833333333336</v>
          </cell>
          <cell r="B338">
            <v>0.10301469217168192</v>
          </cell>
          <cell r="C338">
            <v>8.3736420777374948E-2</v>
          </cell>
        </row>
        <row r="339">
          <cell r="A339">
            <v>39323.833333333336</v>
          </cell>
          <cell r="B339">
            <v>0.10248177502968173</v>
          </cell>
          <cell r="C339">
            <v>8.3736420777374948E-2</v>
          </cell>
        </row>
        <row r="340">
          <cell r="A340">
            <v>39324.833333333336</v>
          </cell>
          <cell r="B340">
            <v>0.10330834371007117</v>
          </cell>
          <cell r="C340">
            <v>8.3736420777374948E-2</v>
          </cell>
        </row>
        <row r="341">
          <cell r="A341">
            <v>39328.833333333336</v>
          </cell>
          <cell r="B341">
            <v>0.10330834371007117</v>
          </cell>
          <cell r="C341">
            <v>8.3736420777374948E-2</v>
          </cell>
        </row>
        <row r="342">
          <cell r="A342">
            <v>39329.833333333336</v>
          </cell>
          <cell r="B342">
            <v>0.10407421742509916</v>
          </cell>
          <cell r="C342">
            <v>8.4934916013034434E-2</v>
          </cell>
        </row>
        <row r="343">
          <cell r="A343">
            <v>39330.833333333336</v>
          </cell>
          <cell r="B343">
            <v>0.10669626563571932</v>
          </cell>
          <cell r="C343">
            <v>8.4181653428716335E-2</v>
          </cell>
        </row>
        <row r="344">
          <cell r="A344">
            <v>39331.833333333336</v>
          </cell>
          <cell r="B344">
            <v>0.10670371408276437</v>
          </cell>
          <cell r="C344">
            <v>8.536275518629724E-2</v>
          </cell>
        </row>
        <row r="345">
          <cell r="A345">
            <v>39334.833333333336</v>
          </cell>
          <cell r="B345">
            <v>0.1074184707053867</v>
          </cell>
          <cell r="C345">
            <v>8.6426448374771633E-2</v>
          </cell>
        </row>
        <row r="346">
          <cell r="A346">
            <v>39335.833333333336</v>
          </cell>
          <cell r="B346">
            <v>0.10782860081916543</v>
          </cell>
          <cell r="C346">
            <v>8.5682931327189862E-2</v>
          </cell>
        </row>
        <row r="347">
          <cell r="A347">
            <v>39336.833333333336</v>
          </cell>
          <cell r="B347">
            <v>0.10709711969034925</v>
          </cell>
          <cell r="C347">
            <v>8.5814838834487817E-2</v>
          </cell>
        </row>
        <row r="348">
          <cell r="A348">
            <v>39337.833333333336</v>
          </cell>
          <cell r="B348">
            <v>0.10636162298352839</v>
          </cell>
          <cell r="C348">
            <v>8.5814838834487817E-2</v>
          </cell>
        </row>
        <row r="349">
          <cell r="A349">
            <v>39338.833333333336</v>
          </cell>
          <cell r="B349">
            <v>0.1070534697143881</v>
          </cell>
          <cell r="C349">
            <v>8.5814838834487817E-2</v>
          </cell>
        </row>
        <row r="350">
          <cell r="A350">
            <v>39341.833333333336</v>
          </cell>
          <cell r="B350">
            <v>0.10727470516671013</v>
          </cell>
          <cell r="C350">
            <v>8.7392173255590525E-2</v>
          </cell>
        </row>
        <row r="351">
          <cell r="A351">
            <v>39342.833333333336</v>
          </cell>
          <cell r="B351">
            <v>0.11027565617945891</v>
          </cell>
          <cell r="C351">
            <v>8.7392173255590525E-2</v>
          </cell>
        </row>
        <row r="352">
          <cell r="A352">
            <v>39343.833333333336</v>
          </cell>
          <cell r="B352">
            <v>0.11109731038428559</v>
          </cell>
          <cell r="C352">
            <v>8.7392173255590525E-2</v>
          </cell>
        </row>
        <row r="353">
          <cell r="A353">
            <v>39344.833333333336</v>
          </cell>
          <cell r="B353">
            <v>0.11137945407080285</v>
          </cell>
          <cell r="C353">
            <v>8.8169534123912943E-2</v>
          </cell>
        </row>
        <row r="354">
          <cell r="A354">
            <v>39345.833333333336</v>
          </cell>
          <cell r="B354">
            <v>0.11162005303386206</v>
          </cell>
          <cell r="C354">
            <v>8.7918809844965806E-2</v>
          </cell>
        </row>
        <row r="355">
          <cell r="A355">
            <v>39348.833333333336</v>
          </cell>
          <cell r="B355">
            <v>0.11126693386252069</v>
          </cell>
          <cell r="C355">
            <v>8.7405336241221432E-2</v>
          </cell>
        </row>
        <row r="356">
          <cell r="A356">
            <v>39349.833333333336</v>
          </cell>
          <cell r="B356">
            <v>0.11114025357283742</v>
          </cell>
          <cell r="C356">
            <v>8.7531926359247336E-2</v>
          </cell>
        </row>
        <row r="357">
          <cell r="A357">
            <v>39350.833333333336</v>
          </cell>
          <cell r="B357">
            <v>0.11153070965626237</v>
          </cell>
          <cell r="C357">
            <v>8.7531926359247336E-2</v>
          </cell>
        </row>
        <row r="358">
          <cell r="A358">
            <v>39351.833333333336</v>
          </cell>
          <cell r="B358">
            <v>0.11431510338684911</v>
          </cell>
          <cell r="C358">
            <v>8.7503587579624467E-2</v>
          </cell>
        </row>
        <row r="359">
          <cell r="A359">
            <v>39352.833333333336</v>
          </cell>
          <cell r="B359">
            <v>0.1138589820747634</v>
          </cell>
          <cell r="C359">
            <v>8.7503587579624467E-2</v>
          </cell>
        </row>
        <row r="360">
          <cell r="A360">
            <v>39355.833333333336</v>
          </cell>
          <cell r="B360">
            <v>0.11454256620266624</v>
          </cell>
          <cell r="C360">
            <v>8.7503587579624467E-2</v>
          </cell>
        </row>
        <row r="361">
          <cell r="A361">
            <v>39356.833333333336</v>
          </cell>
          <cell r="B361">
            <v>0.11458616810505677</v>
          </cell>
          <cell r="C361">
            <v>8.762512903226255E-2</v>
          </cell>
        </row>
        <row r="362">
          <cell r="A362">
            <v>39357.833333333336</v>
          </cell>
          <cell r="B362">
            <v>0.11446217715009317</v>
          </cell>
          <cell r="C362">
            <v>8.7372282034119467E-2</v>
          </cell>
        </row>
        <row r="363">
          <cell r="A363">
            <v>39358.833333333336</v>
          </cell>
          <cell r="B363">
            <v>0.11432652349144047</v>
          </cell>
          <cell r="C363">
            <v>8.7372282034119467E-2</v>
          </cell>
        </row>
        <row r="364">
          <cell r="A364">
            <v>39359.833333333336</v>
          </cell>
          <cell r="B364">
            <v>0.11538747425158671</v>
          </cell>
          <cell r="C364">
            <v>8.7372282034119467E-2</v>
          </cell>
        </row>
        <row r="365">
          <cell r="A365">
            <v>39362.833333333336</v>
          </cell>
          <cell r="B365">
            <v>0.11542382441552257</v>
          </cell>
          <cell r="C365">
            <v>8.7424604646063261E-2</v>
          </cell>
        </row>
        <row r="366">
          <cell r="A366">
            <v>39363.833333333336</v>
          </cell>
          <cell r="B366">
            <v>0.1154245741963138</v>
          </cell>
          <cell r="C366">
            <v>8.7455033286680403E-2</v>
          </cell>
        </row>
        <row r="367">
          <cell r="A367">
            <v>39364.833333333336</v>
          </cell>
          <cell r="B367">
            <v>0.11530152442875305</v>
          </cell>
          <cell r="C367">
            <v>8.7455033286680403E-2</v>
          </cell>
        </row>
        <row r="368">
          <cell r="A368">
            <v>39365.833333333336</v>
          </cell>
          <cell r="B368">
            <v>0.11545038296036854</v>
          </cell>
          <cell r="C368">
            <v>8.7455033286680403E-2</v>
          </cell>
        </row>
        <row r="369">
          <cell r="A369">
            <v>39366.833333333336</v>
          </cell>
          <cell r="B369">
            <v>0.1154504672107364</v>
          </cell>
          <cell r="C369">
            <v>8.7427044902611759E-2</v>
          </cell>
        </row>
        <row r="370">
          <cell r="A370">
            <v>39369.833333333336</v>
          </cell>
          <cell r="B370">
            <v>0.11549841572159147</v>
          </cell>
          <cell r="C370">
            <v>8.7519557878073362E-2</v>
          </cell>
        </row>
        <row r="371">
          <cell r="A371">
            <v>39370.833333333336</v>
          </cell>
          <cell r="B371">
            <v>0.11618884747763436</v>
          </cell>
          <cell r="C371">
            <v>8.8574513422829168E-2</v>
          </cell>
        </row>
        <row r="372">
          <cell r="A372">
            <v>39371.833333333336</v>
          </cell>
          <cell r="B372">
            <v>0.11624151373092931</v>
          </cell>
          <cell r="C372">
            <v>8.8546694529835906E-2</v>
          </cell>
        </row>
        <row r="373">
          <cell r="A373">
            <v>39372.833333333336</v>
          </cell>
          <cell r="B373">
            <v>0.11467211999512301</v>
          </cell>
          <cell r="C373">
            <v>8.6258432122083409E-2</v>
          </cell>
        </row>
        <row r="374">
          <cell r="A374">
            <v>39373.833333333336</v>
          </cell>
          <cell r="B374">
            <v>0.11389305770688063</v>
          </cell>
          <cell r="C374">
            <v>8.703146731402514E-2</v>
          </cell>
        </row>
        <row r="375">
          <cell r="A375">
            <v>39376.833333333336</v>
          </cell>
          <cell r="B375">
            <v>0.11353073068665873</v>
          </cell>
          <cell r="C375">
            <v>8.6502257848782516E-2</v>
          </cell>
        </row>
        <row r="376">
          <cell r="A376">
            <v>39377.833333333336</v>
          </cell>
          <cell r="B376">
            <v>0.11314787986714842</v>
          </cell>
          <cell r="C376">
            <v>8.5449749539536143E-2</v>
          </cell>
        </row>
        <row r="377">
          <cell r="A377">
            <v>39378.833333333336</v>
          </cell>
          <cell r="B377">
            <v>0.11214199347556758</v>
          </cell>
          <cell r="C377">
            <v>8.3976049534602359E-2</v>
          </cell>
        </row>
        <row r="378">
          <cell r="A378">
            <v>39379.833333333336</v>
          </cell>
          <cell r="B378">
            <v>0.11180255836993507</v>
          </cell>
          <cell r="C378">
            <v>8.2858935222343874E-2</v>
          </cell>
        </row>
        <row r="379">
          <cell r="A379">
            <v>39380.833333333336</v>
          </cell>
          <cell r="B379">
            <v>0.11340137826805566</v>
          </cell>
          <cell r="C379">
            <v>8.2858935222343874E-2</v>
          </cell>
        </row>
        <row r="380">
          <cell r="A380">
            <v>39383.833333333336</v>
          </cell>
          <cell r="B380">
            <v>0.11295844971198878</v>
          </cell>
          <cell r="C380">
            <v>8.1734295674168525E-2</v>
          </cell>
        </row>
        <row r="381">
          <cell r="A381">
            <v>39384.833333333336</v>
          </cell>
          <cell r="B381">
            <v>0.11288509268498904</v>
          </cell>
          <cell r="C381">
            <v>8.1638432513730333E-2</v>
          </cell>
        </row>
        <row r="382">
          <cell r="A382">
            <v>39385.833333333336</v>
          </cell>
          <cell r="B382">
            <v>0.11446517956684202</v>
          </cell>
          <cell r="C382">
            <v>8.1349281468201029E-2</v>
          </cell>
        </row>
        <row r="383">
          <cell r="A383">
            <v>39386.833333333336</v>
          </cell>
          <cell r="B383">
            <v>0.11743382056831873</v>
          </cell>
          <cell r="C383">
            <v>8.5347454101561138E-2</v>
          </cell>
        </row>
        <row r="384">
          <cell r="A384">
            <v>39387.833333333336</v>
          </cell>
          <cell r="B384">
            <v>0.11744794613045628</v>
          </cell>
          <cell r="C384">
            <v>8.5347454101561138E-2</v>
          </cell>
        </row>
        <row r="385">
          <cell r="A385">
            <v>39390.791666666664</v>
          </cell>
          <cell r="B385">
            <v>0.12001849713895801</v>
          </cell>
          <cell r="C385">
            <v>8.8732721594898992E-2</v>
          </cell>
        </row>
        <row r="386">
          <cell r="A386">
            <v>39391.791666666664</v>
          </cell>
          <cell r="B386">
            <v>0.12098506825129665</v>
          </cell>
          <cell r="C386">
            <v>8.8609880051750439E-2</v>
          </cell>
        </row>
        <row r="387">
          <cell r="A387">
            <v>39392.791666666664</v>
          </cell>
          <cell r="B387">
            <v>0.12154182526319372</v>
          </cell>
          <cell r="C387">
            <v>8.9346674860538419E-2</v>
          </cell>
        </row>
        <row r="388">
          <cell r="A388">
            <v>39393.791666666664</v>
          </cell>
          <cell r="B388">
            <v>0.12116573741857145</v>
          </cell>
          <cell r="C388">
            <v>8.9346674860538419E-2</v>
          </cell>
        </row>
        <row r="389">
          <cell r="A389">
            <v>39394.791666666664</v>
          </cell>
          <cell r="B389">
            <v>0.12263708664820563</v>
          </cell>
          <cell r="C389">
            <v>9.2337346157167599E-2</v>
          </cell>
        </row>
        <row r="390">
          <cell r="A390">
            <v>39397.791666666664</v>
          </cell>
          <cell r="B390">
            <v>0.12521809716241783</v>
          </cell>
          <cell r="C390">
            <v>9.5709971734401073E-2</v>
          </cell>
        </row>
        <row r="391">
          <cell r="A391">
            <v>39398.791666666664</v>
          </cell>
          <cell r="B391">
            <v>0.12411765578051027</v>
          </cell>
          <cell r="C391">
            <v>9.0591913012706721E-2</v>
          </cell>
        </row>
        <row r="392">
          <cell r="A392">
            <v>39399.791666666664</v>
          </cell>
          <cell r="B392">
            <v>0.1215963939750621</v>
          </cell>
          <cell r="C392">
            <v>8.7352652563331371E-2</v>
          </cell>
        </row>
        <row r="393">
          <cell r="A393">
            <v>39400.791666666664</v>
          </cell>
          <cell r="B393">
            <v>0.12122650727573744</v>
          </cell>
          <cell r="C393">
            <v>8.7867846659521881E-2</v>
          </cell>
        </row>
        <row r="394">
          <cell r="A394">
            <v>39401.791666666664</v>
          </cell>
          <cell r="B394">
            <v>0.12121274070326223</v>
          </cell>
          <cell r="C394">
            <v>8.7867846659521881E-2</v>
          </cell>
        </row>
        <row r="395">
          <cell r="A395">
            <v>39404.791666666664</v>
          </cell>
          <cell r="B395">
            <v>0.12714405680960647</v>
          </cell>
          <cell r="C395">
            <v>9.5806790482528492E-2</v>
          </cell>
        </row>
        <row r="396">
          <cell r="A396">
            <v>39405.791666666664</v>
          </cell>
          <cell r="B396">
            <v>0.12664187656381021</v>
          </cell>
          <cell r="C396">
            <v>9.5806790482528492E-2</v>
          </cell>
        </row>
        <row r="397">
          <cell r="A397">
            <v>39406.791666666664</v>
          </cell>
          <cell r="B397">
            <v>0.12743019932172492</v>
          </cell>
          <cell r="C397">
            <v>9.6877554528135873E-2</v>
          </cell>
        </row>
        <row r="398">
          <cell r="A398">
            <v>39408.791666666664</v>
          </cell>
          <cell r="B398">
            <v>0.12857163087991252</v>
          </cell>
          <cell r="C398">
            <v>9.6877554528135873E-2</v>
          </cell>
        </row>
        <row r="399">
          <cell r="A399">
            <v>39411.791666666664</v>
          </cell>
          <cell r="B399">
            <v>0.12945337419430106</v>
          </cell>
          <cell r="C399">
            <v>9.8060270218883486E-2</v>
          </cell>
        </row>
        <row r="400">
          <cell r="A400">
            <v>39412.791666666664</v>
          </cell>
          <cell r="B400">
            <v>0.12788196388389078</v>
          </cell>
          <cell r="C400">
            <v>9.5951105920141236E-2</v>
          </cell>
        </row>
        <row r="401">
          <cell r="A401">
            <v>39413.791666666664</v>
          </cell>
          <cell r="B401">
            <v>0.1286725396097998</v>
          </cell>
          <cell r="C401">
            <v>9.5951105920141236E-2</v>
          </cell>
        </row>
        <row r="402">
          <cell r="A402">
            <v>39414.791666666664</v>
          </cell>
          <cell r="B402">
            <v>0.12867882269669792</v>
          </cell>
          <cell r="C402">
            <v>9.5951105920141236E-2</v>
          </cell>
        </row>
        <row r="403">
          <cell r="A403">
            <v>39415.791666666664</v>
          </cell>
          <cell r="B403">
            <v>0.12831387352142576</v>
          </cell>
          <cell r="C403">
            <v>9.5951105920141236E-2</v>
          </cell>
        </row>
        <row r="404">
          <cell r="A404">
            <v>39418.791666666664</v>
          </cell>
          <cell r="B404">
            <v>0.12969532583009993</v>
          </cell>
          <cell r="C404">
            <v>9.7845718246692345E-2</v>
          </cell>
        </row>
        <row r="405">
          <cell r="A405">
            <v>39419.791666666664</v>
          </cell>
          <cell r="B405">
            <v>0.12917749606767176</v>
          </cell>
          <cell r="C405">
            <v>9.6807193873572644E-2</v>
          </cell>
        </row>
        <row r="406">
          <cell r="A406">
            <v>39420.791666666664</v>
          </cell>
          <cell r="B406">
            <v>0.12707708095798997</v>
          </cell>
          <cell r="C406">
            <v>9.6807193873572644E-2</v>
          </cell>
        </row>
        <row r="407">
          <cell r="A407">
            <v>39421.791666666664</v>
          </cell>
          <cell r="B407">
            <v>0.12910779163441805</v>
          </cell>
          <cell r="C407">
            <v>9.5767340918876287E-2</v>
          </cell>
        </row>
        <row r="408">
          <cell r="A408">
            <v>39422.791666666664</v>
          </cell>
          <cell r="B408">
            <v>0.12902185237044636</v>
          </cell>
          <cell r="C408">
            <v>9.4700952009613565E-2</v>
          </cell>
        </row>
        <row r="409">
          <cell r="A409">
            <v>39425.791666666664</v>
          </cell>
          <cell r="B409">
            <v>0.12851830168269548</v>
          </cell>
          <cell r="C409">
            <v>9.4700952009613565E-2</v>
          </cell>
        </row>
        <row r="410">
          <cell r="A410">
            <v>39426.791666666664</v>
          </cell>
          <cell r="B410">
            <v>0.129855834781611</v>
          </cell>
          <cell r="C410">
            <v>9.6432056340839484E-2</v>
          </cell>
        </row>
        <row r="411">
          <cell r="A411">
            <v>39427.791666666664</v>
          </cell>
          <cell r="B411">
            <v>0.13139379695617356</v>
          </cell>
          <cell r="C411">
            <v>9.6432056340839484E-2</v>
          </cell>
        </row>
        <row r="412">
          <cell r="A412">
            <v>39428.791666666664</v>
          </cell>
          <cell r="B412">
            <v>0.13123421297793461</v>
          </cell>
          <cell r="C412">
            <v>9.6888118045505747E-2</v>
          </cell>
        </row>
        <row r="413">
          <cell r="A413">
            <v>39429.791666666664</v>
          </cell>
          <cell r="B413">
            <v>0.1309491800037246</v>
          </cell>
          <cell r="C413">
            <v>9.6510886615226096E-2</v>
          </cell>
        </row>
        <row r="414">
          <cell r="A414">
            <v>39432.791666666664</v>
          </cell>
          <cell r="B414">
            <v>0.130852026403595</v>
          </cell>
          <cell r="C414">
            <v>9.939091898823986E-2</v>
          </cell>
        </row>
        <row r="415">
          <cell r="A415">
            <v>39433.791666666664</v>
          </cell>
          <cell r="B415">
            <v>0.13118954054982512</v>
          </cell>
          <cell r="C415">
            <v>9.939091898823986E-2</v>
          </cell>
        </row>
        <row r="416">
          <cell r="A416">
            <v>39434.791666666664</v>
          </cell>
          <cell r="B416">
            <v>0.13073208278802725</v>
          </cell>
          <cell r="C416">
            <v>9.8701975542712234E-2</v>
          </cell>
        </row>
        <row r="417">
          <cell r="A417">
            <v>39435.791666666664</v>
          </cell>
          <cell r="B417">
            <v>0.13052991315203022</v>
          </cell>
          <cell r="C417">
            <v>9.8730688796718757E-2</v>
          </cell>
        </row>
        <row r="418">
          <cell r="A418">
            <v>39436.791666666664</v>
          </cell>
          <cell r="B418">
            <v>0.13451473389273014</v>
          </cell>
          <cell r="C418">
            <v>9.8285275873912198E-2</v>
          </cell>
        </row>
        <row r="419">
          <cell r="A419">
            <v>39439.791666666664</v>
          </cell>
          <cell r="B419">
            <v>0.13491075701460176</v>
          </cell>
          <cell r="C419">
            <v>9.8172552808263591E-2</v>
          </cell>
        </row>
        <row r="420">
          <cell r="A420">
            <v>39441.791666666664</v>
          </cell>
          <cell r="B420">
            <v>0.13494460152655566</v>
          </cell>
          <cell r="C420">
            <v>9.8614336050928827E-2</v>
          </cell>
        </row>
        <row r="421">
          <cell r="A421">
            <v>39442.791666666664</v>
          </cell>
          <cell r="B421">
            <v>0.13677734793629145</v>
          </cell>
          <cell r="C421">
            <v>0.1039219279983461</v>
          </cell>
        </row>
        <row r="422">
          <cell r="A422">
            <v>39443.791666666664</v>
          </cell>
          <cell r="B422">
            <v>0.13683379062368806</v>
          </cell>
          <cell r="C422">
            <v>0.10403097065708308</v>
          </cell>
        </row>
        <row r="423">
          <cell r="A423">
            <v>39446.791666666664</v>
          </cell>
          <cell r="B423">
            <v>0.1363734398742204</v>
          </cell>
          <cell r="C423">
            <v>0.10403097065708308</v>
          </cell>
        </row>
        <row r="424">
          <cell r="A424">
            <v>39448.791666666664</v>
          </cell>
          <cell r="B424">
            <v>0.14013371625310628</v>
          </cell>
          <cell r="C424">
            <v>0.10914333955102504</v>
          </cell>
        </row>
        <row r="425">
          <cell r="A425">
            <v>39449.791666666664</v>
          </cell>
          <cell r="B425">
            <v>0.14024886904432762</v>
          </cell>
          <cell r="C425">
            <v>0.10938479390984916</v>
          </cell>
        </row>
        <row r="426">
          <cell r="A426">
            <v>39450.791666666664</v>
          </cell>
          <cell r="B426">
            <v>0.14452401391249475</v>
          </cell>
          <cell r="C426">
            <v>0.11529866346594454</v>
          </cell>
        </row>
        <row r="427">
          <cell r="A427">
            <v>39453.791666666664</v>
          </cell>
          <cell r="B427">
            <v>0.14386916856667539</v>
          </cell>
          <cell r="C427">
            <v>0.11625122970596781</v>
          </cell>
        </row>
        <row r="428">
          <cell r="A428">
            <v>39454.791666666664</v>
          </cell>
          <cell r="B428">
            <v>0.14839359333743918</v>
          </cell>
          <cell r="C428">
            <v>0.12237183421651135</v>
          </cell>
        </row>
        <row r="429">
          <cell r="A429">
            <v>39455.791666666664</v>
          </cell>
          <cell r="B429">
            <v>0.14849671741829557</v>
          </cell>
          <cell r="C429">
            <v>0.1223500897419345</v>
          </cell>
        </row>
        <row r="430">
          <cell r="A430">
            <v>39456.791666666664</v>
          </cell>
          <cell r="B430">
            <v>0.14888695787851883</v>
          </cell>
          <cell r="C430">
            <v>0.1223500897419345</v>
          </cell>
        </row>
        <row r="431">
          <cell r="A431">
            <v>39457.791666666664</v>
          </cell>
          <cell r="B431">
            <v>0.14986101760825868</v>
          </cell>
          <cell r="C431">
            <v>0.12444830342760253</v>
          </cell>
        </row>
        <row r="432">
          <cell r="A432">
            <v>39460.791666666664</v>
          </cell>
          <cell r="B432">
            <v>0.15069311261380899</v>
          </cell>
          <cell r="C432">
            <v>0.12444830342760253</v>
          </cell>
        </row>
        <row r="433">
          <cell r="A433">
            <v>39461.791666666664</v>
          </cell>
          <cell r="B433">
            <v>0.15414522139421405</v>
          </cell>
          <cell r="C433">
            <v>0.12935259669912738</v>
          </cell>
        </row>
        <row r="434">
          <cell r="A434">
            <v>39462.791666666664</v>
          </cell>
          <cell r="B434">
            <v>0.15380672643247809</v>
          </cell>
          <cell r="C434">
            <v>0.12871745570146578</v>
          </cell>
        </row>
        <row r="435">
          <cell r="A435">
            <v>39463.791666666664</v>
          </cell>
          <cell r="B435">
            <v>0.15662236070713642</v>
          </cell>
          <cell r="C435">
            <v>0.13306158819637146</v>
          </cell>
        </row>
        <row r="436">
          <cell r="A436">
            <v>39464.791666666664</v>
          </cell>
          <cell r="B436">
            <v>0.15670029712620195</v>
          </cell>
          <cell r="C436">
            <v>0.13347949304272341</v>
          </cell>
        </row>
        <row r="437">
          <cell r="A437">
            <v>39468.791666666664</v>
          </cell>
          <cell r="B437">
            <v>0.15776561216874174</v>
          </cell>
          <cell r="C437">
            <v>0.1351026301633699</v>
          </cell>
        </row>
        <row r="438">
          <cell r="A438">
            <v>39469.791666666664</v>
          </cell>
          <cell r="B438">
            <v>0.16074108425426789</v>
          </cell>
          <cell r="C438">
            <v>0.13478125175316641</v>
          </cell>
        </row>
        <row r="439">
          <cell r="A439">
            <v>39470.791666666664</v>
          </cell>
          <cell r="B439">
            <v>0.16375389403907867</v>
          </cell>
          <cell r="C439">
            <v>0.13478125175316641</v>
          </cell>
        </row>
        <row r="440">
          <cell r="A440">
            <v>39471.791666666664</v>
          </cell>
          <cell r="B440">
            <v>0.16372398577665512</v>
          </cell>
          <cell r="C440">
            <v>0.13488237245527251</v>
          </cell>
        </row>
        <row r="441">
          <cell r="A441">
            <v>39474.791666666664</v>
          </cell>
          <cell r="B441">
            <v>0.16435816756937616</v>
          </cell>
          <cell r="C441">
            <v>0.13488237245527251</v>
          </cell>
        </row>
        <row r="442">
          <cell r="A442">
            <v>39475.791666666664</v>
          </cell>
          <cell r="B442">
            <v>0.16276398984119361</v>
          </cell>
          <cell r="C442">
            <v>0.13488237245527251</v>
          </cell>
        </row>
        <row r="443">
          <cell r="A443">
            <v>39476.791666666664</v>
          </cell>
          <cell r="B443">
            <v>0.1624965162821902</v>
          </cell>
          <cell r="C443">
            <v>0.13549498747347505</v>
          </cell>
        </row>
        <row r="444">
          <cell r="A444">
            <v>39477.791666666664</v>
          </cell>
          <cell r="B444">
            <v>0.16740404206359277</v>
          </cell>
          <cell r="C444">
            <v>0.13547583837094182</v>
          </cell>
        </row>
        <row r="445">
          <cell r="A445">
            <v>39478.791666666664</v>
          </cell>
          <cell r="B445">
            <v>0.1696798080628851</v>
          </cell>
          <cell r="C445">
            <v>0.13547583837094182</v>
          </cell>
        </row>
        <row r="446">
          <cell r="A446">
            <v>39481.791666666664</v>
          </cell>
          <cell r="B446">
            <v>0.16784440999903646</v>
          </cell>
          <cell r="C446">
            <v>0.13295037785280911</v>
          </cell>
        </row>
        <row r="447">
          <cell r="A447">
            <v>39482.791666666664</v>
          </cell>
          <cell r="B447">
            <v>0.17189475706430371</v>
          </cell>
          <cell r="C447">
            <v>0.13899901941904816</v>
          </cell>
        </row>
        <row r="448">
          <cell r="A448">
            <v>39483.791666666664</v>
          </cell>
          <cell r="B448">
            <v>0.17112955808854166</v>
          </cell>
          <cell r="C448">
            <v>0.13787951998859652</v>
          </cell>
        </row>
        <row r="449">
          <cell r="A449">
            <v>39484.791666666664</v>
          </cell>
          <cell r="B449">
            <v>0.17034138512286193</v>
          </cell>
          <cell r="C449">
            <v>0.13787951998859652</v>
          </cell>
        </row>
        <row r="450">
          <cell r="A450">
            <v>39485.791666666664</v>
          </cell>
          <cell r="B450">
            <v>0.1669761864617062</v>
          </cell>
          <cell r="C450">
            <v>0.13294943682538807</v>
          </cell>
        </row>
        <row r="451">
          <cell r="A451">
            <v>39488.791666666664</v>
          </cell>
          <cell r="B451">
            <v>0.16636404881584738</v>
          </cell>
          <cell r="C451">
            <v>0.13294943682538807</v>
          </cell>
        </row>
        <row r="452">
          <cell r="A452">
            <v>39489.791666666664</v>
          </cell>
          <cell r="B452">
            <v>0.16607058136353126</v>
          </cell>
          <cell r="C452">
            <v>0.13252491187122317</v>
          </cell>
        </row>
        <row r="453">
          <cell r="A453">
            <v>39490.791666666664</v>
          </cell>
          <cell r="B453">
            <v>0.16286320423411665</v>
          </cell>
          <cell r="C453">
            <v>0.12703880494735728</v>
          </cell>
        </row>
        <row r="454">
          <cell r="A454">
            <v>39491.791666666664</v>
          </cell>
          <cell r="B454">
            <v>0.16267905011249262</v>
          </cell>
          <cell r="C454">
            <v>0.13083565481035453</v>
          </cell>
        </row>
        <row r="455">
          <cell r="A455">
            <v>39492.791666666664</v>
          </cell>
          <cell r="B455">
            <v>0.16315407579055066</v>
          </cell>
          <cell r="C455">
            <v>0.13177617543018583</v>
          </cell>
        </row>
        <row r="456">
          <cell r="A456">
            <v>39496.791666666664</v>
          </cell>
          <cell r="B456">
            <v>0.16320163318342795</v>
          </cell>
          <cell r="C456">
            <v>0.13186648413208155</v>
          </cell>
        </row>
        <row r="457">
          <cell r="A457">
            <v>39497.791666666664</v>
          </cell>
          <cell r="B457">
            <v>0.16435613610581173</v>
          </cell>
          <cell r="C457">
            <v>0.13186648413208155</v>
          </cell>
        </row>
        <row r="458">
          <cell r="A458">
            <v>39498.791666666664</v>
          </cell>
          <cell r="B458">
            <v>0.16084716462052981</v>
          </cell>
          <cell r="C458">
            <v>0.12691686909762515</v>
          </cell>
        </row>
        <row r="459">
          <cell r="A459">
            <v>39499.791666666664</v>
          </cell>
          <cell r="B459">
            <v>0.16179155480412991</v>
          </cell>
          <cell r="C459">
            <v>0.12691686909762515</v>
          </cell>
        </row>
        <row r="460">
          <cell r="A460">
            <v>39502.791666666664</v>
          </cell>
          <cell r="B460">
            <v>0.16213144008236996</v>
          </cell>
          <cell r="C460">
            <v>0.12607857701445005</v>
          </cell>
        </row>
        <row r="461">
          <cell r="A461">
            <v>39503.791666666664</v>
          </cell>
          <cell r="B461">
            <v>0.15926645626394351</v>
          </cell>
          <cell r="C461">
            <v>0.12607857701445005</v>
          </cell>
        </row>
        <row r="462">
          <cell r="A462">
            <v>39504.791666666664</v>
          </cell>
          <cell r="B462">
            <v>0.1585796383914424</v>
          </cell>
          <cell r="C462">
            <v>0.12504000958302253</v>
          </cell>
        </row>
        <row r="463">
          <cell r="A463">
            <v>39505.791666666664</v>
          </cell>
          <cell r="B463">
            <v>0.15860028130105217</v>
          </cell>
          <cell r="C463">
            <v>0.12507882639020132</v>
          </cell>
        </row>
        <row r="464">
          <cell r="A464">
            <v>39506.791666666664</v>
          </cell>
          <cell r="B464">
            <v>0.15716330004553747</v>
          </cell>
          <cell r="C464">
            <v>0.12608995611840082</v>
          </cell>
        </row>
        <row r="465">
          <cell r="A465">
            <v>39509.791666666664</v>
          </cell>
          <cell r="B465">
            <v>0.15669078822219457</v>
          </cell>
          <cell r="C465">
            <v>0.12634552672099855</v>
          </cell>
        </row>
        <row r="466">
          <cell r="A466">
            <v>39510.791666666664</v>
          </cell>
          <cell r="B466">
            <v>0.15637897132877218</v>
          </cell>
          <cell r="C466">
            <v>0.12660264034688209</v>
          </cell>
        </row>
        <row r="467">
          <cell r="A467">
            <v>39511.791666666664</v>
          </cell>
          <cell r="B467">
            <v>0.15583791914791925</v>
          </cell>
          <cell r="C467">
            <v>0.12514415164476939</v>
          </cell>
        </row>
        <row r="468">
          <cell r="A468">
            <v>39512.791666666664</v>
          </cell>
          <cell r="B468">
            <v>0.15684730383915452</v>
          </cell>
          <cell r="C468">
            <v>0.12746749826613943</v>
          </cell>
        </row>
        <row r="469">
          <cell r="A469">
            <v>39513.791666666664</v>
          </cell>
          <cell r="B469">
            <v>0.15645317673372744</v>
          </cell>
          <cell r="C469">
            <v>0.12758393770124218</v>
          </cell>
        </row>
        <row r="470">
          <cell r="A470">
            <v>39516.833333333336</v>
          </cell>
          <cell r="B470">
            <v>0.15435032237645524</v>
          </cell>
          <cell r="C470">
            <v>0.12944276719448969</v>
          </cell>
        </row>
        <row r="471">
          <cell r="A471">
            <v>39517.833333333336</v>
          </cell>
          <cell r="B471">
            <v>0.16004736429580599</v>
          </cell>
          <cell r="C471">
            <v>0.12944276719448969</v>
          </cell>
        </row>
        <row r="472">
          <cell r="A472">
            <v>39518.833333333336</v>
          </cell>
          <cell r="B472">
            <v>0.15990583969778088</v>
          </cell>
          <cell r="C472">
            <v>0.12955588568487869</v>
          </cell>
        </row>
        <row r="473">
          <cell r="A473">
            <v>39519.833333333336</v>
          </cell>
          <cell r="B473">
            <v>0.16284653084357847</v>
          </cell>
          <cell r="C473">
            <v>0.12818437694831791</v>
          </cell>
        </row>
        <row r="474">
          <cell r="A474">
            <v>39520.833333333336</v>
          </cell>
          <cell r="B474">
            <v>0.16208156993240777</v>
          </cell>
          <cell r="C474">
            <v>0.13042361299038313</v>
          </cell>
        </row>
        <row r="475">
          <cell r="A475">
            <v>39523.833333333336</v>
          </cell>
          <cell r="B475">
            <v>0.16292596952281793</v>
          </cell>
          <cell r="C475">
            <v>0.1318746127319895</v>
          </cell>
        </row>
        <row r="476">
          <cell r="A476">
            <v>39524.833333333336</v>
          </cell>
          <cell r="B476">
            <v>0.16816254590531668</v>
          </cell>
          <cell r="C476">
            <v>0.13111317357233404</v>
          </cell>
        </row>
        <row r="477">
          <cell r="A477">
            <v>39525.833333333336</v>
          </cell>
          <cell r="B477">
            <v>0.16939261619554408</v>
          </cell>
          <cell r="C477">
            <v>0.13290692921225208</v>
          </cell>
        </row>
        <row r="478">
          <cell r="A478">
            <v>39526.833333333336</v>
          </cell>
          <cell r="B478">
            <v>0.17270490291366333</v>
          </cell>
          <cell r="C478">
            <v>0.13290692921225208</v>
          </cell>
        </row>
        <row r="479">
          <cell r="A479">
            <v>39530.833333333336</v>
          </cell>
          <cell r="B479">
            <v>0.17576102046114098</v>
          </cell>
          <cell r="C479">
            <v>0.13290692921225208</v>
          </cell>
        </row>
        <row r="480">
          <cell r="A480">
            <v>39531.833333333336</v>
          </cell>
          <cell r="B480">
            <v>0.17577159302694365</v>
          </cell>
          <cell r="C480">
            <v>0.13299061516481125</v>
          </cell>
        </row>
        <row r="481">
          <cell r="A481">
            <v>39532.833333333336</v>
          </cell>
          <cell r="B481">
            <v>0.17191402184063731</v>
          </cell>
          <cell r="C481">
            <v>0.13299061516481125</v>
          </cell>
        </row>
        <row r="482">
          <cell r="A482">
            <v>39533.833333333336</v>
          </cell>
          <cell r="B482">
            <v>0.17161078360077728</v>
          </cell>
          <cell r="C482">
            <v>0.13393452264005695</v>
          </cell>
        </row>
        <row r="483">
          <cell r="A483">
            <v>39534.833333333336</v>
          </cell>
          <cell r="B483">
            <v>0.17157533523323795</v>
          </cell>
          <cell r="C483">
            <v>0.13384886702899548</v>
          </cell>
        </row>
        <row r="484">
          <cell r="A484">
            <v>39537.833333333336</v>
          </cell>
          <cell r="B484">
            <v>0.16994428942147857</v>
          </cell>
          <cell r="C484">
            <v>0.12977110372042694</v>
          </cell>
        </row>
        <row r="485">
          <cell r="A485">
            <v>39538.833333333336</v>
          </cell>
          <cell r="B485">
            <v>0.17075460518476981</v>
          </cell>
          <cell r="C485">
            <v>0.12968370608467494</v>
          </cell>
        </row>
        <row r="486">
          <cell r="A486">
            <v>39539.833333333336</v>
          </cell>
          <cell r="B486">
            <v>0.17056761749194471</v>
          </cell>
          <cell r="C486">
            <v>0.12971061571720924</v>
          </cell>
        </row>
        <row r="487">
          <cell r="A487">
            <v>39540.833333333336</v>
          </cell>
          <cell r="B487">
            <v>0.16814155236810999</v>
          </cell>
          <cell r="C487">
            <v>0.1253544283965525</v>
          </cell>
        </row>
        <row r="488">
          <cell r="A488">
            <v>39541.833333333336</v>
          </cell>
          <cell r="B488">
            <v>0.16807404106641327</v>
          </cell>
          <cell r="C488">
            <v>0.1251715287766984</v>
          </cell>
        </row>
        <row r="489">
          <cell r="A489">
            <v>39544.833333333336</v>
          </cell>
          <cell r="B489">
            <v>0.16507959518563206</v>
          </cell>
          <cell r="C489">
            <v>0.12078819387492612</v>
          </cell>
        </row>
        <row r="490">
          <cell r="A490">
            <v>39545.833333333336</v>
          </cell>
          <cell r="B490">
            <v>0.16461020416595526</v>
          </cell>
          <cell r="C490">
            <v>0.11998964336081402</v>
          </cell>
        </row>
        <row r="491">
          <cell r="A491">
            <v>39546.833333333336</v>
          </cell>
          <cell r="B491">
            <v>0.1601825999364444</v>
          </cell>
          <cell r="C491">
            <v>0.11344375087920797</v>
          </cell>
        </row>
        <row r="492">
          <cell r="A492">
            <v>39547.833333333336</v>
          </cell>
          <cell r="B492">
            <v>0.1621750447112697</v>
          </cell>
          <cell r="C492">
            <v>0.11344375087920797</v>
          </cell>
        </row>
        <row r="493">
          <cell r="A493">
            <v>39548.833333333336</v>
          </cell>
          <cell r="B493">
            <v>0.16297357862525738</v>
          </cell>
          <cell r="C493">
            <v>0.11540104161304145</v>
          </cell>
        </row>
        <row r="494">
          <cell r="A494">
            <v>39551.833333333336</v>
          </cell>
          <cell r="B494">
            <v>0.16222629721706139</v>
          </cell>
          <cell r="C494">
            <v>0.11313516093251347</v>
          </cell>
        </row>
        <row r="495">
          <cell r="A495">
            <v>39552.833333333336</v>
          </cell>
          <cell r="B495">
            <v>0.16174770265712266</v>
          </cell>
          <cell r="C495">
            <v>0.11313516093251347</v>
          </cell>
        </row>
        <row r="496">
          <cell r="A496">
            <v>39553.833333333336</v>
          </cell>
          <cell r="B496">
            <v>0.15854493769397746</v>
          </cell>
          <cell r="C496">
            <v>0.1073953455601423</v>
          </cell>
        </row>
        <row r="497">
          <cell r="A497">
            <v>39554.833333333336</v>
          </cell>
          <cell r="B497">
            <v>0.15854764811117458</v>
          </cell>
          <cell r="C497">
            <v>0.10739964681489197</v>
          </cell>
        </row>
        <row r="498">
          <cell r="A498">
            <v>39555.833333333336</v>
          </cell>
          <cell r="B498">
            <v>0.15598513257901253</v>
          </cell>
          <cell r="C498">
            <v>0.10196804050721776</v>
          </cell>
        </row>
        <row r="499">
          <cell r="A499">
            <v>39558.833333333336</v>
          </cell>
          <cell r="B499">
            <v>0.15562090169670853</v>
          </cell>
          <cell r="C499">
            <v>0.10145406573065373</v>
          </cell>
        </row>
        <row r="500">
          <cell r="A500">
            <v>39559.833333333336</v>
          </cell>
          <cell r="B500">
            <v>0.15600457016941069</v>
          </cell>
          <cell r="C500">
            <v>0.10202112957971143</v>
          </cell>
        </row>
        <row r="501">
          <cell r="A501">
            <v>39560.833333333336</v>
          </cell>
          <cell r="B501">
            <v>0.15368625897772784</v>
          </cell>
          <cell r="C501">
            <v>0.10202112957971143</v>
          </cell>
        </row>
        <row r="502">
          <cell r="A502">
            <v>39561.833333333336</v>
          </cell>
          <cell r="B502">
            <v>0.15081761308910577</v>
          </cell>
          <cell r="C502">
            <v>0.10202112957971143</v>
          </cell>
        </row>
        <row r="503">
          <cell r="A503">
            <v>39562.833333333336</v>
          </cell>
          <cell r="B503">
            <v>0.15135046366410684</v>
          </cell>
          <cell r="C503">
            <v>0.10188740013224319</v>
          </cell>
        </row>
        <row r="504">
          <cell r="A504">
            <v>39565.833333333336</v>
          </cell>
          <cell r="B504">
            <v>0.15083667565595621</v>
          </cell>
          <cell r="C504">
            <v>0.10243113683844331</v>
          </cell>
        </row>
        <row r="505">
          <cell r="A505">
            <v>39566.833333333336</v>
          </cell>
          <cell r="B505">
            <v>0.14963510693499882</v>
          </cell>
          <cell r="C505">
            <v>0.10243113683844331</v>
          </cell>
        </row>
        <row r="506">
          <cell r="A506">
            <v>39567.833333333336</v>
          </cell>
          <cell r="B506">
            <v>0.14931304865152809</v>
          </cell>
          <cell r="C506">
            <v>0.10192966048955934</v>
          </cell>
        </row>
        <row r="507">
          <cell r="A507">
            <v>39568.833333333336</v>
          </cell>
          <cell r="B507">
            <v>0.14770222000978814</v>
          </cell>
          <cell r="C507">
            <v>0.10192966048955934</v>
          </cell>
        </row>
        <row r="508">
          <cell r="A508">
            <v>39569.833333333336</v>
          </cell>
          <cell r="B508">
            <v>0.14362725976301705</v>
          </cell>
          <cell r="C508">
            <v>0.10192966048955934</v>
          </cell>
        </row>
        <row r="509">
          <cell r="A509">
            <v>39572.833333333336</v>
          </cell>
          <cell r="B509">
            <v>0.14211922254363973</v>
          </cell>
          <cell r="C509">
            <v>9.9673776291139562E-2</v>
          </cell>
        </row>
        <row r="510">
          <cell r="A510">
            <v>39573.833333333336</v>
          </cell>
          <cell r="B510">
            <v>0.13641169618184942</v>
          </cell>
          <cell r="C510">
            <v>9.1049092537399484E-2</v>
          </cell>
        </row>
        <row r="511">
          <cell r="A511">
            <v>39574.833333333336</v>
          </cell>
          <cell r="B511">
            <v>0.13562675337939509</v>
          </cell>
          <cell r="C511">
            <v>8.9849959309427851E-2</v>
          </cell>
        </row>
        <row r="512">
          <cell r="A512">
            <v>39575.833333333336</v>
          </cell>
          <cell r="B512">
            <v>0.13582493012390506</v>
          </cell>
          <cell r="C512">
            <v>8.9849959309427851E-2</v>
          </cell>
        </row>
        <row r="513">
          <cell r="A513">
            <v>39576.833333333336</v>
          </cell>
          <cell r="B513">
            <v>0.13612354227907345</v>
          </cell>
          <cell r="C513">
            <v>9.0316412932036821E-2</v>
          </cell>
        </row>
        <row r="514">
          <cell r="A514">
            <v>39579.833333333336</v>
          </cell>
          <cell r="B514">
            <v>0.13667495674218583</v>
          </cell>
          <cell r="C514">
            <v>9.0316412932036821E-2</v>
          </cell>
        </row>
        <row r="515">
          <cell r="A515">
            <v>39580.833333333336</v>
          </cell>
          <cell r="B515">
            <v>0.13532280373090569</v>
          </cell>
          <cell r="C515">
            <v>8.7899930283867375E-2</v>
          </cell>
        </row>
        <row r="516">
          <cell r="A516">
            <v>39581.833333333336</v>
          </cell>
          <cell r="B516">
            <v>0.13491177718914951</v>
          </cell>
          <cell r="C516">
            <v>8.7899930283867375E-2</v>
          </cell>
        </row>
        <row r="517">
          <cell r="A517">
            <v>39582.833333333336</v>
          </cell>
          <cell r="B517">
            <v>0.13271630265695847</v>
          </cell>
          <cell r="C517">
            <v>8.2141872006347552E-2</v>
          </cell>
        </row>
        <row r="518">
          <cell r="A518">
            <v>39583.833333333336</v>
          </cell>
          <cell r="B518">
            <v>0.13267208671164121</v>
          </cell>
          <cell r="C518">
            <v>8.2074867421335171E-2</v>
          </cell>
        </row>
        <row r="519">
          <cell r="A519">
            <v>39586.833333333336</v>
          </cell>
          <cell r="B519">
            <v>0.13222837865211062</v>
          </cell>
          <cell r="C519">
            <v>8.1376913612824883E-2</v>
          </cell>
        </row>
        <row r="520">
          <cell r="A520">
            <v>39587.833333333336</v>
          </cell>
          <cell r="B520">
            <v>0.13152583406771248</v>
          </cell>
          <cell r="C520">
            <v>8.1376913612824883E-2</v>
          </cell>
        </row>
        <row r="521">
          <cell r="A521">
            <v>39588.833333333336</v>
          </cell>
          <cell r="B521">
            <v>0.13148834233630127</v>
          </cell>
          <cell r="C521">
            <v>8.1321108531603223E-2</v>
          </cell>
        </row>
        <row r="522">
          <cell r="A522">
            <v>39589.833333333336</v>
          </cell>
          <cell r="B522">
            <v>0.1309464866482867</v>
          </cell>
          <cell r="C522">
            <v>8.1321108531603223E-2</v>
          </cell>
        </row>
        <row r="523">
          <cell r="A523">
            <v>39590.833333333336</v>
          </cell>
          <cell r="B523">
            <v>0.13060196759528497</v>
          </cell>
          <cell r="C523">
            <v>8.169358111311889E-2</v>
          </cell>
        </row>
        <row r="524">
          <cell r="A524">
            <v>39594.833333333336</v>
          </cell>
          <cell r="B524">
            <v>0.13041663864494668</v>
          </cell>
          <cell r="C524">
            <v>8.1735185656499329E-2</v>
          </cell>
        </row>
        <row r="525">
          <cell r="A525">
            <v>39595.833333333336</v>
          </cell>
          <cell r="B525">
            <v>0.13083350277688827</v>
          </cell>
          <cell r="C525">
            <v>8.1054532570379367E-2</v>
          </cell>
        </row>
        <row r="526">
          <cell r="A526">
            <v>39596.833333333336</v>
          </cell>
          <cell r="B526">
            <v>0.13135870989695647</v>
          </cell>
          <cell r="C526">
            <v>8.0665042564771763E-2</v>
          </cell>
        </row>
        <row r="527">
          <cell r="A527">
            <v>39597.833333333336</v>
          </cell>
          <cell r="B527">
            <v>0.13096773439805928</v>
          </cell>
          <cell r="C527">
            <v>7.9075184914019131E-2</v>
          </cell>
        </row>
        <row r="528">
          <cell r="A528">
            <v>39600.833333333336</v>
          </cell>
          <cell r="B528">
            <v>0.13291962060439547</v>
          </cell>
          <cell r="C528">
            <v>8.1948117096563619E-2</v>
          </cell>
        </row>
        <row r="529">
          <cell r="A529">
            <v>39601.833333333336</v>
          </cell>
          <cell r="B529">
            <v>0.13257807319753548</v>
          </cell>
          <cell r="C529">
            <v>8.1550337064151268E-2</v>
          </cell>
        </row>
        <row r="530">
          <cell r="A530">
            <v>39602.833333333336</v>
          </cell>
          <cell r="B530">
            <v>0.13268549292228637</v>
          </cell>
          <cell r="C530">
            <v>8.1713082063423495E-2</v>
          </cell>
        </row>
        <row r="531">
          <cell r="A531">
            <v>39603.833333333336</v>
          </cell>
          <cell r="B531">
            <v>0.13335458584698928</v>
          </cell>
          <cell r="C531">
            <v>7.8039242416649293E-2</v>
          </cell>
        </row>
        <row r="532">
          <cell r="A532">
            <v>39604.833333333336</v>
          </cell>
          <cell r="B532">
            <v>0.13992219133639375</v>
          </cell>
          <cell r="C532">
            <v>8.7851752277548281E-2</v>
          </cell>
        </row>
        <row r="533">
          <cell r="A533">
            <v>39607.833333333336</v>
          </cell>
          <cell r="B533">
            <v>0.13787766111761471</v>
          </cell>
          <cell r="C533">
            <v>8.5089138899293704E-2</v>
          </cell>
        </row>
        <row r="534">
          <cell r="A534">
            <v>39608.833333333336</v>
          </cell>
          <cell r="B534">
            <v>0.1322548221070865</v>
          </cell>
          <cell r="C534">
            <v>8.5445187464831762E-2</v>
          </cell>
        </row>
        <row r="535">
          <cell r="A535">
            <v>39609.833333333336</v>
          </cell>
          <cell r="B535">
            <v>0.13393698173564322</v>
          </cell>
          <cell r="C535">
            <v>8.7788056101847395E-2</v>
          </cell>
        </row>
        <row r="536">
          <cell r="A536">
            <v>39610.833333333336</v>
          </cell>
          <cell r="B536">
            <v>0.13129966387594677</v>
          </cell>
          <cell r="C536">
            <v>8.7788056101847395E-2</v>
          </cell>
        </row>
        <row r="537">
          <cell r="A537">
            <v>39611.833333333336</v>
          </cell>
          <cell r="B537">
            <v>0.13179250011812788</v>
          </cell>
          <cell r="C537">
            <v>8.4425460983664949E-2</v>
          </cell>
        </row>
        <row r="538">
          <cell r="A538">
            <v>39614.833333333336</v>
          </cell>
          <cell r="B538">
            <v>0.12967626409416252</v>
          </cell>
          <cell r="C538">
            <v>8.1602070294082299E-2</v>
          </cell>
        </row>
        <row r="539">
          <cell r="A539">
            <v>39615.833333333336</v>
          </cell>
          <cell r="B539">
            <v>0.1244647323775981</v>
          </cell>
          <cell r="C539">
            <v>8.1765131896636201E-2</v>
          </cell>
        </row>
        <row r="540">
          <cell r="A540">
            <v>39616.833333333336</v>
          </cell>
          <cell r="B540">
            <v>0.11978305482863535</v>
          </cell>
          <cell r="C540">
            <v>7.5151485039105431E-2</v>
          </cell>
        </row>
        <row r="541">
          <cell r="A541">
            <v>39617.833333333336</v>
          </cell>
          <cell r="B541">
            <v>0.1173907219126523</v>
          </cell>
          <cell r="C541">
            <v>7.5151485039105431E-2</v>
          </cell>
        </row>
        <row r="542">
          <cell r="A542">
            <v>39618.833333333336</v>
          </cell>
          <cell r="B542">
            <v>0.11763100630113202</v>
          </cell>
          <cell r="C542">
            <v>8.020706393011022E-2</v>
          </cell>
        </row>
        <row r="543">
          <cell r="A543">
            <v>39621.833333333336</v>
          </cell>
          <cell r="B543">
            <v>0.11752099195567238</v>
          </cell>
          <cell r="C543">
            <v>8.0074522976615242E-2</v>
          </cell>
        </row>
        <row r="544">
          <cell r="A544">
            <v>39622.833333333336</v>
          </cell>
          <cell r="B544">
            <v>0.11830298188080472</v>
          </cell>
          <cell r="C544">
            <v>8.1112792603608708E-2</v>
          </cell>
        </row>
        <row r="545">
          <cell r="A545">
            <v>39623.833333333336</v>
          </cell>
          <cell r="B545">
            <v>0.11751192683224145</v>
          </cell>
          <cell r="C545">
            <v>7.9544531496835325E-2</v>
          </cell>
        </row>
        <row r="546">
          <cell r="A546">
            <v>39624.833333333336</v>
          </cell>
          <cell r="B546">
            <v>0.12379048174693653</v>
          </cell>
          <cell r="C546">
            <v>8.81671148725406E-2</v>
          </cell>
        </row>
        <row r="547">
          <cell r="A547">
            <v>39625.833333333336</v>
          </cell>
          <cell r="B547">
            <v>0.12321942787035901</v>
          </cell>
          <cell r="C547">
            <v>8.8325313293938904E-2</v>
          </cell>
        </row>
        <row r="548">
          <cell r="A548">
            <v>39628.833333333336</v>
          </cell>
          <cell r="B548">
            <v>0.12275282870615072</v>
          </cell>
          <cell r="C548">
            <v>8.868210695088212E-2</v>
          </cell>
        </row>
        <row r="549">
          <cell r="A549">
            <v>39629.833333333336</v>
          </cell>
          <cell r="B549">
            <v>0.12272678882821406</v>
          </cell>
          <cell r="C549">
            <v>8.8642743004526417E-2</v>
          </cell>
        </row>
        <row r="550">
          <cell r="A550">
            <v>39630.833333333336</v>
          </cell>
          <cell r="B550">
            <v>0.12525847124777167</v>
          </cell>
          <cell r="C550">
            <v>9.2546580285257043E-2</v>
          </cell>
        </row>
        <row r="551">
          <cell r="A551">
            <v>39631.833333333336</v>
          </cell>
          <cell r="B551">
            <v>0.12589997807298645</v>
          </cell>
          <cell r="C551">
            <v>9.3485603068118414E-2</v>
          </cell>
        </row>
        <row r="552">
          <cell r="A552">
            <v>39635.833333333336</v>
          </cell>
          <cell r="B552">
            <v>0.12539480284629942</v>
          </cell>
          <cell r="C552">
            <v>9.2772626392214896E-2</v>
          </cell>
        </row>
        <row r="553">
          <cell r="A553">
            <v>39636.833333333336</v>
          </cell>
          <cell r="B553">
            <v>0.12901250545835694</v>
          </cell>
          <cell r="C553">
            <v>9.2620013292507838E-2</v>
          </cell>
        </row>
        <row r="554">
          <cell r="A554">
            <v>39637.833333333336</v>
          </cell>
          <cell r="B554">
            <v>0.12901649016925817</v>
          </cell>
          <cell r="C554">
            <v>9.2625608136733706E-2</v>
          </cell>
        </row>
        <row r="555">
          <cell r="A555">
            <v>39638.833333333336</v>
          </cell>
          <cell r="B555">
            <v>0.12714432136666973</v>
          </cell>
          <cell r="C555">
            <v>9.2625608136733706E-2</v>
          </cell>
        </row>
        <row r="556">
          <cell r="A556">
            <v>39639.833333333336</v>
          </cell>
          <cell r="B556">
            <v>0.1261054364354233</v>
          </cell>
          <cell r="C556">
            <v>9.0175315307841439E-2</v>
          </cell>
        </row>
        <row r="557">
          <cell r="A557">
            <v>39642.833333333336</v>
          </cell>
          <cell r="B557">
            <v>0.12550390536721942</v>
          </cell>
          <cell r="C557">
            <v>9.0175315307841439E-2</v>
          </cell>
        </row>
        <row r="558">
          <cell r="A558">
            <v>39643.833333333336</v>
          </cell>
          <cell r="B558">
            <v>0.12549861719583127</v>
          </cell>
          <cell r="C558">
            <v>9.0332058740370702E-2</v>
          </cell>
        </row>
        <row r="559">
          <cell r="A559">
            <v>39644.833333333336</v>
          </cell>
          <cell r="B559">
            <v>0.12958357884066571</v>
          </cell>
          <cell r="C559">
            <v>9.0332058740370702E-2</v>
          </cell>
        </row>
        <row r="560">
          <cell r="A560">
            <v>39645.833333333336</v>
          </cell>
          <cell r="B560">
            <v>0.13110804073883756</v>
          </cell>
          <cell r="C560">
            <v>9.0178600594868707E-2</v>
          </cell>
        </row>
        <row r="561">
          <cell r="A561">
            <v>39646.833333333336</v>
          </cell>
          <cell r="B561">
            <v>0.12996229673934412</v>
          </cell>
          <cell r="C561">
            <v>9.0327714733969916E-2</v>
          </cell>
        </row>
        <row r="562">
          <cell r="A562">
            <v>39649.833333333336</v>
          </cell>
          <cell r="B562">
            <v>0.1311611564045555</v>
          </cell>
          <cell r="C562">
            <v>9.0289872472285232E-2</v>
          </cell>
        </row>
        <row r="563">
          <cell r="A563">
            <v>39650.833333333336</v>
          </cell>
          <cell r="B563">
            <v>0.12912925877016904</v>
          </cell>
          <cell r="C563">
            <v>8.6411647587759002E-2</v>
          </cell>
        </row>
        <row r="564">
          <cell r="A564">
            <v>39651.833333333336</v>
          </cell>
          <cell r="B564">
            <v>0.12917919047178808</v>
          </cell>
          <cell r="C564">
            <v>8.6449487413259335E-2</v>
          </cell>
        </row>
        <row r="565">
          <cell r="A565">
            <v>39652.833333333336</v>
          </cell>
          <cell r="B565">
            <v>0.13142993293460858</v>
          </cell>
          <cell r="C565">
            <v>8.9468963198326118E-2</v>
          </cell>
        </row>
        <row r="566">
          <cell r="A566">
            <v>39653.833333333336</v>
          </cell>
          <cell r="B566">
            <v>0.13101563936773808</v>
          </cell>
          <cell r="C566">
            <v>8.9468963198326118E-2</v>
          </cell>
        </row>
        <row r="567">
          <cell r="A567">
            <v>39656.833333333336</v>
          </cell>
          <cell r="B567">
            <v>0.13376230401031933</v>
          </cell>
          <cell r="C567">
            <v>9.3270719685991502E-2</v>
          </cell>
        </row>
        <row r="568">
          <cell r="A568">
            <v>39657.833333333336</v>
          </cell>
          <cell r="B568">
            <v>0.13621272556566136</v>
          </cell>
          <cell r="C568">
            <v>9.3270719685991502E-2</v>
          </cell>
        </row>
        <row r="569">
          <cell r="A569">
            <v>39658.833333333336</v>
          </cell>
          <cell r="B569">
            <v>0.13592750778258958</v>
          </cell>
          <cell r="C569">
            <v>9.2931544837948174E-2</v>
          </cell>
        </row>
        <row r="570">
          <cell r="A570">
            <v>39659.833333333336</v>
          </cell>
          <cell r="B570">
            <v>0.13343786972073995</v>
          </cell>
          <cell r="C570">
            <v>9.2931544837948174E-2</v>
          </cell>
        </row>
        <row r="571">
          <cell r="A571">
            <v>39660.833333333336</v>
          </cell>
          <cell r="B571">
            <v>0.13347752001938926</v>
          </cell>
          <cell r="C571">
            <v>9.2966911575714975E-2</v>
          </cell>
        </row>
        <row r="572">
          <cell r="A572">
            <v>39663.833333333336</v>
          </cell>
          <cell r="B572">
            <v>0.13648205197384514</v>
          </cell>
          <cell r="C572">
            <v>9.7057987883258201E-2</v>
          </cell>
        </row>
        <row r="573">
          <cell r="A573">
            <v>39664.833333333336</v>
          </cell>
          <cell r="B573">
            <v>0.13762515849347853</v>
          </cell>
          <cell r="C573">
            <v>9.7057987883258201E-2</v>
          </cell>
        </row>
        <row r="574">
          <cell r="A574">
            <v>39665.833333333336</v>
          </cell>
          <cell r="B574">
            <v>0.13732301185840559</v>
          </cell>
          <cell r="C574">
            <v>9.6483975475923606E-2</v>
          </cell>
        </row>
        <row r="575">
          <cell r="A575">
            <v>39666.833333333336</v>
          </cell>
          <cell r="B575">
            <v>0.1382661448662342</v>
          </cell>
          <cell r="C575">
            <v>9.8151956154405001E-2</v>
          </cell>
        </row>
        <row r="576">
          <cell r="A576">
            <v>39667.833333333336</v>
          </cell>
          <cell r="B576">
            <v>0.14613983859865193</v>
          </cell>
          <cell r="C576">
            <v>9.7584378917059109E-2</v>
          </cell>
        </row>
        <row r="577">
          <cell r="A577">
            <v>39670.833333333336</v>
          </cell>
          <cell r="B577">
            <v>0.14738774769472404</v>
          </cell>
          <cell r="C577">
            <v>9.7584378917059109E-2</v>
          </cell>
        </row>
        <row r="578">
          <cell r="A578">
            <v>39671.833333333336</v>
          </cell>
          <cell r="B578">
            <v>0.15009202202241634</v>
          </cell>
          <cell r="C578">
            <v>0.10139455204530225</v>
          </cell>
        </row>
        <row r="579">
          <cell r="A579">
            <v>39672.833333333336</v>
          </cell>
          <cell r="B579">
            <v>0.15021458514673228</v>
          </cell>
          <cell r="C579">
            <v>0.10152153664819875</v>
          </cell>
        </row>
        <row r="580">
          <cell r="A580">
            <v>39673.833333333336</v>
          </cell>
          <cell r="B580">
            <v>0.1528896953313523</v>
          </cell>
          <cell r="C580">
            <v>0.10152153664819875</v>
          </cell>
        </row>
        <row r="581">
          <cell r="A581">
            <v>39674.833333333336</v>
          </cell>
          <cell r="B581">
            <v>0.15198994128983556</v>
          </cell>
          <cell r="C581">
            <v>0.1003556434825072</v>
          </cell>
        </row>
        <row r="582">
          <cell r="A582">
            <v>39677.833333333336</v>
          </cell>
          <cell r="B582">
            <v>0.15515292338761863</v>
          </cell>
          <cell r="C582">
            <v>0.1047545197334241</v>
          </cell>
        </row>
        <row r="583">
          <cell r="A583">
            <v>39678.833333333336</v>
          </cell>
          <cell r="B583">
            <v>0.15521893787068089</v>
          </cell>
          <cell r="C583">
            <v>0.10503158132488925</v>
          </cell>
        </row>
        <row r="584">
          <cell r="A584">
            <v>39679.833333333336</v>
          </cell>
          <cell r="B584">
            <v>0.1546402582964484</v>
          </cell>
          <cell r="C584">
            <v>0.10425888694447587</v>
          </cell>
        </row>
        <row r="585">
          <cell r="A585">
            <v>39680.833333333336</v>
          </cell>
          <cell r="B585">
            <v>0.15433013501476811</v>
          </cell>
          <cell r="C585">
            <v>0.10425888694447587</v>
          </cell>
        </row>
        <row r="586">
          <cell r="A586">
            <v>39681.833333333336</v>
          </cell>
          <cell r="B586">
            <v>0.15424749825916445</v>
          </cell>
          <cell r="C586">
            <v>0.10396728814691693</v>
          </cell>
        </row>
        <row r="587">
          <cell r="A587">
            <v>39684.833333333336</v>
          </cell>
          <cell r="B587">
            <v>0.15566867316690761</v>
          </cell>
          <cell r="C587">
            <v>0.10590927198317768</v>
          </cell>
        </row>
        <row r="588">
          <cell r="A588">
            <v>39685.833333333336</v>
          </cell>
          <cell r="B588">
            <v>0.15498713799998229</v>
          </cell>
          <cell r="C588">
            <v>0.10590927198317768</v>
          </cell>
        </row>
        <row r="589">
          <cell r="A589">
            <v>39686.833333333336</v>
          </cell>
          <cell r="B589">
            <v>0.15440644147488286</v>
          </cell>
          <cell r="C589">
            <v>0.10590927198317768</v>
          </cell>
        </row>
        <row r="590">
          <cell r="A590">
            <v>39687.833333333336</v>
          </cell>
          <cell r="B590">
            <v>0.15416494738999734</v>
          </cell>
          <cell r="C590">
            <v>0.10590927198317768</v>
          </cell>
        </row>
        <row r="591">
          <cell r="A591">
            <v>39688.833333333336</v>
          </cell>
          <cell r="B591">
            <v>0.15273071504428062</v>
          </cell>
          <cell r="C591">
            <v>0.10388801014953961</v>
          </cell>
        </row>
        <row r="592">
          <cell r="A592">
            <v>39692.833333333336</v>
          </cell>
          <cell r="B592">
            <v>0.15281540388713907</v>
          </cell>
          <cell r="C592">
            <v>0.10401321778179112</v>
          </cell>
        </row>
        <row r="593">
          <cell r="A593">
            <v>39693.833333333336</v>
          </cell>
          <cell r="B593">
            <v>0.15321318558312771</v>
          </cell>
          <cell r="C593">
            <v>0.1038854136454931</v>
          </cell>
        </row>
        <row r="594">
          <cell r="A594">
            <v>39694.833333333336</v>
          </cell>
          <cell r="B594">
            <v>0.15425940050802056</v>
          </cell>
          <cell r="C594">
            <v>0.10980885009660446</v>
          </cell>
        </row>
        <row r="595">
          <cell r="A595">
            <v>39695.833333333336</v>
          </cell>
          <cell r="B595">
            <v>0.15057643038209123</v>
          </cell>
          <cell r="C595">
            <v>0.10460741651421057</v>
          </cell>
        </row>
        <row r="596">
          <cell r="A596">
            <v>39698.833333333336</v>
          </cell>
          <cell r="B596">
            <v>0.15243358591618486</v>
          </cell>
          <cell r="C596">
            <v>0.10460741651421057</v>
          </cell>
        </row>
        <row r="597">
          <cell r="A597">
            <v>39699.833333333336</v>
          </cell>
          <cell r="B597">
            <v>0.16088240989588073</v>
          </cell>
          <cell r="C597">
            <v>0.11644607074469043</v>
          </cell>
        </row>
        <row r="598">
          <cell r="A598">
            <v>39700.833333333336</v>
          </cell>
          <cell r="B598">
            <v>0.1609736824218464</v>
          </cell>
          <cell r="C598">
            <v>0.11456232854656058</v>
          </cell>
        </row>
        <row r="599">
          <cell r="A599">
            <v>39701.833333333336</v>
          </cell>
          <cell r="B599">
            <v>0.16180660215825204</v>
          </cell>
          <cell r="C599">
            <v>0.11456232854656058</v>
          </cell>
        </row>
        <row r="600">
          <cell r="A600">
            <v>39702.833333333336</v>
          </cell>
          <cell r="B600">
            <v>0.15939496657787139</v>
          </cell>
          <cell r="C600">
            <v>0.11456232854656058</v>
          </cell>
        </row>
        <row r="601">
          <cell r="A601">
            <v>39705.833333333336</v>
          </cell>
          <cell r="B601">
            <v>0.16469037030167111</v>
          </cell>
          <cell r="C601">
            <v>0.12183059571661775</v>
          </cell>
        </row>
        <row r="602">
          <cell r="A602">
            <v>39706.833333333336</v>
          </cell>
          <cell r="B602">
            <v>0.16545051283715898</v>
          </cell>
          <cell r="C602">
            <v>0.12172121891795198</v>
          </cell>
        </row>
        <row r="603">
          <cell r="A603">
            <v>39707.833333333336</v>
          </cell>
          <cell r="B603">
            <v>0.17871719888512486</v>
          </cell>
          <cell r="C603">
            <v>0.13954552424767083</v>
          </cell>
        </row>
        <row r="604">
          <cell r="A604">
            <v>39708.833333333336</v>
          </cell>
          <cell r="B604">
            <v>0.18044111588311271</v>
          </cell>
          <cell r="C604">
            <v>0.13954552424767083</v>
          </cell>
        </row>
        <row r="605">
          <cell r="A605">
            <v>39709.833333333336</v>
          </cell>
          <cell r="B605">
            <v>0.18246368853531442</v>
          </cell>
          <cell r="C605">
            <v>0.13670232601112314</v>
          </cell>
        </row>
        <row r="606">
          <cell r="A606">
            <v>39712.833333333336</v>
          </cell>
          <cell r="B606">
            <v>0.18774415954358006</v>
          </cell>
          <cell r="C606">
            <v>0.14375857082651905</v>
          </cell>
        </row>
        <row r="607">
          <cell r="A607">
            <v>39713.833333333336</v>
          </cell>
          <cell r="B607">
            <v>0.18777501463275373</v>
          </cell>
          <cell r="C607">
            <v>0.14380146085873466</v>
          </cell>
        </row>
        <row r="608">
          <cell r="A608">
            <v>39714.833333333336</v>
          </cell>
          <cell r="B608">
            <v>0.18746389600664584</v>
          </cell>
          <cell r="C608">
            <v>0.14390274404547501</v>
          </cell>
        </row>
        <row r="609">
          <cell r="A609">
            <v>39715.833333333336</v>
          </cell>
          <cell r="B609">
            <v>0.18699062614723622</v>
          </cell>
          <cell r="C609">
            <v>0.13855645813140846</v>
          </cell>
        </row>
        <row r="610">
          <cell r="A610">
            <v>39716.833333333336</v>
          </cell>
          <cell r="B610">
            <v>0.18699101529557749</v>
          </cell>
          <cell r="C610">
            <v>0.13845566534597298</v>
          </cell>
        </row>
        <row r="611">
          <cell r="A611">
            <v>39719.833333333336</v>
          </cell>
          <cell r="B611">
            <v>0.20754010387463265</v>
          </cell>
          <cell r="C611">
            <v>0.1650462734144782</v>
          </cell>
        </row>
        <row r="612">
          <cell r="A612">
            <v>39720.833333333336</v>
          </cell>
          <cell r="B612">
            <v>0.20885733309106089</v>
          </cell>
          <cell r="C612">
            <v>0.1650462734144782</v>
          </cell>
        </row>
        <row r="613">
          <cell r="A613">
            <v>39721.833333333336</v>
          </cell>
          <cell r="B613">
            <v>0.20736013003713497</v>
          </cell>
          <cell r="C613">
            <v>0.16309771706493401</v>
          </cell>
        </row>
        <row r="614">
          <cell r="A614">
            <v>39722.833333333336</v>
          </cell>
          <cell r="B614">
            <v>0.22378157686286376</v>
          </cell>
          <cell r="C614">
            <v>0.18366391033185306</v>
          </cell>
        </row>
        <row r="615">
          <cell r="A615">
            <v>39723.833333333336</v>
          </cell>
          <cell r="B615">
            <v>0.22370072784223358</v>
          </cell>
          <cell r="C615">
            <v>0.18354658850923697</v>
          </cell>
        </row>
        <row r="616">
          <cell r="A616">
            <v>39726.833333333336</v>
          </cell>
          <cell r="B616">
            <v>0.22419021799318123</v>
          </cell>
          <cell r="C616">
            <v>0.18736358582630885</v>
          </cell>
        </row>
        <row r="617">
          <cell r="A617">
            <v>39727.833333333336</v>
          </cell>
          <cell r="B617">
            <v>0.23183332987761673</v>
          </cell>
          <cell r="C617">
            <v>0.19717377011618151</v>
          </cell>
        </row>
        <row r="618">
          <cell r="A618">
            <v>39728.833333333336</v>
          </cell>
          <cell r="B618">
            <v>0.23165104038227213</v>
          </cell>
          <cell r="C618">
            <v>0.19776037352046083</v>
          </cell>
        </row>
        <row r="619">
          <cell r="A619">
            <v>39729.833333333336</v>
          </cell>
          <cell r="B619">
            <v>0.24707110985934863</v>
          </cell>
          <cell r="C619">
            <v>0.21812308744051156</v>
          </cell>
        </row>
        <row r="620">
          <cell r="A620">
            <v>39730.833333333336</v>
          </cell>
          <cell r="B620">
            <v>0.24883065394355403</v>
          </cell>
          <cell r="C620">
            <v>0.21812308744051156</v>
          </cell>
        </row>
        <row r="621">
          <cell r="A621">
            <v>39733.833333333336</v>
          </cell>
          <cell r="B621">
            <v>0.27211245671862622</v>
          </cell>
          <cell r="C621">
            <v>0.21805822142073866</v>
          </cell>
        </row>
        <row r="622">
          <cell r="A622">
            <v>39734.833333333336</v>
          </cell>
          <cell r="B622">
            <v>0.27289228998937931</v>
          </cell>
          <cell r="C622">
            <v>0.22333594104196361</v>
          </cell>
        </row>
        <row r="623">
          <cell r="A623">
            <v>39735.833333333336</v>
          </cell>
          <cell r="B623">
            <v>0.29626124528539588</v>
          </cell>
          <cell r="C623">
            <v>0.25527959694631003</v>
          </cell>
        </row>
        <row r="624">
          <cell r="A624">
            <v>39736.833333333336</v>
          </cell>
          <cell r="B624">
            <v>0.30596094240038452</v>
          </cell>
          <cell r="C624">
            <v>0.25522687274904637</v>
          </cell>
        </row>
        <row r="625">
          <cell r="A625">
            <v>39737.833333333336</v>
          </cell>
          <cell r="B625">
            <v>0.30503156354494815</v>
          </cell>
          <cell r="C625">
            <v>0.25554458507632966</v>
          </cell>
        </row>
        <row r="626">
          <cell r="A626">
            <v>39740.833333333336</v>
          </cell>
          <cell r="B626">
            <v>0.30806276111310976</v>
          </cell>
          <cell r="C626">
            <v>0.25554458507632966</v>
          </cell>
        </row>
        <row r="627">
          <cell r="A627">
            <v>39741.833333333336</v>
          </cell>
          <cell r="B627">
            <v>0.30964710689998126</v>
          </cell>
          <cell r="C627">
            <v>0.25829444593392609</v>
          </cell>
        </row>
        <row r="628">
          <cell r="A628">
            <v>39742.833333333336</v>
          </cell>
          <cell r="B628">
            <v>0.31511762050645808</v>
          </cell>
          <cell r="C628">
            <v>0.26589599338565761</v>
          </cell>
        </row>
        <row r="629">
          <cell r="A629">
            <v>39743.833333333336</v>
          </cell>
          <cell r="B629">
            <v>0.31566888764148737</v>
          </cell>
          <cell r="C629">
            <v>0.26589599338565761</v>
          </cell>
        </row>
        <row r="630">
          <cell r="A630">
            <v>39744.833333333336</v>
          </cell>
          <cell r="B630">
            <v>0.317351586861914</v>
          </cell>
          <cell r="C630">
            <v>0.26834443840188105</v>
          </cell>
        </row>
        <row r="631">
          <cell r="A631">
            <v>39747.833333333336</v>
          </cell>
          <cell r="B631">
            <v>0.3160594528967679</v>
          </cell>
          <cell r="C631">
            <v>0.26968843207624327</v>
          </cell>
        </row>
        <row r="632">
          <cell r="A632">
            <v>39748.833333333336</v>
          </cell>
          <cell r="B632">
            <v>0.33471932648734493</v>
          </cell>
          <cell r="C632">
            <v>0.26968843207624327</v>
          </cell>
        </row>
        <row r="633">
          <cell r="A633">
            <v>39749.833333333336</v>
          </cell>
          <cell r="B633">
            <v>0.33595294496902683</v>
          </cell>
          <cell r="C633">
            <v>0.27296076291195542</v>
          </cell>
        </row>
        <row r="634">
          <cell r="A634">
            <v>39750.833333333336</v>
          </cell>
          <cell r="B634">
            <v>0.33704570119635258</v>
          </cell>
          <cell r="C634">
            <v>0.27294871948319799</v>
          </cell>
        </row>
        <row r="635">
          <cell r="A635">
            <v>39751.833333333336</v>
          </cell>
          <cell r="B635">
            <v>0.33936705817365298</v>
          </cell>
          <cell r="C635">
            <v>0.27120439833509408</v>
          </cell>
        </row>
        <row r="636">
          <cell r="A636">
            <v>39754.791666666664</v>
          </cell>
          <cell r="B636">
            <v>0.33851526126077708</v>
          </cell>
          <cell r="C636">
            <v>0.2715092078325082</v>
          </cell>
        </row>
        <row r="637">
          <cell r="A637">
            <v>39755.791666666664</v>
          </cell>
          <cell r="B637">
            <v>0.34271444468720169</v>
          </cell>
          <cell r="C637">
            <v>0.2715092078325082</v>
          </cell>
        </row>
        <row r="638">
          <cell r="A638">
            <v>39756.791666666664</v>
          </cell>
          <cell r="B638">
            <v>0.34895683731632715</v>
          </cell>
          <cell r="C638">
            <v>0.280487975870647</v>
          </cell>
        </row>
        <row r="639">
          <cell r="A639">
            <v>39757.791666666664</v>
          </cell>
          <cell r="B639">
            <v>0.34514828481638909</v>
          </cell>
          <cell r="C639">
            <v>0.28239774158470277</v>
          </cell>
        </row>
        <row r="640">
          <cell r="A640">
            <v>39758.791666666664</v>
          </cell>
          <cell r="B640">
            <v>0.34644949755789828</v>
          </cell>
          <cell r="C640">
            <v>0.28239774158470277</v>
          </cell>
        </row>
        <row r="641">
          <cell r="A641">
            <v>39761.791666666664</v>
          </cell>
          <cell r="B641">
            <v>0.34617576942687861</v>
          </cell>
          <cell r="C641">
            <v>0.28105220204848286</v>
          </cell>
        </row>
        <row r="642">
          <cell r="A642">
            <v>39762.791666666664</v>
          </cell>
          <cell r="B642">
            <v>0.34627864537513892</v>
          </cell>
          <cell r="C642">
            <v>0.28147947349439206</v>
          </cell>
        </row>
        <row r="643">
          <cell r="A643">
            <v>39763.791666666664</v>
          </cell>
          <cell r="B643">
            <v>0.34553532880246707</v>
          </cell>
          <cell r="C643">
            <v>0.28522191163027155</v>
          </cell>
        </row>
        <row r="644">
          <cell r="A644">
            <v>39764.791666666664</v>
          </cell>
          <cell r="B644">
            <v>0.36258531792141785</v>
          </cell>
          <cell r="C644">
            <v>0.28521095503859323</v>
          </cell>
        </row>
        <row r="645">
          <cell r="A645">
            <v>39765.791666666664</v>
          </cell>
          <cell r="B645">
            <v>0.36538990236068769</v>
          </cell>
          <cell r="C645">
            <v>0.28943295772095157</v>
          </cell>
        </row>
        <row r="646">
          <cell r="A646">
            <v>39768.791666666664</v>
          </cell>
          <cell r="B646">
            <v>0.3653917133833634</v>
          </cell>
          <cell r="C646">
            <v>0.28940781270964094</v>
          </cell>
        </row>
        <row r="647">
          <cell r="A647">
            <v>39769.791666666664</v>
          </cell>
          <cell r="B647">
            <v>0.36616623270279763</v>
          </cell>
          <cell r="C647">
            <v>0.28939656935122043</v>
          </cell>
        </row>
        <row r="648">
          <cell r="A648">
            <v>39770.791666666664</v>
          </cell>
          <cell r="B648">
            <v>0.36925706541764552</v>
          </cell>
          <cell r="C648">
            <v>0.29473255177951946</v>
          </cell>
        </row>
        <row r="649">
          <cell r="A649">
            <v>39771.791666666664</v>
          </cell>
          <cell r="B649">
            <v>0.37058825235468079</v>
          </cell>
          <cell r="C649">
            <v>0.29798682608040522</v>
          </cell>
        </row>
        <row r="650">
          <cell r="A650">
            <v>39772.791666666664</v>
          </cell>
          <cell r="B650">
            <v>0.37257183030526114</v>
          </cell>
          <cell r="C650">
            <v>0.29729072008872787</v>
          </cell>
        </row>
        <row r="651">
          <cell r="A651">
            <v>39775.791666666664</v>
          </cell>
          <cell r="B651">
            <v>0.37344433635170043</v>
          </cell>
          <cell r="C651">
            <v>0.29729072008872787</v>
          </cell>
        </row>
        <row r="652">
          <cell r="A652">
            <v>39776.791666666664</v>
          </cell>
          <cell r="B652">
            <v>0.3741900972752345</v>
          </cell>
          <cell r="C652">
            <v>0.29729072008872787</v>
          </cell>
        </row>
        <row r="653">
          <cell r="A653">
            <v>39777.791666666664</v>
          </cell>
          <cell r="B653">
            <v>0.37555064579306024</v>
          </cell>
          <cell r="C653">
            <v>0.29729072008872787</v>
          </cell>
        </row>
        <row r="654">
          <cell r="A654">
            <v>39779.791666666664</v>
          </cell>
          <cell r="B654">
            <v>0.37594569507854059</v>
          </cell>
          <cell r="C654">
            <v>0.29711732257661805</v>
          </cell>
        </row>
        <row r="655">
          <cell r="A655">
            <v>39782.791666666664</v>
          </cell>
          <cell r="B655">
            <v>0.38597452081506722</v>
          </cell>
          <cell r="C655">
            <v>0.3118240863573874</v>
          </cell>
        </row>
        <row r="656">
          <cell r="A656">
            <v>39783.791666666664</v>
          </cell>
          <cell r="B656">
            <v>0.38818688255355827</v>
          </cell>
          <cell r="C656">
            <v>0.3118240863573874</v>
          </cell>
        </row>
        <row r="657">
          <cell r="A657">
            <v>39784.791666666664</v>
          </cell>
          <cell r="B657">
            <v>0.3894206923127857</v>
          </cell>
          <cell r="C657">
            <v>0.30978776031563293</v>
          </cell>
        </row>
        <row r="658">
          <cell r="A658">
            <v>39785.791666666664</v>
          </cell>
          <cell r="B658">
            <v>0.3914151761792391</v>
          </cell>
          <cell r="C658">
            <v>0.31287892291791103</v>
          </cell>
        </row>
        <row r="659">
          <cell r="A659">
            <v>39786.791666666664</v>
          </cell>
          <cell r="B659">
            <v>0.39457681641436454</v>
          </cell>
          <cell r="C659">
            <v>0.31287892291791103</v>
          </cell>
        </row>
        <row r="660">
          <cell r="A660">
            <v>39789.791666666664</v>
          </cell>
          <cell r="B660">
            <v>0.39364885232666924</v>
          </cell>
          <cell r="C660">
            <v>0.30857013157772623</v>
          </cell>
        </row>
        <row r="661">
          <cell r="A661">
            <v>39790.791666666664</v>
          </cell>
          <cell r="B661">
            <v>0.39378969666665792</v>
          </cell>
          <cell r="C661">
            <v>0.31065020756133188</v>
          </cell>
        </row>
        <row r="662">
          <cell r="A662">
            <v>39791.791666666664</v>
          </cell>
          <cell r="B662">
            <v>0.39349721173128932</v>
          </cell>
          <cell r="C662">
            <v>0.31065020756133188</v>
          </cell>
        </row>
        <row r="663">
          <cell r="A663">
            <v>39792.791666666664</v>
          </cell>
          <cell r="B663">
            <v>0.3945476014727799</v>
          </cell>
          <cell r="C663">
            <v>0.31315628916101684</v>
          </cell>
        </row>
        <row r="664">
          <cell r="A664">
            <v>39793.791666666664</v>
          </cell>
          <cell r="B664">
            <v>0.39377502473468307</v>
          </cell>
          <cell r="C664">
            <v>0.3104008610014517</v>
          </cell>
        </row>
        <row r="665">
          <cell r="A665">
            <v>39796.791666666664</v>
          </cell>
          <cell r="B665">
            <v>0.39310572063820343</v>
          </cell>
          <cell r="C665">
            <v>0.31047244475941338</v>
          </cell>
        </row>
        <row r="666">
          <cell r="A666">
            <v>39797.791666666664</v>
          </cell>
          <cell r="B666">
            <v>0.39221600391338174</v>
          </cell>
          <cell r="C666">
            <v>0.30287991143719273</v>
          </cell>
        </row>
        <row r="667">
          <cell r="A667">
            <v>39798.791666666664</v>
          </cell>
          <cell r="B667">
            <v>0.39036214653754697</v>
          </cell>
          <cell r="C667">
            <v>0.30287991143719273</v>
          </cell>
        </row>
        <row r="668">
          <cell r="A668">
            <v>39799.791666666664</v>
          </cell>
          <cell r="B668">
            <v>0.38802840712510372</v>
          </cell>
          <cell r="C668">
            <v>0.30287991143719273</v>
          </cell>
        </row>
        <row r="669">
          <cell r="A669">
            <v>39800.791666666664</v>
          </cell>
          <cell r="B669">
            <v>0.38667051982902101</v>
          </cell>
          <cell r="C669">
            <v>0.29958398330652025</v>
          </cell>
        </row>
        <row r="670">
          <cell r="A670">
            <v>39803.791666666664</v>
          </cell>
          <cell r="B670">
            <v>0.3868426215612798</v>
          </cell>
          <cell r="C670">
            <v>0.29990511547689613</v>
          </cell>
        </row>
        <row r="671">
          <cell r="A671">
            <v>39804.791666666664</v>
          </cell>
          <cell r="B671">
            <v>0.38684454143668212</v>
          </cell>
          <cell r="C671">
            <v>0.29992683160577738</v>
          </cell>
        </row>
        <row r="672">
          <cell r="A672">
            <v>39805.791666666664</v>
          </cell>
          <cell r="B672">
            <v>0.38476254467408033</v>
          </cell>
          <cell r="C672">
            <v>0.29992683160577738</v>
          </cell>
        </row>
        <row r="673">
          <cell r="A673">
            <v>39807.791666666664</v>
          </cell>
          <cell r="B673">
            <v>0.38479914357621148</v>
          </cell>
          <cell r="C673">
            <v>0.29992683160577738</v>
          </cell>
        </row>
        <row r="674">
          <cell r="A674">
            <v>39810.791666666664</v>
          </cell>
          <cell r="B674">
            <v>0.37515564653472949</v>
          </cell>
          <cell r="C674">
            <v>0.28621183321245502</v>
          </cell>
        </row>
        <row r="675">
          <cell r="A675">
            <v>39811.791666666664</v>
          </cell>
          <cell r="B675">
            <v>0.37545279814400684</v>
          </cell>
          <cell r="C675">
            <v>0.28621183321245502</v>
          </cell>
        </row>
        <row r="676">
          <cell r="A676">
            <v>39812.791666666664</v>
          </cell>
          <cell r="B676">
            <v>0.37690811309898287</v>
          </cell>
          <cell r="C676">
            <v>0.28609314373455114</v>
          </cell>
        </row>
        <row r="677">
          <cell r="A677">
            <v>39814.791666666664</v>
          </cell>
          <cell r="B677">
            <v>0.36848841314196784</v>
          </cell>
          <cell r="C677">
            <v>0.27301298196018331</v>
          </cell>
        </row>
        <row r="678">
          <cell r="A678">
            <v>39817.791666666664</v>
          </cell>
          <cell r="B678">
            <v>0.36843071594484528</v>
          </cell>
          <cell r="C678">
            <v>0.27289406373710456</v>
          </cell>
        </row>
        <row r="679">
          <cell r="A679">
            <v>39818.791666666664</v>
          </cell>
          <cell r="B679">
            <v>0.36668192830455493</v>
          </cell>
          <cell r="C679">
            <v>0.27028763731002842</v>
          </cell>
        </row>
        <row r="680">
          <cell r="A680">
            <v>39819.791666666664</v>
          </cell>
          <cell r="B680">
            <v>0.36488898136611064</v>
          </cell>
          <cell r="C680">
            <v>0.26783145200417691</v>
          </cell>
        </row>
        <row r="681">
          <cell r="A681">
            <v>39820.791666666664</v>
          </cell>
          <cell r="B681">
            <v>0.36476646814362212</v>
          </cell>
          <cell r="C681">
            <v>0.26739861063502618</v>
          </cell>
        </row>
        <row r="682">
          <cell r="A682">
            <v>39821.791666666664</v>
          </cell>
          <cell r="B682">
            <v>0.3546141863263032</v>
          </cell>
          <cell r="C682">
            <v>0.25352029707680895</v>
          </cell>
        </row>
        <row r="683">
          <cell r="A683">
            <v>39824.791666666664</v>
          </cell>
          <cell r="B683">
            <v>0.35436866044533649</v>
          </cell>
          <cell r="C683">
            <v>0.25454359242631086</v>
          </cell>
        </row>
        <row r="684">
          <cell r="A684">
            <v>39825.791666666664</v>
          </cell>
          <cell r="B684">
            <v>0.33789975557194774</v>
          </cell>
          <cell r="C684">
            <v>0.25454359242631086</v>
          </cell>
        </row>
        <row r="685">
          <cell r="A685">
            <v>39826.791666666664</v>
          </cell>
          <cell r="B685">
            <v>0.33556392758430437</v>
          </cell>
          <cell r="C685">
            <v>0.25130287337784624</v>
          </cell>
        </row>
        <row r="686">
          <cell r="A686">
            <v>39827.791666666664</v>
          </cell>
          <cell r="B686">
            <v>0.31236670249796428</v>
          </cell>
          <cell r="C686">
            <v>0.21877935028697473</v>
          </cell>
        </row>
        <row r="687">
          <cell r="A687">
            <v>39828.791666666664</v>
          </cell>
          <cell r="B687">
            <v>0.3046154538960506</v>
          </cell>
          <cell r="C687">
            <v>0.21877935028697473</v>
          </cell>
        </row>
        <row r="688">
          <cell r="A688">
            <v>39832.791666666664</v>
          </cell>
          <cell r="B688">
            <v>0.30775712506867231</v>
          </cell>
          <cell r="C688">
            <v>0.22319500735759712</v>
          </cell>
        </row>
        <row r="689">
          <cell r="A689">
            <v>39833.791666666664</v>
          </cell>
          <cell r="B689">
            <v>0.30712911317629649</v>
          </cell>
          <cell r="C689">
            <v>0.22319500735759712</v>
          </cell>
        </row>
        <row r="690">
          <cell r="A690">
            <v>39834.791666666664</v>
          </cell>
          <cell r="B690">
            <v>0.30571351130218</v>
          </cell>
          <cell r="C690">
            <v>0.22120172054869663</v>
          </cell>
        </row>
        <row r="691">
          <cell r="A691">
            <v>39835.791666666664</v>
          </cell>
          <cell r="B691">
            <v>0.29867949179500863</v>
          </cell>
          <cell r="C691">
            <v>0.2107471498590282</v>
          </cell>
        </row>
        <row r="692">
          <cell r="A692">
            <v>39838.791666666664</v>
          </cell>
          <cell r="B692">
            <v>0.29829667925807779</v>
          </cell>
          <cell r="C692">
            <v>0.2107471498590282</v>
          </cell>
        </row>
        <row r="693">
          <cell r="A693">
            <v>39839.791666666664</v>
          </cell>
          <cell r="B693">
            <v>0.29478395966211185</v>
          </cell>
          <cell r="C693">
            <v>0.20590897307475875</v>
          </cell>
        </row>
        <row r="694">
          <cell r="A694">
            <v>39840.791666666664</v>
          </cell>
          <cell r="B694">
            <v>0.29517675306723296</v>
          </cell>
          <cell r="C694">
            <v>0.20414551775187262</v>
          </cell>
        </row>
        <row r="695">
          <cell r="A695">
            <v>39841.791666666664</v>
          </cell>
          <cell r="B695">
            <v>0.2781856427164579</v>
          </cell>
          <cell r="C695">
            <v>0.20580734201667103</v>
          </cell>
        </row>
        <row r="696">
          <cell r="A696">
            <v>39842.791666666664</v>
          </cell>
          <cell r="B696">
            <v>0.27592308634408674</v>
          </cell>
          <cell r="C696">
            <v>0.20277183454128672</v>
          </cell>
        </row>
        <row r="697">
          <cell r="A697">
            <v>39845.791666666664</v>
          </cell>
          <cell r="B697">
            <v>0.27537759938712952</v>
          </cell>
          <cell r="C697">
            <v>0.20277183454128672</v>
          </cell>
        </row>
        <row r="698">
          <cell r="A698">
            <v>39846.791666666664</v>
          </cell>
          <cell r="B698">
            <v>0.2727998270716821</v>
          </cell>
          <cell r="C698">
            <v>0.20277183454128672</v>
          </cell>
        </row>
        <row r="699">
          <cell r="A699">
            <v>39847.791666666664</v>
          </cell>
          <cell r="B699">
            <v>0.27253019251343857</v>
          </cell>
          <cell r="C699">
            <v>0.20239051567943847</v>
          </cell>
        </row>
        <row r="700">
          <cell r="A700">
            <v>39848.791666666664</v>
          </cell>
          <cell r="B700">
            <v>0.26833759559189552</v>
          </cell>
          <cell r="C700">
            <v>0.20239051567943847</v>
          </cell>
        </row>
        <row r="701">
          <cell r="A701">
            <v>39849.791666666664</v>
          </cell>
          <cell r="B701">
            <v>0.25900629828357374</v>
          </cell>
          <cell r="C701">
            <v>0.18889419576449373</v>
          </cell>
        </row>
        <row r="702">
          <cell r="A702">
            <v>39852.791666666664</v>
          </cell>
          <cell r="B702">
            <v>0.25707357143416582</v>
          </cell>
          <cell r="C702">
            <v>0.18602698016520874</v>
          </cell>
        </row>
        <row r="703">
          <cell r="A703">
            <v>39853.791666666664</v>
          </cell>
          <cell r="B703">
            <v>0.26125545310470277</v>
          </cell>
          <cell r="C703">
            <v>0.19493430334927839</v>
          </cell>
        </row>
        <row r="704">
          <cell r="A704">
            <v>39854.791666666664</v>
          </cell>
          <cell r="B704">
            <v>0.2612372490952225</v>
          </cell>
          <cell r="C704">
            <v>0.19504826855604984</v>
          </cell>
        </row>
        <row r="705">
          <cell r="A705">
            <v>39855.791666666664</v>
          </cell>
          <cell r="B705">
            <v>0.26129654351218135</v>
          </cell>
          <cell r="C705">
            <v>0.19436487883717557</v>
          </cell>
        </row>
        <row r="706">
          <cell r="A706">
            <v>39856.791666666664</v>
          </cell>
          <cell r="B706">
            <v>0.25851476873047907</v>
          </cell>
          <cell r="C706">
            <v>0.19068538022100809</v>
          </cell>
        </row>
        <row r="707">
          <cell r="A707">
            <v>39860.791666666664</v>
          </cell>
          <cell r="B707">
            <v>0.23916184775809357</v>
          </cell>
          <cell r="C707">
            <v>0.19307020442130446</v>
          </cell>
        </row>
        <row r="708">
          <cell r="A708">
            <v>39861.791666666664</v>
          </cell>
          <cell r="B708">
            <v>0.23235214870615634</v>
          </cell>
          <cell r="C708">
            <v>0.1842490202644789</v>
          </cell>
        </row>
        <row r="709">
          <cell r="A709">
            <v>39862.791666666664</v>
          </cell>
          <cell r="B709">
            <v>0.23285072108833485</v>
          </cell>
          <cell r="C709">
            <v>0.18491714466029718</v>
          </cell>
        </row>
        <row r="710">
          <cell r="A710">
            <v>39863.791666666664</v>
          </cell>
          <cell r="B710">
            <v>0.23223730237115683</v>
          </cell>
          <cell r="C710">
            <v>0.18504482291364771</v>
          </cell>
        </row>
        <row r="711">
          <cell r="A711">
            <v>39866.791666666664</v>
          </cell>
          <cell r="B711">
            <v>0.22986263729468751</v>
          </cell>
          <cell r="C711">
            <v>0.18202800950971421</v>
          </cell>
        </row>
        <row r="712">
          <cell r="A712">
            <v>39867.791666666664</v>
          </cell>
          <cell r="B712">
            <v>0.22753531088709833</v>
          </cell>
          <cell r="C712">
            <v>0.17665028957536991</v>
          </cell>
        </row>
        <row r="713">
          <cell r="A713">
            <v>39868.791666666664</v>
          </cell>
          <cell r="B713">
            <v>0.22554758470027292</v>
          </cell>
          <cell r="C713">
            <v>0.1769582139804558</v>
          </cell>
        </row>
        <row r="714">
          <cell r="A714">
            <v>39869.791666666664</v>
          </cell>
          <cell r="B714">
            <v>0.22762896408652292</v>
          </cell>
          <cell r="C714">
            <v>0.1810897551933327</v>
          </cell>
        </row>
        <row r="715">
          <cell r="A715">
            <v>39870.791666666664</v>
          </cell>
          <cell r="B715">
            <v>0.22771128179872518</v>
          </cell>
          <cell r="C715">
            <v>0.1828011850559898</v>
          </cell>
        </row>
        <row r="716">
          <cell r="A716">
            <v>39873.791666666664</v>
          </cell>
          <cell r="B716">
            <v>0.22727105957842253</v>
          </cell>
          <cell r="C716">
            <v>0.1856661969684586</v>
          </cell>
        </row>
        <row r="717">
          <cell r="A717">
            <v>39874.791666666664</v>
          </cell>
          <cell r="B717">
            <v>0.22715038783891217</v>
          </cell>
          <cell r="C717">
            <v>0.18624555504764859</v>
          </cell>
        </row>
        <row r="718">
          <cell r="A718">
            <v>39875.791666666664</v>
          </cell>
          <cell r="B718">
            <v>0.21046649947286752</v>
          </cell>
          <cell r="C718">
            <v>0.16033034178530881</v>
          </cell>
        </row>
        <row r="719">
          <cell r="A719">
            <v>39876.791666666664</v>
          </cell>
          <cell r="B719">
            <v>0.21003053422575005</v>
          </cell>
          <cell r="C719">
            <v>0.16524472305339721</v>
          </cell>
        </row>
        <row r="720">
          <cell r="A720">
            <v>39877.791666666664</v>
          </cell>
          <cell r="B720">
            <v>0.2067155058605655</v>
          </cell>
          <cell r="C720">
            <v>0.16528637834031334</v>
          </cell>
        </row>
        <row r="721">
          <cell r="A721">
            <v>39880.833333333336</v>
          </cell>
          <cell r="B721">
            <v>0.20149727010192012</v>
          </cell>
          <cell r="C721">
            <v>0.15804102693263525</v>
          </cell>
        </row>
        <row r="722">
          <cell r="A722">
            <v>39881.833333333336</v>
          </cell>
          <cell r="B722">
            <v>0.20653761890614744</v>
          </cell>
          <cell r="C722">
            <v>0.15804102693263525</v>
          </cell>
        </row>
        <row r="723">
          <cell r="A723">
            <v>39882.833333333336</v>
          </cell>
          <cell r="B723">
            <v>0.20393211489268759</v>
          </cell>
          <cell r="C723">
            <v>0.15820646773449382</v>
          </cell>
        </row>
        <row r="724">
          <cell r="A724">
            <v>39883.833333333336</v>
          </cell>
          <cell r="B724">
            <v>0.21018842722013473</v>
          </cell>
          <cell r="C724">
            <v>0.15408199465551495</v>
          </cell>
        </row>
        <row r="725">
          <cell r="A725">
            <v>39884.833333333336</v>
          </cell>
          <cell r="B725">
            <v>0.20973986984205706</v>
          </cell>
          <cell r="C725">
            <v>0.15408199465551495</v>
          </cell>
        </row>
        <row r="726">
          <cell r="A726">
            <v>39887.833333333336</v>
          </cell>
          <cell r="B726">
            <v>0.20716094528753837</v>
          </cell>
          <cell r="C726">
            <v>0.15040333902617053</v>
          </cell>
        </row>
        <row r="727">
          <cell r="A727">
            <v>39888.833333333336</v>
          </cell>
          <cell r="B727">
            <v>0.21353082994395894</v>
          </cell>
          <cell r="C727">
            <v>0.15040333902617053</v>
          </cell>
        </row>
        <row r="728">
          <cell r="A728">
            <v>39889.833333333336</v>
          </cell>
          <cell r="B728">
            <v>0.21534541224748976</v>
          </cell>
          <cell r="C728">
            <v>0.15025551552531025</v>
          </cell>
        </row>
        <row r="729">
          <cell r="A729">
            <v>39890.833333333336</v>
          </cell>
          <cell r="B729">
            <v>0.21034377869609139</v>
          </cell>
          <cell r="C729">
            <v>0.15213660476301016</v>
          </cell>
        </row>
        <row r="730">
          <cell r="A730">
            <v>39891.833333333336</v>
          </cell>
          <cell r="B730">
            <v>0.21037022114606529</v>
          </cell>
          <cell r="C730">
            <v>0.15276058461380412</v>
          </cell>
        </row>
        <row r="731">
          <cell r="A731">
            <v>39894.833333333336</v>
          </cell>
          <cell r="B731">
            <v>0.23560103427847079</v>
          </cell>
          <cell r="C731">
            <v>0.15276058461380412</v>
          </cell>
        </row>
        <row r="732">
          <cell r="A732">
            <v>39895.833333333336</v>
          </cell>
          <cell r="B732">
            <v>0.23821023436423844</v>
          </cell>
          <cell r="C732">
            <v>0.1578108674667314</v>
          </cell>
        </row>
        <row r="733">
          <cell r="A733">
            <v>39896.833333333336</v>
          </cell>
          <cell r="B733">
            <v>0.23913455718970511</v>
          </cell>
          <cell r="C733">
            <v>0.15662715378294667</v>
          </cell>
        </row>
        <row r="734">
          <cell r="A734">
            <v>39897.833333333336</v>
          </cell>
          <cell r="B734">
            <v>0.24141163757094231</v>
          </cell>
          <cell r="C734">
            <v>0.15649249079609415</v>
          </cell>
        </row>
        <row r="735">
          <cell r="A735">
            <v>39898.833333333336</v>
          </cell>
          <cell r="B735">
            <v>0.24318455556037463</v>
          </cell>
          <cell r="C735">
            <v>0.15923238231804418</v>
          </cell>
        </row>
        <row r="736">
          <cell r="A736">
            <v>39901.833333333336</v>
          </cell>
          <cell r="B736">
            <v>0.24447282439800624</v>
          </cell>
          <cell r="C736">
            <v>0.16142801664725531</v>
          </cell>
        </row>
        <row r="737">
          <cell r="A737">
            <v>39902.833333333336</v>
          </cell>
          <cell r="B737">
            <v>0.24472278932949376</v>
          </cell>
          <cell r="C737">
            <v>0.16113484780930176</v>
          </cell>
        </row>
        <row r="738">
          <cell r="A738">
            <v>39903.833333333336</v>
          </cell>
          <cell r="B738">
            <v>0.24334487486183018</v>
          </cell>
          <cell r="C738">
            <v>0.16113484780930176</v>
          </cell>
        </row>
        <row r="739">
          <cell r="A739">
            <v>39904.833333333336</v>
          </cell>
          <cell r="B739">
            <v>0.24441726994650961</v>
          </cell>
          <cell r="C739">
            <v>0.16113484780930176</v>
          </cell>
        </row>
        <row r="740">
          <cell r="A740">
            <v>39905.833333333336</v>
          </cell>
          <cell r="B740">
            <v>0.24342466074571892</v>
          </cell>
          <cell r="C740">
            <v>0.16113484780930176</v>
          </cell>
        </row>
        <row r="741">
          <cell r="A741">
            <v>39908.833333333336</v>
          </cell>
          <cell r="B741">
            <v>0.2438974047286197</v>
          </cell>
          <cell r="C741">
            <v>0.16192549840848425</v>
          </cell>
        </row>
        <row r="742">
          <cell r="A742">
            <v>39909.833333333336</v>
          </cell>
          <cell r="B742">
            <v>0.24589331586133759</v>
          </cell>
          <cell r="C742">
            <v>0.16522221427183575</v>
          </cell>
        </row>
        <row r="743">
          <cell r="A743">
            <v>39910.833333333336</v>
          </cell>
          <cell r="B743">
            <v>0.24215519502874394</v>
          </cell>
          <cell r="C743">
            <v>0.15742516171288673</v>
          </cell>
        </row>
        <row r="744">
          <cell r="A744">
            <v>39911.833333333336</v>
          </cell>
          <cell r="B744">
            <v>0.24852566469525011</v>
          </cell>
          <cell r="C744">
            <v>0.15742516171288673</v>
          </cell>
        </row>
        <row r="745">
          <cell r="A745">
            <v>39912.833333333336</v>
          </cell>
          <cell r="B745">
            <v>0.24591897697797382</v>
          </cell>
          <cell r="C745">
            <v>0.15343937415255748</v>
          </cell>
        </row>
        <row r="746">
          <cell r="A746">
            <v>39915.833333333336</v>
          </cell>
          <cell r="B746">
            <v>0.24499115799182147</v>
          </cell>
          <cell r="C746">
            <v>0.15204109573478294</v>
          </cell>
        </row>
        <row r="747">
          <cell r="A747">
            <v>39916.833333333336</v>
          </cell>
          <cell r="B747">
            <v>0.24714582254547424</v>
          </cell>
          <cell r="C747">
            <v>0.15542547255376185</v>
          </cell>
        </row>
        <row r="748">
          <cell r="A748">
            <v>39917.833333333336</v>
          </cell>
          <cell r="B748">
            <v>0.24616731033361103</v>
          </cell>
          <cell r="C748">
            <v>0.15318886762414122</v>
          </cell>
        </row>
        <row r="749">
          <cell r="A749">
            <v>39918.833333333336</v>
          </cell>
          <cell r="B749">
            <v>0.24770224882219058</v>
          </cell>
          <cell r="C749">
            <v>0.15318886762414122</v>
          </cell>
        </row>
        <row r="750">
          <cell r="A750">
            <v>39919.833333333336</v>
          </cell>
          <cell r="B750">
            <v>0.24813348473583483</v>
          </cell>
          <cell r="C750">
            <v>0.15402217101432725</v>
          </cell>
        </row>
        <row r="751">
          <cell r="A751">
            <v>39922.833333333336</v>
          </cell>
          <cell r="B751">
            <v>0.25073009849404304</v>
          </cell>
          <cell r="C751">
            <v>0.15805199021626615</v>
          </cell>
        </row>
        <row r="752">
          <cell r="A752">
            <v>39923.833333333336</v>
          </cell>
          <cell r="B752">
            <v>0.2523117707620261</v>
          </cell>
          <cell r="C752">
            <v>0.15805199021626615</v>
          </cell>
        </row>
        <row r="753">
          <cell r="A753">
            <v>39924.833333333336</v>
          </cell>
          <cell r="B753">
            <v>0.25125967726555054</v>
          </cell>
          <cell r="C753">
            <v>0.15648923445366289</v>
          </cell>
        </row>
        <row r="754">
          <cell r="A754">
            <v>39925.833333333336</v>
          </cell>
          <cell r="B754">
            <v>0.25075622107020812</v>
          </cell>
          <cell r="C754">
            <v>0.15648923445366289</v>
          </cell>
        </row>
        <row r="755">
          <cell r="A755">
            <v>39926.833333333336</v>
          </cell>
          <cell r="B755">
            <v>0.25166052405633504</v>
          </cell>
          <cell r="C755">
            <v>0.15648923445366289</v>
          </cell>
        </row>
        <row r="756">
          <cell r="A756">
            <v>39929.833333333336</v>
          </cell>
          <cell r="B756">
            <v>0.25253422286499755</v>
          </cell>
          <cell r="C756">
            <v>0.15779447268392111</v>
          </cell>
        </row>
        <row r="757">
          <cell r="A757">
            <v>39930.833333333336</v>
          </cell>
          <cell r="B757">
            <v>0.25058866068815239</v>
          </cell>
          <cell r="C757">
            <v>0.15809676574475501</v>
          </cell>
        </row>
        <row r="758">
          <cell r="A758">
            <v>39931.833333333336</v>
          </cell>
          <cell r="B758">
            <v>0.25048006921946803</v>
          </cell>
          <cell r="C758">
            <v>0.15592728346625254</v>
          </cell>
        </row>
        <row r="759">
          <cell r="A759">
            <v>39932.833333333336</v>
          </cell>
          <cell r="B759">
            <v>0.24928610840994189</v>
          </cell>
          <cell r="C759">
            <v>0.15420063287859381</v>
          </cell>
        </row>
        <row r="760">
          <cell r="A760">
            <v>39933.833333333336</v>
          </cell>
          <cell r="B760">
            <v>0.24918560135458909</v>
          </cell>
          <cell r="C760">
            <v>0.15420063287859381</v>
          </cell>
        </row>
        <row r="761">
          <cell r="A761">
            <v>39936.833333333336</v>
          </cell>
          <cell r="B761">
            <v>0.25009941434698868</v>
          </cell>
          <cell r="C761">
            <v>0.15420063287859381</v>
          </cell>
        </row>
        <row r="762">
          <cell r="A762">
            <v>39937.833333333336</v>
          </cell>
          <cell r="B762">
            <v>0.25029876177935723</v>
          </cell>
          <cell r="C762">
            <v>0.15445908815190781</v>
          </cell>
        </row>
        <row r="763">
          <cell r="A763">
            <v>39938.833333333336</v>
          </cell>
          <cell r="B763">
            <v>0.25065060074713186</v>
          </cell>
          <cell r="C763">
            <v>0.15445908815190781</v>
          </cell>
        </row>
        <row r="764">
          <cell r="A764">
            <v>39939.833333333336</v>
          </cell>
          <cell r="B764">
            <v>0.25254327734692306</v>
          </cell>
          <cell r="C764">
            <v>0.15832096914692992</v>
          </cell>
        </row>
        <row r="765">
          <cell r="A765">
            <v>39940.833333333336</v>
          </cell>
          <cell r="B765">
            <v>0.25509548759606426</v>
          </cell>
          <cell r="C765">
            <v>0.15832096914692992</v>
          </cell>
        </row>
        <row r="766">
          <cell r="A766">
            <v>39943.833333333336</v>
          </cell>
          <cell r="B766">
            <v>0.25213862383151547</v>
          </cell>
          <cell r="C766">
            <v>0.15369660451158226</v>
          </cell>
        </row>
        <row r="767">
          <cell r="A767">
            <v>39944.833333333336</v>
          </cell>
          <cell r="B767">
            <v>0.25225308718596096</v>
          </cell>
          <cell r="C767">
            <v>0.15385660284600949</v>
          </cell>
        </row>
        <row r="768">
          <cell r="A768">
            <v>39945.833333333336</v>
          </cell>
          <cell r="B768">
            <v>0.25866000697649827</v>
          </cell>
          <cell r="C768">
            <v>0.16454849718044734</v>
          </cell>
        </row>
        <row r="769">
          <cell r="A769">
            <v>39946.833333333336</v>
          </cell>
          <cell r="B769">
            <v>0.25798808292439068</v>
          </cell>
          <cell r="C769">
            <v>0.16239505825103465</v>
          </cell>
        </row>
        <row r="770">
          <cell r="A770">
            <v>39947.833333333336</v>
          </cell>
          <cell r="B770">
            <v>0.25629792771323806</v>
          </cell>
          <cell r="C770">
            <v>0.1598603117620995</v>
          </cell>
        </row>
        <row r="771">
          <cell r="A771">
            <v>39950.833333333336</v>
          </cell>
          <cell r="B771">
            <v>0.26028409596294244</v>
          </cell>
          <cell r="C771">
            <v>0.1598603117620995</v>
          </cell>
        </row>
        <row r="772">
          <cell r="A772">
            <v>39951.833333333336</v>
          </cell>
          <cell r="B772">
            <v>0.25958240620399015</v>
          </cell>
          <cell r="C772">
            <v>0.15894999730252202</v>
          </cell>
        </row>
        <row r="773">
          <cell r="A773">
            <v>39952.833333333336</v>
          </cell>
          <cell r="B773">
            <v>0.25956897993407124</v>
          </cell>
          <cell r="C773">
            <v>0.15893361696785754</v>
          </cell>
        </row>
        <row r="774">
          <cell r="A774">
            <v>39953.833333333336</v>
          </cell>
          <cell r="B774">
            <v>0.25716446429983209</v>
          </cell>
          <cell r="C774">
            <v>0.15526433935042006</v>
          </cell>
        </row>
        <row r="775">
          <cell r="A775">
            <v>39954.833333333336</v>
          </cell>
          <cell r="B775">
            <v>0.25609404116065188</v>
          </cell>
          <cell r="C775">
            <v>0.15557970522810194</v>
          </cell>
        </row>
        <row r="776">
          <cell r="A776">
            <v>39958.833333333336</v>
          </cell>
          <cell r="B776">
            <v>0.25811304070307789</v>
          </cell>
          <cell r="C776">
            <v>0.15522937863295191</v>
          </cell>
        </row>
        <row r="777">
          <cell r="A777">
            <v>39959.833333333336</v>
          </cell>
          <cell r="B777">
            <v>0.25679660256034909</v>
          </cell>
          <cell r="C777">
            <v>0.15321976247906446</v>
          </cell>
        </row>
        <row r="778">
          <cell r="A778">
            <v>39960.833333333336</v>
          </cell>
          <cell r="B778">
            <v>0.25533984706222351</v>
          </cell>
          <cell r="C778">
            <v>0.15120995340100371</v>
          </cell>
        </row>
        <row r="779">
          <cell r="A779">
            <v>39961.833333333336</v>
          </cell>
          <cell r="B779">
            <v>0.25353995458986422</v>
          </cell>
          <cell r="C779">
            <v>0.14767798268082308</v>
          </cell>
        </row>
        <row r="780">
          <cell r="A780">
            <v>39964.833333333336</v>
          </cell>
          <cell r="B780">
            <v>0.25379334248504387</v>
          </cell>
          <cell r="C780">
            <v>0.14694664504642915</v>
          </cell>
        </row>
        <row r="781">
          <cell r="A781">
            <v>39965.833333333336</v>
          </cell>
          <cell r="B781">
            <v>0.25226291908580889</v>
          </cell>
          <cell r="C781">
            <v>0.14694664504642915</v>
          </cell>
        </row>
        <row r="782">
          <cell r="A782">
            <v>39966.833333333336</v>
          </cell>
          <cell r="B782">
            <v>0.24886585455722568</v>
          </cell>
          <cell r="C782">
            <v>0.1419796116388797</v>
          </cell>
        </row>
        <row r="783">
          <cell r="A783">
            <v>39967.833333333336</v>
          </cell>
          <cell r="B783">
            <v>0.24898151094926063</v>
          </cell>
          <cell r="C783">
            <v>0.14193111622637178</v>
          </cell>
        </row>
        <row r="784">
          <cell r="A784">
            <v>39968.833333333336</v>
          </cell>
          <cell r="B784">
            <v>0.24858564541282485</v>
          </cell>
          <cell r="C784">
            <v>0.14152857735976154</v>
          </cell>
        </row>
        <row r="785">
          <cell r="A785">
            <v>39971.833333333336</v>
          </cell>
          <cell r="B785">
            <v>0.24044859336370333</v>
          </cell>
          <cell r="C785">
            <v>0.14152857735976154</v>
          </cell>
        </row>
        <row r="786">
          <cell r="A786">
            <v>39972.833333333336</v>
          </cell>
          <cell r="B786">
            <v>0.24033258267203531</v>
          </cell>
          <cell r="C786">
            <v>0.14134361665945341</v>
          </cell>
        </row>
        <row r="787">
          <cell r="A787">
            <v>39973.833333333336</v>
          </cell>
          <cell r="B787">
            <v>0.23413985480336047</v>
          </cell>
          <cell r="C787">
            <v>0.14137960513316794</v>
          </cell>
        </row>
        <row r="788">
          <cell r="A788">
            <v>39974.833333333336</v>
          </cell>
          <cell r="B788">
            <v>0.23421904991743547</v>
          </cell>
          <cell r="C788">
            <v>0.14137960513316794</v>
          </cell>
        </row>
        <row r="789">
          <cell r="A789">
            <v>39975.833333333336</v>
          </cell>
          <cell r="B789">
            <v>0.23348088427236155</v>
          </cell>
          <cell r="C789">
            <v>0.1403788771014742</v>
          </cell>
        </row>
        <row r="790">
          <cell r="A790">
            <v>39978.833333333336</v>
          </cell>
          <cell r="B790">
            <v>0.23012448318277878</v>
          </cell>
          <cell r="C790">
            <v>0.14329347956137986</v>
          </cell>
        </row>
        <row r="791">
          <cell r="A791">
            <v>39979.833333333336</v>
          </cell>
          <cell r="B791">
            <v>0.22965802401521937</v>
          </cell>
          <cell r="C791">
            <v>0.14460734008122253</v>
          </cell>
        </row>
        <row r="792">
          <cell r="A792">
            <v>39980.833333333336</v>
          </cell>
          <cell r="B792">
            <v>0.22825904621346338</v>
          </cell>
          <cell r="C792">
            <v>0.14262698286904454</v>
          </cell>
        </row>
        <row r="793">
          <cell r="A793">
            <v>39981.833333333336</v>
          </cell>
          <cell r="B793">
            <v>0.22773790928979482</v>
          </cell>
          <cell r="C793">
            <v>0.14195846765724079</v>
          </cell>
        </row>
        <row r="794">
          <cell r="A794">
            <v>39982.833333333336</v>
          </cell>
          <cell r="B794">
            <v>0.2032229892406244</v>
          </cell>
          <cell r="C794">
            <v>0.14195846765724079</v>
          </cell>
        </row>
        <row r="795">
          <cell r="A795">
            <v>39985.833333333336</v>
          </cell>
          <cell r="B795">
            <v>0.205198334771028</v>
          </cell>
          <cell r="C795">
            <v>0.14468108004563859</v>
          </cell>
        </row>
        <row r="796">
          <cell r="A796">
            <v>39986.833333333336</v>
          </cell>
          <cell r="B796">
            <v>0.20349003687573966</v>
          </cell>
          <cell r="C796">
            <v>0.14471896681001098</v>
          </cell>
        </row>
        <row r="797">
          <cell r="A797">
            <v>39987.833333333336</v>
          </cell>
          <cell r="B797">
            <v>0.20141723039143211</v>
          </cell>
          <cell r="C797">
            <v>0.14471896681001098</v>
          </cell>
        </row>
        <row r="798">
          <cell r="A798">
            <v>39988.833333333336</v>
          </cell>
          <cell r="B798">
            <v>0.20132129181147665</v>
          </cell>
          <cell r="C798">
            <v>0.14169872071209</v>
          </cell>
        </row>
        <row r="799">
          <cell r="A799">
            <v>39989.833333333336</v>
          </cell>
          <cell r="B799">
            <v>0.19938819426410612</v>
          </cell>
          <cell r="C799">
            <v>0.1391922213036926</v>
          </cell>
        </row>
        <row r="800">
          <cell r="A800">
            <v>39992.833333333336</v>
          </cell>
          <cell r="B800">
            <v>0.19915132879269912</v>
          </cell>
          <cell r="C800">
            <v>0.13934311439499261</v>
          </cell>
        </row>
        <row r="801">
          <cell r="A801">
            <v>39993.833333333336</v>
          </cell>
          <cell r="B801">
            <v>0.19935254102645875</v>
          </cell>
          <cell r="C801">
            <v>0.13968423307200878</v>
          </cell>
        </row>
        <row r="802">
          <cell r="A802">
            <v>39994.833333333336</v>
          </cell>
          <cell r="B802">
            <v>0.19622885065086026</v>
          </cell>
          <cell r="C802">
            <v>0.13968423307200878</v>
          </cell>
        </row>
        <row r="803">
          <cell r="A803">
            <v>39995.833333333336</v>
          </cell>
          <cell r="B803">
            <v>0.19832897632202195</v>
          </cell>
          <cell r="C803">
            <v>0.14271761603070854</v>
          </cell>
        </row>
        <row r="804">
          <cell r="A804">
            <v>39999.833333333336</v>
          </cell>
          <cell r="B804">
            <v>0.19776949802115695</v>
          </cell>
          <cell r="C804">
            <v>0.14193883131487037</v>
          </cell>
        </row>
        <row r="805">
          <cell r="A805">
            <v>40000.833333333336</v>
          </cell>
          <cell r="B805">
            <v>0.19543096562085877</v>
          </cell>
          <cell r="C805">
            <v>0.13872112197907091</v>
          </cell>
        </row>
        <row r="806">
          <cell r="A806">
            <v>40001.833333333336</v>
          </cell>
          <cell r="B806">
            <v>0.19403927711267896</v>
          </cell>
          <cell r="C806">
            <v>0.13872112197907091</v>
          </cell>
        </row>
        <row r="807">
          <cell r="A807">
            <v>40002.833333333336</v>
          </cell>
          <cell r="B807">
            <v>0.1854417978186845</v>
          </cell>
          <cell r="C807">
            <v>0.13872112197907091</v>
          </cell>
        </row>
        <row r="808">
          <cell r="A808">
            <v>40003.833333333336</v>
          </cell>
          <cell r="B808">
            <v>0.1854417978186845</v>
          </cell>
          <cell r="C808">
            <v>0.13872112197907091</v>
          </cell>
        </row>
        <row r="809">
          <cell r="A809">
            <v>40006.833333333336</v>
          </cell>
          <cell r="B809">
            <v>0.18606000289127422</v>
          </cell>
          <cell r="C809">
            <v>0.1383864047363359</v>
          </cell>
        </row>
        <row r="810">
          <cell r="A810">
            <v>40007.833333333336</v>
          </cell>
          <cell r="B810">
            <v>0.18328443287014462</v>
          </cell>
          <cell r="C810">
            <v>0.13461465918631951</v>
          </cell>
        </row>
        <row r="811">
          <cell r="A811">
            <v>40008.833333333336</v>
          </cell>
          <cell r="B811">
            <v>0.18329689333921384</v>
          </cell>
          <cell r="C811">
            <v>0.13461465918631951</v>
          </cell>
        </row>
        <row r="812">
          <cell r="A812">
            <v>40009.833333333336</v>
          </cell>
          <cell r="B812">
            <v>0.18079488192252577</v>
          </cell>
          <cell r="C812">
            <v>0.13461465918631951</v>
          </cell>
        </row>
        <row r="813">
          <cell r="A813">
            <v>40010.833333333336</v>
          </cell>
          <cell r="B813">
            <v>0.18013468955790637</v>
          </cell>
          <cell r="C813">
            <v>0.13366041473768123</v>
          </cell>
        </row>
        <row r="814">
          <cell r="A814">
            <v>40013.833333333336</v>
          </cell>
          <cell r="B814">
            <v>0.1704789465014894</v>
          </cell>
          <cell r="C814">
            <v>0.1203894448635356</v>
          </cell>
        </row>
        <row r="815">
          <cell r="A815">
            <v>40014.833333333336</v>
          </cell>
          <cell r="B815">
            <v>0.16410751640052917</v>
          </cell>
          <cell r="C815">
            <v>0.12043293454213237</v>
          </cell>
        </row>
        <row r="816">
          <cell r="A816">
            <v>40015.833333333336</v>
          </cell>
          <cell r="B816">
            <v>0.16396853226979102</v>
          </cell>
          <cell r="C816">
            <v>0.12025774858963696</v>
          </cell>
        </row>
        <row r="817">
          <cell r="A817">
            <v>40016.833333333336</v>
          </cell>
          <cell r="B817">
            <v>0.16649729788943265</v>
          </cell>
          <cell r="C817">
            <v>0.12025774858963696</v>
          </cell>
        </row>
        <row r="818">
          <cell r="A818">
            <v>40017.833333333336</v>
          </cell>
          <cell r="B818">
            <v>0.16544522997084302</v>
          </cell>
          <cell r="C818">
            <v>0.12025774858963696</v>
          </cell>
        </row>
        <row r="819">
          <cell r="A819">
            <v>40020.833333333336</v>
          </cell>
          <cell r="B819">
            <v>0.16385987715985664</v>
          </cell>
          <cell r="C819">
            <v>0.11812570161147994</v>
          </cell>
        </row>
        <row r="820">
          <cell r="A820">
            <v>40021.833333333336</v>
          </cell>
          <cell r="B820">
            <v>0.16355050221504486</v>
          </cell>
          <cell r="C820">
            <v>0.11776333925553863</v>
          </cell>
        </row>
        <row r="821">
          <cell r="A821">
            <v>40022.833333333336</v>
          </cell>
          <cell r="B821">
            <v>0.16157467557194874</v>
          </cell>
          <cell r="C821">
            <v>0.11776333925553863</v>
          </cell>
        </row>
        <row r="822">
          <cell r="A822">
            <v>40023.833333333336</v>
          </cell>
          <cell r="B822">
            <v>0.16199551521516034</v>
          </cell>
          <cell r="C822">
            <v>0.11776333925553863</v>
          </cell>
        </row>
        <row r="823">
          <cell r="A823">
            <v>40024.833333333336</v>
          </cell>
          <cell r="B823">
            <v>0.16191433649381523</v>
          </cell>
          <cell r="C823">
            <v>0.11776333925553863</v>
          </cell>
        </row>
        <row r="824">
          <cell r="A824">
            <v>40027.833333333336</v>
          </cell>
          <cell r="B824">
            <v>0.16018183650814066</v>
          </cell>
          <cell r="C824">
            <v>0.11776333925553863</v>
          </cell>
        </row>
        <row r="825">
          <cell r="A825">
            <v>40028.833333333336</v>
          </cell>
          <cell r="B825">
            <v>0.15994524933012125</v>
          </cell>
          <cell r="C825">
            <v>0.1173776006091847</v>
          </cell>
        </row>
        <row r="826">
          <cell r="A826">
            <v>40029.833333333336</v>
          </cell>
          <cell r="B826">
            <v>0.15900697799541433</v>
          </cell>
          <cell r="C826">
            <v>0.11754284590651887</v>
          </cell>
        </row>
        <row r="827">
          <cell r="A827">
            <v>40030.833333333336</v>
          </cell>
          <cell r="B827">
            <v>0.15510137863953963</v>
          </cell>
          <cell r="C827">
            <v>0.11246094328654435</v>
          </cell>
        </row>
        <row r="828">
          <cell r="A828">
            <v>40031.833333333336</v>
          </cell>
          <cell r="B828">
            <v>0.15108512121516901</v>
          </cell>
          <cell r="C828">
            <v>0.11246094328654435</v>
          </cell>
        </row>
        <row r="829">
          <cell r="A829">
            <v>40034.833333333336</v>
          </cell>
          <cell r="B829">
            <v>0.14428958393127198</v>
          </cell>
          <cell r="C829">
            <v>0.10361322489544904</v>
          </cell>
        </row>
        <row r="830">
          <cell r="A830">
            <v>40035.833333333336</v>
          </cell>
          <cell r="B830">
            <v>0.14406852885640103</v>
          </cell>
          <cell r="C830">
            <v>0.10334886861045167</v>
          </cell>
        </row>
        <row r="831">
          <cell r="A831">
            <v>40036.833333333336</v>
          </cell>
          <cell r="B831">
            <v>0.131159468776684</v>
          </cell>
          <cell r="C831">
            <v>8.5303194301452834E-2</v>
          </cell>
        </row>
        <row r="832">
          <cell r="A832">
            <v>40037.833333333336</v>
          </cell>
          <cell r="B832">
            <v>0.13033469593945435</v>
          </cell>
          <cell r="C832">
            <v>8.5303194301452834E-2</v>
          </cell>
        </row>
        <row r="833">
          <cell r="A833">
            <v>40038.833333333336</v>
          </cell>
          <cell r="B833">
            <v>0.13058860105589792</v>
          </cell>
          <cell r="C833">
            <v>8.5622241976127625E-2</v>
          </cell>
        </row>
        <row r="834">
          <cell r="A834">
            <v>40041.833333333336</v>
          </cell>
          <cell r="B834">
            <v>0.12536117416729103</v>
          </cell>
          <cell r="C834">
            <v>8.916473455776816E-2</v>
          </cell>
        </row>
        <row r="835">
          <cell r="A835">
            <v>40042.833333333336</v>
          </cell>
          <cell r="B835">
            <v>0.12545324596628676</v>
          </cell>
          <cell r="C835">
            <v>8.916473455776816E-2</v>
          </cell>
        </row>
        <row r="836">
          <cell r="A836">
            <v>40043.833333333336</v>
          </cell>
          <cell r="B836">
            <v>0.1253211053955508</v>
          </cell>
          <cell r="C836">
            <v>8.8928740185147084E-2</v>
          </cell>
        </row>
        <row r="837">
          <cell r="A837">
            <v>40044.833333333336</v>
          </cell>
          <cell r="B837">
            <v>0.1214996901346985</v>
          </cell>
          <cell r="C837">
            <v>8.3974328662656833E-2</v>
          </cell>
        </row>
        <row r="838">
          <cell r="A838">
            <v>40045.833333333336</v>
          </cell>
          <cell r="B838">
            <v>0.12167153984822639</v>
          </cell>
          <cell r="C838">
            <v>8.3388597958013552E-2</v>
          </cell>
        </row>
        <row r="839">
          <cell r="A839">
            <v>40048.833333333336</v>
          </cell>
          <cell r="B839">
            <v>0.1168578641905075</v>
          </cell>
          <cell r="C839">
            <v>8.3618170991458296E-2</v>
          </cell>
        </row>
        <row r="840">
          <cell r="A840">
            <v>40049.833333333336</v>
          </cell>
          <cell r="B840">
            <v>0.11264134168471114</v>
          </cell>
          <cell r="C840">
            <v>7.8310746106519696E-2</v>
          </cell>
        </row>
        <row r="841">
          <cell r="A841">
            <v>40050.833333333336</v>
          </cell>
          <cell r="B841">
            <v>0.11263124389103117</v>
          </cell>
          <cell r="C841">
            <v>7.8302169849323672E-2</v>
          </cell>
        </row>
        <row r="842">
          <cell r="A842">
            <v>40051.833333333336</v>
          </cell>
          <cell r="B842">
            <v>0.11059063328857827</v>
          </cell>
          <cell r="C842">
            <v>7.8302169849323672E-2</v>
          </cell>
        </row>
        <row r="843">
          <cell r="A843">
            <v>40052.833333333336</v>
          </cell>
          <cell r="B843">
            <v>0.10787739119475709</v>
          </cell>
          <cell r="C843">
            <v>7.8363351547459464E-2</v>
          </cell>
        </row>
        <row r="844">
          <cell r="A844">
            <v>40055.833333333336</v>
          </cell>
          <cell r="B844">
            <v>0.10748741457832882</v>
          </cell>
          <cell r="C844">
            <v>7.8608358925502456E-2</v>
          </cell>
        </row>
        <row r="845">
          <cell r="A845">
            <v>40056.833333333336</v>
          </cell>
          <cell r="B845">
            <v>0.10840552513762766</v>
          </cell>
          <cell r="C845">
            <v>7.9766346876911517E-2</v>
          </cell>
        </row>
        <row r="846">
          <cell r="A846">
            <v>40057.833333333336</v>
          </cell>
          <cell r="B846">
            <v>0.10732725339841667</v>
          </cell>
          <cell r="C846">
            <v>7.9766346876911517E-2</v>
          </cell>
        </row>
        <row r="847">
          <cell r="A847">
            <v>40058.833333333336</v>
          </cell>
          <cell r="B847">
            <v>0.10789107277222452</v>
          </cell>
          <cell r="C847">
            <v>7.9701927500383962E-2</v>
          </cell>
        </row>
        <row r="848">
          <cell r="A848">
            <v>40059.833333333336</v>
          </cell>
          <cell r="B848">
            <v>0.10820740605953302</v>
          </cell>
          <cell r="C848">
            <v>7.9701927500383962E-2</v>
          </cell>
        </row>
        <row r="849">
          <cell r="A849">
            <v>40063.833333333336</v>
          </cell>
          <cell r="B849">
            <v>0.10757440130365994</v>
          </cell>
          <cell r="C849">
            <v>7.9701927500383962E-2</v>
          </cell>
        </row>
        <row r="850">
          <cell r="A850">
            <v>40064.833333333336</v>
          </cell>
          <cell r="B850">
            <v>0.10808514183761185</v>
          </cell>
          <cell r="C850">
            <v>7.9638071737332339E-2</v>
          </cell>
        </row>
        <row r="851">
          <cell r="A851">
            <v>40065.833333333336</v>
          </cell>
          <cell r="B851">
            <v>0.10839867998517309</v>
          </cell>
          <cell r="C851">
            <v>7.9638071737332339E-2</v>
          </cell>
        </row>
        <row r="852">
          <cell r="A852">
            <v>40066.833333333336</v>
          </cell>
          <cell r="B852">
            <v>0.10747493132948513</v>
          </cell>
          <cell r="C852">
            <v>7.8619162962863476E-2</v>
          </cell>
        </row>
        <row r="853">
          <cell r="A853">
            <v>40069.833333333336</v>
          </cell>
          <cell r="B853">
            <v>0.10297988911808816</v>
          </cell>
          <cell r="C853">
            <v>7.31722668532587E-2</v>
          </cell>
        </row>
        <row r="854">
          <cell r="A854">
            <v>40070.833333333336</v>
          </cell>
          <cell r="B854">
            <v>0.10078526694292249</v>
          </cell>
          <cell r="C854">
            <v>7.060584893909759E-2</v>
          </cell>
        </row>
        <row r="855">
          <cell r="A855">
            <v>40071.833333333336</v>
          </cell>
          <cell r="B855">
            <v>0.10196607638415063</v>
          </cell>
          <cell r="C855">
            <v>7.060584893909759E-2</v>
          </cell>
        </row>
        <row r="856">
          <cell r="A856">
            <v>40072.833333333336</v>
          </cell>
          <cell r="B856">
            <v>0.10252826410728107</v>
          </cell>
          <cell r="C856">
            <v>7.118519455282335E-2</v>
          </cell>
        </row>
        <row r="857">
          <cell r="A857">
            <v>40073.833333333336</v>
          </cell>
          <cell r="B857">
            <v>0.1022661548856646</v>
          </cell>
          <cell r="C857">
            <v>7.1443505154223472E-2</v>
          </cell>
        </row>
        <row r="858">
          <cell r="A858">
            <v>40076.833333333336</v>
          </cell>
          <cell r="B858">
            <v>8.8708994192249702E-2</v>
          </cell>
          <cell r="C858">
            <v>5.2579075254466409E-2</v>
          </cell>
        </row>
        <row r="859">
          <cell r="A859">
            <v>40077.833333333336</v>
          </cell>
          <cell r="B859">
            <v>8.8502148957674456E-2</v>
          </cell>
          <cell r="C859">
            <v>5.2474705556394073E-2</v>
          </cell>
        </row>
        <row r="860">
          <cell r="A860">
            <v>40078.833333333336</v>
          </cell>
          <cell r="B860">
            <v>8.8608852053181628E-2</v>
          </cell>
          <cell r="C860">
            <v>5.386894596731244E-2</v>
          </cell>
        </row>
        <row r="861">
          <cell r="A861">
            <v>40079.833333333336</v>
          </cell>
          <cell r="B861">
            <v>8.5886641198995098E-2</v>
          </cell>
          <cell r="C861">
            <v>5.6003392448006457E-2</v>
          </cell>
        </row>
        <row r="862">
          <cell r="A862">
            <v>40080.833333333336</v>
          </cell>
          <cell r="B862">
            <v>8.62236102780993E-2</v>
          </cell>
          <cell r="C862">
            <v>5.634255863247957E-2</v>
          </cell>
        </row>
        <row r="863">
          <cell r="A863">
            <v>40083.833333333336</v>
          </cell>
          <cell r="B863">
            <v>8.6954664951645569E-2</v>
          </cell>
          <cell r="C863">
            <v>5.5968337972594248E-2</v>
          </cell>
        </row>
        <row r="864">
          <cell r="A864">
            <v>40084.833333333336</v>
          </cell>
          <cell r="B864">
            <v>8.6159505151816196E-2</v>
          </cell>
          <cell r="C864">
            <v>5.5111463560635565E-2</v>
          </cell>
        </row>
        <row r="865">
          <cell r="A865">
            <v>40085.833333333336</v>
          </cell>
          <cell r="B865">
            <v>8.6174344835065267E-2</v>
          </cell>
          <cell r="C865">
            <v>5.5451882424457276E-2</v>
          </cell>
        </row>
        <row r="866">
          <cell r="A866">
            <v>40086.833333333336</v>
          </cell>
          <cell r="B866">
            <v>8.3653578352672522E-2</v>
          </cell>
          <cell r="C866">
            <v>5.1789802406324609E-2</v>
          </cell>
        </row>
        <row r="867">
          <cell r="A867">
            <v>40087.833333333336</v>
          </cell>
          <cell r="B867">
            <v>8.3615168528231143E-2</v>
          </cell>
          <cell r="C867">
            <v>5.1742765368337648E-2</v>
          </cell>
        </row>
        <row r="868">
          <cell r="A868">
            <v>40090.833333333336</v>
          </cell>
          <cell r="B868">
            <v>8.228500949831434E-2</v>
          </cell>
          <cell r="C868">
            <v>5.0018825114244991E-2</v>
          </cell>
        </row>
        <row r="869">
          <cell r="A869">
            <v>40091.833333333336</v>
          </cell>
          <cell r="B869">
            <v>8.3352529884916662E-2</v>
          </cell>
          <cell r="C869">
            <v>5.0018825114244991E-2</v>
          </cell>
        </row>
        <row r="870">
          <cell r="A870">
            <v>40092.833333333336</v>
          </cell>
          <cell r="B870">
            <v>8.3399062749572733E-2</v>
          </cell>
          <cell r="C870">
            <v>5.0018825114244991E-2</v>
          </cell>
        </row>
        <row r="871">
          <cell r="A871">
            <v>40093.833333333336</v>
          </cell>
          <cell r="B871">
            <v>8.3626526748101476E-2</v>
          </cell>
          <cell r="C871">
            <v>5.0018825114244991E-2</v>
          </cell>
        </row>
        <row r="872">
          <cell r="A872">
            <v>40094.833333333336</v>
          </cell>
          <cell r="B872">
            <v>8.2414314720777843E-2</v>
          </cell>
          <cell r="C872">
            <v>5.0018825114244991E-2</v>
          </cell>
        </row>
        <row r="873">
          <cell r="A873">
            <v>40097.833333333336</v>
          </cell>
          <cell r="B873">
            <v>8.2246321343416431E-2</v>
          </cell>
          <cell r="C873">
            <v>4.9909825560531494E-2</v>
          </cell>
        </row>
        <row r="874">
          <cell r="A874">
            <v>40098.833333333336</v>
          </cell>
          <cell r="B874">
            <v>8.8012577389615598E-2</v>
          </cell>
          <cell r="C874">
            <v>4.9909825560531494E-2</v>
          </cell>
        </row>
        <row r="875">
          <cell r="A875">
            <v>40099.833333333336</v>
          </cell>
          <cell r="B875">
            <v>8.8729001631068199E-2</v>
          </cell>
          <cell r="C875">
            <v>4.9909825560531494E-2</v>
          </cell>
        </row>
        <row r="876">
          <cell r="A876">
            <v>40100.833333333336</v>
          </cell>
          <cell r="B876">
            <v>9.6763541878204282E-2</v>
          </cell>
          <cell r="C876">
            <v>6.1371824900065687E-2</v>
          </cell>
        </row>
        <row r="877">
          <cell r="A877">
            <v>40101.833333333336</v>
          </cell>
          <cell r="B877">
            <v>9.6489013019573425E-2</v>
          </cell>
          <cell r="C877">
            <v>6.1371824900065687E-2</v>
          </cell>
        </row>
        <row r="878">
          <cell r="A878">
            <v>40104.833333333336</v>
          </cell>
          <cell r="B878">
            <v>9.6843489624184723E-2</v>
          </cell>
          <cell r="C878">
            <v>6.1286438986818764E-2</v>
          </cell>
        </row>
        <row r="879">
          <cell r="A879">
            <v>40105.833333333336</v>
          </cell>
          <cell r="B879">
            <v>9.6965109642440914E-2</v>
          </cell>
          <cell r="C879">
            <v>6.13604109992806E-2</v>
          </cell>
        </row>
        <row r="880">
          <cell r="A880">
            <v>40106.833333333336</v>
          </cell>
          <cell r="B880">
            <v>9.3687490675837121E-2</v>
          </cell>
          <cell r="C880">
            <v>6.2024176278522206E-2</v>
          </cell>
        </row>
        <row r="881">
          <cell r="A881">
            <v>40107.833333333336</v>
          </cell>
          <cell r="B881">
            <v>9.3022988504670404E-2</v>
          </cell>
          <cell r="C881">
            <v>6.2024176278522206E-2</v>
          </cell>
        </row>
        <row r="882">
          <cell r="A882">
            <v>40108.833333333336</v>
          </cell>
          <cell r="B882">
            <v>9.4941327941231751E-2</v>
          </cell>
          <cell r="C882">
            <v>6.4634177920245006E-2</v>
          </cell>
        </row>
        <row r="883">
          <cell r="A883">
            <v>40111.833333333336</v>
          </cell>
          <cell r="B883">
            <v>9.8250210450241307E-2</v>
          </cell>
          <cell r="C883">
            <v>6.9036878042621222E-2</v>
          </cell>
        </row>
        <row r="884">
          <cell r="A884">
            <v>40112.833333333336</v>
          </cell>
          <cell r="B884">
            <v>9.8295377046212759E-2</v>
          </cell>
          <cell r="C884">
            <v>6.9106263048367325E-2</v>
          </cell>
        </row>
        <row r="885">
          <cell r="A885">
            <v>40113.833333333336</v>
          </cell>
          <cell r="B885">
            <v>0.10457181481505208</v>
          </cell>
          <cell r="C885">
            <v>7.84869911008612E-2</v>
          </cell>
        </row>
        <row r="886">
          <cell r="A886">
            <v>40114.833333333336</v>
          </cell>
          <cell r="B886">
            <v>0.1062535116692554</v>
          </cell>
          <cell r="C886">
            <v>7.84869911008612E-2</v>
          </cell>
        </row>
        <row r="887">
          <cell r="A887">
            <v>40115.833333333336</v>
          </cell>
          <cell r="B887">
            <v>0.10807743794094815</v>
          </cell>
          <cell r="C887">
            <v>8.1487558991932954E-2</v>
          </cell>
        </row>
        <row r="888">
          <cell r="A888">
            <v>40118.791666666664</v>
          </cell>
          <cell r="B888">
            <v>0.10790283327237087</v>
          </cell>
          <cell r="C888">
            <v>8.1548983385629395E-2</v>
          </cell>
        </row>
        <row r="889">
          <cell r="A889">
            <v>40119.791666666664</v>
          </cell>
          <cell r="B889">
            <v>0.10795698155914284</v>
          </cell>
          <cell r="C889">
            <v>8.1310621644378647E-2</v>
          </cell>
        </row>
        <row r="890">
          <cell r="A890">
            <v>40120.791666666664</v>
          </cell>
          <cell r="B890">
            <v>0.10855051441833148</v>
          </cell>
          <cell r="C890">
            <v>8.1070060393435603E-2</v>
          </cell>
        </row>
        <row r="891">
          <cell r="A891">
            <v>40121.791666666664</v>
          </cell>
          <cell r="B891">
            <v>0.10813726151522282</v>
          </cell>
          <cell r="C891">
            <v>8.1070060393435603E-2</v>
          </cell>
        </row>
        <row r="892">
          <cell r="A892">
            <v>40122.791666666664</v>
          </cell>
          <cell r="B892">
            <v>0.10795550864797261</v>
          </cell>
          <cell r="C892">
            <v>8.0831032680596285E-2</v>
          </cell>
        </row>
        <row r="893">
          <cell r="A893">
            <v>40125.791666666664</v>
          </cell>
          <cell r="B893">
            <v>0.10992824598819545</v>
          </cell>
          <cell r="C893">
            <v>8.0589795439724971E-2</v>
          </cell>
        </row>
        <row r="894">
          <cell r="A894">
            <v>40126.791666666664</v>
          </cell>
          <cell r="B894">
            <v>0.10943810933214465</v>
          </cell>
          <cell r="C894">
            <v>8.0825856485320868E-2</v>
          </cell>
        </row>
        <row r="895">
          <cell r="A895">
            <v>40127.791666666664</v>
          </cell>
          <cell r="B895">
            <v>0.10912447795749744</v>
          </cell>
          <cell r="C895">
            <v>8.0825856485320868E-2</v>
          </cell>
        </row>
        <row r="896">
          <cell r="A896">
            <v>40128.791666666664</v>
          </cell>
          <cell r="B896">
            <v>0.10912004606263014</v>
          </cell>
          <cell r="C896">
            <v>8.0820036091880626E-2</v>
          </cell>
        </row>
        <row r="897">
          <cell r="A897">
            <v>40129.791666666664</v>
          </cell>
          <cell r="B897">
            <v>0.10626541755372432</v>
          </cell>
          <cell r="C897">
            <v>7.6894061319156395E-2</v>
          </cell>
        </row>
        <row r="898">
          <cell r="A898">
            <v>40132.791666666664</v>
          </cell>
          <cell r="B898">
            <v>0.10762550284090518</v>
          </cell>
          <cell r="C898">
            <v>7.6894061319156395E-2</v>
          </cell>
        </row>
        <row r="899">
          <cell r="A899">
            <v>40133.791666666664</v>
          </cell>
          <cell r="B899">
            <v>0.10750810232405225</v>
          </cell>
          <cell r="C899">
            <v>7.6894061319156395E-2</v>
          </cell>
        </row>
        <row r="900">
          <cell r="A900">
            <v>40134.791666666664</v>
          </cell>
          <cell r="B900">
            <v>0.10757965929529549</v>
          </cell>
          <cell r="C900">
            <v>7.7136921547692847E-2</v>
          </cell>
        </row>
        <row r="901">
          <cell r="A901">
            <v>40135.791666666664</v>
          </cell>
          <cell r="B901">
            <v>0.10691922100260218</v>
          </cell>
          <cell r="C901">
            <v>7.7683909693392783E-2</v>
          </cell>
        </row>
        <row r="902">
          <cell r="A902">
            <v>40136.791666666664</v>
          </cell>
          <cell r="B902">
            <v>0.10691748832547579</v>
          </cell>
          <cell r="C902">
            <v>7.7681633538207728E-2</v>
          </cell>
        </row>
        <row r="903">
          <cell r="A903">
            <v>40139.791666666664</v>
          </cell>
          <cell r="B903">
            <v>0.10713629965177757</v>
          </cell>
          <cell r="C903">
            <v>7.7681633538207728E-2</v>
          </cell>
        </row>
        <row r="904">
          <cell r="A904">
            <v>40140.791666666664</v>
          </cell>
          <cell r="B904">
            <v>0.10708303761019197</v>
          </cell>
          <cell r="C904">
            <v>7.76199144970285E-2</v>
          </cell>
        </row>
        <row r="905">
          <cell r="A905">
            <v>40141.791666666664</v>
          </cell>
          <cell r="B905">
            <v>0.10772249534645953</v>
          </cell>
          <cell r="C905">
            <v>7.76199144970285E-2</v>
          </cell>
        </row>
        <row r="906">
          <cell r="A906">
            <v>40143.791666666664</v>
          </cell>
          <cell r="B906">
            <v>0.10929897428227106</v>
          </cell>
          <cell r="C906">
            <v>7.9699046802294005E-2</v>
          </cell>
        </row>
        <row r="907">
          <cell r="A907">
            <v>40146.791666666664</v>
          </cell>
          <cell r="B907">
            <v>0.10910600500972009</v>
          </cell>
          <cell r="C907">
            <v>7.9457402638044655E-2</v>
          </cell>
        </row>
        <row r="908">
          <cell r="A908">
            <v>40147.791666666664</v>
          </cell>
          <cell r="B908">
            <v>0.10774116390656933</v>
          </cell>
          <cell r="C908">
            <v>7.723463732116137E-2</v>
          </cell>
        </row>
        <row r="909">
          <cell r="A909">
            <v>40148.791666666664</v>
          </cell>
          <cell r="B909">
            <v>0.10773965416073741</v>
          </cell>
          <cell r="C909">
            <v>7.723463732116137E-2</v>
          </cell>
        </row>
        <row r="910">
          <cell r="A910">
            <v>40149.791666666664</v>
          </cell>
          <cell r="B910">
            <v>0.1072779820267982</v>
          </cell>
          <cell r="C910">
            <v>7.7477913309225779E-2</v>
          </cell>
        </row>
        <row r="911">
          <cell r="A911">
            <v>40150.791666666664</v>
          </cell>
          <cell r="B911">
            <v>0.10731901667119477</v>
          </cell>
          <cell r="C911">
            <v>7.8025855659157137E-2</v>
          </cell>
        </row>
        <row r="912">
          <cell r="A912">
            <v>40153.791666666664</v>
          </cell>
          <cell r="B912">
            <v>0.10732425777126739</v>
          </cell>
          <cell r="C912">
            <v>7.8087064278461668E-2</v>
          </cell>
        </row>
        <row r="913">
          <cell r="A913">
            <v>40154.791666666664</v>
          </cell>
          <cell r="B913">
            <v>0.10768556906957766</v>
          </cell>
          <cell r="C913">
            <v>7.9606633979764599E-2</v>
          </cell>
        </row>
        <row r="914">
          <cell r="A914">
            <v>40155.791666666664</v>
          </cell>
          <cell r="B914">
            <v>0.10670761873122979</v>
          </cell>
          <cell r="C914">
            <v>7.9606633979764599E-2</v>
          </cell>
        </row>
        <row r="915">
          <cell r="A915">
            <v>40156.791666666664</v>
          </cell>
          <cell r="B915">
            <v>0.10743956827304854</v>
          </cell>
          <cell r="C915">
            <v>7.9606633979764599E-2</v>
          </cell>
        </row>
        <row r="916">
          <cell r="A916">
            <v>40157.791666666664</v>
          </cell>
          <cell r="B916">
            <v>0.10744095726599862</v>
          </cell>
          <cell r="C916">
            <v>7.9606633979764599E-2</v>
          </cell>
        </row>
        <row r="917">
          <cell r="A917">
            <v>40160.791666666664</v>
          </cell>
          <cell r="B917">
            <v>0.10905190785745757</v>
          </cell>
          <cell r="C917">
            <v>7.9548409066827197E-2</v>
          </cell>
        </row>
        <row r="918">
          <cell r="A918">
            <v>40161.791666666664</v>
          </cell>
          <cell r="B918">
            <v>0.10744778981206672</v>
          </cell>
          <cell r="C918">
            <v>7.9548409066827197E-2</v>
          </cell>
        </row>
        <row r="919">
          <cell r="A919">
            <v>40162.791666666664</v>
          </cell>
          <cell r="B919">
            <v>0.10713115549204157</v>
          </cell>
          <cell r="C919">
            <v>7.9030395203052314E-2</v>
          </cell>
        </row>
        <row r="920">
          <cell r="A920">
            <v>40163.791666666664</v>
          </cell>
          <cell r="B920">
            <v>0.10765113905485446</v>
          </cell>
          <cell r="C920">
            <v>7.973792270136057E-2</v>
          </cell>
        </row>
        <row r="921">
          <cell r="A921">
            <v>40164.791666666664</v>
          </cell>
          <cell r="B921">
            <v>0.10765188376228028</v>
          </cell>
          <cell r="C921">
            <v>7.9738998741385875E-2</v>
          </cell>
        </row>
        <row r="922">
          <cell r="A922">
            <v>40167.791666666664</v>
          </cell>
          <cell r="B922">
            <v>0.10833585875140456</v>
          </cell>
          <cell r="C922">
            <v>7.9738998741385875E-2</v>
          </cell>
        </row>
        <row r="923">
          <cell r="A923">
            <v>40168.791666666664</v>
          </cell>
          <cell r="B923">
            <v>0.10763859008606631</v>
          </cell>
          <cell r="C923">
            <v>7.8803802597842754E-2</v>
          </cell>
        </row>
        <row r="924">
          <cell r="A924">
            <v>40169.791666666664</v>
          </cell>
          <cell r="B924">
            <v>0.10665027699463436</v>
          </cell>
          <cell r="C924">
            <v>7.7301505016549116E-2</v>
          </cell>
        </row>
        <row r="925">
          <cell r="A925">
            <v>40170.791666666664</v>
          </cell>
          <cell r="B925">
            <v>0.10658372569710939</v>
          </cell>
          <cell r="C925">
            <v>7.7054647687563899E-2</v>
          </cell>
        </row>
        <row r="926">
          <cell r="A926">
            <v>40174.791666666664</v>
          </cell>
          <cell r="B926">
            <v>0.10551074106441771</v>
          </cell>
          <cell r="C926">
            <v>7.7054647687563899E-2</v>
          </cell>
        </row>
        <row r="927">
          <cell r="A927">
            <v>40175.791666666664</v>
          </cell>
          <cell r="B927">
            <v>0.10550989971981461</v>
          </cell>
          <cell r="C927">
            <v>7.7054647687563899E-2</v>
          </cell>
        </row>
        <row r="928">
          <cell r="A928">
            <v>40176.791666666664</v>
          </cell>
          <cell r="B928">
            <v>0.10550582936290717</v>
          </cell>
          <cell r="C928">
            <v>7.7049486609790385E-2</v>
          </cell>
        </row>
        <row r="929">
          <cell r="A929">
            <v>40177.791666666664</v>
          </cell>
          <cell r="B929">
            <v>0.10335309240025142</v>
          </cell>
          <cell r="C929">
            <v>7.4227927463241347E-2</v>
          </cell>
        </row>
        <row r="930">
          <cell r="A930">
            <v>40181.791666666664</v>
          </cell>
          <cell r="B930">
            <v>0.1050662439073818</v>
          </cell>
          <cell r="C930">
            <v>7.3966792329426795E-2</v>
          </cell>
        </row>
        <row r="931">
          <cell r="A931">
            <v>40182.791666666664</v>
          </cell>
          <cell r="B931">
            <v>0.10498159516977924</v>
          </cell>
          <cell r="C931">
            <v>7.3966792329426795E-2</v>
          </cell>
        </row>
        <row r="932">
          <cell r="A932">
            <v>40183.791666666664</v>
          </cell>
          <cell r="B932">
            <v>0.10412626966420939</v>
          </cell>
          <cell r="C932">
            <v>7.3966792329426795E-2</v>
          </cell>
        </row>
        <row r="933">
          <cell r="A933">
            <v>40184.791666666664</v>
          </cell>
          <cell r="B933">
            <v>0.10399213050353232</v>
          </cell>
          <cell r="C933">
            <v>7.3966927177306088E-2</v>
          </cell>
        </row>
        <row r="934">
          <cell r="A934">
            <v>40185.791666666664</v>
          </cell>
          <cell r="B934">
            <v>0.10419523907754903</v>
          </cell>
          <cell r="C934">
            <v>7.3966927177306088E-2</v>
          </cell>
        </row>
        <row r="935">
          <cell r="A935">
            <v>40188.791666666664</v>
          </cell>
          <cell r="B935">
            <v>0.1041713343961516</v>
          </cell>
          <cell r="C935">
            <v>7.3966927177306088E-2</v>
          </cell>
        </row>
        <row r="936">
          <cell r="A936">
            <v>40189.791666666664</v>
          </cell>
          <cell r="B936">
            <v>0.10595910021700145</v>
          </cell>
          <cell r="C936">
            <v>7.6267364099326718E-2</v>
          </cell>
        </row>
        <row r="937">
          <cell r="A937">
            <v>40190.791666666664</v>
          </cell>
          <cell r="B937">
            <v>9.9581692895344423E-2</v>
          </cell>
          <cell r="C937">
            <v>7.6267364099326718E-2</v>
          </cell>
        </row>
        <row r="938">
          <cell r="A938">
            <v>40191.791666666664</v>
          </cell>
          <cell r="B938">
            <v>9.7900387514926177E-2</v>
          </cell>
          <cell r="C938">
            <v>7.6289458863439061E-2</v>
          </cell>
        </row>
        <row r="939">
          <cell r="A939">
            <v>40192.791666666664</v>
          </cell>
          <cell r="B939">
            <v>9.1460373626597494E-2</v>
          </cell>
          <cell r="C939">
            <v>6.7938506779075966E-2</v>
          </cell>
        </row>
        <row r="940">
          <cell r="A940">
            <v>40196.791666666664</v>
          </cell>
          <cell r="B940">
            <v>9.2859285714605513E-2</v>
          </cell>
          <cell r="C940">
            <v>6.7938506779075966E-2</v>
          </cell>
        </row>
        <row r="941">
          <cell r="A941">
            <v>40197.791666666664</v>
          </cell>
          <cell r="B941">
            <v>9.348055004897339E-2</v>
          </cell>
          <cell r="C941">
            <v>6.9762706868808255E-2</v>
          </cell>
        </row>
        <row r="942">
          <cell r="A942">
            <v>40198.791666666664</v>
          </cell>
          <cell r="B942">
            <v>9.6996941220562807E-2</v>
          </cell>
          <cell r="C942">
            <v>7.4409006827773336E-2</v>
          </cell>
        </row>
        <row r="943">
          <cell r="A943">
            <v>40199.791666666664</v>
          </cell>
          <cell r="B943">
            <v>9.7918814473240301E-2</v>
          </cell>
          <cell r="C943">
            <v>7.5633234503452579E-2</v>
          </cell>
        </row>
        <row r="944">
          <cell r="A944">
            <v>40202.791666666664</v>
          </cell>
          <cell r="B944">
            <v>9.8019684803109672E-2</v>
          </cell>
          <cell r="C944">
            <v>7.5633234503452579E-2</v>
          </cell>
        </row>
        <row r="945">
          <cell r="A945">
            <v>40203.791666666664</v>
          </cell>
          <cell r="B945">
            <v>9.6427669106248157E-2</v>
          </cell>
          <cell r="C945">
            <v>7.3523168984713352E-2</v>
          </cell>
        </row>
        <row r="946">
          <cell r="A946">
            <v>40204.791666666664</v>
          </cell>
          <cell r="B946">
            <v>9.4354785021944707E-2</v>
          </cell>
          <cell r="C946">
            <v>7.0803874174776765E-2</v>
          </cell>
        </row>
        <row r="947">
          <cell r="A947">
            <v>40205.791666666664</v>
          </cell>
          <cell r="B947">
            <v>9.4970375507750754E-2</v>
          </cell>
          <cell r="C947">
            <v>7.1625943812371237E-2</v>
          </cell>
        </row>
        <row r="948">
          <cell r="A948">
            <v>40206.791666666664</v>
          </cell>
          <cell r="B948">
            <v>8.7711946830040327E-2</v>
          </cell>
          <cell r="C948">
            <v>6.185521436035183E-2</v>
          </cell>
        </row>
        <row r="949">
          <cell r="A949">
            <v>40209.791666666664</v>
          </cell>
          <cell r="B949">
            <v>8.7282872461639099E-2</v>
          </cell>
          <cell r="C949">
            <v>6.185521436035183E-2</v>
          </cell>
        </row>
        <row r="950">
          <cell r="A950">
            <v>40210.791666666664</v>
          </cell>
          <cell r="B950">
            <v>8.5144037817603699E-2</v>
          </cell>
          <cell r="C950">
            <v>5.7845077968380218E-2</v>
          </cell>
        </row>
        <row r="951">
          <cell r="A951">
            <v>40211.791666666664</v>
          </cell>
          <cell r="B951">
            <v>8.5462458826783466E-2</v>
          </cell>
          <cell r="C951">
            <v>5.8251692547399765E-2</v>
          </cell>
        </row>
        <row r="952">
          <cell r="A952">
            <v>40212.791666666664</v>
          </cell>
          <cell r="B952">
            <v>9.1968696489525062E-2</v>
          </cell>
          <cell r="C952">
            <v>6.7385691916430068E-2</v>
          </cell>
        </row>
        <row r="953">
          <cell r="A953">
            <v>40213.791666666664</v>
          </cell>
          <cell r="B953">
            <v>9.1788487662188181E-2</v>
          </cell>
          <cell r="C953">
            <v>6.8377409057050836E-2</v>
          </cell>
        </row>
        <row r="954">
          <cell r="A954">
            <v>40216.791666666664</v>
          </cell>
          <cell r="B954">
            <v>9.0865820931475702E-2</v>
          </cell>
          <cell r="C954">
            <v>6.8377409057050836E-2</v>
          </cell>
        </row>
        <row r="955">
          <cell r="A955">
            <v>40217.791666666664</v>
          </cell>
          <cell r="B955">
            <v>9.120467631031727E-2</v>
          </cell>
          <cell r="C955">
            <v>6.8377409057050836E-2</v>
          </cell>
        </row>
        <row r="956">
          <cell r="A956">
            <v>40218.791666666664</v>
          </cell>
          <cell r="B956">
            <v>8.8815928303193181E-2</v>
          </cell>
          <cell r="C956">
            <v>6.9072763908950244E-2</v>
          </cell>
        </row>
        <row r="957">
          <cell r="A957">
            <v>40219.791666666664</v>
          </cell>
          <cell r="B957">
            <v>8.9061235221090967E-2</v>
          </cell>
          <cell r="C957">
            <v>6.8796386289198416E-2</v>
          </cell>
        </row>
        <row r="958">
          <cell r="A958">
            <v>40220.791666666664</v>
          </cell>
          <cell r="B958">
            <v>8.8482523222539827E-2</v>
          </cell>
          <cell r="C958">
            <v>6.8805729722519388E-2</v>
          </cell>
        </row>
        <row r="959">
          <cell r="A959">
            <v>40224.791666666664</v>
          </cell>
          <cell r="B959">
            <v>8.976438073440339E-2</v>
          </cell>
          <cell r="C959">
            <v>6.7692554869656654E-2</v>
          </cell>
        </row>
        <row r="960">
          <cell r="A960">
            <v>40225.791666666664</v>
          </cell>
          <cell r="B960">
            <v>9.0033757358549224E-2</v>
          </cell>
          <cell r="C960">
            <v>6.7692554869656654E-2</v>
          </cell>
        </row>
        <row r="961">
          <cell r="A961">
            <v>40226.791666666664</v>
          </cell>
          <cell r="B961">
            <v>8.8026899480588852E-2</v>
          </cell>
          <cell r="C961">
            <v>6.7692554869656654E-2</v>
          </cell>
        </row>
        <row r="962">
          <cell r="A962">
            <v>40227.791666666664</v>
          </cell>
          <cell r="B962">
            <v>8.7963487144343905E-2</v>
          </cell>
          <cell r="C962">
            <v>6.7692554869656654E-2</v>
          </cell>
        </row>
        <row r="963">
          <cell r="A963">
            <v>40230.791666666664</v>
          </cell>
          <cell r="B963">
            <v>8.7841323389079407E-2</v>
          </cell>
          <cell r="C963">
            <v>6.7514795215975573E-2</v>
          </cell>
        </row>
        <row r="964">
          <cell r="A964">
            <v>40231.791666666664</v>
          </cell>
          <cell r="B964">
            <v>8.7742156629160295E-2</v>
          </cell>
          <cell r="C964">
            <v>6.73789745185948E-2</v>
          </cell>
        </row>
        <row r="965">
          <cell r="A965">
            <v>40232.791666666664</v>
          </cell>
          <cell r="B965">
            <v>8.7579328396364037E-2</v>
          </cell>
          <cell r="C965">
            <v>6.7096494638026499E-2</v>
          </cell>
        </row>
        <row r="966">
          <cell r="A966">
            <v>40233.791666666664</v>
          </cell>
          <cell r="B966">
            <v>8.7072255606306187E-2</v>
          </cell>
          <cell r="C966">
            <v>6.7096494638026499E-2</v>
          </cell>
        </row>
        <row r="967">
          <cell r="A967">
            <v>40234.791666666664</v>
          </cell>
          <cell r="B967">
            <v>8.7203448305022246E-2</v>
          </cell>
          <cell r="C967">
            <v>6.7096494638026499E-2</v>
          </cell>
        </row>
        <row r="968">
          <cell r="A968">
            <v>40237.791666666664</v>
          </cell>
          <cell r="B968">
            <v>8.6784774390553321E-2</v>
          </cell>
          <cell r="C968">
            <v>6.7096494638026499E-2</v>
          </cell>
        </row>
        <row r="969">
          <cell r="A969">
            <v>40238.791666666664</v>
          </cell>
          <cell r="B969">
            <v>8.5384527172066266E-2</v>
          </cell>
          <cell r="C969">
            <v>6.4538884367519853E-2</v>
          </cell>
        </row>
        <row r="970">
          <cell r="A970">
            <v>40239.791666666664</v>
          </cell>
          <cell r="B970">
            <v>8.5498042247001235E-2</v>
          </cell>
          <cell r="C970">
            <v>6.4695222068407582E-2</v>
          </cell>
        </row>
        <row r="971">
          <cell r="A971">
            <v>40240.791666666664</v>
          </cell>
          <cell r="B971">
            <v>8.5117348310791499E-2</v>
          </cell>
          <cell r="C971">
            <v>6.4926368730781128E-2</v>
          </cell>
        </row>
        <row r="972">
          <cell r="A972">
            <v>40241.791666666664</v>
          </cell>
          <cell r="B972">
            <v>8.6234286711952629E-2</v>
          </cell>
          <cell r="C972">
            <v>6.4926368730781128E-2</v>
          </cell>
        </row>
        <row r="973">
          <cell r="A973">
            <v>40244.791666666664</v>
          </cell>
          <cell r="B973">
            <v>8.6048189858136309E-2</v>
          </cell>
          <cell r="C973">
            <v>6.4635868586604292E-2</v>
          </cell>
        </row>
        <row r="974">
          <cell r="A974">
            <v>40245.791666666664</v>
          </cell>
          <cell r="B974">
            <v>8.5584940768720072E-2</v>
          </cell>
          <cell r="C974">
            <v>6.3973341380242604E-2</v>
          </cell>
        </row>
        <row r="975">
          <cell r="A975">
            <v>40246.791666666664</v>
          </cell>
          <cell r="B975">
            <v>8.5635460355680537E-2</v>
          </cell>
          <cell r="C975">
            <v>6.389861462557761E-2</v>
          </cell>
        </row>
        <row r="976">
          <cell r="A976">
            <v>40247.791666666664</v>
          </cell>
          <cell r="B976">
            <v>8.443789674519421E-2</v>
          </cell>
          <cell r="C976">
            <v>6.1995212598300466E-2</v>
          </cell>
        </row>
        <row r="977">
          <cell r="A977">
            <v>40248.791666666664</v>
          </cell>
          <cell r="B977">
            <v>8.4258373570440595E-2</v>
          </cell>
          <cell r="C977">
            <v>6.1995212598300466E-2</v>
          </cell>
        </row>
        <row r="978">
          <cell r="A978">
            <v>40251.833333333336</v>
          </cell>
          <cell r="B978">
            <v>8.3396146096400448E-2</v>
          </cell>
          <cell r="C978">
            <v>6.2006839340263298E-2</v>
          </cell>
        </row>
        <row r="979">
          <cell r="A979">
            <v>40252.833333333336</v>
          </cell>
          <cell r="B979">
            <v>8.3587422975700959E-2</v>
          </cell>
          <cell r="C979">
            <v>6.2006839340263298E-2</v>
          </cell>
        </row>
        <row r="980">
          <cell r="A980">
            <v>40253.833333333336</v>
          </cell>
          <cell r="B980">
            <v>8.1719689568728784E-2</v>
          </cell>
          <cell r="C980">
            <v>6.2006839340263298E-2</v>
          </cell>
        </row>
        <row r="981">
          <cell r="A981">
            <v>40254.833333333336</v>
          </cell>
          <cell r="B981">
            <v>8.1790370676240093E-2</v>
          </cell>
          <cell r="C981">
            <v>6.2091966553800518E-2</v>
          </cell>
        </row>
        <row r="982">
          <cell r="A982">
            <v>40255.833333333336</v>
          </cell>
          <cell r="B982">
            <v>8.2756694524567395E-2</v>
          </cell>
          <cell r="C982">
            <v>6.3420354289965439E-2</v>
          </cell>
        </row>
        <row r="983">
          <cell r="A983">
            <v>40258.833333333336</v>
          </cell>
          <cell r="B983">
            <v>8.1877172260705205E-2</v>
          </cell>
          <cell r="C983">
            <v>6.2233157418605842E-2</v>
          </cell>
        </row>
        <row r="984">
          <cell r="A984">
            <v>40259.833333333336</v>
          </cell>
          <cell r="B984">
            <v>8.1924468060142502E-2</v>
          </cell>
          <cell r="C984">
            <v>6.2157280267185519E-2</v>
          </cell>
        </row>
        <row r="985">
          <cell r="A985">
            <v>40260.833333333336</v>
          </cell>
          <cell r="B985">
            <v>8.1237390884312158E-2</v>
          </cell>
          <cell r="C985">
            <v>6.2473461501627386E-2</v>
          </cell>
        </row>
        <row r="986">
          <cell r="A986">
            <v>40261.833333333336</v>
          </cell>
          <cell r="B986">
            <v>8.1358173426129693E-2</v>
          </cell>
          <cell r="C986">
            <v>6.2637832410904704E-2</v>
          </cell>
        </row>
        <row r="987">
          <cell r="A987">
            <v>40262.833333333336</v>
          </cell>
          <cell r="B987">
            <v>8.1157638320452599E-2</v>
          </cell>
          <cell r="C987">
            <v>6.2716735461898834E-2</v>
          </cell>
        </row>
        <row r="988">
          <cell r="A988">
            <v>40265.833333333336</v>
          </cell>
          <cell r="B988">
            <v>8.1601300256831474E-2</v>
          </cell>
          <cell r="C988">
            <v>6.2716735461898834E-2</v>
          </cell>
        </row>
        <row r="989">
          <cell r="A989">
            <v>40266.833333333336</v>
          </cell>
          <cell r="B989">
            <v>8.1763761133247875E-2</v>
          </cell>
          <cell r="C989">
            <v>6.2950083013094627E-2</v>
          </cell>
        </row>
        <row r="990">
          <cell r="A990">
            <v>40267.833333333336</v>
          </cell>
          <cell r="B990">
            <v>8.1691962681174138E-2</v>
          </cell>
          <cell r="C990">
            <v>6.2950318488945764E-2</v>
          </cell>
        </row>
        <row r="991">
          <cell r="A991">
            <v>40268.833333333336</v>
          </cell>
          <cell r="B991">
            <v>8.2199485276768264E-2</v>
          </cell>
          <cell r="C991">
            <v>6.2657003540398118E-2</v>
          </cell>
        </row>
        <row r="992">
          <cell r="A992">
            <v>40269.833333333336</v>
          </cell>
          <cell r="B992">
            <v>8.1975991594973457E-2</v>
          </cell>
          <cell r="C992">
            <v>6.2360507844001052E-2</v>
          </cell>
        </row>
        <row r="993">
          <cell r="A993">
            <v>40272.833333333336</v>
          </cell>
          <cell r="B993">
            <v>7.9394434262314573E-2</v>
          </cell>
          <cell r="C993">
            <v>6.2360507844001052E-2</v>
          </cell>
        </row>
        <row r="994">
          <cell r="A994">
            <v>40273.833333333336</v>
          </cell>
          <cell r="B994">
            <v>7.9275606529080958E-2</v>
          </cell>
          <cell r="C994">
            <v>6.2376638073103077E-2</v>
          </cell>
        </row>
        <row r="995">
          <cell r="A995">
            <v>40274.833333333336</v>
          </cell>
          <cell r="B995">
            <v>7.9046356264546314E-2</v>
          </cell>
          <cell r="C995">
            <v>6.2575267736500809E-2</v>
          </cell>
        </row>
        <row r="996">
          <cell r="A996">
            <v>40275.833333333336</v>
          </cell>
          <cell r="B996">
            <v>7.9187226718816867E-2</v>
          </cell>
          <cell r="C996">
            <v>6.2575108339869512E-2</v>
          </cell>
        </row>
        <row r="997">
          <cell r="A997">
            <v>40276.833333333336</v>
          </cell>
          <cell r="B997">
            <v>7.8807951834001397E-2</v>
          </cell>
          <cell r="C997">
            <v>6.2575108339869512E-2</v>
          </cell>
        </row>
        <row r="998">
          <cell r="A998">
            <v>40279.833333333336</v>
          </cell>
          <cell r="B998">
            <v>7.8788024817516122E-2</v>
          </cell>
          <cell r="C998">
            <v>6.2576190026323003E-2</v>
          </cell>
        </row>
        <row r="999">
          <cell r="A999">
            <v>40280.833333333336</v>
          </cell>
          <cell r="B999">
            <v>7.6783924640552378E-2</v>
          </cell>
          <cell r="C999">
            <v>5.9974478121571723E-2</v>
          </cell>
        </row>
        <row r="1000">
          <cell r="A1000">
            <v>40281.833333333336</v>
          </cell>
          <cell r="B1000">
            <v>7.775176631361537E-2</v>
          </cell>
          <cell r="C1000">
            <v>5.9974478121571723E-2</v>
          </cell>
        </row>
        <row r="1001">
          <cell r="A1001">
            <v>40282.833333333336</v>
          </cell>
          <cell r="B1001">
            <v>7.7863963664601743E-2</v>
          </cell>
          <cell r="C1001">
            <v>5.9946370356659576E-2</v>
          </cell>
        </row>
        <row r="1002">
          <cell r="A1002">
            <v>40283.833333333336</v>
          </cell>
          <cell r="B1002">
            <v>7.9216563977597937E-2</v>
          </cell>
          <cell r="C1002">
            <v>6.1692547257351384E-2</v>
          </cell>
        </row>
        <row r="1003">
          <cell r="A1003">
            <v>40286.833333333336</v>
          </cell>
          <cell r="B1003">
            <v>7.7500705031571276E-2</v>
          </cell>
          <cell r="C1003">
            <v>6.1692547257351384E-2</v>
          </cell>
        </row>
        <row r="1004">
          <cell r="A1004">
            <v>40287.833333333336</v>
          </cell>
          <cell r="B1004">
            <v>7.6786320505209865E-2</v>
          </cell>
          <cell r="C1004">
            <v>5.9621940766867186E-2</v>
          </cell>
        </row>
        <row r="1005">
          <cell r="A1005">
            <v>40288.833333333336</v>
          </cell>
          <cell r="B1005">
            <v>7.2418822032737959E-2</v>
          </cell>
          <cell r="C1005">
            <v>5.4016530247552062E-2</v>
          </cell>
        </row>
        <row r="1006">
          <cell r="A1006">
            <v>40289.833333333336</v>
          </cell>
          <cell r="B1006">
            <v>7.0461338456713582E-2</v>
          </cell>
          <cell r="C1006">
            <v>5.1517248566882418E-2</v>
          </cell>
        </row>
        <row r="1007">
          <cell r="A1007">
            <v>40290.833333333336</v>
          </cell>
          <cell r="B1007">
            <v>7.0789953479408585E-2</v>
          </cell>
          <cell r="C1007">
            <v>5.1517248566882418E-2</v>
          </cell>
        </row>
        <row r="1008">
          <cell r="A1008">
            <v>40293.833333333336</v>
          </cell>
          <cell r="B1008">
            <v>7.0879409917481748E-2</v>
          </cell>
          <cell r="C1008">
            <v>5.1625025626000923E-2</v>
          </cell>
        </row>
        <row r="1009">
          <cell r="A1009">
            <v>40294.833333333336</v>
          </cell>
          <cell r="B1009">
            <v>7.3563394613264971E-2</v>
          </cell>
          <cell r="C1009">
            <v>5.5113547040079362E-2</v>
          </cell>
        </row>
        <row r="1010">
          <cell r="A1010">
            <v>40295.833333333336</v>
          </cell>
          <cell r="B1010">
            <v>7.2904371040204294E-2</v>
          </cell>
          <cell r="C1010">
            <v>5.3952115582665647E-2</v>
          </cell>
        </row>
        <row r="1011">
          <cell r="A1011">
            <v>40296.833333333336</v>
          </cell>
          <cell r="B1011">
            <v>7.24450060888438E-2</v>
          </cell>
          <cell r="C1011">
            <v>5.3202508209074836E-2</v>
          </cell>
        </row>
        <row r="1012">
          <cell r="A1012">
            <v>40297.833333333336</v>
          </cell>
          <cell r="B1012">
            <v>7.1815299187282716E-2</v>
          </cell>
          <cell r="C1012">
            <v>5.4633222178212336E-2</v>
          </cell>
        </row>
        <row r="1013">
          <cell r="A1013">
            <v>40300.833333333336</v>
          </cell>
          <cell r="B1013">
            <v>7.1168016283750954E-2</v>
          </cell>
          <cell r="C1013">
            <v>5.4633222178212336E-2</v>
          </cell>
        </row>
        <row r="1014">
          <cell r="A1014">
            <v>40301.833333333336</v>
          </cell>
          <cell r="B1014">
            <v>7.625776430640023E-2</v>
          </cell>
          <cell r="C1014">
            <v>6.0942524901012374E-2</v>
          </cell>
        </row>
        <row r="1015">
          <cell r="A1015">
            <v>40302.833333333336</v>
          </cell>
          <cell r="B1015">
            <v>6.9592789911609637E-2</v>
          </cell>
          <cell r="C1015">
            <v>5.2592957624620129E-2</v>
          </cell>
        </row>
        <row r="1016">
          <cell r="A1016">
            <v>40303.833333333336</v>
          </cell>
          <cell r="B1016">
            <v>7.5056692857170926E-2</v>
          </cell>
          <cell r="C1016">
            <v>5.9458602965402604E-2</v>
          </cell>
        </row>
        <row r="1017">
          <cell r="A1017">
            <v>40304.833333333336</v>
          </cell>
          <cell r="B1017">
            <v>7.5275009360324927E-2</v>
          </cell>
          <cell r="C1017">
            <v>5.9740555600175903E-2</v>
          </cell>
        </row>
        <row r="1018">
          <cell r="A1018">
            <v>40307.833333333336</v>
          </cell>
          <cell r="B1018">
            <v>7.7791670202061763E-2</v>
          </cell>
          <cell r="C1018">
            <v>5.9740555600175903E-2</v>
          </cell>
        </row>
        <row r="1019">
          <cell r="A1019">
            <v>40308.833333333336</v>
          </cell>
          <cell r="B1019">
            <v>7.7585457342929126E-2</v>
          </cell>
          <cell r="C1019">
            <v>5.893519609495998E-2</v>
          </cell>
        </row>
        <row r="1020">
          <cell r="A1020">
            <v>40309.833333333336</v>
          </cell>
          <cell r="B1020">
            <v>7.8237198766315283E-2</v>
          </cell>
          <cell r="C1020">
            <v>5.893519609495998E-2</v>
          </cell>
        </row>
        <row r="1021">
          <cell r="A1021">
            <v>40310.833333333336</v>
          </cell>
          <cell r="B1021">
            <v>7.9087928390551496E-2</v>
          </cell>
          <cell r="C1021">
            <v>5.9962167786203023E-2</v>
          </cell>
        </row>
        <row r="1022">
          <cell r="A1022">
            <v>40311.833333333336</v>
          </cell>
          <cell r="B1022">
            <v>7.8238693173184382E-2</v>
          </cell>
          <cell r="C1022">
            <v>6.1592929355754604E-2</v>
          </cell>
        </row>
        <row r="1023">
          <cell r="A1023">
            <v>40314.833333333336</v>
          </cell>
          <cell r="B1023">
            <v>7.788919977066841E-2</v>
          </cell>
          <cell r="C1023">
            <v>6.1896990780516054E-2</v>
          </cell>
        </row>
        <row r="1024">
          <cell r="A1024">
            <v>40315.833333333336</v>
          </cell>
          <cell r="B1024">
            <v>7.7879465543161691E-2</v>
          </cell>
          <cell r="C1024">
            <v>6.1975530869847598E-2</v>
          </cell>
        </row>
        <row r="1025">
          <cell r="A1025">
            <v>40316.833333333336</v>
          </cell>
          <cell r="B1025">
            <v>8.0117602003997535E-2</v>
          </cell>
          <cell r="C1025">
            <v>6.4919168895687232E-2</v>
          </cell>
        </row>
        <row r="1026">
          <cell r="A1026">
            <v>40317.833333333336</v>
          </cell>
          <cell r="B1026">
            <v>8.7405960265297941E-2</v>
          </cell>
          <cell r="C1026">
            <v>7.4039443693716095E-2</v>
          </cell>
        </row>
        <row r="1027">
          <cell r="A1027">
            <v>40318.833333333336</v>
          </cell>
          <cell r="B1027">
            <v>8.7251050462146262E-2</v>
          </cell>
          <cell r="C1027">
            <v>7.3589913907792709E-2</v>
          </cell>
        </row>
        <row r="1028">
          <cell r="A1028">
            <v>40321.833333333336</v>
          </cell>
          <cell r="B1028">
            <v>8.7473555356170962E-2</v>
          </cell>
          <cell r="C1028">
            <v>7.4014352900959979E-2</v>
          </cell>
        </row>
        <row r="1029">
          <cell r="A1029">
            <v>40322.833333333336</v>
          </cell>
          <cell r="B1029">
            <v>8.7541331281472318E-2</v>
          </cell>
          <cell r="C1029">
            <v>7.4284305599028475E-2</v>
          </cell>
        </row>
        <row r="1030">
          <cell r="A1030">
            <v>40323.833333333336</v>
          </cell>
          <cell r="B1030">
            <v>8.741539457814454E-2</v>
          </cell>
          <cell r="C1030">
            <v>7.4284305599028475E-2</v>
          </cell>
        </row>
        <row r="1031">
          <cell r="A1031">
            <v>40324.833333333336</v>
          </cell>
          <cell r="B1031">
            <v>8.9212325811988222E-2</v>
          </cell>
          <cell r="C1031">
            <v>7.4284305599028475E-2</v>
          </cell>
        </row>
        <row r="1032">
          <cell r="A1032">
            <v>40325.833333333336</v>
          </cell>
          <cell r="B1032">
            <v>8.8836133977930221E-2</v>
          </cell>
          <cell r="C1032">
            <v>7.4717212581349071E-2</v>
          </cell>
        </row>
        <row r="1033">
          <cell r="A1033">
            <v>40329.833333333336</v>
          </cell>
          <cell r="B1033">
            <v>9.1821262662284256E-2</v>
          </cell>
          <cell r="C1033">
            <v>7.8628932346213987E-2</v>
          </cell>
        </row>
        <row r="1034">
          <cell r="A1034">
            <v>40330.833333333336</v>
          </cell>
          <cell r="B1034">
            <v>9.3739645434060229E-2</v>
          </cell>
          <cell r="C1034">
            <v>7.8438175678815461E-2</v>
          </cell>
        </row>
        <row r="1035">
          <cell r="A1035">
            <v>40331.833333333336</v>
          </cell>
          <cell r="B1035">
            <v>9.3935440382403021E-2</v>
          </cell>
          <cell r="C1035">
            <v>7.8438175678815461E-2</v>
          </cell>
        </row>
        <row r="1036">
          <cell r="A1036">
            <v>40332.833333333336</v>
          </cell>
          <cell r="B1036">
            <v>9.8104629366570537E-2</v>
          </cell>
          <cell r="C1036">
            <v>8.3989614657403677E-2</v>
          </cell>
        </row>
        <row r="1037">
          <cell r="A1037">
            <v>40335.833333333336</v>
          </cell>
          <cell r="B1037">
            <v>9.8672920148266494E-2</v>
          </cell>
          <cell r="C1037">
            <v>8.5087071542913922E-2</v>
          </cell>
        </row>
        <row r="1038">
          <cell r="A1038">
            <v>40336.833333333336</v>
          </cell>
          <cell r="B1038">
            <v>9.8468301815476722E-2</v>
          </cell>
          <cell r="C1038">
            <v>8.5087071542913922E-2</v>
          </cell>
        </row>
        <row r="1039">
          <cell r="A1039">
            <v>40337.833333333336</v>
          </cell>
          <cell r="B1039">
            <v>9.8217323039005586E-2</v>
          </cell>
          <cell r="C1039">
            <v>8.5632223179544734E-2</v>
          </cell>
        </row>
        <row r="1040">
          <cell r="A1040">
            <v>40338.833333333336</v>
          </cell>
          <cell r="B1040">
            <v>0.10113847920310569</v>
          </cell>
          <cell r="C1040">
            <v>8.5632223179544734E-2</v>
          </cell>
        </row>
        <row r="1041">
          <cell r="A1041">
            <v>40339.833333333336</v>
          </cell>
          <cell r="B1041">
            <v>0.10164523815736344</v>
          </cell>
          <cell r="C1041">
            <v>8.562380455697241E-2</v>
          </cell>
        </row>
        <row r="1042">
          <cell r="A1042">
            <v>40342.833333333336</v>
          </cell>
          <cell r="B1042">
            <v>0.10126106657657431</v>
          </cell>
          <cell r="C1042">
            <v>8.5665445731723203E-2</v>
          </cell>
        </row>
        <row r="1043">
          <cell r="A1043">
            <v>40343.833333333336</v>
          </cell>
          <cell r="B1043">
            <v>0.1041407859906921</v>
          </cell>
          <cell r="C1043">
            <v>8.5665445731723203E-2</v>
          </cell>
        </row>
        <row r="1044">
          <cell r="A1044">
            <v>40344.833333333336</v>
          </cell>
          <cell r="B1044">
            <v>0.10415636611948727</v>
          </cell>
          <cell r="C1044">
            <v>8.5705741738177493E-2</v>
          </cell>
        </row>
        <row r="1045">
          <cell r="A1045">
            <v>40345.833333333336</v>
          </cell>
          <cell r="B1045">
            <v>0.1037659473383796</v>
          </cell>
          <cell r="C1045">
            <v>8.4727475703839567E-2</v>
          </cell>
        </row>
        <row r="1046">
          <cell r="A1046">
            <v>40346.833333333336</v>
          </cell>
          <cell r="B1046">
            <v>0.10393903560984892</v>
          </cell>
          <cell r="C1046">
            <v>8.4727475703839567E-2</v>
          </cell>
        </row>
        <row r="1047">
          <cell r="A1047">
            <v>40349.833333333336</v>
          </cell>
          <cell r="B1047">
            <v>0.10383131494144981</v>
          </cell>
          <cell r="C1047">
            <v>8.491826586401402E-2</v>
          </cell>
        </row>
        <row r="1048">
          <cell r="A1048">
            <v>40350.833333333336</v>
          </cell>
          <cell r="B1048">
            <v>0.10496756136588083</v>
          </cell>
          <cell r="C1048">
            <v>8.6539343842463951E-2</v>
          </cell>
        </row>
        <row r="1049">
          <cell r="A1049">
            <v>40351.833333333336</v>
          </cell>
          <cell r="B1049">
            <v>0.10501205857184495</v>
          </cell>
          <cell r="C1049">
            <v>8.6625930924454225E-2</v>
          </cell>
        </row>
        <row r="1050">
          <cell r="A1050">
            <v>40352.833333333336</v>
          </cell>
          <cell r="B1050">
            <v>0.10565658220738314</v>
          </cell>
          <cell r="C1050">
            <v>8.765084033735128E-2</v>
          </cell>
        </row>
        <row r="1051">
          <cell r="A1051">
            <v>40353.833333333336</v>
          </cell>
          <cell r="B1051">
            <v>0.10500117728923897</v>
          </cell>
          <cell r="C1051">
            <v>8.765084033735128E-2</v>
          </cell>
        </row>
        <row r="1052">
          <cell r="A1052">
            <v>40356.833333333336</v>
          </cell>
          <cell r="B1052">
            <v>0.10495602994919026</v>
          </cell>
          <cell r="C1052">
            <v>8.7500281669033425E-2</v>
          </cell>
        </row>
        <row r="1053">
          <cell r="A1053">
            <v>40357.833333333336</v>
          </cell>
          <cell r="B1053">
            <v>0.10964796873079202</v>
          </cell>
          <cell r="C1053">
            <v>9.3914830527909582E-2</v>
          </cell>
        </row>
        <row r="1054">
          <cell r="A1054">
            <v>40358.833333333336</v>
          </cell>
          <cell r="B1054">
            <v>0.10883356770883519</v>
          </cell>
          <cell r="C1054">
            <v>9.3918245644447104E-2</v>
          </cell>
        </row>
        <row r="1055">
          <cell r="A1055">
            <v>40359.833333333336</v>
          </cell>
          <cell r="B1055">
            <v>0.10914378224482883</v>
          </cell>
          <cell r="C1055">
            <v>9.4657857903793649E-2</v>
          </cell>
        </row>
        <row r="1056">
          <cell r="A1056">
            <v>40360.833333333336</v>
          </cell>
          <cell r="B1056">
            <v>0.10878687869472986</v>
          </cell>
          <cell r="C1056">
            <v>9.4694518893934265E-2</v>
          </cell>
        </row>
        <row r="1057">
          <cell r="A1057">
            <v>40364.833333333336</v>
          </cell>
          <cell r="B1057">
            <v>0.10877844039223789</v>
          </cell>
          <cell r="C1057">
            <v>9.4704531357433022E-2</v>
          </cell>
        </row>
        <row r="1058">
          <cell r="A1058">
            <v>40365.833333333336</v>
          </cell>
          <cell r="B1058">
            <v>0.11039990779590947</v>
          </cell>
          <cell r="C1058">
            <v>9.4573405905884297E-2</v>
          </cell>
        </row>
        <row r="1059">
          <cell r="A1059">
            <v>40366.833333333336</v>
          </cell>
          <cell r="B1059">
            <v>0.11080053332448428</v>
          </cell>
          <cell r="C1059">
            <v>9.4573405905884297E-2</v>
          </cell>
        </row>
        <row r="1060">
          <cell r="A1060">
            <v>40367.833333333336</v>
          </cell>
          <cell r="B1060">
            <v>0.1103645461985696</v>
          </cell>
          <cell r="C1060">
            <v>9.4573405905884297E-2</v>
          </cell>
        </row>
        <row r="1061">
          <cell r="A1061">
            <v>40370.833333333336</v>
          </cell>
          <cell r="B1061">
            <v>0.11039698347091711</v>
          </cell>
          <cell r="C1061">
            <v>9.4572690192121917E-2</v>
          </cell>
        </row>
        <row r="1062">
          <cell r="A1062">
            <v>40371.833333333336</v>
          </cell>
          <cell r="B1062">
            <v>0.11230831754192054</v>
          </cell>
          <cell r="C1062">
            <v>9.4431089964186601E-2</v>
          </cell>
        </row>
        <row r="1063">
          <cell r="A1063">
            <v>40372.833333333336</v>
          </cell>
          <cell r="B1063">
            <v>0.11113802295243105</v>
          </cell>
          <cell r="C1063">
            <v>9.4431089964186601E-2</v>
          </cell>
        </row>
        <row r="1064">
          <cell r="A1064">
            <v>40373.833333333336</v>
          </cell>
          <cell r="B1064">
            <v>0.1112264074233382</v>
          </cell>
          <cell r="C1064">
            <v>9.4431089964186601E-2</v>
          </cell>
        </row>
        <row r="1065">
          <cell r="A1065">
            <v>40374.833333333336</v>
          </cell>
          <cell r="B1065">
            <v>0.11275566814581696</v>
          </cell>
          <cell r="C1065">
            <v>9.6472360180288055E-2</v>
          </cell>
        </row>
        <row r="1066">
          <cell r="A1066">
            <v>40377.833333333336</v>
          </cell>
          <cell r="B1066">
            <v>0.11262281932393299</v>
          </cell>
          <cell r="C1066">
            <v>9.6478208833928755E-2</v>
          </cell>
        </row>
        <row r="1067">
          <cell r="A1067">
            <v>40378.833333333336</v>
          </cell>
          <cell r="B1067">
            <v>0.11196385070132871</v>
          </cell>
          <cell r="C1067">
            <v>9.6478208833928755E-2</v>
          </cell>
        </row>
        <row r="1068">
          <cell r="A1068">
            <v>40379.833333333336</v>
          </cell>
          <cell r="B1068">
            <v>0.1128206670329288</v>
          </cell>
          <cell r="C1068">
            <v>9.7813421636397849E-2</v>
          </cell>
        </row>
        <row r="1069">
          <cell r="A1069">
            <v>40380.833333333336</v>
          </cell>
          <cell r="B1069">
            <v>0.11435458743274374</v>
          </cell>
          <cell r="C1069">
            <v>9.7804088988729457E-2</v>
          </cell>
        </row>
        <row r="1070">
          <cell r="A1070">
            <v>40381.833333333336</v>
          </cell>
          <cell r="B1070">
            <v>0.11427048811155974</v>
          </cell>
          <cell r="C1070">
            <v>9.7804088988729457E-2</v>
          </cell>
        </row>
        <row r="1071">
          <cell r="A1071">
            <v>40384.833333333336</v>
          </cell>
          <cell r="B1071">
            <v>0.115079536886892</v>
          </cell>
          <cell r="C1071">
            <v>9.7666139083281311E-2</v>
          </cell>
        </row>
        <row r="1072">
          <cell r="A1072">
            <v>40385.833333333336</v>
          </cell>
          <cell r="B1072">
            <v>0.11304066319468847</v>
          </cell>
          <cell r="C1072">
            <v>9.4730906531248021E-2</v>
          </cell>
        </row>
        <row r="1073">
          <cell r="A1073">
            <v>40386.833333333336</v>
          </cell>
          <cell r="B1073">
            <v>0.11283597382718159</v>
          </cell>
          <cell r="C1073">
            <v>9.5225989528865435E-2</v>
          </cell>
        </row>
        <row r="1074">
          <cell r="A1074">
            <v>40387.833333333336</v>
          </cell>
          <cell r="B1074">
            <v>0.1125539893039572</v>
          </cell>
          <cell r="C1074">
            <v>9.5510478575099686E-2</v>
          </cell>
        </row>
        <row r="1075">
          <cell r="A1075">
            <v>40388.833333333336</v>
          </cell>
          <cell r="B1075">
            <v>0.11221751958914411</v>
          </cell>
          <cell r="C1075">
            <v>9.4699363418173726E-2</v>
          </cell>
        </row>
        <row r="1076">
          <cell r="A1076">
            <v>40391.833333333336</v>
          </cell>
          <cell r="B1076">
            <v>0.11287149107626171</v>
          </cell>
          <cell r="C1076">
            <v>9.4699363418173726E-2</v>
          </cell>
        </row>
        <row r="1077">
          <cell r="A1077">
            <v>40392.833333333336</v>
          </cell>
          <cell r="B1077">
            <v>0.10988294544775487</v>
          </cell>
          <cell r="C1077">
            <v>9.0496259122950104E-2</v>
          </cell>
        </row>
        <row r="1078">
          <cell r="A1078">
            <v>40393.833333333336</v>
          </cell>
          <cell r="B1078">
            <v>0.11073157202990627</v>
          </cell>
          <cell r="C1078">
            <v>8.9386650426304254E-2</v>
          </cell>
        </row>
        <row r="1079">
          <cell r="A1079">
            <v>40394.833333333336</v>
          </cell>
          <cell r="B1079">
            <v>0.10699818472848524</v>
          </cell>
          <cell r="C1079">
            <v>8.4178550743302744E-2</v>
          </cell>
        </row>
        <row r="1080">
          <cell r="A1080">
            <v>40395.833333333336</v>
          </cell>
          <cell r="B1080">
            <v>0.10706029875606551</v>
          </cell>
          <cell r="C1080">
            <v>8.4275099663884259E-2</v>
          </cell>
        </row>
        <row r="1081">
          <cell r="A1081">
            <v>40398.833333333336</v>
          </cell>
          <cell r="B1081">
            <v>0.10476619265634232</v>
          </cell>
          <cell r="C1081">
            <v>8.4275099663884259E-2</v>
          </cell>
        </row>
        <row r="1082">
          <cell r="A1082">
            <v>40399.833333333336</v>
          </cell>
          <cell r="B1082">
            <v>0.10458346576561081</v>
          </cell>
          <cell r="C1082">
            <v>8.4884409670040989E-2</v>
          </cell>
        </row>
        <row r="1083">
          <cell r="A1083">
            <v>40400.833333333336</v>
          </cell>
          <cell r="B1083">
            <v>0.10598461463010499</v>
          </cell>
          <cell r="C1083">
            <v>8.8441468076670957E-2</v>
          </cell>
        </row>
        <row r="1084">
          <cell r="A1084">
            <v>40401.833333333336</v>
          </cell>
          <cell r="B1084">
            <v>0.1056343444490991</v>
          </cell>
          <cell r="C1084">
            <v>8.7837642675731742E-2</v>
          </cell>
        </row>
        <row r="1085">
          <cell r="A1085">
            <v>40402.833333333336</v>
          </cell>
          <cell r="B1085">
            <v>0.10505975893687276</v>
          </cell>
          <cell r="C1085">
            <v>8.696494105509274E-2</v>
          </cell>
        </row>
        <row r="1086">
          <cell r="A1086">
            <v>40405.833333333336</v>
          </cell>
          <cell r="B1086">
            <v>0.1049848405750286</v>
          </cell>
          <cell r="C1086">
            <v>8.6775872987983199E-2</v>
          </cell>
        </row>
        <row r="1087">
          <cell r="A1087">
            <v>40406.833333333336</v>
          </cell>
          <cell r="B1087">
            <v>0.10610889982089979</v>
          </cell>
          <cell r="C1087">
            <v>8.6719796897308576E-2</v>
          </cell>
        </row>
        <row r="1088">
          <cell r="A1088">
            <v>40407.833333333336</v>
          </cell>
          <cell r="B1088">
            <v>0.10463330907015977</v>
          </cell>
          <cell r="C1088">
            <v>8.4538696539100511E-2</v>
          </cell>
        </row>
        <row r="1089">
          <cell r="A1089">
            <v>40408.833333333336</v>
          </cell>
          <cell r="B1089">
            <v>9.9597902151189036E-2</v>
          </cell>
          <cell r="C1089">
            <v>7.793490174828907E-2</v>
          </cell>
        </row>
        <row r="1090">
          <cell r="A1090">
            <v>40409.833333333336</v>
          </cell>
          <cell r="B1090">
            <v>9.9641019912586073E-2</v>
          </cell>
          <cell r="C1090">
            <v>7.8245900347824332E-2</v>
          </cell>
        </row>
        <row r="1091">
          <cell r="A1091">
            <v>40412.833333333336</v>
          </cell>
          <cell r="B1091">
            <v>9.9438581217384456E-2</v>
          </cell>
          <cell r="C1091">
            <v>7.7844536833679964E-2</v>
          </cell>
        </row>
        <row r="1092">
          <cell r="A1092">
            <v>40413.833333333336</v>
          </cell>
          <cell r="B1092">
            <v>0.10067064096083335</v>
          </cell>
          <cell r="C1092">
            <v>7.9585170635806182E-2</v>
          </cell>
        </row>
        <row r="1093">
          <cell r="A1093">
            <v>40414.833333333336</v>
          </cell>
          <cell r="B1093">
            <v>0.10066937501967992</v>
          </cell>
          <cell r="C1093">
            <v>7.9585170635806182E-2</v>
          </cell>
        </row>
        <row r="1094">
          <cell r="A1094">
            <v>40415.833333333336</v>
          </cell>
          <cell r="B1094">
            <v>9.8635721936018342E-2</v>
          </cell>
          <cell r="C1094">
            <v>7.9961792226011241E-2</v>
          </cell>
        </row>
        <row r="1095">
          <cell r="A1095">
            <v>40416.833333333336</v>
          </cell>
          <cell r="B1095">
            <v>9.9909651717251802E-2</v>
          </cell>
          <cell r="C1095">
            <v>7.9557428430028693E-2</v>
          </cell>
        </row>
        <row r="1096">
          <cell r="A1096">
            <v>40419.833333333336</v>
          </cell>
          <cell r="B1096">
            <v>9.7730396915112552E-2</v>
          </cell>
          <cell r="C1096">
            <v>7.6620068474646821E-2</v>
          </cell>
        </row>
        <row r="1097">
          <cell r="A1097">
            <v>40420.833333333336</v>
          </cell>
          <cell r="B1097">
            <v>9.6102107230991982E-2</v>
          </cell>
          <cell r="C1097">
            <v>7.7094467163077718E-2</v>
          </cell>
        </row>
        <row r="1098">
          <cell r="A1098">
            <v>40421.833333333336</v>
          </cell>
          <cell r="B1098">
            <v>9.90051239726185E-2</v>
          </cell>
          <cell r="C1098">
            <v>7.7094467163077718E-2</v>
          </cell>
        </row>
        <row r="1099">
          <cell r="A1099">
            <v>40422.833333333336</v>
          </cell>
          <cell r="B1099">
            <v>9.5853366354802669E-2</v>
          </cell>
          <cell r="C1099">
            <v>7.1005977922146996E-2</v>
          </cell>
        </row>
        <row r="1100">
          <cell r="A1100">
            <v>40423.833333333336</v>
          </cell>
          <cell r="B1100">
            <v>9.6172743829914462E-2</v>
          </cell>
          <cell r="C1100">
            <v>6.9687118804199602E-2</v>
          </cell>
        </row>
        <row r="1101">
          <cell r="A1101">
            <v>40427.833333333336</v>
          </cell>
          <cell r="B1101">
            <v>9.7244160660328011E-2</v>
          </cell>
          <cell r="C1101">
            <v>7.1247429163938655E-2</v>
          </cell>
        </row>
        <row r="1102">
          <cell r="A1102">
            <v>40428.833333333336</v>
          </cell>
          <cell r="B1102">
            <v>9.7305481238188246E-2</v>
          </cell>
          <cell r="C1102">
            <v>7.0591276086695395E-2</v>
          </cell>
        </row>
        <row r="1103">
          <cell r="A1103">
            <v>40429.833333333336</v>
          </cell>
          <cell r="B1103">
            <v>9.5380586642934098E-2</v>
          </cell>
          <cell r="C1103">
            <v>7.0591276086695395E-2</v>
          </cell>
        </row>
        <row r="1104">
          <cell r="A1104">
            <v>40430.833333333336</v>
          </cell>
          <cell r="B1104">
            <v>9.5018587374636379E-2</v>
          </cell>
          <cell r="C1104">
            <v>7.0591276086695395E-2</v>
          </cell>
        </row>
        <row r="1105">
          <cell r="A1105">
            <v>40433.833333333336</v>
          </cell>
          <cell r="B1105">
            <v>9.6136598873320878E-2</v>
          </cell>
          <cell r="C1105">
            <v>7.0540736981859281E-2</v>
          </cell>
        </row>
        <row r="1106">
          <cell r="A1106">
            <v>40434.833333333336</v>
          </cell>
          <cell r="B1106">
            <v>9.3141936880016596E-2</v>
          </cell>
          <cell r="C1106">
            <v>7.0540736981859281E-2</v>
          </cell>
        </row>
        <row r="1107">
          <cell r="A1107">
            <v>40435.833333333336</v>
          </cell>
          <cell r="B1107">
            <v>9.3242314086188105E-2</v>
          </cell>
          <cell r="C1107">
            <v>7.0416800650969821E-2</v>
          </cell>
        </row>
        <row r="1108">
          <cell r="A1108">
            <v>40436.833333333336</v>
          </cell>
          <cell r="B1108">
            <v>9.3105502151562644E-2</v>
          </cell>
          <cell r="C1108">
            <v>7.0416800650969821E-2</v>
          </cell>
        </row>
        <row r="1109">
          <cell r="A1109">
            <v>40437.833333333336</v>
          </cell>
          <cell r="B1109">
            <v>9.2920484032992481E-2</v>
          </cell>
          <cell r="C1109">
            <v>7.0416800650969821E-2</v>
          </cell>
        </row>
        <row r="1110">
          <cell r="A1110">
            <v>40440.833333333336</v>
          </cell>
          <cell r="B1110">
            <v>9.3522477308887172E-2</v>
          </cell>
          <cell r="C1110">
            <v>7.0186601824791167E-2</v>
          </cell>
        </row>
        <row r="1111">
          <cell r="A1111">
            <v>40441.833333333336</v>
          </cell>
          <cell r="B1111">
            <v>9.1880492006665496E-2</v>
          </cell>
          <cell r="C1111">
            <v>6.7957051854080588E-2</v>
          </cell>
        </row>
        <row r="1112">
          <cell r="A1112">
            <v>40442.833333333336</v>
          </cell>
          <cell r="B1112">
            <v>9.2005060444672132E-2</v>
          </cell>
          <cell r="C1112">
            <v>6.8127227189218237E-2</v>
          </cell>
        </row>
        <row r="1113">
          <cell r="A1113">
            <v>40443.833333333336</v>
          </cell>
          <cell r="B1113">
            <v>9.1197399691084924E-2</v>
          </cell>
          <cell r="C1113">
            <v>6.7035082562431209E-2</v>
          </cell>
        </row>
        <row r="1114">
          <cell r="A1114">
            <v>40444.833333333336</v>
          </cell>
          <cell r="B1114">
            <v>9.3471020458806217E-2</v>
          </cell>
          <cell r="C1114">
            <v>6.7035082562431209E-2</v>
          </cell>
        </row>
        <row r="1115">
          <cell r="A1115">
            <v>40447.833333333336</v>
          </cell>
          <cell r="B1115">
            <v>9.3644951716055316E-2</v>
          </cell>
          <cell r="C1115">
            <v>6.7262824721677036E-2</v>
          </cell>
        </row>
        <row r="1116">
          <cell r="A1116">
            <v>40448.833333333336</v>
          </cell>
          <cell r="B1116">
            <v>8.6961434944097388E-2</v>
          </cell>
          <cell r="C1116">
            <v>5.7970353130794815E-2</v>
          </cell>
        </row>
        <row r="1117">
          <cell r="A1117">
            <v>40449.833333333336</v>
          </cell>
          <cell r="B1117">
            <v>8.707548818767967E-2</v>
          </cell>
          <cell r="C1117">
            <v>5.8100140116276934E-2</v>
          </cell>
        </row>
        <row r="1118">
          <cell r="A1118">
            <v>40450.833333333336</v>
          </cell>
          <cell r="B1118">
            <v>8.6209100308564185E-2</v>
          </cell>
          <cell r="C1118">
            <v>5.6939103063300391E-2</v>
          </cell>
        </row>
        <row r="1119">
          <cell r="A1119">
            <v>40451.833333333336</v>
          </cell>
          <cell r="B1119">
            <v>8.6146566841936251E-2</v>
          </cell>
          <cell r="C1119">
            <v>5.6878111888794818E-2</v>
          </cell>
        </row>
        <row r="1120">
          <cell r="A1120">
            <v>40454.833333333336</v>
          </cell>
          <cell r="B1120">
            <v>8.7671493024007577E-2</v>
          </cell>
          <cell r="C1120">
            <v>5.8942596859841281E-2</v>
          </cell>
        </row>
        <row r="1121">
          <cell r="A1121">
            <v>40455.833333333336</v>
          </cell>
          <cell r="B1121">
            <v>8.8368509821435667E-2</v>
          </cell>
          <cell r="C1121">
            <v>5.8942596859841281E-2</v>
          </cell>
        </row>
        <row r="1122">
          <cell r="A1122">
            <v>40456.833333333336</v>
          </cell>
          <cell r="B1122">
            <v>8.8175660853406529E-2</v>
          </cell>
          <cell r="C1122">
            <v>5.9164007844485014E-2</v>
          </cell>
        </row>
        <row r="1123">
          <cell r="A1123">
            <v>40457.833333333336</v>
          </cell>
          <cell r="B1123">
            <v>8.8133986479565191E-2</v>
          </cell>
          <cell r="C1123">
            <v>5.9164007844485014E-2</v>
          </cell>
        </row>
        <row r="1124">
          <cell r="A1124">
            <v>40458.833333333336</v>
          </cell>
          <cell r="B1124">
            <v>8.8151730500716202E-2</v>
          </cell>
          <cell r="C1124">
            <v>5.9164007844485014E-2</v>
          </cell>
        </row>
        <row r="1125">
          <cell r="A1125">
            <v>40461.833333333336</v>
          </cell>
          <cell r="B1125">
            <v>8.6387730970976906E-2</v>
          </cell>
          <cell r="C1125">
            <v>5.9165730432946768E-2</v>
          </cell>
        </row>
        <row r="1126">
          <cell r="A1126">
            <v>40462.833333333336</v>
          </cell>
          <cell r="B1126">
            <v>8.7151570578064011E-2</v>
          </cell>
          <cell r="C1126">
            <v>5.9165730432946768E-2</v>
          </cell>
        </row>
        <row r="1127">
          <cell r="A1127">
            <v>40463.833333333336</v>
          </cell>
          <cell r="B1127">
            <v>8.7419944130893892E-2</v>
          </cell>
          <cell r="C1127">
            <v>5.9165730432946768E-2</v>
          </cell>
        </row>
        <row r="1128">
          <cell r="A1128">
            <v>40464.833333333336</v>
          </cell>
          <cell r="B1128">
            <v>8.3520747404463608E-2</v>
          </cell>
          <cell r="C1128">
            <v>5.3562104914744425E-2</v>
          </cell>
        </row>
        <row r="1129">
          <cell r="A1129">
            <v>40465.833333333336</v>
          </cell>
          <cell r="B1129">
            <v>8.353040765526816E-2</v>
          </cell>
          <cell r="C1129">
            <v>5.3571282719815184E-2</v>
          </cell>
        </row>
        <row r="1130">
          <cell r="A1130">
            <v>40468.833333333336</v>
          </cell>
          <cell r="B1130">
            <v>8.3535954556394273E-2</v>
          </cell>
          <cell r="C1130">
            <v>5.3571282719815184E-2</v>
          </cell>
        </row>
        <row r="1131">
          <cell r="A1131">
            <v>40469.833333333336</v>
          </cell>
          <cell r="B1131">
            <v>8.3545877049522252E-2</v>
          </cell>
          <cell r="C1131">
            <v>5.3585860994025916E-2</v>
          </cell>
        </row>
        <row r="1132">
          <cell r="A1132">
            <v>40470.833333333336</v>
          </cell>
          <cell r="B1132">
            <v>8.3055278500499083E-2</v>
          </cell>
          <cell r="C1132">
            <v>5.3585860994025916E-2</v>
          </cell>
        </row>
        <row r="1133">
          <cell r="A1133">
            <v>40471.833333333336</v>
          </cell>
          <cell r="B1133">
            <v>8.2796389389812181E-2</v>
          </cell>
          <cell r="C1133">
            <v>5.3585860994025916E-2</v>
          </cell>
        </row>
        <row r="1134">
          <cell r="A1134">
            <v>40472.833333333336</v>
          </cell>
          <cell r="B1134">
            <v>8.2151461462557418E-2</v>
          </cell>
          <cell r="C1134">
            <v>5.3585860994025916E-2</v>
          </cell>
        </row>
        <row r="1135">
          <cell r="A1135">
            <v>40475.833333333336</v>
          </cell>
          <cell r="B1135">
            <v>8.2113144769711696E-2</v>
          </cell>
          <cell r="C1135">
            <v>5.3457970008272911E-2</v>
          </cell>
        </row>
        <row r="1136">
          <cell r="A1136">
            <v>40476.833333333336</v>
          </cell>
          <cell r="B1136">
            <v>8.1507158657526682E-2</v>
          </cell>
          <cell r="C1136">
            <v>5.2626250251094554E-2</v>
          </cell>
        </row>
        <row r="1137">
          <cell r="A1137">
            <v>40477.833333333336</v>
          </cell>
          <cell r="B1137">
            <v>8.1105472012676913E-2</v>
          </cell>
          <cell r="C1137">
            <v>5.2108154636274003E-2</v>
          </cell>
        </row>
        <row r="1138">
          <cell r="A1138">
            <v>40478.833333333336</v>
          </cell>
          <cell r="B1138">
            <v>8.1105484547599874E-2</v>
          </cell>
          <cell r="C1138">
            <v>5.2108154636274003E-2</v>
          </cell>
        </row>
        <row r="1139">
          <cell r="A1139">
            <v>40479.833333333336</v>
          </cell>
          <cell r="B1139">
            <v>8.019279431085935E-2</v>
          </cell>
          <cell r="C1139">
            <v>5.2132507316899307E-2</v>
          </cell>
        </row>
        <row r="1140">
          <cell r="A1140">
            <v>40482.833333333336</v>
          </cell>
          <cell r="B1140">
            <v>8.0118394460357539E-2</v>
          </cell>
          <cell r="C1140">
            <v>5.2055464648146796E-2</v>
          </cell>
        </row>
        <row r="1141">
          <cell r="A1141">
            <v>40483.833333333336</v>
          </cell>
          <cell r="B1141">
            <v>7.9236814759325008E-2</v>
          </cell>
          <cell r="C1141">
            <v>5.2055464648146796E-2</v>
          </cell>
        </row>
        <row r="1142">
          <cell r="A1142">
            <v>40484.833333333336</v>
          </cell>
          <cell r="B1142">
            <v>7.9283033553114599E-2</v>
          </cell>
          <cell r="C1142">
            <v>5.2128877966547117E-2</v>
          </cell>
        </row>
        <row r="1143">
          <cell r="A1143">
            <v>40485.833333333336</v>
          </cell>
          <cell r="B1143">
            <v>8.1809082824483723E-2</v>
          </cell>
          <cell r="C1143">
            <v>5.1648304745809469E-2</v>
          </cell>
        </row>
        <row r="1144">
          <cell r="A1144">
            <v>40486.833333333336</v>
          </cell>
          <cell r="B1144">
            <v>8.2178235657870621E-2</v>
          </cell>
          <cell r="C1144">
            <v>5.1648304745809469E-2</v>
          </cell>
        </row>
        <row r="1145">
          <cell r="A1145">
            <v>40489.791666666664</v>
          </cell>
          <cell r="B1145">
            <v>8.1524298072110257E-2</v>
          </cell>
          <cell r="C1145">
            <v>5.0763401518794361E-2</v>
          </cell>
        </row>
        <row r="1146">
          <cell r="A1146">
            <v>40490.791666666664</v>
          </cell>
          <cell r="B1146">
            <v>7.7850928734707753E-2</v>
          </cell>
          <cell r="C1146">
            <v>4.5183825590652635E-2</v>
          </cell>
        </row>
        <row r="1147">
          <cell r="A1147">
            <v>40491.791666666664</v>
          </cell>
          <cell r="B1147">
            <v>7.7939450588926984E-2</v>
          </cell>
          <cell r="C1147">
            <v>4.4995888664061678E-2</v>
          </cell>
        </row>
        <row r="1148">
          <cell r="A1148">
            <v>40492.791666666664</v>
          </cell>
          <cell r="B1148">
            <v>7.7922563045522628E-2</v>
          </cell>
          <cell r="C1148">
            <v>4.4972695891754566E-2</v>
          </cell>
        </row>
        <row r="1149">
          <cell r="A1149">
            <v>40493.791666666664</v>
          </cell>
          <cell r="B1149">
            <v>7.9181384237701866E-2</v>
          </cell>
          <cell r="C1149">
            <v>4.6736988029435649E-2</v>
          </cell>
        </row>
        <row r="1150">
          <cell r="A1150">
            <v>40496.791666666664</v>
          </cell>
          <cell r="B1150">
            <v>7.8265965641693733E-2</v>
          </cell>
          <cell r="C1150">
            <v>4.6736988029435649E-2</v>
          </cell>
        </row>
        <row r="1151">
          <cell r="A1151">
            <v>40497.791666666664</v>
          </cell>
          <cell r="B1151">
            <v>8.0154254561160876E-2</v>
          </cell>
          <cell r="C1151">
            <v>4.941850445988312E-2</v>
          </cell>
        </row>
        <row r="1152">
          <cell r="A1152">
            <v>40498.791666666664</v>
          </cell>
          <cell r="B1152">
            <v>7.8619989585973993E-2</v>
          </cell>
          <cell r="C1152">
            <v>4.7269982144549701E-2</v>
          </cell>
        </row>
        <row r="1153">
          <cell r="A1153">
            <v>40499.791666666664</v>
          </cell>
          <cell r="B1153">
            <v>7.8498110985635888E-2</v>
          </cell>
          <cell r="C1153">
            <v>4.6753387056125272E-2</v>
          </cell>
        </row>
        <row r="1154">
          <cell r="A1154">
            <v>40500.791666666664</v>
          </cell>
          <cell r="B1154">
            <v>7.8517672874039726E-2</v>
          </cell>
          <cell r="C1154">
            <v>4.6753387056125272E-2</v>
          </cell>
        </row>
        <row r="1155">
          <cell r="A1155">
            <v>40503.791666666664</v>
          </cell>
          <cell r="B1155">
            <v>7.6585676345162709E-2</v>
          </cell>
          <cell r="C1155">
            <v>4.3871389567963257E-2</v>
          </cell>
        </row>
        <row r="1156">
          <cell r="A1156">
            <v>40504.791666666664</v>
          </cell>
          <cell r="B1156">
            <v>7.8627060910720678E-2</v>
          </cell>
          <cell r="C1156">
            <v>4.6734192493970962E-2</v>
          </cell>
        </row>
        <row r="1157">
          <cell r="A1157">
            <v>40505.791666666664</v>
          </cell>
          <cell r="B1157">
            <v>7.9824557078479838E-2</v>
          </cell>
          <cell r="C1157">
            <v>4.6086830192562891E-2</v>
          </cell>
        </row>
        <row r="1158">
          <cell r="A1158">
            <v>40507.791666666664</v>
          </cell>
          <cell r="B1158">
            <v>7.9118068198323344E-2</v>
          </cell>
          <cell r="C1158">
            <v>4.6621541230429643E-2</v>
          </cell>
        </row>
        <row r="1159">
          <cell r="A1159">
            <v>40510.791666666664</v>
          </cell>
          <cell r="B1159">
            <v>7.7812990529672346E-2</v>
          </cell>
          <cell r="C1159">
            <v>4.4858291574521189E-2</v>
          </cell>
        </row>
        <row r="1160">
          <cell r="A1160">
            <v>40511.791666666664</v>
          </cell>
          <cell r="B1160">
            <v>7.7872878547863053E-2</v>
          </cell>
          <cell r="C1160">
            <v>4.4944109879570739E-2</v>
          </cell>
        </row>
        <row r="1161">
          <cell r="A1161">
            <v>40512.791666666664</v>
          </cell>
          <cell r="B1161">
            <v>7.5493716223439047E-2</v>
          </cell>
          <cell r="C1161">
            <v>4.4944109879570739E-2</v>
          </cell>
        </row>
        <row r="1162">
          <cell r="A1162">
            <v>40513.791666666664</v>
          </cell>
          <cell r="B1162">
            <v>7.5723105459479745E-2</v>
          </cell>
          <cell r="C1162">
            <v>4.4944109879570739E-2</v>
          </cell>
        </row>
        <row r="1163">
          <cell r="A1163">
            <v>40514.791666666664</v>
          </cell>
          <cell r="B1163">
            <v>7.4888240608427387E-2</v>
          </cell>
          <cell r="C1163">
            <v>4.4944109879570739E-2</v>
          </cell>
        </row>
        <row r="1164">
          <cell r="A1164">
            <v>40517.791666666664</v>
          </cell>
          <cell r="B1164">
            <v>7.3248503295244377E-2</v>
          </cell>
          <cell r="C1164">
            <v>4.2600606939207496E-2</v>
          </cell>
        </row>
        <row r="1165">
          <cell r="A1165">
            <v>40518.791666666664</v>
          </cell>
          <cell r="B1165">
            <v>7.2836748147901115E-2</v>
          </cell>
          <cell r="C1165">
            <v>4.2600606939207496E-2</v>
          </cell>
        </row>
        <row r="1166">
          <cell r="A1166">
            <v>40519.791666666664</v>
          </cell>
          <cell r="B1166">
            <v>7.2562040677240619E-2</v>
          </cell>
          <cell r="C1166">
            <v>4.2600606939207496E-2</v>
          </cell>
        </row>
        <row r="1167">
          <cell r="A1167">
            <v>40520.791666666664</v>
          </cell>
          <cell r="B1167">
            <v>7.3121398643037475E-2</v>
          </cell>
          <cell r="C1167">
            <v>4.2600606939207496E-2</v>
          </cell>
        </row>
        <row r="1168">
          <cell r="A1168">
            <v>40521.791666666664</v>
          </cell>
          <cell r="B1168">
            <v>7.2511634236504238E-2</v>
          </cell>
          <cell r="C1168">
            <v>4.2600606939207496E-2</v>
          </cell>
        </row>
        <row r="1169">
          <cell r="A1169">
            <v>40524.791666666664</v>
          </cell>
          <cell r="B1169">
            <v>7.288080343353294E-2</v>
          </cell>
          <cell r="C1169">
            <v>4.2993504432857564E-2</v>
          </cell>
        </row>
        <row r="1170">
          <cell r="A1170">
            <v>40525.791666666664</v>
          </cell>
          <cell r="B1170">
            <v>7.2799825976614316E-2</v>
          </cell>
          <cell r="C1170">
            <v>4.2993504432857564E-2</v>
          </cell>
        </row>
        <row r="1171">
          <cell r="A1171">
            <v>40526.791666666664</v>
          </cell>
          <cell r="B1171">
            <v>7.2870422815575084E-2</v>
          </cell>
          <cell r="C1171">
            <v>4.3034917110283968E-2</v>
          </cell>
        </row>
        <row r="1172">
          <cell r="A1172">
            <v>40527.791666666664</v>
          </cell>
          <cell r="B1172">
            <v>7.3297534779565618E-2</v>
          </cell>
          <cell r="C1172">
            <v>4.3034917110283968E-2</v>
          </cell>
        </row>
        <row r="1173">
          <cell r="A1173">
            <v>40528.791666666664</v>
          </cell>
          <cell r="B1173">
            <v>7.2652121093085387E-2</v>
          </cell>
          <cell r="C1173">
            <v>4.3039254932530559E-2</v>
          </cell>
        </row>
        <row r="1174">
          <cell r="A1174">
            <v>40531.791666666664</v>
          </cell>
          <cell r="B1174">
            <v>7.2520141100911067E-2</v>
          </cell>
          <cell r="C1174">
            <v>4.2930450580517261E-2</v>
          </cell>
        </row>
        <row r="1175">
          <cell r="A1175">
            <v>40532.791666666664</v>
          </cell>
          <cell r="B1175">
            <v>7.2841597342542183E-2</v>
          </cell>
          <cell r="C1175">
            <v>4.224105664241485E-2</v>
          </cell>
        </row>
        <row r="1176">
          <cell r="A1176">
            <v>40533.791666666664</v>
          </cell>
          <cell r="B1176">
            <v>7.2459781807420562E-2</v>
          </cell>
          <cell r="C1176">
            <v>4.175422009127152E-2</v>
          </cell>
        </row>
        <row r="1177">
          <cell r="A1177">
            <v>40534.791666666664</v>
          </cell>
          <cell r="B1177">
            <v>7.0016018517545506E-2</v>
          </cell>
          <cell r="C1177">
            <v>4.180365356360085E-2</v>
          </cell>
        </row>
        <row r="1178">
          <cell r="A1178">
            <v>40538.791666666664</v>
          </cell>
          <cell r="B1178">
            <v>6.9641968629614484E-2</v>
          </cell>
          <cell r="C1178">
            <v>4.1400563174967007E-2</v>
          </cell>
        </row>
        <row r="1179">
          <cell r="A1179">
            <v>40539.791666666664</v>
          </cell>
          <cell r="B1179">
            <v>6.9785726113431895E-2</v>
          </cell>
          <cell r="C1179">
            <v>4.1513456918820482E-2</v>
          </cell>
        </row>
        <row r="1180">
          <cell r="A1180">
            <v>40540.791666666664</v>
          </cell>
          <cell r="B1180">
            <v>6.9565606800732177E-2</v>
          </cell>
          <cell r="C1180">
            <v>4.1323857444387636E-2</v>
          </cell>
        </row>
        <row r="1181">
          <cell r="A1181">
            <v>40541.791666666664</v>
          </cell>
          <cell r="B1181">
            <v>6.9477008717260716E-2</v>
          </cell>
          <cell r="C1181">
            <v>4.1254917762080678E-2</v>
          </cell>
        </row>
        <row r="1182">
          <cell r="A1182">
            <v>40542.791666666664</v>
          </cell>
          <cell r="B1182">
            <v>6.9643377271956353E-2</v>
          </cell>
          <cell r="C1182">
            <v>4.1378556831628388E-2</v>
          </cell>
        </row>
        <row r="1183">
          <cell r="A1183">
            <v>40545.791666666664</v>
          </cell>
          <cell r="B1183">
            <v>6.8618866874372866E-2</v>
          </cell>
          <cell r="C1183">
            <v>3.8329707318244338E-2</v>
          </cell>
        </row>
        <row r="1184">
          <cell r="A1184">
            <v>40546.791666666664</v>
          </cell>
          <cell r="B1184">
            <v>6.6682124510828417E-2</v>
          </cell>
          <cell r="C1184">
            <v>3.8632223902152117E-2</v>
          </cell>
        </row>
        <row r="1185">
          <cell r="A1185">
            <v>40547.791666666664</v>
          </cell>
          <cell r="B1185">
            <v>6.6525637851817823E-2</v>
          </cell>
          <cell r="C1185">
            <v>3.82922789082277E-2</v>
          </cell>
        </row>
        <row r="1186">
          <cell r="A1186">
            <v>40548.791666666664</v>
          </cell>
          <cell r="B1186">
            <v>6.6560291884362771E-2</v>
          </cell>
          <cell r="C1186">
            <v>3.8294134827714675E-2</v>
          </cell>
        </row>
        <row r="1187">
          <cell r="A1187">
            <v>40549.791666666664</v>
          </cell>
          <cell r="B1187">
            <v>6.6758081499440208E-2</v>
          </cell>
          <cell r="C1187">
            <v>3.8439041456957868E-2</v>
          </cell>
        </row>
        <row r="1188">
          <cell r="A1188">
            <v>40552.791666666664</v>
          </cell>
          <cell r="B1188">
            <v>6.6826454744944114E-2</v>
          </cell>
          <cell r="C1188">
            <v>3.8487308012695946E-2</v>
          </cell>
        </row>
        <row r="1189">
          <cell r="A1189">
            <v>40553.791666666664</v>
          </cell>
          <cell r="B1189">
            <v>6.6118031130780103E-2</v>
          </cell>
          <cell r="C1189">
            <v>3.8487308012695946E-2</v>
          </cell>
        </row>
        <row r="1190">
          <cell r="A1190">
            <v>40554.791666666664</v>
          </cell>
          <cell r="B1190">
            <v>6.6649611729482458E-2</v>
          </cell>
          <cell r="C1190">
            <v>3.8487308012695946E-2</v>
          </cell>
        </row>
        <row r="1191">
          <cell r="A1191">
            <v>40555.791666666664</v>
          </cell>
          <cell r="B1191">
            <v>6.616742648892511E-2</v>
          </cell>
          <cell r="C1191">
            <v>3.79446897992416E-2</v>
          </cell>
        </row>
        <row r="1192">
          <cell r="A1192">
            <v>40556.791666666664</v>
          </cell>
          <cell r="B1192">
            <v>6.6623697009772331E-2</v>
          </cell>
          <cell r="C1192">
            <v>3.7916852896363262E-2</v>
          </cell>
        </row>
        <row r="1193">
          <cell r="A1193">
            <v>40560.791666666664</v>
          </cell>
          <cell r="B1193">
            <v>6.6571089960118582E-2</v>
          </cell>
          <cell r="C1193">
            <v>3.7916852896363262E-2</v>
          </cell>
        </row>
        <row r="1194">
          <cell r="A1194">
            <v>40561.791666666664</v>
          </cell>
          <cell r="B1194">
            <v>7.1344037633660637E-2</v>
          </cell>
          <cell r="C1194">
            <v>4.5153370763158833E-2</v>
          </cell>
        </row>
        <row r="1195">
          <cell r="A1195">
            <v>40562.791666666664</v>
          </cell>
          <cell r="B1195">
            <v>7.0527096440257939E-2</v>
          </cell>
          <cell r="C1195">
            <v>4.5153370763158833E-2</v>
          </cell>
        </row>
        <row r="1196">
          <cell r="A1196">
            <v>40563.791666666664</v>
          </cell>
          <cell r="B1196">
            <v>7.0534723897470591E-2</v>
          </cell>
          <cell r="C1196">
            <v>4.5153370763158833E-2</v>
          </cell>
        </row>
        <row r="1197">
          <cell r="A1197">
            <v>40566.791666666664</v>
          </cell>
          <cell r="B1197">
            <v>7.124939785759038E-2</v>
          </cell>
          <cell r="C1197">
            <v>4.5153370763158833E-2</v>
          </cell>
        </row>
        <row r="1198">
          <cell r="A1198">
            <v>40567.791666666664</v>
          </cell>
          <cell r="B1198">
            <v>7.1264846786760622E-2</v>
          </cell>
          <cell r="C1198">
            <v>4.516455636515871E-2</v>
          </cell>
        </row>
        <row r="1199">
          <cell r="A1199">
            <v>40568.791666666664</v>
          </cell>
          <cell r="B1199">
            <v>7.1508760738634311E-2</v>
          </cell>
          <cell r="C1199">
            <v>4.5100167006970497E-2</v>
          </cell>
        </row>
        <row r="1200">
          <cell r="A1200">
            <v>40569.791666666664</v>
          </cell>
          <cell r="B1200">
            <v>7.1566458412851405E-2</v>
          </cell>
          <cell r="C1200">
            <v>4.5100167006970497E-2</v>
          </cell>
        </row>
        <row r="1201">
          <cell r="A1201">
            <v>40570.791666666664</v>
          </cell>
          <cell r="B1201">
            <v>7.4444088199701525E-2</v>
          </cell>
          <cell r="C1201">
            <v>4.8797336181534041E-2</v>
          </cell>
        </row>
        <row r="1202">
          <cell r="A1202">
            <v>40573.791666666664</v>
          </cell>
          <cell r="B1202">
            <v>7.4853329031749974E-2</v>
          </cell>
          <cell r="C1202">
            <v>4.8771318198967462E-2</v>
          </cell>
        </row>
        <row r="1203">
          <cell r="A1203">
            <v>40574.791666666664</v>
          </cell>
          <cell r="B1203">
            <v>7.689022465201395E-2</v>
          </cell>
          <cell r="C1203">
            <v>4.8771318198967462E-2</v>
          </cell>
        </row>
        <row r="1204">
          <cell r="A1204">
            <v>40575.791666666664</v>
          </cell>
          <cell r="B1204">
            <v>7.6369425037503713E-2</v>
          </cell>
          <cell r="C1204">
            <v>4.8771318198967462E-2</v>
          </cell>
        </row>
        <row r="1205">
          <cell r="A1205">
            <v>40576.791666666664</v>
          </cell>
          <cell r="B1205">
            <v>7.6261376186800331E-2</v>
          </cell>
          <cell r="C1205">
            <v>4.8695069978399681E-2</v>
          </cell>
        </row>
        <row r="1206">
          <cell r="A1206">
            <v>40577.791666666664</v>
          </cell>
          <cell r="B1206">
            <v>7.3458181221805668E-2</v>
          </cell>
          <cell r="C1206">
            <v>4.8695069978399681E-2</v>
          </cell>
        </row>
        <row r="1207">
          <cell r="A1207">
            <v>40580.791666666664</v>
          </cell>
          <cell r="B1207">
            <v>7.3499372708903804E-2</v>
          </cell>
          <cell r="C1207">
            <v>4.8695069978399681E-2</v>
          </cell>
        </row>
        <row r="1208">
          <cell r="A1208">
            <v>40581.791666666664</v>
          </cell>
          <cell r="B1208">
            <v>7.3346417093792318E-2</v>
          </cell>
          <cell r="C1208">
            <v>4.8567105203884547E-2</v>
          </cell>
        </row>
        <row r="1209">
          <cell r="A1209">
            <v>40582.791666666664</v>
          </cell>
          <cell r="B1209">
            <v>7.2824310767144032E-2</v>
          </cell>
          <cell r="C1209">
            <v>4.7951057477557971E-2</v>
          </cell>
        </row>
        <row r="1210">
          <cell r="A1210">
            <v>40583.791666666664</v>
          </cell>
          <cell r="B1210">
            <v>7.2546701058190957E-2</v>
          </cell>
          <cell r="C1210">
            <v>4.7951057477557971E-2</v>
          </cell>
        </row>
        <row r="1211">
          <cell r="A1211">
            <v>40584.791666666664</v>
          </cell>
          <cell r="B1211">
            <v>7.2429667805961967E-2</v>
          </cell>
          <cell r="C1211">
            <v>4.7494353887846799E-2</v>
          </cell>
        </row>
        <row r="1212">
          <cell r="A1212">
            <v>40587.791666666664</v>
          </cell>
          <cell r="B1212">
            <v>7.0882211829004754E-2</v>
          </cell>
          <cell r="C1212">
            <v>4.5707890957268023E-2</v>
          </cell>
        </row>
        <row r="1213">
          <cell r="A1213">
            <v>40588.791666666664</v>
          </cell>
          <cell r="B1213">
            <v>7.1051531197922763E-2</v>
          </cell>
          <cell r="C1213">
            <v>4.5785470818824413E-2</v>
          </cell>
        </row>
        <row r="1214">
          <cell r="A1214">
            <v>40589.791666666664</v>
          </cell>
          <cell r="B1214">
            <v>6.9136568121217795E-2</v>
          </cell>
          <cell r="C1214">
            <v>4.2877344868666227E-2</v>
          </cell>
        </row>
        <row r="1215">
          <cell r="A1215">
            <v>40590.791666666664</v>
          </cell>
          <cell r="B1215">
            <v>6.9572927597394557E-2</v>
          </cell>
          <cell r="C1215">
            <v>4.2876940839617572E-2</v>
          </cell>
        </row>
        <row r="1216">
          <cell r="A1216">
            <v>40591.791666666664</v>
          </cell>
          <cell r="B1216">
            <v>6.9490835829312758E-2</v>
          </cell>
          <cell r="C1216">
            <v>4.2924859286098363E-2</v>
          </cell>
        </row>
        <row r="1217">
          <cell r="A1217">
            <v>40595.791666666664</v>
          </cell>
          <cell r="B1217">
            <v>7.344231871498634E-2</v>
          </cell>
          <cell r="C1217">
            <v>4.7873259597816867E-2</v>
          </cell>
        </row>
        <row r="1218">
          <cell r="A1218">
            <v>40596.791666666664</v>
          </cell>
          <cell r="B1218">
            <v>7.4073383201363724E-2</v>
          </cell>
          <cell r="C1218">
            <v>4.8641940897872313E-2</v>
          </cell>
        </row>
        <row r="1219">
          <cell r="A1219">
            <v>40597.791666666664</v>
          </cell>
          <cell r="B1219">
            <v>7.1807189821559037E-2</v>
          </cell>
          <cell r="C1219">
            <v>4.5898284160440742E-2</v>
          </cell>
        </row>
        <row r="1220">
          <cell r="A1220">
            <v>40598.791666666664</v>
          </cell>
          <cell r="B1220">
            <v>7.1872318329405438E-2</v>
          </cell>
          <cell r="C1220">
            <v>4.5898284160440742E-2</v>
          </cell>
        </row>
        <row r="1221">
          <cell r="A1221">
            <v>40601.791666666664</v>
          </cell>
          <cell r="B1221">
            <v>7.1218269606637838E-2</v>
          </cell>
          <cell r="C1221">
            <v>4.535504712124154E-2</v>
          </cell>
        </row>
        <row r="1222">
          <cell r="A1222">
            <v>40602.791666666664</v>
          </cell>
          <cell r="B1222">
            <v>7.3261869249328662E-2</v>
          </cell>
          <cell r="C1222">
            <v>4.7674088698078994E-2</v>
          </cell>
        </row>
        <row r="1223">
          <cell r="A1223">
            <v>40603.791666666664</v>
          </cell>
          <cell r="B1223">
            <v>7.2345222854480973E-2</v>
          </cell>
          <cell r="C1223">
            <v>4.6820829437450515E-2</v>
          </cell>
        </row>
        <row r="1224">
          <cell r="A1224">
            <v>40604.791666666664</v>
          </cell>
          <cell r="B1224">
            <v>7.2024184878172678E-2</v>
          </cell>
          <cell r="C1224">
            <v>4.6820829437450515E-2</v>
          </cell>
        </row>
        <row r="1225">
          <cell r="A1225">
            <v>40605.791666666664</v>
          </cell>
          <cell r="B1225">
            <v>7.1180171161489128E-2</v>
          </cell>
          <cell r="C1225">
            <v>4.7004393197554117E-2</v>
          </cell>
        </row>
        <row r="1226">
          <cell r="A1226">
            <v>40608.791666666664</v>
          </cell>
          <cell r="B1226">
            <v>7.2491956918568412E-2</v>
          </cell>
          <cell r="C1226">
            <v>4.8722512765361763E-2</v>
          </cell>
        </row>
        <row r="1227">
          <cell r="A1227">
            <v>40609.791666666664</v>
          </cell>
          <cell r="B1227">
            <v>7.2593402028039003E-2</v>
          </cell>
          <cell r="C1227">
            <v>4.8571009009583964E-2</v>
          </cell>
        </row>
        <row r="1228">
          <cell r="A1228">
            <v>40610.791666666664</v>
          </cell>
          <cell r="B1228">
            <v>7.2638991561958688E-2</v>
          </cell>
          <cell r="C1228">
            <v>4.8572916930868036E-2</v>
          </cell>
        </row>
        <row r="1229">
          <cell r="A1229">
            <v>40611.791666666664</v>
          </cell>
          <cell r="B1229">
            <v>7.577514766320724E-2</v>
          </cell>
          <cell r="C1229">
            <v>5.2786531233471691E-2</v>
          </cell>
        </row>
        <row r="1230">
          <cell r="A1230">
            <v>40612.791666666664</v>
          </cell>
          <cell r="B1230">
            <v>7.5350697821842255E-2</v>
          </cell>
          <cell r="C1230">
            <v>5.2786531233471691E-2</v>
          </cell>
        </row>
        <row r="1231">
          <cell r="A1231">
            <v>40615.833333333336</v>
          </cell>
          <cell r="B1231">
            <v>7.518206254207567E-2</v>
          </cell>
          <cell r="C1231">
            <v>5.3077121573662699E-2</v>
          </cell>
        </row>
        <row r="1232">
          <cell r="A1232">
            <v>40616.833333333336</v>
          </cell>
          <cell r="B1232">
            <v>7.5079982828838862E-2</v>
          </cell>
          <cell r="C1232">
            <v>5.2963542268119113E-2</v>
          </cell>
        </row>
        <row r="1233">
          <cell r="A1233">
            <v>40617.833333333336</v>
          </cell>
          <cell r="B1233">
            <v>7.5828078293562071E-2</v>
          </cell>
          <cell r="C1233">
            <v>5.3778336628697188E-2</v>
          </cell>
        </row>
        <row r="1234">
          <cell r="A1234">
            <v>40618.833333333336</v>
          </cell>
          <cell r="B1234">
            <v>7.5914466796300373E-2</v>
          </cell>
          <cell r="C1234">
            <v>5.3745202793166615E-2</v>
          </cell>
        </row>
        <row r="1235">
          <cell r="A1235">
            <v>40619.833333333336</v>
          </cell>
          <cell r="B1235">
            <v>7.5872119676765271E-2</v>
          </cell>
          <cell r="C1235">
            <v>5.3745202793166615E-2</v>
          </cell>
        </row>
        <row r="1236">
          <cell r="A1236">
            <v>40622.833333333336</v>
          </cell>
          <cell r="B1236">
            <v>7.6850377736578754E-2</v>
          </cell>
          <cell r="C1236">
            <v>5.3741729120119132E-2</v>
          </cell>
        </row>
        <row r="1237">
          <cell r="A1237">
            <v>40623.833333333336</v>
          </cell>
          <cell r="B1237">
            <v>7.7008346891516741E-2</v>
          </cell>
          <cell r="C1237">
            <v>5.3849447032539056E-2</v>
          </cell>
        </row>
        <row r="1238">
          <cell r="A1238">
            <v>40624.833333333336</v>
          </cell>
          <cell r="B1238">
            <v>7.6131056527654187E-2</v>
          </cell>
          <cell r="C1238">
            <v>5.3849447032539056E-2</v>
          </cell>
        </row>
        <row r="1239">
          <cell r="A1239">
            <v>40625.833333333336</v>
          </cell>
          <cell r="B1239">
            <v>7.6262556594074146E-2</v>
          </cell>
          <cell r="C1239">
            <v>5.3849447032539056E-2</v>
          </cell>
        </row>
        <row r="1240">
          <cell r="A1240">
            <v>40626.833333333336</v>
          </cell>
          <cell r="B1240">
            <v>7.619709298891221E-2</v>
          </cell>
          <cell r="C1240">
            <v>5.3811080549223442E-2</v>
          </cell>
        </row>
        <row r="1241">
          <cell r="A1241">
            <v>40629.833333333336</v>
          </cell>
          <cell r="B1241">
            <v>7.6217898834492023E-2</v>
          </cell>
          <cell r="C1241">
            <v>5.3824633257694217E-2</v>
          </cell>
        </row>
        <row r="1242">
          <cell r="A1242">
            <v>40630.833333333336</v>
          </cell>
          <cell r="B1242">
            <v>7.637422839142502E-2</v>
          </cell>
          <cell r="C1242">
            <v>5.3737609466545433E-2</v>
          </cell>
        </row>
        <row r="1243">
          <cell r="A1243">
            <v>40631.833333333336</v>
          </cell>
          <cell r="B1243">
            <v>7.6436795743084318E-2</v>
          </cell>
          <cell r="C1243">
            <v>5.3737609466545433E-2</v>
          </cell>
        </row>
        <row r="1244">
          <cell r="A1244">
            <v>40632.833333333336</v>
          </cell>
          <cell r="B1244">
            <v>7.6416736113341169E-2</v>
          </cell>
          <cell r="C1244">
            <v>5.3735605063875203E-2</v>
          </cell>
        </row>
        <row r="1245">
          <cell r="A1245">
            <v>40633.833333333336</v>
          </cell>
          <cell r="B1245">
            <v>7.6265914437380233E-2</v>
          </cell>
          <cell r="C1245">
            <v>5.3640456053882596E-2</v>
          </cell>
        </row>
        <row r="1246">
          <cell r="A1246">
            <v>40636.833333333336</v>
          </cell>
          <cell r="B1246">
            <v>7.5119052618956905E-2</v>
          </cell>
          <cell r="C1246">
            <v>5.3640456053882596E-2</v>
          </cell>
        </row>
        <row r="1247">
          <cell r="A1247">
            <v>40637.833333333336</v>
          </cell>
          <cell r="B1247">
            <v>7.4853169045605225E-2</v>
          </cell>
          <cell r="C1247">
            <v>5.3422993786802798E-2</v>
          </cell>
        </row>
        <row r="1248">
          <cell r="A1248">
            <v>40638.833333333336</v>
          </cell>
          <cell r="B1248">
            <v>7.4919896784991488E-2</v>
          </cell>
          <cell r="C1248">
            <v>5.3422993786802798E-2</v>
          </cell>
        </row>
        <row r="1249">
          <cell r="A1249">
            <v>40639.833333333336</v>
          </cell>
          <cell r="B1249">
            <v>7.5056968587598874E-2</v>
          </cell>
          <cell r="C1249">
            <v>5.3528717230853583E-2</v>
          </cell>
        </row>
        <row r="1250">
          <cell r="A1250">
            <v>40640.833333333336</v>
          </cell>
          <cell r="B1250">
            <v>7.544763342782923E-2</v>
          </cell>
          <cell r="C1250">
            <v>5.3955224310826611E-2</v>
          </cell>
        </row>
        <row r="1251">
          <cell r="A1251">
            <v>40643.833333333336</v>
          </cell>
          <cell r="B1251">
            <v>7.5370380070610865E-2</v>
          </cell>
          <cell r="C1251">
            <v>5.3918915299321184E-2</v>
          </cell>
        </row>
        <row r="1252">
          <cell r="A1252">
            <v>40644.833333333336</v>
          </cell>
          <cell r="B1252">
            <v>7.6235555235154684E-2</v>
          </cell>
          <cell r="C1252">
            <v>5.4935731427902507E-2</v>
          </cell>
        </row>
        <row r="1253">
          <cell r="A1253">
            <v>40645.833333333336</v>
          </cell>
          <cell r="B1253">
            <v>7.542473778556924E-2</v>
          </cell>
          <cell r="C1253">
            <v>5.50017669364938E-2</v>
          </cell>
        </row>
        <row r="1254">
          <cell r="A1254">
            <v>40646.833333333336</v>
          </cell>
          <cell r="B1254">
            <v>7.5388805755730079E-2</v>
          </cell>
          <cell r="C1254">
            <v>5.50017669364938E-2</v>
          </cell>
        </row>
        <row r="1255">
          <cell r="A1255">
            <v>40647.833333333336</v>
          </cell>
          <cell r="B1255">
            <v>7.5011927545746426E-2</v>
          </cell>
          <cell r="C1255">
            <v>5.50017669364938E-2</v>
          </cell>
        </row>
        <row r="1256">
          <cell r="A1256">
            <v>40650.833333333336</v>
          </cell>
          <cell r="B1256">
            <v>7.6370276467244549E-2</v>
          </cell>
          <cell r="C1256">
            <v>5.6624427369266032E-2</v>
          </cell>
        </row>
        <row r="1257">
          <cell r="A1257">
            <v>40651.833333333336</v>
          </cell>
          <cell r="B1257">
            <v>6.9770127315105027E-2</v>
          </cell>
          <cell r="C1257">
            <v>4.8024322488700595E-2</v>
          </cell>
        </row>
        <row r="1258">
          <cell r="A1258">
            <v>40652.833333333336</v>
          </cell>
          <cell r="B1258">
            <v>7.0132723511357326E-2</v>
          </cell>
          <cell r="C1258">
            <v>4.8024322488700595E-2</v>
          </cell>
        </row>
        <row r="1259">
          <cell r="A1259">
            <v>40653.833333333336</v>
          </cell>
          <cell r="B1259">
            <v>7.0244462983587844E-2</v>
          </cell>
          <cell r="C1259">
            <v>4.8024322488700595E-2</v>
          </cell>
        </row>
        <row r="1260">
          <cell r="A1260">
            <v>40657.833333333336</v>
          </cell>
          <cell r="B1260">
            <v>6.9524967375109867E-2</v>
          </cell>
          <cell r="C1260">
            <v>4.8078881185740475E-2</v>
          </cell>
        </row>
        <row r="1261">
          <cell r="A1261">
            <v>40658.833333333336</v>
          </cell>
          <cell r="B1261">
            <v>7.0192994349693255E-2</v>
          </cell>
          <cell r="C1261">
            <v>4.8068373757453438E-2</v>
          </cell>
        </row>
        <row r="1262">
          <cell r="A1262">
            <v>40659.833333333336</v>
          </cell>
          <cell r="B1262">
            <v>6.9867721466227647E-2</v>
          </cell>
          <cell r="C1262">
            <v>4.8068373757453438E-2</v>
          </cell>
        </row>
        <row r="1263">
          <cell r="A1263">
            <v>40660.833333333336</v>
          </cell>
          <cell r="B1263">
            <v>6.9805720917491307E-2</v>
          </cell>
          <cell r="C1263">
            <v>4.8068373757453438E-2</v>
          </cell>
        </row>
        <row r="1264">
          <cell r="A1264">
            <v>40661.833333333336</v>
          </cell>
          <cell r="B1264">
            <v>6.6880441565916271E-2</v>
          </cell>
          <cell r="C1264">
            <v>4.431042316802241E-2</v>
          </cell>
        </row>
        <row r="1265">
          <cell r="A1265">
            <v>40664.833333333336</v>
          </cell>
          <cell r="B1265">
            <v>6.6646164923724438E-2</v>
          </cell>
          <cell r="C1265">
            <v>4.4613122767077358E-2</v>
          </cell>
        </row>
        <row r="1266">
          <cell r="A1266">
            <v>40665.833333333336</v>
          </cell>
          <cell r="B1266">
            <v>6.5301165658831359E-2</v>
          </cell>
          <cell r="C1266">
            <v>4.6126340282282734E-2</v>
          </cell>
        </row>
        <row r="1267">
          <cell r="A1267">
            <v>40666.833333333336</v>
          </cell>
          <cell r="B1267">
            <v>6.6043904441236215E-2</v>
          </cell>
          <cell r="C1267">
            <v>4.7021305731669884E-2</v>
          </cell>
        </row>
        <row r="1268">
          <cell r="A1268">
            <v>40667.833333333336</v>
          </cell>
          <cell r="B1268">
            <v>6.6309359323123998E-2</v>
          </cell>
          <cell r="C1268">
            <v>4.7018999490186557E-2</v>
          </cell>
        </row>
        <row r="1269">
          <cell r="A1269">
            <v>40668.833333333336</v>
          </cell>
          <cell r="B1269">
            <v>6.6406494889139897E-2</v>
          </cell>
          <cell r="C1269">
            <v>4.7191535116365743E-2</v>
          </cell>
        </row>
        <row r="1270">
          <cell r="A1270">
            <v>40671.833333333336</v>
          </cell>
          <cell r="B1270">
            <v>6.5890948350217027E-2</v>
          </cell>
          <cell r="C1270">
            <v>4.7191535116365743E-2</v>
          </cell>
        </row>
        <row r="1271">
          <cell r="A1271">
            <v>40672.833333333336</v>
          </cell>
          <cell r="B1271">
            <v>6.6062532136837368E-2</v>
          </cell>
          <cell r="C1271">
            <v>4.7191535116365743E-2</v>
          </cell>
        </row>
        <row r="1272">
          <cell r="A1272">
            <v>40673.833333333336</v>
          </cell>
          <cell r="B1272">
            <v>6.5910334402818252E-2</v>
          </cell>
          <cell r="C1272">
            <v>4.7012333012829643E-2</v>
          </cell>
        </row>
        <row r="1273">
          <cell r="A1273">
            <v>40674.833333333336</v>
          </cell>
          <cell r="B1273">
            <v>6.60193189495967E-2</v>
          </cell>
          <cell r="C1273">
            <v>4.7012333012829643E-2</v>
          </cell>
        </row>
        <row r="1274">
          <cell r="A1274">
            <v>40675.833333333336</v>
          </cell>
          <cell r="B1274">
            <v>6.5713243653687484E-2</v>
          </cell>
          <cell r="C1274">
            <v>4.7319330627164403E-2</v>
          </cell>
        </row>
        <row r="1275">
          <cell r="A1275">
            <v>40678.833333333336</v>
          </cell>
          <cell r="B1275">
            <v>6.56100089326455E-2</v>
          </cell>
          <cell r="C1275">
            <v>4.7319330627164403E-2</v>
          </cell>
        </row>
        <row r="1276">
          <cell r="A1276">
            <v>40679.833333333336</v>
          </cell>
          <cell r="B1276">
            <v>6.5555372955214158E-2</v>
          </cell>
          <cell r="C1276">
            <v>4.7244269585453226E-2</v>
          </cell>
        </row>
        <row r="1277">
          <cell r="A1277">
            <v>40680.833333333336</v>
          </cell>
          <cell r="B1277">
            <v>6.4865178496723241E-2</v>
          </cell>
          <cell r="C1277">
            <v>4.7244269585453226E-2</v>
          </cell>
        </row>
        <row r="1278">
          <cell r="A1278">
            <v>40681.833333333336</v>
          </cell>
          <cell r="B1278">
            <v>6.4047964342501193E-2</v>
          </cell>
          <cell r="C1278">
            <v>4.7244269585453226E-2</v>
          </cell>
        </row>
        <row r="1279">
          <cell r="A1279">
            <v>40682.833333333336</v>
          </cell>
          <cell r="B1279">
            <v>6.4533263231308508E-2</v>
          </cell>
          <cell r="C1279">
            <v>4.7862289044031371E-2</v>
          </cell>
        </row>
        <row r="1280">
          <cell r="A1280">
            <v>40685.833333333336</v>
          </cell>
          <cell r="B1280">
            <v>6.1588999613894954E-2</v>
          </cell>
          <cell r="C1280">
            <v>4.3950552029539833E-2</v>
          </cell>
        </row>
        <row r="1281">
          <cell r="A1281">
            <v>40686.833333333336</v>
          </cell>
          <cell r="B1281">
            <v>6.051834310727261E-2</v>
          </cell>
          <cell r="C1281">
            <v>4.2551226852695349E-2</v>
          </cell>
        </row>
        <row r="1282">
          <cell r="A1282">
            <v>40687.833333333336</v>
          </cell>
          <cell r="B1282">
            <v>6.0544615093627123E-2</v>
          </cell>
          <cell r="C1282">
            <v>4.2551226852695349E-2</v>
          </cell>
        </row>
        <row r="1283">
          <cell r="A1283">
            <v>40688.833333333336</v>
          </cell>
          <cell r="B1283">
            <v>5.8148675335563421E-2</v>
          </cell>
          <cell r="C1283">
            <v>4.2551226852695349E-2</v>
          </cell>
        </row>
        <row r="1284">
          <cell r="A1284">
            <v>40689.833333333336</v>
          </cell>
          <cell r="B1284">
            <v>5.8316587714499393E-2</v>
          </cell>
          <cell r="C1284">
            <v>4.2551226852695349E-2</v>
          </cell>
        </row>
        <row r="1285">
          <cell r="A1285">
            <v>40693.833333333336</v>
          </cell>
          <cell r="B1285">
            <v>5.6764880871767391E-2</v>
          </cell>
          <cell r="C1285">
            <v>3.9935804397148167E-2</v>
          </cell>
        </row>
        <row r="1286">
          <cell r="A1286">
            <v>40694.833333333336</v>
          </cell>
          <cell r="B1286">
            <v>5.8591434750419807E-2</v>
          </cell>
          <cell r="C1286">
            <v>4.2335600046019162E-2</v>
          </cell>
        </row>
        <row r="1287">
          <cell r="A1287">
            <v>40695.833333333336</v>
          </cell>
          <cell r="B1287">
            <v>5.6032508628256532E-2</v>
          </cell>
          <cell r="C1287">
            <v>4.2353166957596465E-2</v>
          </cell>
        </row>
        <row r="1288">
          <cell r="A1288">
            <v>40696.833333333336</v>
          </cell>
          <cell r="B1288">
            <v>5.6602044420933161E-2</v>
          </cell>
          <cell r="C1288">
            <v>4.3077784555898377E-2</v>
          </cell>
        </row>
        <row r="1289">
          <cell r="A1289">
            <v>40699.833333333336</v>
          </cell>
          <cell r="B1289">
            <v>5.5580844113162442E-2</v>
          </cell>
          <cell r="C1289">
            <v>4.1766619111179369E-2</v>
          </cell>
        </row>
        <row r="1290">
          <cell r="A1290">
            <v>40700.833333333336</v>
          </cell>
          <cell r="B1290">
            <v>5.4863360023659359E-2</v>
          </cell>
          <cell r="C1290">
            <v>4.1766619111179369E-2</v>
          </cell>
        </row>
        <row r="1291">
          <cell r="A1291">
            <v>40701.833333333336</v>
          </cell>
          <cell r="B1291">
            <v>5.5138701255888004E-2</v>
          </cell>
          <cell r="C1291">
            <v>4.2119677966382989E-2</v>
          </cell>
        </row>
        <row r="1292">
          <cell r="A1292">
            <v>40702.833333333336</v>
          </cell>
          <cell r="B1292">
            <v>5.1330268010985433E-2</v>
          </cell>
          <cell r="C1292">
            <v>3.6701194142732367E-2</v>
          </cell>
        </row>
        <row r="1293">
          <cell r="A1293">
            <v>40703.833333333336</v>
          </cell>
          <cell r="B1293">
            <v>5.1747160145531705E-2</v>
          </cell>
          <cell r="C1293">
            <v>3.7586051911253048E-2</v>
          </cell>
        </row>
        <row r="1294">
          <cell r="A1294">
            <v>40706.833333333336</v>
          </cell>
          <cell r="B1294">
            <v>5.1473214779044603E-2</v>
          </cell>
          <cell r="C1294">
            <v>3.7174565813097554E-2</v>
          </cell>
        </row>
        <row r="1295">
          <cell r="A1295">
            <v>40707.833333333336</v>
          </cell>
          <cell r="B1295">
            <v>5.1639601119535777E-2</v>
          </cell>
          <cell r="C1295">
            <v>3.6883094454255909E-2</v>
          </cell>
        </row>
        <row r="1296">
          <cell r="A1296">
            <v>40708.833333333336</v>
          </cell>
          <cell r="B1296">
            <v>5.2191377194594595E-2</v>
          </cell>
          <cell r="C1296">
            <v>3.7607123030268634E-2</v>
          </cell>
        </row>
        <row r="1297">
          <cell r="A1297">
            <v>40709.833333333336</v>
          </cell>
          <cell r="B1297">
            <v>5.1984384767168948E-2</v>
          </cell>
          <cell r="C1297">
            <v>3.7607123030268634E-2</v>
          </cell>
        </row>
        <row r="1298">
          <cell r="A1298">
            <v>40710.833333333336</v>
          </cell>
          <cell r="B1298">
            <v>5.1295598087824301E-2</v>
          </cell>
          <cell r="C1298">
            <v>3.7617785344237105E-2</v>
          </cell>
        </row>
        <row r="1299">
          <cell r="A1299">
            <v>40713.833333333336</v>
          </cell>
          <cell r="B1299">
            <v>4.9485449402519838E-2</v>
          </cell>
          <cell r="C1299">
            <v>3.7617785344237105E-2</v>
          </cell>
        </row>
        <row r="1300">
          <cell r="A1300">
            <v>40714.833333333336</v>
          </cell>
          <cell r="B1300">
            <v>5.1780753648649883E-2</v>
          </cell>
          <cell r="C1300">
            <v>3.7463425861967443E-2</v>
          </cell>
        </row>
        <row r="1301">
          <cell r="A1301">
            <v>40715.833333333336</v>
          </cell>
          <cell r="B1301">
            <v>5.2021397340623679E-2</v>
          </cell>
          <cell r="C1301">
            <v>3.7779516921910714E-2</v>
          </cell>
        </row>
        <row r="1302">
          <cell r="A1302">
            <v>40716.833333333336</v>
          </cell>
          <cell r="B1302">
            <v>5.1559961351671825E-2</v>
          </cell>
          <cell r="C1302">
            <v>3.7779516921910714E-2</v>
          </cell>
        </row>
        <row r="1303">
          <cell r="A1303">
            <v>40717.833333333336</v>
          </cell>
          <cell r="B1303">
            <v>5.3266815352564161E-2</v>
          </cell>
          <cell r="C1303">
            <v>4.0015566786532529E-2</v>
          </cell>
        </row>
        <row r="1304">
          <cell r="A1304">
            <v>40720.833333333336</v>
          </cell>
          <cell r="B1304">
            <v>5.3886673565290304E-2</v>
          </cell>
          <cell r="C1304">
            <v>3.999733528370579E-2</v>
          </cell>
        </row>
        <row r="1305">
          <cell r="A1305">
            <v>40721.833333333336</v>
          </cell>
          <cell r="B1305">
            <v>5.453572727138821E-2</v>
          </cell>
          <cell r="C1305">
            <v>3.999733528370579E-2</v>
          </cell>
        </row>
        <row r="1306">
          <cell r="A1306">
            <v>40722.833333333336</v>
          </cell>
          <cell r="B1306">
            <v>5.4365156380973882E-2</v>
          </cell>
          <cell r="C1306">
            <v>4.0016431898699696E-2</v>
          </cell>
        </row>
        <row r="1307">
          <cell r="A1307">
            <v>40723.833333333336</v>
          </cell>
          <cell r="B1307">
            <v>5.4856798757949299E-2</v>
          </cell>
          <cell r="C1307">
            <v>4.0016431898699696E-2</v>
          </cell>
        </row>
        <row r="1308">
          <cell r="A1308">
            <v>40724.833333333336</v>
          </cell>
          <cell r="B1308">
            <v>5.6945704272690634E-2</v>
          </cell>
          <cell r="C1308">
            <v>4.0016431898699696E-2</v>
          </cell>
        </row>
        <row r="1309">
          <cell r="A1309">
            <v>40728.833333333336</v>
          </cell>
          <cell r="B1309">
            <v>5.7254192764814991E-2</v>
          </cell>
          <cell r="C1309">
            <v>4.0411190344752608E-2</v>
          </cell>
        </row>
        <row r="1310">
          <cell r="A1310">
            <v>40729.833333333336</v>
          </cell>
          <cell r="B1310">
            <v>5.725740362572352E-2</v>
          </cell>
          <cell r="C1310">
            <v>4.0411190344752608E-2</v>
          </cell>
        </row>
        <row r="1311">
          <cell r="A1311">
            <v>40730.833333333336</v>
          </cell>
          <cell r="B1311">
            <v>5.7749376818671073E-2</v>
          </cell>
          <cell r="C1311">
            <v>4.0411190344752608E-2</v>
          </cell>
        </row>
        <row r="1312">
          <cell r="A1312">
            <v>40731.833333333336</v>
          </cell>
          <cell r="B1312">
            <v>5.7947450426754796E-2</v>
          </cell>
          <cell r="C1312">
            <v>4.0671343171332405E-2</v>
          </cell>
        </row>
        <row r="1313">
          <cell r="A1313">
            <v>40734.833333333336</v>
          </cell>
          <cell r="B1313">
            <v>5.8979936400408203E-2</v>
          </cell>
          <cell r="C1313">
            <v>4.2073153708817097E-2</v>
          </cell>
        </row>
        <row r="1314">
          <cell r="A1314">
            <v>40735.833333333336</v>
          </cell>
          <cell r="B1314">
            <v>5.9022371904918443E-2</v>
          </cell>
          <cell r="C1314">
            <v>4.213277005859789E-2</v>
          </cell>
        </row>
        <row r="1315">
          <cell r="A1315">
            <v>40736.833333333336</v>
          </cell>
          <cell r="B1315">
            <v>5.8020103167576546E-2</v>
          </cell>
          <cell r="C1315">
            <v>4.0798102313066235E-2</v>
          </cell>
        </row>
        <row r="1316">
          <cell r="A1316">
            <v>40737.833333333336</v>
          </cell>
          <cell r="B1316">
            <v>5.8188936211752168E-2</v>
          </cell>
          <cell r="C1316">
            <v>4.1016212710144447E-2</v>
          </cell>
        </row>
        <row r="1317">
          <cell r="A1317">
            <v>40738.833333333336</v>
          </cell>
          <cell r="B1317">
            <v>5.8197378675097791E-2</v>
          </cell>
          <cell r="C1317">
            <v>4.1016212710144447E-2</v>
          </cell>
        </row>
        <row r="1318">
          <cell r="A1318">
            <v>40741.833333333336</v>
          </cell>
          <cell r="B1318">
            <v>5.823818633284536E-2</v>
          </cell>
          <cell r="C1318">
            <v>4.1549040893080036E-2</v>
          </cell>
        </row>
        <row r="1319">
          <cell r="A1319">
            <v>40742.833333333336</v>
          </cell>
          <cell r="B1319">
            <v>5.7374693792888079E-2</v>
          </cell>
          <cell r="C1319">
            <v>3.9308922528783909E-2</v>
          </cell>
        </row>
        <row r="1320">
          <cell r="A1320">
            <v>40743.833333333336</v>
          </cell>
          <cell r="B1320">
            <v>5.7323998323729093E-2</v>
          </cell>
          <cell r="C1320">
            <v>3.9257004948105488E-2</v>
          </cell>
        </row>
        <row r="1321">
          <cell r="A1321">
            <v>40744.833333333336</v>
          </cell>
          <cell r="B1321">
            <v>5.8948713918044668E-2</v>
          </cell>
          <cell r="C1321">
            <v>3.9257004948105488E-2</v>
          </cell>
        </row>
        <row r="1322">
          <cell r="A1322">
            <v>40745.833333333336</v>
          </cell>
          <cell r="B1322">
            <v>5.88807209209486E-2</v>
          </cell>
          <cell r="C1322">
            <v>3.9257004948105488E-2</v>
          </cell>
        </row>
        <row r="1323">
          <cell r="A1323">
            <v>40748.833333333336</v>
          </cell>
          <cell r="B1323">
            <v>5.9134058334520394E-2</v>
          </cell>
          <cell r="C1323">
            <v>3.958097015909403E-2</v>
          </cell>
        </row>
        <row r="1324">
          <cell r="A1324">
            <v>40749.833333333336</v>
          </cell>
          <cell r="B1324">
            <v>5.8598652092628718E-2</v>
          </cell>
          <cell r="C1324">
            <v>4.0130644761787723E-2</v>
          </cell>
        </row>
        <row r="1325">
          <cell r="A1325">
            <v>40750.833333333336</v>
          </cell>
          <cell r="B1325">
            <v>6.0766625552313935E-2</v>
          </cell>
          <cell r="C1325">
            <v>4.3414425843746565E-2</v>
          </cell>
        </row>
        <row r="1326">
          <cell r="A1326">
            <v>40751.833333333336</v>
          </cell>
          <cell r="B1326">
            <v>6.0810349809471954E-2</v>
          </cell>
          <cell r="C1326">
            <v>4.3414425843746565E-2</v>
          </cell>
        </row>
        <row r="1327">
          <cell r="A1327">
            <v>40752.833333333336</v>
          </cell>
          <cell r="B1327">
            <v>6.0692180419719084E-2</v>
          </cell>
          <cell r="C1327">
            <v>4.3414425843746565E-2</v>
          </cell>
        </row>
        <row r="1328">
          <cell r="A1328">
            <v>40755.833333333336</v>
          </cell>
          <cell r="B1328">
            <v>6.0867136881086185E-2</v>
          </cell>
          <cell r="C1328">
            <v>4.365881359902922E-2</v>
          </cell>
        </row>
        <row r="1329">
          <cell r="A1329">
            <v>40756.833333333336</v>
          </cell>
          <cell r="B1329">
            <v>6.3083242493621502E-2</v>
          </cell>
          <cell r="C1329">
            <v>4.6685339402019965E-2</v>
          </cell>
        </row>
        <row r="1330">
          <cell r="A1330">
            <v>40757.833333333336</v>
          </cell>
          <cell r="B1330">
            <v>6.2435285360715194E-2</v>
          </cell>
          <cell r="C1330">
            <v>4.5783807074200003E-2</v>
          </cell>
        </row>
        <row r="1331">
          <cell r="A1331">
            <v>40758.833333333336</v>
          </cell>
          <cell r="B1331">
            <v>7.1091739796021819E-2</v>
          </cell>
          <cell r="C1331">
            <v>5.7568172010999986E-2</v>
          </cell>
        </row>
        <row r="1332">
          <cell r="A1332">
            <v>40759.833333333336</v>
          </cell>
          <cell r="B1332">
            <v>7.147475670586742E-2</v>
          </cell>
          <cell r="C1332">
            <v>5.8098766433544287E-2</v>
          </cell>
        </row>
        <row r="1333">
          <cell r="A1333">
            <v>40762.833333333336</v>
          </cell>
          <cell r="B1333">
            <v>9.1168454895478326E-2</v>
          </cell>
          <cell r="C1333">
            <v>8.187475570482533E-2</v>
          </cell>
        </row>
        <row r="1334">
          <cell r="A1334">
            <v>40763.833333333336</v>
          </cell>
          <cell r="B1334">
            <v>0.10132828863817786</v>
          </cell>
          <cell r="C1334">
            <v>8.187475570482533E-2</v>
          </cell>
        </row>
        <row r="1335">
          <cell r="A1335">
            <v>40764.833333333336</v>
          </cell>
          <cell r="B1335">
            <v>0.10554152117974161</v>
          </cell>
          <cell r="C1335">
            <v>8.7431790724507338E-2</v>
          </cell>
        </row>
        <row r="1336">
          <cell r="A1336">
            <v>40765.833333333336</v>
          </cell>
          <cell r="B1336">
            <v>0.11269073726415581</v>
          </cell>
          <cell r="C1336">
            <v>8.7431790724507338E-2</v>
          </cell>
        </row>
        <row r="1337">
          <cell r="A1337">
            <v>40766.833333333336</v>
          </cell>
          <cell r="B1337">
            <v>0.11277366387481931</v>
          </cell>
          <cell r="C1337">
            <v>8.726602107120697E-2</v>
          </cell>
        </row>
        <row r="1338">
          <cell r="A1338">
            <v>40769.833333333336</v>
          </cell>
          <cell r="B1338">
            <v>0.11355659606673459</v>
          </cell>
          <cell r="C1338">
            <v>8.726602107120697E-2</v>
          </cell>
        </row>
        <row r="1339">
          <cell r="A1339">
            <v>40770.833333333336</v>
          </cell>
          <cell r="B1339">
            <v>0.11382423751961525</v>
          </cell>
          <cell r="C1339">
            <v>8.7749441514529972E-2</v>
          </cell>
        </row>
        <row r="1340">
          <cell r="A1340">
            <v>40771.833333333336</v>
          </cell>
          <cell r="B1340">
            <v>0.1136399628828958</v>
          </cell>
          <cell r="C1340">
            <v>8.7751502673563325E-2</v>
          </cell>
        </row>
        <row r="1341">
          <cell r="A1341">
            <v>40772.833333333336</v>
          </cell>
          <cell r="B1341">
            <v>0.11836346317459817</v>
          </cell>
          <cell r="C1341">
            <v>9.4309949805502627E-2</v>
          </cell>
        </row>
        <row r="1342">
          <cell r="A1342">
            <v>40773.833333333336</v>
          </cell>
          <cell r="B1342">
            <v>0.11819389927102034</v>
          </cell>
          <cell r="C1342">
            <v>9.3993824507792256E-2</v>
          </cell>
        </row>
        <row r="1343">
          <cell r="A1343">
            <v>40776.833333333336</v>
          </cell>
          <cell r="B1343">
            <v>0.11792287429608972</v>
          </cell>
          <cell r="C1343">
            <v>9.3537124884582518E-2</v>
          </cell>
        </row>
        <row r="1344">
          <cell r="A1344">
            <v>40777.833333333336</v>
          </cell>
          <cell r="B1344">
            <v>0.12058485006285198</v>
          </cell>
          <cell r="C1344">
            <v>9.3504907380560623E-2</v>
          </cell>
        </row>
        <row r="1345">
          <cell r="A1345">
            <v>40778.833333333336</v>
          </cell>
          <cell r="B1345">
            <v>0.12073407066055426</v>
          </cell>
          <cell r="C1345">
            <v>9.3504907380560623E-2</v>
          </cell>
        </row>
        <row r="1346">
          <cell r="A1346">
            <v>40779.833333333336</v>
          </cell>
          <cell r="B1346">
            <v>0.12128285519175484</v>
          </cell>
          <cell r="C1346">
            <v>9.4767289440156305E-2</v>
          </cell>
        </row>
        <row r="1347">
          <cell r="A1347">
            <v>40780.833333333336</v>
          </cell>
          <cell r="B1347">
            <v>0.1221743062203174</v>
          </cell>
          <cell r="C1347">
            <v>9.4767289440156305E-2</v>
          </cell>
        </row>
        <row r="1348">
          <cell r="A1348">
            <v>40783.833333333336</v>
          </cell>
          <cell r="B1348">
            <v>0.12569075723862697</v>
          </cell>
          <cell r="C1348">
            <v>9.4767289440156305E-2</v>
          </cell>
        </row>
        <row r="1349">
          <cell r="A1349">
            <v>40784.833333333336</v>
          </cell>
          <cell r="B1349">
            <v>0.1250497002711419</v>
          </cell>
          <cell r="C1349">
            <v>9.3719819619038663E-2</v>
          </cell>
        </row>
        <row r="1350">
          <cell r="A1350">
            <v>40785.833333333336</v>
          </cell>
          <cell r="B1350">
            <v>0.12506934350878682</v>
          </cell>
          <cell r="C1350">
            <v>9.3711882220685327E-2</v>
          </cell>
        </row>
        <row r="1351">
          <cell r="A1351">
            <v>40786.833333333336</v>
          </cell>
          <cell r="B1351">
            <v>0.12507340587780211</v>
          </cell>
          <cell r="C1351">
            <v>9.3717581814509454E-2</v>
          </cell>
        </row>
        <row r="1352">
          <cell r="A1352">
            <v>40787.833333333336</v>
          </cell>
          <cell r="B1352">
            <v>0.12644319853583219</v>
          </cell>
          <cell r="C1352">
            <v>9.560059694622515E-2</v>
          </cell>
        </row>
        <row r="1353">
          <cell r="A1353">
            <v>40791.833333333336</v>
          </cell>
          <cell r="B1353">
            <v>0.12657195508784244</v>
          </cell>
          <cell r="C1353">
            <v>9.5853336402574263E-2</v>
          </cell>
        </row>
        <row r="1354">
          <cell r="A1354">
            <v>40792.833333333336</v>
          </cell>
          <cell r="B1354">
            <v>0.12892565560247352</v>
          </cell>
          <cell r="C1354">
            <v>9.5697753142525099E-2</v>
          </cell>
        </row>
        <row r="1355">
          <cell r="A1355">
            <v>40793.833333333336</v>
          </cell>
          <cell r="B1355">
            <v>0.12887786924705669</v>
          </cell>
          <cell r="C1355">
            <v>9.5905103013302823E-2</v>
          </cell>
        </row>
        <row r="1356">
          <cell r="A1356">
            <v>40794.833333333336</v>
          </cell>
          <cell r="B1356">
            <v>0.12976618006804505</v>
          </cell>
          <cell r="C1356">
            <v>9.7145484874406607E-2</v>
          </cell>
        </row>
        <row r="1357">
          <cell r="A1357">
            <v>40797.833333333336</v>
          </cell>
          <cell r="B1357">
            <v>0.12974825026244013</v>
          </cell>
          <cell r="C1357">
            <v>9.7145484874406607E-2</v>
          </cell>
        </row>
        <row r="1358">
          <cell r="A1358">
            <v>40798.833333333336</v>
          </cell>
          <cell r="B1358">
            <v>0.12987985702787802</v>
          </cell>
          <cell r="C1358">
            <v>9.7145484874406607E-2</v>
          </cell>
        </row>
        <row r="1359">
          <cell r="A1359">
            <v>40799.833333333336</v>
          </cell>
          <cell r="B1359">
            <v>0.13007830236175741</v>
          </cell>
          <cell r="C1359">
            <v>9.6417526956610614E-2</v>
          </cell>
        </row>
        <row r="1360">
          <cell r="A1360">
            <v>40800.833333333336</v>
          </cell>
          <cell r="B1360">
            <v>0.13064444220727803</v>
          </cell>
          <cell r="C1360">
            <v>9.6417526956610614E-2</v>
          </cell>
        </row>
        <row r="1361">
          <cell r="A1361">
            <v>40801.833333333336</v>
          </cell>
          <cell r="B1361">
            <v>0.1306553069977828</v>
          </cell>
          <cell r="C1361">
            <v>9.6413367500764097E-2</v>
          </cell>
        </row>
        <row r="1362">
          <cell r="A1362">
            <v>40804.833333333336</v>
          </cell>
          <cell r="B1362">
            <v>0.13076511928998702</v>
          </cell>
          <cell r="C1362">
            <v>9.6603423087686546E-2</v>
          </cell>
        </row>
        <row r="1363">
          <cell r="A1363">
            <v>40805.833333333336</v>
          </cell>
          <cell r="B1363">
            <v>0.12983253190212382</v>
          </cell>
          <cell r="C1363">
            <v>9.6766079293864118E-2</v>
          </cell>
        </row>
        <row r="1364">
          <cell r="A1364">
            <v>40806.833333333336</v>
          </cell>
          <cell r="B1364">
            <v>0.1312316211152699</v>
          </cell>
          <cell r="C1364">
            <v>9.872811507862557E-2</v>
          </cell>
        </row>
        <row r="1365">
          <cell r="A1365">
            <v>40807.833333333336</v>
          </cell>
          <cell r="B1365">
            <v>0.13166201548707557</v>
          </cell>
          <cell r="C1365">
            <v>9.9432085106539309E-2</v>
          </cell>
        </row>
        <row r="1366">
          <cell r="A1366">
            <v>40808.833333333336</v>
          </cell>
          <cell r="B1366">
            <v>0.13159335501108327</v>
          </cell>
          <cell r="C1366">
            <v>9.8553467022929081E-2</v>
          </cell>
        </row>
        <row r="1367">
          <cell r="A1367">
            <v>40811.833333333336</v>
          </cell>
          <cell r="B1367">
            <v>0.13203996280232064</v>
          </cell>
          <cell r="C1367">
            <v>9.8553467022929081E-2</v>
          </cell>
        </row>
        <row r="1368">
          <cell r="A1368">
            <v>40812.833333333336</v>
          </cell>
          <cell r="B1368">
            <v>0.13206150534379563</v>
          </cell>
          <cell r="C1368">
            <v>9.8553467022929081E-2</v>
          </cell>
        </row>
        <row r="1369">
          <cell r="A1369">
            <v>40813.833333333336</v>
          </cell>
          <cell r="B1369">
            <v>0.1340235373471142</v>
          </cell>
          <cell r="C1369">
            <v>0.10130960102546412</v>
          </cell>
        </row>
        <row r="1370">
          <cell r="A1370">
            <v>40814.833333333336</v>
          </cell>
          <cell r="B1370">
            <v>0.13413245776979457</v>
          </cell>
          <cell r="C1370">
            <v>0.10130960102546412</v>
          </cell>
        </row>
        <row r="1371">
          <cell r="A1371">
            <v>40815.833333333336</v>
          </cell>
          <cell r="B1371">
            <v>0.13355647386487823</v>
          </cell>
          <cell r="C1371">
            <v>0.10208095535389762</v>
          </cell>
        </row>
        <row r="1372">
          <cell r="A1372">
            <v>40818.833333333336</v>
          </cell>
          <cell r="B1372">
            <v>0.13599033009849504</v>
          </cell>
          <cell r="C1372">
            <v>0.10552571880849144</v>
          </cell>
        </row>
        <row r="1373">
          <cell r="A1373">
            <v>40819.833333333336</v>
          </cell>
          <cell r="B1373">
            <v>0.13906030820668006</v>
          </cell>
          <cell r="C1373">
            <v>0.10552571880849144</v>
          </cell>
        </row>
        <row r="1374">
          <cell r="A1374">
            <v>40820.833333333336</v>
          </cell>
          <cell r="B1374">
            <v>0.13944242394313217</v>
          </cell>
          <cell r="C1374">
            <v>0.10552571880849144</v>
          </cell>
        </row>
        <row r="1375">
          <cell r="A1375">
            <v>40821.833333333336</v>
          </cell>
          <cell r="B1375">
            <v>0.13990941733129073</v>
          </cell>
          <cell r="C1375">
            <v>0.10537140996643607</v>
          </cell>
        </row>
        <row r="1376">
          <cell r="A1376">
            <v>40822.833333333336</v>
          </cell>
          <cell r="B1376">
            <v>0.13988769721582026</v>
          </cell>
          <cell r="C1376">
            <v>0.1053405796894936</v>
          </cell>
        </row>
        <row r="1377">
          <cell r="A1377">
            <v>40825.833333333336</v>
          </cell>
          <cell r="B1377">
            <v>0.14148406383947057</v>
          </cell>
          <cell r="C1377">
            <v>0.10531674928288293</v>
          </cell>
        </row>
        <row r="1378">
          <cell r="A1378">
            <v>40826.833333333336</v>
          </cell>
          <cell r="B1378">
            <v>0.14149928313951826</v>
          </cell>
          <cell r="C1378">
            <v>0.10531674928288293</v>
          </cell>
        </row>
        <row r="1379">
          <cell r="A1379">
            <v>40827.833333333336</v>
          </cell>
          <cell r="B1379">
            <v>0.14176794141119431</v>
          </cell>
          <cell r="C1379">
            <v>0.10519749687211895</v>
          </cell>
        </row>
        <row r="1380">
          <cell r="A1380">
            <v>40828.833333333336</v>
          </cell>
          <cell r="B1380">
            <v>0.14174224798818391</v>
          </cell>
          <cell r="C1380">
            <v>0.10522010847453843</v>
          </cell>
        </row>
        <row r="1381">
          <cell r="A1381">
            <v>40829.833333333336</v>
          </cell>
          <cell r="B1381">
            <v>0.14209530250522956</v>
          </cell>
          <cell r="C1381">
            <v>0.10501084769366739</v>
          </cell>
        </row>
        <row r="1382">
          <cell r="A1382">
            <v>40832.833333333336</v>
          </cell>
          <cell r="B1382">
            <v>0.1426133154587878</v>
          </cell>
          <cell r="C1382">
            <v>0.10625680311576191</v>
          </cell>
        </row>
        <row r="1383">
          <cell r="A1383">
            <v>40833.833333333336</v>
          </cell>
          <cell r="B1383">
            <v>0.14356014383696816</v>
          </cell>
          <cell r="C1383">
            <v>0.10625680311576191</v>
          </cell>
        </row>
        <row r="1384">
          <cell r="A1384">
            <v>40834.833333333336</v>
          </cell>
          <cell r="B1384">
            <v>0.14298816271969084</v>
          </cell>
          <cell r="C1384">
            <v>0.10689939158055546</v>
          </cell>
        </row>
        <row r="1385">
          <cell r="A1385">
            <v>40835.833333333336</v>
          </cell>
          <cell r="B1385">
            <v>0.14310901778791582</v>
          </cell>
          <cell r="C1385">
            <v>0.10689939158055546</v>
          </cell>
        </row>
        <row r="1386">
          <cell r="A1386">
            <v>40836.833333333336</v>
          </cell>
          <cell r="B1386">
            <v>0.14333301789367442</v>
          </cell>
          <cell r="C1386">
            <v>0.10675530850257321</v>
          </cell>
        </row>
        <row r="1387">
          <cell r="A1387">
            <v>40839.833333333336</v>
          </cell>
          <cell r="B1387">
            <v>0.14366537927932724</v>
          </cell>
          <cell r="C1387">
            <v>0.1065498964955756</v>
          </cell>
        </row>
        <row r="1388">
          <cell r="A1388">
            <v>40840.833333333336</v>
          </cell>
          <cell r="B1388">
            <v>0.14369592814926097</v>
          </cell>
          <cell r="C1388">
            <v>0.10659117993026451</v>
          </cell>
        </row>
        <row r="1389">
          <cell r="A1389">
            <v>40841.833333333336</v>
          </cell>
          <cell r="B1389">
            <v>0.14376499367367732</v>
          </cell>
          <cell r="C1389">
            <v>0.10659117993026451</v>
          </cell>
        </row>
        <row r="1390">
          <cell r="A1390">
            <v>40842.833333333336</v>
          </cell>
          <cell r="B1390">
            <v>0.14825795982862228</v>
          </cell>
          <cell r="C1390">
            <v>0.10659117993026451</v>
          </cell>
        </row>
        <row r="1391">
          <cell r="A1391">
            <v>40843.833333333336</v>
          </cell>
          <cell r="B1391">
            <v>0.14807627747286478</v>
          </cell>
          <cell r="C1391">
            <v>0.10636485737165408</v>
          </cell>
        </row>
        <row r="1392">
          <cell r="A1392">
            <v>40846.833333333336</v>
          </cell>
          <cell r="B1392">
            <v>0.14831374471602551</v>
          </cell>
          <cell r="C1392">
            <v>0.10668413020172669</v>
          </cell>
        </row>
        <row r="1393">
          <cell r="A1393">
            <v>40847.833333333336</v>
          </cell>
          <cell r="B1393">
            <v>0.15115971513836121</v>
          </cell>
          <cell r="C1393">
            <v>0.11050812669551614</v>
          </cell>
        </row>
        <row r="1394">
          <cell r="A1394">
            <v>40848.833333333336</v>
          </cell>
          <cell r="B1394">
            <v>0.14775700274822146</v>
          </cell>
          <cell r="C1394">
            <v>0.10485279503795658</v>
          </cell>
        </row>
        <row r="1395">
          <cell r="A1395">
            <v>40849.833333333336</v>
          </cell>
          <cell r="B1395">
            <v>0.14814287325198289</v>
          </cell>
          <cell r="C1395">
            <v>0.10448196840258737</v>
          </cell>
        </row>
        <row r="1396">
          <cell r="A1396">
            <v>40850.833333333336</v>
          </cell>
          <cell r="B1396">
            <v>0.13570418038625026</v>
          </cell>
          <cell r="C1396">
            <v>8.7207884879714093E-2</v>
          </cell>
        </row>
        <row r="1397">
          <cell r="A1397">
            <v>40853.791666666664</v>
          </cell>
          <cell r="B1397">
            <v>0.12911457938827639</v>
          </cell>
          <cell r="C1397">
            <v>8.7207884879714093E-2</v>
          </cell>
        </row>
        <row r="1398">
          <cell r="A1398">
            <v>40854.791666666664</v>
          </cell>
          <cell r="B1398">
            <v>0.12549416684473622</v>
          </cell>
          <cell r="C1398">
            <v>8.160593527342061E-2</v>
          </cell>
        </row>
        <row r="1399">
          <cell r="A1399">
            <v>40855.791666666664</v>
          </cell>
          <cell r="B1399">
            <v>0.12513105102244071</v>
          </cell>
          <cell r="C1399">
            <v>8.8457472996549352E-2</v>
          </cell>
        </row>
        <row r="1400">
          <cell r="A1400">
            <v>40856.791666666664</v>
          </cell>
          <cell r="B1400">
            <v>0.1254332453224693</v>
          </cell>
          <cell r="C1400">
            <v>8.8457472996549352E-2</v>
          </cell>
        </row>
        <row r="1401">
          <cell r="A1401">
            <v>40857.791666666664</v>
          </cell>
          <cell r="B1401">
            <v>0.12580145056495004</v>
          </cell>
          <cell r="C1401">
            <v>8.8457472996549352E-2</v>
          </cell>
        </row>
        <row r="1402">
          <cell r="A1402">
            <v>40860.791666666664</v>
          </cell>
          <cell r="B1402">
            <v>0.12565216958642303</v>
          </cell>
          <cell r="C1402">
            <v>8.8271103295857273E-2</v>
          </cell>
        </row>
        <row r="1403">
          <cell r="A1403">
            <v>40861.791666666664</v>
          </cell>
          <cell r="B1403">
            <v>0.12569308340713961</v>
          </cell>
          <cell r="C1403">
            <v>8.8269054269950284E-2</v>
          </cell>
        </row>
        <row r="1404">
          <cell r="A1404">
            <v>40862.791666666664</v>
          </cell>
          <cell r="B1404">
            <v>0.12078219107857821</v>
          </cell>
          <cell r="C1404">
            <v>8.1659735278615225E-2</v>
          </cell>
        </row>
        <row r="1405">
          <cell r="A1405">
            <v>40863.791666666664</v>
          </cell>
          <cell r="B1405">
            <v>0.12143446414812128</v>
          </cell>
          <cell r="C1405">
            <v>8.2439082260843136E-2</v>
          </cell>
        </row>
        <row r="1406">
          <cell r="A1406">
            <v>40864.791666666664</v>
          </cell>
          <cell r="B1406">
            <v>0.12139833689822796</v>
          </cell>
          <cell r="C1406">
            <v>8.2411709404563493E-2</v>
          </cell>
        </row>
        <row r="1407">
          <cell r="A1407">
            <v>40867.791666666664</v>
          </cell>
          <cell r="B1407">
            <v>0.12148475493972138</v>
          </cell>
          <cell r="C1407">
            <v>8.530872440761067E-2</v>
          </cell>
        </row>
        <row r="1408">
          <cell r="A1408">
            <v>40868.791666666664</v>
          </cell>
          <cell r="B1408">
            <v>0.12125685633960551</v>
          </cell>
          <cell r="C1408">
            <v>8.5331679849032935E-2</v>
          </cell>
        </row>
        <row r="1409">
          <cell r="A1409">
            <v>40869.791666666664</v>
          </cell>
          <cell r="B1409">
            <v>0.12187156162091106</v>
          </cell>
          <cell r="C1409">
            <v>8.6164548708651811E-2</v>
          </cell>
        </row>
        <row r="1410">
          <cell r="A1410">
            <v>40871.791666666664</v>
          </cell>
          <cell r="B1410">
            <v>0.12109217559139981</v>
          </cell>
          <cell r="C1410">
            <v>8.6250402414695712E-2</v>
          </cell>
        </row>
        <row r="1411">
          <cell r="A1411">
            <v>40874.791666666664</v>
          </cell>
          <cell r="B1411">
            <v>0.12071772100410266</v>
          </cell>
          <cell r="C1411">
            <v>8.6250402414695712E-2</v>
          </cell>
        </row>
        <row r="1412">
          <cell r="A1412">
            <v>40875.791666666664</v>
          </cell>
          <cell r="B1412">
            <v>0.12069817081693866</v>
          </cell>
          <cell r="C1412">
            <v>8.6288225398112026E-2</v>
          </cell>
        </row>
        <row r="1413">
          <cell r="A1413">
            <v>40876.791666666664</v>
          </cell>
          <cell r="B1413">
            <v>0.12539249473323644</v>
          </cell>
          <cell r="C1413">
            <v>8.6288225398112026E-2</v>
          </cell>
        </row>
        <row r="1414">
          <cell r="A1414">
            <v>40877.791666666664</v>
          </cell>
          <cell r="B1414">
            <v>0.12501772100618777</v>
          </cell>
          <cell r="C1414">
            <v>8.5822269190309317E-2</v>
          </cell>
        </row>
        <row r="1415">
          <cell r="A1415">
            <v>40878.791666666664</v>
          </cell>
          <cell r="B1415">
            <v>0.12332181327497339</v>
          </cell>
          <cell r="C1415">
            <v>8.3401125134041756E-2</v>
          </cell>
        </row>
        <row r="1416">
          <cell r="A1416">
            <v>40881.791666666664</v>
          </cell>
          <cell r="B1416">
            <v>0.12341442840294663</v>
          </cell>
          <cell r="C1416">
            <v>8.3110527074454391E-2</v>
          </cell>
        </row>
        <row r="1417">
          <cell r="A1417">
            <v>40882.791666666664</v>
          </cell>
          <cell r="B1417">
            <v>0.12129849384401599</v>
          </cell>
          <cell r="C1417">
            <v>8.3148788952787725E-2</v>
          </cell>
        </row>
        <row r="1418">
          <cell r="A1418">
            <v>40883.791666666664</v>
          </cell>
          <cell r="B1418">
            <v>0.12107581225863445</v>
          </cell>
          <cell r="C1418">
            <v>8.2909564029906721E-2</v>
          </cell>
        </row>
        <row r="1419">
          <cell r="A1419">
            <v>40884.791666666664</v>
          </cell>
          <cell r="B1419">
            <v>0.12134661669710001</v>
          </cell>
          <cell r="C1419">
            <v>8.3276123273905281E-2</v>
          </cell>
        </row>
        <row r="1420">
          <cell r="A1420">
            <v>40885.791666666664</v>
          </cell>
          <cell r="B1420">
            <v>0.12267542390016173</v>
          </cell>
          <cell r="C1420">
            <v>8.3276123273905281E-2</v>
          </cell>
        </row>
        <row r="1421">
          <cell r="A1421">
            <v>40888.791666666664</v>
          </cell>
          <cell r="B1421">
            <v>0.12306119490831303</v>
          </cell>
          <cell r="C1421">
            <v>8.401436497731235E-2</v>
          </cell>
        </row>
        <row r="1422">
          <cell r="A1422">
            <v>40889.791666666664</v>
          </cell>
          <cell r="B1422">
            <v>0.12290498844256063</v>
          </cell>
          <cell r="C1422">
            <v>8.4530022461717494E-2</v>
          </cell>
        </row>
        <row r="1423">
          <cell r="A1423">
            <v>40890.791666666664</v>
          </cell>
          <cell r="B1423">
            <v>0.12277892821946015</v>
          </cell>
          <cell r="C1423">
            <v>8.5112054732889686E-2</v>
          </cell>
        </row>
        <row r="1424">
          <cell r="A1424">
            <v>40891.791666666664</v>
          </cell>
          <cell r="B1424">
            <v>0.12308851256421507</v>
          </cell>
          <cell r="C1424">
            <v>8.5112054732889686E-2</v>
          </cell>
        </row>
        <row r="1425">
          <cell r="A1425">
            <v>40892.791666666664</v>
          </cell>
          <cell r="B1425">
            <v>0.12432571959992408</v>
          </cell>
          <cell r="C1425">
            <v>8.4896277547565277E-2</v>
          </cell>
        </row>
        <row r="1426">
          <cell r="A1426">
            <v>40895.791666666664</v>
          </cell>
          <cell r="B1426">
            <v>0.1246296930176186</v>
          </cell>
          <cell r="C1426">
            <v>8.5291456034880975E-2</v>
          </cell>
        </row>
        <row r="1427">
          <cell r="A1427">
            <v>40896.791666666664</v>
          </cell>
          <cell r="B1427">
            <v>0.12536928767244743</v>
          </cell>
          <cell r="C1427">
            <v>8.2869066882282988E-2</v>
          </cell>
        </row>
        <row r="1428">
          <cell r="A1428">
            <v>40897.791666666664</v>
          </cell>
          <cell r="B1428">
            <v>0.12463805020637338</v>
          </cell>
          <cell r="C1428">
            <v>8.2023066294089189E-2</v>
          </cell>
        </row>
        <row r="1429">
          <cell r="A1429">
            <v>40898.791666666664</v>
          </cell>
          <cell r="B1429">
            <v>0.12445931373008656</v>
          </cell>
          <cell r="C1429">
            <v>8.2023066294089189E-2</v>
          </cell>
        </row>
        <row r="1430">
          <cell r="A1430">
            <v>40899.791666666664</v>
          </cell>
          <cell r="B1430">
            <v>0.12390677641964364</v>
          </cell>
          <cell r="C1430">
            <v>8.2023066294089189E-2</v>
          </cell>
        </row>
        <row r="1431">
          <cell r="A1431">
            <v>40903.791666666664</v>
          </cell>
          <cell r="B1431">
            <v>0.12348253907977</v>
          </cell>
          <cell r="C1431">
            <v>8.2023066294089189E-2</v>
          </cell>
        </row>
        <row r="1432">
          <cell r="A1432">
            <v>40904.791666666664</v>
          </cell>
          <cell r="B1432">
            <v>0.12175264465380388</v>
          </cell>
          <cell r="C1432">
            <v>7.9636899327733768E-2</v>
          </cell>
        </row>
        <row r="1433">
          <cell r="A1433">
            <v>40905.791666666664</v>
          </cell>
          <cell r="B1433">
            <v>0.12173839466070327</v>
          </cell>
          <cell r="C1433">
            <v>7.9636899327733768E-2</v>
          </cell>
        </row>
        <row r="1434">
          <cell r="A1434">
            <v>40906.791666666664</v>
          </cell>
          <cell r="B1434">
            <v>0.12096618641274982</v>
          </cell>
          <cell r="C1434">
            <v>7.8683385835336669E-2</v>
          </cell>
        </row>
        <row r="1435">
          <cell r="A1435">
            <v>40910.791666666664</v>
          </cell>
          <cell r="B1435">
            <v>0.11773063951681736</v>
          </cell>
          <cell r="C1435">
            <v>7.3784617904083097E-2</v>
          </cell>
        </row>
        <row r="1436">
          <cell r="A1436">
            <v>40911.791666666664</v>
          </cell>
          <cell r="B1436">
            <v>0.11505636068816245</v>
          </cell>
          <cell r="C1436">
            <v>7.3845831477846943E-2</v>
          </cell>
        </row>
        <row r="1437">
          <cell r="A1437">
            <v>40912.791666666664</v>
          </cell>
          <cell r="B1437">
            <v>0.11440510313631272</v>
          </cell>
          <cell r="C1437">
            <v>7.3845831477846943E-2</v>
          </cell>
        </row>
        <row r="1438">
          <cell r="A1438">
            <v>40913.791666666664</v>
          </cell>
          <cell r="B1438">
            <v>0.11404621124787269</v>
          </cell>
          <cell r="C1438">
            <v>7.3853704791712535E-2</v>
          </cell>
        </row>
        <row r="1439">
          <cell r="A1439">
            <v>40916.791666666664</v>
          </cell>
          <cell r="B1439">
            <v>0.1130998010975328</v>
          </cell>
          <cell r="C1439">
            <v>7.2718031497247509E-2</v>
          </cell>
        </row>
        <row r="1440">
          <cell r="A1440">
            <v>40917.791666666664</v>
          </cell>
          <cell r="B1440">
            <v>0.11197015133132861</v>
          </cell>
          <cell r="C1440">
            <v>7.2718031497247509E-2</v>
          </cell>
        </row>
        <row r="1441">
          <cell r="A1441">
            <v>40918.791666666664</v>
          </cell>
          <cell r="B1441">
            <v>0.11202637679054138</v>
          </cell>
          <cell r="C1441">
            <v>7.2718031497247509E-2</v>
          </cell>
        </row>
        <row r="1442">
          <cell r="A1442">
            <v>40919.791666666664</v>
          </cell>
          <cell r="B1442">
            <v>0.11183513238728533</v>
          </cell>
          <cell r="C1442">
            <v>7.2718031497247509E-2</v>
          </cell>
        </row>
        <row r="1443">
          <cell r="A1443">
            <v>40920.791666666664</v>
          </cell>
          <cell r="B1443">
            <v>0.11212681784607817</v>
          </cell>
          <cell r="C1443">
            <v>7.3046864057220509E-2</v>
          </cell>
        </row>
        <row r="1444">
          <cell r="A1444">
            <v>40924.791666666664</v>
          </cell>
          <cell r="B1444">
            <v>0.11173285657621834</v>
          </cell>
          <cell r="C1444">
            <v>7.3071779497141873E-2</v>
          </cell>
        </row>
        <row r="1445">
          <cell r="A1445">
            <v>40925.791666666664</v>
          </cell>
          <cell r="B1445">
            <v>0.11095061687292303</v>
          </cell>
          <cell r="C1445">
            <v>7.124784125740051E-2</v>
          </cell>
        </row>
        <row r="1446">
          <cell r="A1446">
            <v>40926.791666666664</v>
          </cell>
          <cell r="B1446">
            <v>0.11007404950061671</v>
          </cell>
          <cell r="C1446">
            <v>7.124784125740051E-2</v>
          </cell>
        </row>
        <row r="1447">
          <cell r="A1447">
            <v>40927.791666666664</v>
          </cell>
          <cell r="B1447">
            <v>0.10926343426747444</v>
          </cell>
          <cell r="C1447">
            <v>7.0283402433633305E-2</v>
          </cell>
        </row>
        <row r="1448">
          <cell r="A1448">
            <v>40930.791666666664</v>
          </cell>
          <cell r="B1448">
            <v>0.1093751933294604</v>
          </cell>
          <cell r="C1448">
            <v>7.0492129958042285E-2</v>
          </cell>
        </row>
        <row r="1449">
          <cell r="A1449">
            <v>40931.791666666664</v>
          </cell>
          <cell r="B1449">
            <v>0.10921710968463372</v>
          </cell>
          <cell r="C1449">
            <v>7.0492129958042285E-2</v>
          </cell>
        </row>
        <row r="1450">
          <cell r="A1450">
            <v>40932.791666666664</v>
          </cell>
          <cell r="B1450">
            <v>0.10879483747943283</v>
          </cell>
          <cell r="C1450">
            <v>7.0492129958042285E-2</v>
          </cell>
        </row>
        <row r="1451">
          <cell r="A1451">
            <v>40933.791666666664</v>
          </cell>
          <cell r="B1451">
            <v>0.10720432764576317</v>
          </cell>
          <cell r="C1451">
            <v>6.8454345866190286E-2</v>
          </cell>
        </row>
        <row r="1452">
          <cell r="A1452">
            <v>40934.791666666664</v>
          </cell>
          <cell r="B1452">
            <v>0.10714538604407134</v>
          </cell>
          <cell r="C1452">
            <v>6.8454345866190286E-2</v>
          </cell>
        </row>
        <row r="1453">
          <cell r="A1453">
            <v>40937.791666666664</v>
          </cell>
          <cell r="B1453">
            <v>0.10144906317468499</v>
          </cell>
          <cell r="C1453">
            <v>6.8555151314738924E-2</v>
          </cell>
        </row>
        <row r="1454">
          <cell r="A1454">
            <v>40938.791666666664</v>
          </cell>
          <cell r="B1454">
            <v>0.10144953812216949</v>
          </cell>
          <cell r="C1454">
            <v>6.8555151314738924E-2</v>
          </cell>
        </row>
        <row r="1455">
          <cell r="A1455">
            <v>40939.791666666664</v>
          </cell>
          <cell r="B1455">
            <v>9.9903212001350203E-2</v>
          </cell>
          <cell r="C1455">
            <v>6.4969612616718339E-2</v>
          </cell>
        </row>
        <row r="1456">
          <cell r="A1456">
            <v>40940.791666666664</v>
          </cell>
          <cell r="B1456">
            <v>9.4978321559584633E-2</v>
          </cell>
          <cell r="C1456">
            <v>5.822806998959501E-2</v>
          </cell>
        </row>
        <row r="1457">
          <cell r="A1457">
            <v>40941.791666666664</v>
          </cell>
          <cell r="B1457">
            <v>9.418415661645603E-2</v>
          </cell>
          <cell r="C1457">
            <v>5.822806998959501E-2</v>
          </cell>
        </row>
        <row r="1458">
          <cell r="A1458">
            <v>40944.791666666664</v>
          </cell>
          <cell r="B1458">
            <v>9.3535091363402628E-2</v>
          </cell>
          <cell r="C1458">
            <v>5.8511848822620234E-2</v>
          </cell>
        </row>
        <row r="1459">
          <cell r="A1459">
            <v>40945.791666666664</v>
          </cell>
          <cell r="B1459">
            <v>9.335894414305547E-2</v>
          </cell>
          <cell r="C1459">
            <v>5.8368604815445681E-2</v>
          </cell>
        </row>
        <row r="1460">
          <cell r="A1460">
            <v>40946.791666666664</v>
          </cell>
          <cell r="B1460">
            <v>9.337334993951231E-2</v>
          </cell>
          <cell r="C1460">
            <v>5.8368604815445681E-2</v>
          </cell>
        </row>
        <row r="1461">
          <cell r="A1461">
            <v>40947.791666666664</v>
          </cell>
          <cell r="B1461">
            <v>9.2623011784196768E-2</v>
          </cell>
          <cell r="C1461">
            <v>5.8368604815445681E-2</v>
          </cell>
        </row>
        <row r="1462">
          <cell r="A1462">
            <v>40948.791666666664</v>
          </cell>
          <cell r="B1462">
            <v>8.5628935839062115E-2</v>
          </cell>
          <cell r="C1462">
            <v>4.7811412805689214E-2</v>
          </cell>
        </row>
        <row r="1463">
          <cell r="A1463">
            <v>40951.791666666664</v>
          </cell>
          <cell r="B1463">
            <v>8.5213106961536875E-2</v>
          </cell>
          <cell r="C1463">
            <v>4.7811412805689214E-2</v>
          </cell>
        </row>
        <row r="1464">
          <cell r="A1464">
            <v>40952.791666666664</v>
          </cell>
          <cell r="B1464">
            <v>8.4036157428944866E-2</v>
          </cell>
          <cell r="C1464">
            <v>4.7820503614817406E-2</v>
          </cell>
        </row>
        <row r="1465">
          <cell r="A1465">
            <v>40953.791666666664</v>
          </cell>
          <cell r="B1465">
            <v>8.3704798050137821E-2</v>
          </cell>
          <cell r="C1465">
            <v>4.7390754318647019E-2</v>
          </cell>
        </row>
        <row r="1466">
          <cell r="A1466">
            <v>40954.791666666664</v>
          </cell>
          <cell r="B1466">
            <v>8.4074349528430917E-2</v>
          </cell>
          <cell r="C1466">
            <v>4.7390754318647019E-2</v>
          </cell>
        </row>
        <row r="1467">
          <cell r="A1467">
            <v>40955.791666666664</v>
          </cell>
          <cell r="B1467">
            <v>8.346081534631894E-2</v>
          </cell>
          <cell r="C1467">
            <v>4.66398350230086E-2</v>
          </cell>
        </row>
        <row r="1468">
          <cell r="A1468">
            <v>40959.791666666664</v>
          </cell>
          <cell r="B1468">
            <v>8.2864783631527827E-2</v>
          </cell>
          <cell r="C1468">
            <v>4.5773936011162135E-2</v>
          </cell>
        </row>
        <row r="1469">
          <cell r="A1469">
            <v>40960.791666666664</v>
          </cell>
          <cell r="B1469">
            <v>8.3115428108340286E-2</v>
          </cell>
          <cell r="C1469">
            <v>4.5997041418020641E-2</v>
          </cell>
        </row>
        <row r="1470">
          <cell r="A1470">
            <v>40961.791666666664</v>
          </cell>
          <cell r="B1470">
            <v>7.9483402458617833E-2</v>
          </cell>
          <cell r="C1470">
            <v>4.0371267086130182E-2</v>
          </cell>
        </row>
        <row r="1471">
          <cell r="A1471">
            <v>40962.791666666664</v>
          </cell>
          <cell r="B1471">
            <v>7.9735833377833035E-2</v>
          </cell>
          <cell r="C1471">
            <v>4.066813280255166E-2</v>
          </cell>
        </row>
        <row r="1472">
          <cell r="A1472">
            <v>40965.791666666664</v>
          </cell>
          <cell r="B1472">
            <v>7.6610404192581819E-2</v>
          </cell>
          <cell r="C1472">
            <v>3.568461452434455E-2</v>
          </cell>
        </row>
        <row r="1473">
          <cell r="A1473">
            <v>40966.791666666664</v>
          </cell>
          <cell r="B1473">
            <v>7.6353476089029662E-2</v>
          </cell>
          <cell r="C1473">
            <v>3.5476601460959364E-2</v>
          </cell>
        </row>
        <row r="1474">
          <cell r="A1474">
            <v>40967.791666666664</v>
          </cell>
          <cell r="B1474">
            <v>7.3020046831775168E-2</v>
          </cell>
          <cell r="C1474">
            <v>3.7017545233585782E-2</v>
          </cell>
        </row>
        <row r="1475">
          <cell r="A1475">
            <v>40968.791666666664</v>
          </cell>
          <cell r="B1475">
            <v>7.3005198720334258E-2</v>
          </cell>
          <cell r="C1475">
            <v>3.6929293649650696E-2</v>
          </cell>
        </row>
        <row r="1476">
          <cell r="A1476">
            <v>40969.791666666664</v>
          </cell>
          <cell r="B1476">
            <v>6.6767911097623076E-2</v>
          </cell>
          <cell r="C1476">
            <v>3.8669623072380865E-2</v>
          </cell>
        </row>
        <row r="1477">
          <cell r="A1477">
            <v>40972.791666666664</v>
          </cell>
          <cell r="B1477">
            <v>6.7144003465626392E-2</v>
          </cell>
          <cell r="C1477">
            <v>3.90807802233386E-2</v>
          </cell>
        </row>
        <row r="1478">
          <cell r="A1478">
            <v>40973.791666666664</v>
          </cell>
          <cell r="B1478">
            <v>6.9637470925716635E-2</v>
          </cell>
          <cell r="C1478">
            <v>4.2996097256569603E-2</v>
          </cell>
        </row>
        <row r="1479">
          <cell r="A1479">
            <v>40974.791666666664</v>
          </cell>
          <cell r="B1479">
            <v>6.9290039313525398E-2</v>
          </cell>
          <cell r="C1479">
            <v>4.2996097256569603E-2</v>
          </cell>
        </row>
        <row r="1480">
          <cell r="A1480">
            <v>40975.791666666664</v>
          </cell>
          <cell r="B1480">
            <v>7.0239502613397758E-2</v>
          </cell>
          <cell r="C1480">
            <v>4.2922057098591822E-2</v>
          </cell>
        </row>
        <row r="1481">
          <cell r="A1481">
            <v>40976.791666666664</v>
          </cell>
          <cell r="B1481">
            <v>7.104114225979638E-2</v>
          </cell>
          <cell r="C1481">
            <v>4.2922015968454401E-2</v>
          </cell>
        </row>
        <row r="1482">
          <cell r="A1482">
            <v>40979.833333333336</v>
          </cell>
          <cell r="B1482">
            <v>6.8367147558451913E-2</v>
          </cell>
          <cell r="C1482">
            <v>3.8922205355934415E-2</v>
          </cell>
        </row>
        <row r="1483">
          <cell r="A1483">
            <v>40980.833333333336</v>
          </cell>
          <cell r="B1483">
            <v>6.792131642996474E-2</v>
          </cell>
          <cell r="C1483">
            <v>3.8922205355934415E-2</v>
          </cell>
        </row>
        <row r="1484">
          <cell r="A1484">
            <v>40981.833333333336</v>
          </cell>
          <cell r="B1484">
            <v>6.6946991639434864E-2</v>
          </cell>
          <cell r="C1484">
            <v>3.7532696302322789E-2</v>
          </cell>
        </row>
        <row r="1485">
          <cell r="A1485">
            <v>40982.833333333336</v>
          </cell>
          <cell r="B1485">
            <v>6.6287106936257445E-2</v>
          </cell>
          <cell r="C1485">
            <v>3.6356459080677521E-2</v>
          </cell>
        </row>
        <row r="1486">
          <cell r="A1486">
            <v>40983.833333333336</v>
          </cell>
          <cell r="B1486">
            <v>6.5187925269788741E-2</v>
          </cell>
          <cell r="C1486">
            <v>3.4972202581608026E-2</v>
          </cell>
        </row>
        <row r="1487">
          <cell r="A1487">
            <v>40986.833333333336</v>
          </cell>
          <cell r="B1487">
            <v>6.4962355448445488E-2</v>
          </cell>
          <cell r="C1487">
            <v>3.4972202581608026E-2</v>
          </cell>
        </row>
        <row r="1488">
          <cell r="A1488">
            <v>40987.833333333336</v>
          </cell>
          <cell r="B1488">
            <v>6.3318160359888992E-2</v>
          </cell>
          <cell r="C1488">
            <v>3.5834657976663867E-2</v>
          </cell>
        </row>
        <row r="1489">
          <cell r="A1489">
            <v>40988.833333333336</v>
          </cell>
          <cell r="B1489">
            <v>6.2234348919892414E-2</v>
          </cell>
          <cell r="C1489">
            <v>3.4429862496673631E-2</v>
          </cell>
        </row>
        <row r="1490">
          <cell r="A1490">
            <v>40989.833333333336</v>
          </cell>
          <cell r="B1490">
            <v>5.7431507687537013E-2</v>
          </cell>
          <cell r="C1490">
            <v>3.4875800356003163E-2</v>
          </cell>
        </row>
        <row r="1491">
          <cell r="A1491">
            <v>40990.833333333336</v>
          </cell>
          <cell r="B1491">
            <v>5.7538689515390366E-2</v>
          </cell>
          <cell r="C1491">
            <v>3.4875800356003163E-2</v>
          </cell>
        </row>
        <row r="1492">
          <cell r="A1492">
            <v>40993.833333333336</v>
          </cell>
          <cell r="B1492">
            <v>5.8238800378129972E-2</v>
          </cell>
          <cell r="C1492">
            <v>3.4875800356003163E-2</v>
          </cell>
        </row>
        <row r="1493">
          <cell r="A1493">
            <v>40994.833333333336</v>
          </cell>
          <cell r="B1493">
            <v>5.8310506380712522E-2</v>
          </cell>
          <cell r="C1493">
            <v>3.4913735703820697E-2</v>
          </cell>
        </row>
        <row r="1494">
          <cell r="A1494">
            <v>40995.833333333336</v>
          </cell>
          <cell r="B1494">
            <v>5.8431517446208843E-2</v>
          </cell>
          <cell r="C1494">
            <v>3.5021988320634564E-2</v>
          </cell>
        </row>
        <row r="1495">
          <cell r="A1495">
            <v>40996.833333333336</v>
          </cell>
          <cell r="B1495">
            <v>5.6622452177231018E-2</v>
          </cell>
          <cell r="C1495">
            <v>3.2556258167583757E-2</v>
          </cell>
        </row>
        <row r="1496">
          <cell r="A1496">
            <v>40997.833333333336</v>
          </cell>
          <cell r="B1496">
            <v>5.6191387388914549E-2</v>
          </cell>
          <cell r="C1496">
            <v>3.2601317272395E-2</v>
          </cell>
        </row>
        <row r="1497">
          <cell r="A1497">
            <v>41000.833333333336</v>
          </cell>
          <cell r="B1497">
            <v>5.6172117997548787E-2</v>
          </cell>
          <cell r="C1497">
            <v>3.2510309593923953E-2</v>
          </cell>
        </row>
        <row r="1498">
          <cell r="A1498">
            <v>41001.833333333336</v>
          </cell>
          <cell r="B1498">
            <v>5.5609191377481236E-2</v>
          </cell>
          <cell r="C1498">
            <v>3.3095792435157347E-2</v>
          </cell>
        </row>
        <row r="1499">
          <cell r="A1499">
            <v>41002.833333333336</v>
          </cell>
          <cell r="B1499">
            <v>5.7447952647665612E-2</v>
          </cell>
          <cell r="C1499">
            <v>3.5725314330573854E-2</v>
          </cell>
        </row>
        <row r="1500">
          <cell r="A1500">
            <v>41003.833333333336</v>
          </cell>
          <cell r="B1500">
            <v>5.7384955012464503E-2</v>
          </cell>
          <cell r="C1500">
            <v>3.5863409380794638E-2</v>
          </cell>
        </row>
        <row r="1501">
          <cell r="A1501">
            <v>41007.833333333336</v>
          </cell>
          <cell r="B1501">
            <v>5.9201731210312344E-2</v>
          </cell>
          <cell r="C1501">
            <v>3.8407499734194092E-2</v>
          </cell>
        </row>
        <row r="1502">
          <cell r="A1502">
            <v>41008.833333333336</v>
          </cell>
          <cell r="B1502">
            <v>6.1837349266188425E-2</v>
          </cell>
          <cell r="C1502">
            <v>4.214063837388965E-2</v>
          </cell>
        </row>
        <row r="1503">
          <cell r="A1503">
            <v>41009.833333333336</v>
          </cell>
          <cell r="B1503">
            <v>6.1368516533386916E-2</v>
          </cell>
          <cell r="C1503">
            <v>4.214063837388965E-2</v>
          </cell>
        </row>
        <row r="1504">
          <cell r="A1504">
            <v>41010.833333333336</v>
          </cell>
          <cell r="B1504">
            <v>6.1714517120119328E-2</v>
          </cell>
          <cell r="C1504">
            <v>4.214063837388965E-2</v>
          </cell>
        </row>
        <row r="1505">
          <cell r="A1505">
            <v>41011.833333333336</v>
          </cell>
          <cell r="B1505">
            <v>6.3111335872664168E-2</v>
          </cell>
          <cell r="C1505">
            <v>4.4379379063566218E-2</v>
          </cell>
        </row>
        <row r="1506">
          <cell r="A1506">
            <v>41014.833333333336</v>
          </cell>
          <cell r="B1506">
            <v>6.267594105319188E-2</v>
          </cell>
          <cell r="C1506">
            <v>4.378172179202381E-2</v>
          </cell>
        </row>
        <row r="1507">
          <cell r="A1507">
            <v>41015.833333333336</v>
          </cell>
          <cell r="B1507">
            <v>6.3308442666751244E-2</v>
          </cell>
          <cell r="C1507">
            <v>4.3740125203173594E-2</v>
          </cell>
        </row>
        <row r="1508">
          <cell r="A1508">
            <v>41016.833333333336</v>
          </cell>
          <cell r="B1508">
            <v>6.19816003461095E-2</v>
          </cell>
          <cell r="C1508">
            <v>4.3926058925119436E-2</v>
          </cell>
        </row>
        <row r="1509">
          <cell r="A1509">
            <v>41017.833333333336</v>
          </cell>
          <cell r="B1509">
            <v>6.1827106038394433E-2</v>
          </cell>
          <cell r="C1509">
            <v>4.3926058925119436E-2</v>
          </cell>
        </row>
        <row r="1510">
          <cell r="A1510">
            <v>41018.833333333336</v>
          </cell>
          <cell r="B1510">
            <v>6.1837092216090718E-2</v>
          </cell>
          <cell r="C1510">
            <v>4.393960195975722E-2</v>
          </cell>
        </row>
        <row r="1511">
          <cell r="A1511">
            <v>41021.833333333336</v>
          </cell>
          <cell r="B1511">
            <v>6.1919867436683748E-2</v>
          </cell>
          <cell r="C1511">
            <v>4.4053986477322157E-2</v>
          </cell>
        </row>
        <row r="1512">
          <cell r="A1512">
            <v>41022.833333333336</v>
          </cell>
          <cell r="B1512">
            <v>6.2203138678253937E-2</v>
          </cell>
          <cell r="C1512">
            <v>4.4053986477322157E-2</v>
          </cell>
        </row>
        <row r="1513">
          <cell r="A1513">
            <v>41023.833333333336</v>
          </cell>
          <cell r="B1513">
            <v>6.2702785425019211E-2</v>
          </cell>
          <cell r="C1513">
            <v>4.4053986477322157E-2</v>
          </cell>
        </row>
        <row r="1514">
          <cell r="A1514">
            <v>41024.833333333336</v>
          </cell>
          <cell r="B1514">
            <v>6.272047763427234E-2</v>
          </cell>
          <cell r="C1514">
            <v>4.4053986477322157E-2</v>
          </cell>
        </row>
        <row r="1515">
          <cell r="A1515">
            <v>41025.833333333336</v>
          </cell>
          <cell r="B1515">
            <v>6.2902163093582805E-2</v>
          </cell>
          <cell r="C1515">
            <v>4.4053986477322157E-2</v>
          </cell>
        </row>
        <row r="1516">
          <cell r="A1516">
            <v>41028.833333333336</v>
          </cell>
          <cell r="B1516">
            <v>6.2955879815084673E-2</v>
          </cell>
          <cell r="C1516">
            <v>4.4126125052361506E-2</v>
          </cell>
        </row>
        <row r="1517">
          <cell r="A1517">
            <v>41029.833333333336</v>
          </cell>
          <cell r="B1517">
            <v>6.3011654429470501E-2</v>
          </cell>
          <cell r="C1517">
            <v>4.4126125052361506E-2</v>
          </cell>
        </row>
        <row r="1518">
          <cell r="A1518">
            <v>41030.833333333336</v>
          </cell>
          <cell r="B1518">
            <v>6.0743468197233072E-2</v>
          </cell>
          <cell r="C1518">
            <v>4.4133834679224895E-2</v>
          </cell>
        </row>
        <row r="1519">
          <cell r="A1519">
            <v>41031.833333333336</v>
          </cell>
          <cell r="B1519">
            <v>6.0864315363211428E-2</v>
          </cell>
          <cell r="C1519">
            <v>4.4453482005099035E-2</v>
          </cell>
        </row>
        <row r="1520">
          <cell r="A1520">
            <v>41032.833333333336</v>
          </cell>
          <cell r="B1520">
            <v>6.2198710649785501E-2</v>
          </cell>
          <cell r="C1520">
            <v>4.7180185898764507E-2</v>
          </cell>
        </row>
        <row r="1521">
          <cell r="A1521">
            <v>41035.833333333336</v>
          </cell>
          <cell r="B1521">
            <v>6.1977805457866748E-2</v>
          </cell>
          <cell r="C1521">
            <v>4.6828219613015629E-2</v>
          </cell>
        </row>
        <row r="1522">
          <cell r="A1522">
            <v>41036.833333333336</v>
          </cell>
          <cell r="B1522">
            <v>6.1869743464810167E-2</v>
          </cell>
          <cell r="C1522">
            <v>4.6871482046570309E-2</v>
          </cell>
        </row>
        <row r="1523">
          <cell r="A1523">
            <v>41037.833333333336</v>
          </cell>
          <cell r="B1523">
            <v>6.1752094359461947E-2</v>
          </cell>
          <cell r="C1523">
            <v>4.6946267744960024E-2</v>
          </cell>
        </row>
        <row r="1524">
          <cell r="A1524">
            <v>41038.833333333336</v>
          </cell>
          <cell r="B1524">
            <v>6.1805146149316328E-2</v>
          </cell>
          <cell r="C1524">
            <v>4.6946267744960024E-2</v>
          </cell>
        </row>
        <row r="1525">
          <cell r="A1525">
            <v>41039.833333333336</v>
          </cell>
          <cell r="B1525">
            <v>6.1604315291027924E-2</v>
          </cell>
          <cell r="C1525">
            <v>4.6649792787957382E-2</v>
          </cell>
        </row>
        <row r="1526">
          <cell r="A1526">
            <v>41042.833333333336</v>
          </cell>
          <cell r="B1526">
            <v>6.2312991178311392E-2</v>
          </cell>
          <cell r="C1526">
            <v>4.7767279764302839E-2</v>
          </cell>
        </row>
        <row r="1527">
          <cell r="A1527">
            <v>41043.833333333336</v>
          </cell>
          <cell r="B1527">
            <v>6.2336367377224609E-2</v>
          </cell>
          <cell r="C1527">
            <v>4.7824786378919709E-2</v>
          </cell>
        </row>
        <row r="1528">
          <cell r="A1528">
            <v>41044.833333333336</v>
          </cell>
          <cell r="B1528">
            <v>6.2352630198226747E-2</v>
          </cell>
          <cell r="C1528">
            <v>4.7852330909756109E-2</v>
          </cell>
        </row>
        <row r="1529">
          <cell r="A1529">
            <v>41045.833333333336</v>
          </cell>
          <cell r="B1529">
            <v>6.2550225169052398E-2</v>
          </cell>
          <cell r="C1529">
            <v>4.9649392615710268E-2</v>
          </cell>
        </row>
        <row r="1530">
          <cell r="A1530">
            <v>41046.833333333336</v>
          </cell>
          <cell r="B1530">
            <v>6.3608062373662899E-2</v>
          </cell>
          <cell r="C1530">
            <v>5.1269222339692201E-2</v>
          </cell>
        </row>
        <row r="1531">
          <cell r="A1531">
            <v>41049.833333333336</v>
          </cell>
          <cell r="B1531">
            <v>6.5137759467587084E-2</v>
          </cell>
          <cell r="C1531">
            <v>5.0767141223194902E-2</v>
          </cell>
        </row>
        <row r="1532">
          <cell r="A1532">
            <v>41050.833333333336</v>
          </cell>
          <cell r="B1532">
            <v>6.5328122771937849E-2</v>
          </cell>
          <cell r="C1532">
            <v>5.1062923974513244E-2</v>
          </cell>
        </row>
        <row r="1533">
          <cell r="A1533">
            <v>41051.833333333336</v>
          </cell>
          <cell r="B1533">
            <v>6.5102319159069097E-2</v>
          </cell>
          <cell r="C1533">
            <v>5.1101980959352387E-2</v>
          </cell>
        </row>
        <row r="1534">
          <cell r="A1534">
            <v>41052.833333333336</v>
          </cell>
          <cell r="B1534">
            <v>6.4975604398011672E-2</v>
          </cell>
          <cell r="C1534">
            <v>5.0828751953943319E-2</v>
          </cell>
        </row>
        <row r="1535">
          <cell r="A1535">
            <v>41053.833333333336</v>
          </cell>
          <cell r="B1535">
            <v>6.5029194469220439E-2</v>
          </cell>
          <cell r="C1535">
            <v>5.0828751953943319E-2</v>
          </cell>
        </row>
        <row r="1536">
          <cell r="A1536">
            <v>41057.833333333336</v>
          </cell>
          <cell r="B1536">
            <v>6.579300521239026E-2</v>
          </cell>
          <cell r="C1536">
            <v>5.0828751953943319E-2</v>
          </cell>
        </row>
        <row r="1537">
          <cell r="A1537">
            <v>41058.833333333336</v>
          </cell>
          <cell r="B1537">
            <v>6.6078606206238746E-2</v>
          </cell>
          <cell r="C1537">
            <v>5.1226700233101587E-2</v>
          </cell>
        </row>
        <row r="1538">
          <cell r="A1538">
            <v>41059.833333333336</v>
          </cell>
          <cell r="B1538">
            <v>6.5619990451108792E-2</v>
          </cell>
          <cell r="C1538">
            <v>5.1260237486423166E-2</v>
          </cell>
        </row>
        <row r="1539">
          <cell r="A1539">
            <v>41060.833333333336</v>
          </cell>
          <cell r="B1539">
            <v>6.7501976654563242E-2</v>
          </cell>
          <cell r="C1539">
            <v>5.3803973760572422E-2</v>
          </cell>
        </row>
        <row r="1540">
          <cell r="A1540">
            <v>41063.833333333336</v>
          </cell>
          <cell r="B1540">
            <v>6.7363962338357411E-2</v>
          </cell>
          <cell r="C1540">
            <v>5.3553831076947847E-2</v>
          </cell>
        </row>
        <row r="1541">
          <cell r="A1541">
            <v>41064.833333333336</v>
          </cell>
          <cell r="B1541">
            <v>6.5878589416605987E-2</v>
          </cell>
          <cell r="C1541">
            <v>5.0464401577614761E-2</v>
          </cell>
        </row>
        <row r="1542">
          <cell r="A1542">
            <v>41065.833333333336</v>
          </cell>
          <cell r="B1542">
            <v>6.6547938929180109E-2</v>
          </cell>
          <cell r="C1542">
            <v>5.0464401577614761E-2</v>
          </cell>
        </row>
        <row r="1543">
          <cell r="A1543">
            <v>41066.833333333336</v>
          </cell>
          <cell r="B1543">
            <v>6.505095951528557E-2</v>
          </cell>
          <cell r="C1543">
            <v>5.0499663585621316E-2</v>
          </cell>
        </row>
        <row r="1544">
          <cell r="A1544">
            <v>41067.833333333336</v>
          </cell>
          <cell r="B1544">
            <v>6.3958185465086359E-2</v>
          </cell>
          <cell r="C1544">
            <v>5.0499663585621316E-2</v>
          </cell>
        </row>
        <row r="1545">
          <cell r="A1545">
            <v>41070.833333333336</v>
          </cell>
          <cell r="B1545">
            <v>6.4584699598133025E-2</v>
          </cell>
          <cell r="C1545">
            <v>5.1393647357748422E-2</v>
          </cell>
        </row>
        <row r="1546">
          <cell r="A1546">
            <v>41071.833333333336</v>
          </cell>
          <cell r="B1546">
            <v>6.2276375031999197E-2</v>
          </cell>
          <cell r="C1546">
            <v>5.1393647357748422E-2</v>
          </cell>
        </row>
        <row r="1547">
          <cell r="A1547">
            <v>41072.833333333336</v>
          </cell>
          <cell r="B1547">
            <v>6.2382748400504652E-2</v>
          </cell>
          <cell r="C1547">
            <v>5.1567879895648351E-2</v>
          </cell>
        </row>
        <row r="1548">
          <cell r="A1548">
            <v>41073.833333333336</v>
          </cell>
          <cell r="B1548">
            <v>6.1830639223142206E-2</v>
          </cell>
          <cell r="C1548">
            <v>5.1567879895648351E-2</v>
          </cell>
        </row>
        <row r="1549">
          <cell r="A1549">
            <v>41074.833333333336</v>
          </cell>
          <cell r="B1549">
            <v>6.2767655446616902E-2</v>
          </cell>
          <cell r="C1549">
            <v>5.1567879895648351E-2</v>
          </cell>
        </row>
        <row r="1550">
          <cell r="A1550">
            <v>41077.833333333336</v>
          </cell>
          <cell r="B1550">
            <v>6.2419545219375774E-2</v>
          </cell>
          <cell r="C1550">
            <v>5.1567879895648351E-2</v>
          </cell>
        </row>
        <row r="1551">
          <cell r="A1551">
            <v>41078.833333333336</v>
          </cell>
          <cell r="B1551">
            <v>6.3385356540867327E-2</v>
          </cell>
          <cell r="C1551">
            <v>5.0972330514079546E-2</v>
          </cell>
        </row>
        <row r="1552">
          <cell r="A1552">
            <v>41079.833333333336</v>
          </cell>
          <cell r="B1552">
            <v>6.3399517920606774E-2</v>
          </cell>
          <cell r="C1552">
            <v>5.1050980824610848E-2</v>
          </cell>
        </row>
        <row r="1553">
          <cell r="A1553">
            <v>41080.833333333336</v>
          </cell>
          <cell r="B1553">
            <v>6.743039235687362E-2</v>
          </cell>
          <cell r="C1553">
            <v>5.632956349095191E-2</v>
          </cell>
        </row>
        <row r="1554">
          <cell r="A1554">
            <v>41081.833333333336</v>
          </cell>
          <cell r="B1554">
            <v>6.7401851979443178E-2</v>
          </cell>
          <cell r="C1554">
            <v>5.632956349095191E-2</v>
          </cell>
        </row>
        <row r="1555">
          <cell r="A1555">
            <v>41084.833333333336</v>
          </cell>
          <cell r="B1555">
            <v>6.6914001675522319E-2</v>
          </cell>
          <cell r="C1555">
            <v>5.780250641558566E-2</v>
          </cell>
        </row>
        <row r="1556">
          <cell r="A1556">
            <v>41085.833333333336</v>
          </cell>
          <cell r="B1556">
            <v>6.6932519289876494E-2</v>
          </cell>
          <cell r="C1556">
            <v>5.7780090131205955E-2</v>
          </cell>
        </row>
        <row r="1557">
          <cell r="A1557">
            <v>41086.833333333336</v>
          </cell>
          <cell r="B1557">
            <v>6.7897333844579077E-2</v>
          </cell>
          <cell r="C1557">
            <v>5.7714539679667068E-2</v>
          </cell>
        </row>
        <row r="1558">
          <cell r="A1558">
            <v>41087.833333333336</v>
          </cell>
          <cell r="B1558">
            <v>6.7853391367878935E-2</v>
          </cell>
          <cell r="C1558">
            <v>5.7714539679667068E-2</v>
          </cell>
        </row>
        <row r="1559">
          <cell r="A1559">
            <v>41088.833333333336</v>
          </cell>
          <cell r="B1559">
            <v>7.1256354234530445E-2</v>
          </cell>
          <cell r="C1559">
            <v>5.7689099043188981E-2</v>
          </cell>
        </row>
        <row r="1560">
          <cell r="A1560">
            <v>41091.833333333336</v>
          </cell>
          <cell r="B1560">
            <v>7.1043251906575289E-2</v>
          </cell>
          <cell r="C1560">
            <v>5.7689099043188981E-2</v>
          </cell>
        </row>
        <row r="1561">
          <cell r="A1561">
            <v>41092.833333333336</v>
          </cell>
          <cell r="B1561">
            <v>7.1357314263980703E-2</v>
          </cell>
          <cell r="C1561">
            <v>5.7355216862955319E-2</v>
          </cell>
        </row>
        <row r="1562">
          <cell r="A1562">
            <v>41094.833333333336</v>
          </cell>
          <cell r="B1562">
            <v>7.0185726999553583E-2</v>
          </cell>
          <cell r="C1562">
            <v>5.5681540718021574E-2</v>
          </cell>
        </row>
        <row r="1563">
          <cell r="A1563">
            <v>41095.833333333336</v>
          </cell>
          <cell r="B1563">
            <v>7.0875760412943772E-2</v>
          </cell>
          <cell r="C1563">
            <v>5.6669569960689808E-2</v>
          </cell>
        </row>
        <row r="1564">
          <cell r="A1564">
            <v>41098.833333333336</v>
          </cell>
          <cell r="B1564">
            <v>6.9730082037353647E-2</v>
          </cell>
          <cell r="C1564">
            <v>5.5075404344350001E-2</v>
          </cell>
        </row>
        <row r="1565">
          <cell r="A1565">
            <v>41099.833333333336</v>
          </cell>
          <cell r="B1565">
            <v>6.7754241745935556E-2</v>
          </cell>
          <cell r="C1565">
            <v>5.2393033133647154E-2</v>
          </cell>
        </row>
        <row r="1566">
          <cell r="A1566">
            <v>41100.833333333336</v>
          </cell>
          <cell r="B1566">
            <v>6.7151822013097884E-2</v>
          </cell>
          <cell r="C1566">
            <v>5.2430121085602258E-2</v>
          </cell>
        </row>
        <row r="1567">
          <cell r="A1567">
            <v>41101.833333333336</v>
          </cell>
          <cell r="B1567">
            <v>6.6543131722531262E-2</v>
          </cell>
          <cell r="C1567">
            <v>5.2553147048353843E-2</v>
          </cell>
        </row>
        <row r="1568">
          <cell r="A1568">
            <v>41102.833333333336</v>
          </cell>
          <cell r="B1568">
            <v>6.628449725773955E-2</v>
          </cell>
          <cell r="C1568">
            <v>5.0676793319794258E-2</v>
          </cell>
        </row>
        <row r="1569">
          <cell r="A1569">
            <v>41105.833333333336</v>
          </cell>
          <cell r="B1569">
            <v>6.6627460778215547E-2</v>
          </cell>
          <cell r="C1569">
            <v>5.1230769393767223E-2</v>
          </cell>
        </row>
        <row r="1570">
          <cell r="A1570">
            <v>41106.833333333336</v>
          </cell>
          <cell r="B1570">
            <v>6.585068065531402E-2</v>
          </cell>
          <cell r="C1570">
            <v>5.1294845023283769E-2</v>
          </cell>
        </row>
        <row r="1571">
          <cell r="A1571">
            <v>41107.833333333336</v>
          </cell>
          <cell r="B1571">
            <v>6.5816357388252325E-2</v>
          </cell>
          <cell r="C1571">
            <v>5.1236700054184334E-2</v>
          </cell>
        </row>
        <row r="1572">
          <cell r="A1572">
            <v>41108.833333333336</v>
          </cell>
          <cell r="B1572">
            <v>6.5873214391941576E-2</v>
          </cell>
          <cell r="C1572">
            <v>5.1236700054184334E-2</v>
          </cell>
        </row>
        <row r="1573">
          <cell r="A1573">
            <v>41109.833333333336</v>
          </cell>
          <cell r="B1573">
            <v>6.6132475246063027E-2</v>
          </cell>
          <cell r="C1573">
            <v>5.1664019280672581E-2</v>
          </cell>
        </row>
        <row r="1574">
          <cell r="A1574">
            <v>41112.833333333336</v>
          </cell>
          <cell r="B1574">
            <v>6.6539079940156717E-2</v>
          </cell>
          <cell r="C1574">
            <v>5.2247620374536098E-2</v>
          </cell>
        </row>
        <row r="1575">
          <cell r="A1575">
            <v>41113.833333333336</v>
          </cell>
          <cell r="B1575">
            <v>6.6175050594456622E-2</v>
          </cell>
          <cell r="C1575">
            <v>5.2753513791226822E-2</v>
          </cell>
        </row>
        <row r="1576">
          <cell r="A1576">
            <v>41114.833333333336</v>
          </cell>
          <cell r="B1576">
            <v>6.5480509310163346E-2</v>
          </cell>
          <cell r="C1576">
            <v>5.2806218304180481E-2</v>
          </cell>
        </row>
        <row r="1577">
          <cell r="A1577">
            <v>41115.833333333336</v>
          </cell>
          <cell r="B1577">
            <v>6.5493833473740964E-2</v>
          </cell>
          <cell r="C1577">
            <v>5.2806218304180481E-2</v>
          </cell>
        </row>
        <row r="1578">
          <cell r="A1578">
            <v>41116.833333333336</v>
          </cell>
          <cell r="B1578">
            <v>6.7965779053565892E-2</v>
          </cell>
          <cell r="C1578">
            <v>5.2806218304180481E-2</v>
          </cell>
        </row>
        <row r="1579">
          <cell r="A1579">
            <v>41119.833333333336</v>
          </cell>
          <cell r="B1579">
            <v>6.7928913864958376E-2</v>
          </cell>
          <cell r="C1579">
            <v>5.2738598598700712E-2</v>
          </cell>
        </row>
        <row r="1580">
          <cell r="A1580">
            <v>41120.833333333336</v>
          </cell>
          <cell r="B1580">
            <v>6.7806825307277441E-2</v>
          </cell>
          <cell r="C1580">
            <v>5.2843029225611772E-2</v>
          </cell>
        </row>
        <row r="1581">
          <cell r="A1581">
            <v>41121.833333333336</v>
          </cell>
          <cell r="B1581">
            <v>6.7824201994144295E-2</v>
          </cell>
          <cell r="C1581">
            <v>5.2836590412159941E-2</v>
          </cell>
        </row>
        <row r="1582">
          <cell r="A1582">
            <v>41122.833333333336</v>
          </cell>
          <cell r="B1582">
            <v>6.8223574953016897E-2</v>
          </cell>
          <cell r="C1582">
            <v>5.3451746837159385E-2</v>
          </cell>
        </row>
        <row r="1583">
          <cell r="A1583">
            <v>41123.833333333336</v>
          </cell>
          <cell r="B1583">
            <v>6.8227274448208614E-2</v>
          </cell>
          <cell r="C1583">
            <v>5.1061055226850387E-2</v>
          </cell>
        </row>
        <row r="1584">
          <cell r="A1584">
            <v>41126.833333333336</v>
          </cell>
          <cell r="B1584">
            <v>6.8711783882567504E-2</v>
          </cell>
          <cell r="C1584">
            <v>5.1060658361096675E-2</v>
          </cell>
        </row>
        <row r="1585">
          <cell r="A1585">
            <v>41127.833333333336</v>
          </cell>
          <cell r="B1585">
            <v>6.9336118507159997E-2</v>
          </cell>
          <cell r="C1585">
            <v>5.1020948199259196E-2</v>
          </cell>
        </row>
        <row r="1586">
          <cell r="A1586">
            <v>41128.833333333336</v>
          </cell>
          <cell r="B1586">
            <v>6.9315389932192925E-2</v>
          </cell>
          <cell r="C1586">
            <v>5.0952143519306221E-2</v>
          </cell>
        </row>
        <row r="1587">
          <cell r="A1587">
            <v>41129.833333333336</v>
          </cell>
          <cell r="B1587">
            <v>6.9247744184853466E-2</v>
          </cell>
          <cell r="C1587">
            <v>5.0953805696349129E-2</v>
          </cell>
        </row>
        <row r="1588">
          <cell r="A1588">
            <v>41130.833333333336</v>
          </cell>
          <cell r="B1588">
            <v>6.9192193162777055E-2</v>
          </cell>
          <cell r="C1588">
            <v>5.0862222453024152E-2</v>
          </cell>
        </row>
        <row r="1589">
          <cell r="A1589">
            <v>41133.833333333336</v>
          </cell>
          <cell r="B1589">
            <v>6.8572169806802155E-2</v>
          </cell>
          <cell r="C1589">
            <v>4.9954357561507769E-2</v>
          </cell>
        </row>
        <row r="1590">
          <cell r="A1590">
            <v>41134.833333333336</v>
          </cell>
          <cell r="B1590">
            <v>6.8578093994219616E-2</v>
          </cell>
          <cell r="C1590">
            <v>4.9964348629779533E-2</v>
          </cell>
        </row>
        <row r="1591">
          <cell r="A1591">
            <v>41135.833333333336</v>
          </cell>
          <cell r="B1591">
            <v>6.8641448629941801E-2</v>
          </cell>
          <cell r="C1591">
            <v>4.9830196900381971E-2</v>
          </cell>
        </row>
        <row r="1592">
          <cell r="A1592">
            <v>41136.833333333336</v>
          </cell>
          <cell r="B1592">
            <v>6.7945087720493277E-2</v>
          </cell>
          <cell r="C1592">
            <v>4.803989914142922E-2</v>
          </cell>
        </row>
        <row r="1593">
          <cell r="A1593">
            <v>41137.833333333336</v>
          </cell>
          <cell r="B1593">
            <v>6.6955954222254518E-2</v>
          </cell>
          <cell r="C1593">
            <v>4.6303817189489081E-2</v>
          </cell>
        </row>
        <row r="1594">
          <cell r="A1594">
            <v>41140.833333333336</v>
          </cell>
          <cell r="B1594">
            <v>6.565529855384078E-2</v>
          </cell>
          <cell r="C1594">
            <v>4.6514265643213995E-2</v>
          </cell>
        </row>
        <row r="1595">
          <cell r="A1595">
            <v>41141.833333333336</v>
          </cell>
          <cell r="B1595">
            <v>6.5272453616311482E-2</v>
          </cell>
          <cell r="C1595">
            <v>4.5967191889642697E-2</v>
          </cell>
        </row>
        <row r="1596">
          <cell r="A1596">
            <v>41142.833333333336</v>
          </cell>
          <cell r="B1596">
            <v>6.5320716127243175E-2</v>
          </cell>
          <cell r="C1596">
            <v>4.6032780517392138E-2</v>
          </cell>
        </row>
        <row r="1597">
          <cell r="A1597">
            <v>41143.833333333336</v>
          </cell>
          <cell r="B1597">
            <v>6.5352021569031638E-2</v>
          </cell>
          <cell r="C1597">
            <v>4.6074710975904293E-2</v>
          </cell>
        </row>
        <row r="1598">
          <cell r="A1598">
            <v>41144.833333333336</v>
          </cell>
          <cell r="B1598">
            <v>6.5390431275743233E-2</v>
          </cell>
          <cell r="C1598">
            <v>4.6074710975904293E-2</v>
          </cell>
        </row>
        <row r="1599">
          <cell r="A1599">
            <v>41147.833333333336</v>
          </cell>
          <cell r="B1599">
            <v>6.4773421418002644E-2</v>
          </cell>
          <cell r="C1599">
            <v>4.6074710975904293E-2</v>
          </cell>
        </row>
        <row r="1600">
          <cell r="A1600">
            <v>41148.833333333336</v>
          </cell>
          <cell r="B1600">
            <v>6.3678043978734541E-2</v>
          </cell>
          <cell r="C1600">
            <v>4.4390953988799754E-2</v>
          </cell>
        </row>
        <row r="1601">
          <cell r="A1601">
            <v>41149.833333333336</v>
          </cell>
          <cell r="B1601">
            <v>6.3682221018547827E-2</v>
          </cell>
          <cell r="C1601">
            <v>4.4352222781313719E-2</v>
          </cell>
        </row>
        <row r="1602">
          <cell r="A1602">
            <v>41150.833333333336</v>
          </cell>
          <cell r="B1602">
            <v>6.0874509852448806E-2</v>
          </cell>
          <cell r="C1602">
            <v>4.0391885809729043E-2</v>
          </cell>
        </row>
        <row r="1603">
          <cell r="A1603">
            <v>41151.833333333336</v>
          </cell>
          <cell r="B1603">
            <v>6.1014302771082995E-2</v>
          </cell>
          <cell r="C1603">
            <v>4.0328545403614642E-2</v>
          </cell>
        </row>
        <row r="1604">
          <cell r="A1604">
            <v>41155.833333333336</v>
          </cell>
          <cell r="B1604">
            <v>6.0812735491853384E-2</v>
          </cell>
          <cell r="C1604">
            <v>4.0328545403614642E-2</v>
          </cell>
        </row>
        <row r="1605">
          <cell r="A1605">
            <v>41156.833333333336</v>
          </cell>
          <cell r="B1605">
            <v>5.9850576037799606E-2</v>
          </cell>
          <cell r="C1605">
            <v>4.0328545403614642E-2</v>
          </cell>
        </row>
        <row r="1606">
          <cell r="A1606">
            <v>41157.833333333336</v>
          </cell>
          <cell r="B1606">
            <v>6.0998489821140776E-2</v>
          </cell>
          <cell r="C1606">
            <v>4.0284381324494072E-2</v>
          </cell>
        </row>
        <row r="1607">
          <cell r="A1607">
            <v>41158.833333333336</v>
          </cell>
          <cell r="B1607">
            <v>6.0880721984417289E-2</v>
          </cell>
          <cell r="C1607">
            <v>4.0284381324494072E-2</v>
          </cell>
        </row>
        <row r="1608">
          <cell r="A1608">
            <v>41161.833333333336</v>
          </cell>
          <cell r="B1608">
            <v>5.9964761045549465E-2</v>
          </cell>
          <cell r="C1608">
            <v>3.9011203462702204E-2</v>
          </cell>
        </row>
        <row r="1609">
          <cell r="A1609">
            <v>41162.833333333336</v>
          </cell>
          <cell r="B1609">
            <v>5.9697491445129376E-2</v>
          </cell>
          <cell r="C1609">
            <v>3.9011203462702204E-2</v>
          </cell>
        </row>
        <row r="1610">
          <cell r="A1610">
            <v>41163.833333333336</v>
          </cell>
          <cell r="B1610">
            <v>5.9325748606710686E-2</v>
          </cell>
          <cell r="C1610">
            <v>3.8557343145575962E-2</v>
          </cell>
        </row>
        <row r="1611">
          <cell r="A1611">
            <v>41164.833333333336</v>
          </cell>
          <cell r="B1611">
            <v>6.032525014687664E-2</v>
          </cell>
          <cell r="C1611">
            <v>3.8557343145575962E-2</v>
          </cell>
        </row>
        <row r="1612">
          <cell r="A1612">
            <v>41165.833333333336</v>
          </cell>
          <cell r="B1612">
            <v>6.0136817431858149E-2</v>
          </cell>
          <cell r="C1612">
            <v>3.8557343145575962E-2</v>
          </cell>
        </row>
        <row r="1613">
          <cell r="A1613">
            <v>41168.833333333336</v>
          </cell>
          <cell r="B1613">
            <v>6.0351010003447503E-2</v>
          </cell>
          <cell r="C1613">
            <v>3.8856834075797993E-2</v>
          </cell>
        </row>
        <row r="1614">
          <cell r="A1614">
            <v>41169.833333333336</v>
          </cell>
          <cell r="B1614">
            <v>5.9344615326055915E-2</v>
          </cell>
          <cell r="C1614">
            <v>3.8857513839636301E-2</v>
          </cell>
        </row>
        <row r="1615">
          <cell r="A1615">
            <v>41170.833333333336</v>
          </cell>
          <cell r="B1615">
            <v>5.9254663627442548E-2</v>
          </cell>
          <cell r="C1615">
            <v>3.8754125156934022E-2</v>
          </cell>
        </row>
        <row r="1616">
          <cell r="A1616">
            <v>41171.833333333336</v>
          </cell>
          <cell r="B1616">
            <v>5.3888483993274679E-2</v>
          </cell>
          <cell r="C1616">
            <v>3.0544796266958777E-2</v>
          </cell>
        </row>
        <row r="1617">
          <cell r="A1617">
            <v>41172.833333333336</v>
          </cell>
          <cell r="B1617">
            <v>5.376899049618418E-2</v>
          </cell>
          <cell r="C1617">
            <v>3.0544796266958777E-2</v>
          </cell>
        </row>
        <row r="1618">
          <cell r="A1618">
            <v>41175.833333333336</v>
          </cell>
          <cell r="B1618">
            <v>5.1982128338683278E-2</v>
          </cell>
          <cell r="C1618">
            <v>2.7717506657480552E-2</v>
          </cell>
        </row>
        <row r="1619">
          <cell r="A1619">
            <v>41176.833333333336</v>
          </cell>
          <cell r="B1619">
            <v>5.2927165408283468E-2</v>
          </cell>
          <cell r="C1619">
            <v>2.9134400186433953E-2</v>
          </cell>
        </row>
        <row r="1620">
          <cell r="A1620">
            <v>41177.833333333336</v>
          </cell>
          <cell r="B1620">
            <v>5.2354340379276609E-2</v>
          </cell>
          <cell r="C1620">
            <v>2.9354064260767962E-2</v>
          </cell>
        </row>
        <row r="1621">
          <cell r="A1621">
            <v>41178.833333333336</v>
          </cell>
          <cell r="B1621">
            <v>5.2504517622813524E-2</v>
          </cell>
          <cell r="C1621">
            <v>2.9354064260767962E-2</v>
          </cell>
        </row>
        <row r="1622">
          <cell r="A1622">
            <v>41179.833333333336</v>
          </cell>
          <cell r="B1622">
            <v>4.9083367982576363E-2</v>
          </cell>
          <cell r="C1622">
            <v>2.9945594624500853E-2</v>
          </cell>
        </row>
        <row r="1623">
          <cell r="A1623">
            <v>41182.833333333336</v>
          </cell>
          <cell r="B1623">
            <v>4.9063575070997317E-2</v>
          </cell>
          <cell r="C1623">
            <v>2.994594511159214E-2</v>
          </cell>
        </row>
        <row r="1624">
          <cell r="A1624">
            <v>41183.833333333336</v>
          </cell>
          <cell r="B1624">
            <v>4.8597245182833981E-2</v>
          </cell>
          <cell r="C1624">
            <v>2.9967264122522014E-2</v>
          </cell>
        </row>
        <row r="1625">
          <cell r="A1625">
            <v>41184.833333333336</v>
          </cell>
          <cell r="B1625">
            <v>4.8597385986827328E-2</v>
          </cell>
          <cell r="C1625">
            <v>2.9953634990475146E-2</v>
          </cell>
        </row>
        <row r="1626">
          <cell r="A1626">
            <v>41185.833333333336</v>
          </cell>
          <cell r="B1626">
            <v>4.729849675696117E-2</v>
          </cell>
          <cell r="C1626">
            <v>2.7926249836119691E-2</v>
          </cell>
        </row>
        <row r="1627">
          <cell r="A1627">
            <v>41186.833333333336</v>
          </cell>
          <cell r="B1627">
            <v>4.7247813969167579E-2</v>
          </cell>
          <cell r="C1627">
            <v>2.7850551310296824E-2</v>
          </cell>
        </row>
        <row r="1628">
          <cell r="A1628">
            <v>41189.833333333336</v>
          </cell>
          <cell r="B1628">
            <v>4.7497505138486475E-2</v>
          </cell>
          <cell r="C1628">
            <v>2.8236617093996462E-2</v>
          </cell>
        </row>
        <row r="1629">
          <cell r="A1629">
            <v>41190.833333333336</v>
          </cell>
          <cell r="B1629">
            <v>4.8290010478276427E-2</v>
          </cell>
          <cell r="C1629">
            <v>2.9466324838487348E-2</v>
          </cell>
        </row>
        <row r="1630">
          <cell r="A1630">
            <v>41191.833333333336</v>
          </cell>
          <cell r="B1630">
            <v>4.8222258765758343E-2</v>
          </cell>
          <cell r="C1630">
            <v>2.9364627323974355E-2</v>
          </cell>
        </row>
        <row r="1631">
          <cell r="A1631">
            <v>41192.833333333336</v>
          </cell>
          <cell r="B1631">
            <v>4.6979624724671598E-2</v>
          </cell>
          <cell r="C1631">
            <v>2.9364861113894504E-2</v>
          </cell>
        </row>
        <row r="1632">
          <cell r="A1632">
            <v>41193.833333333336</v>
          </cell>
          <cell r="B1632">
            <v>4.6433485518879665E-2</v>
          </cell>
          <cell r="C1632">
            <v>2.8514994820711771E-2</v>
          </cell>
        </row>
        <row r="1633">
          <cell r="A1633">
            <v>41196.833333333336</v>
          </cell>
          <cell r="B1633">
            <v>4.6429796146565991E-2</v>
          </cell>
          <cell r="C1633">
            <v>2.839956929849247E-2</v>
          </cell>
        </row>
        <row r="1634">
          <cell r="A1634">
            <v>41197.833333333336</v>
          </cell>
          <cell r="B1634">
            <v>4.6945102398810661E-2</v>
          </cell>
          <cell r="C1634">
            <v>2.8216965286089132E-2</v>
          </cell>
        </row>
        <row r="1635">
          <cell r="A1635">
            <v>41198.833333333336</v>
          </cell>
          <cell r="B1635">
            <v>4.6873815053860644E-2</v>
          </cell>
          <cell r="C1635">
            <v>2.8216965286089132E-2</v>
          </cell>
        </row>
        <row r="1636">
          <cell r="A1636">
            <v>41199.833333333336</v>
          </cell>
          <cell r="B1636">
            <v>4.672408127914493E-2</v>
          </cell>
          <cell r="C1636">
            <v>2.7986000678668136E-2</v>
          </cell>
        </row>
        <row r="1637">
          <cell r="A1637">
            <v>41200.833333333336</v>
          </cell>
          <cell r="B1637">
            <v>4.8176928123903826E-2</v>
          </cell>
          <cell r="C1637">
            <v>3.0251881934132342E-2</v>
          </cell>
        </row>
        <row r="1638">
          <cell r="A1638">
            <v>41203.833333333336</v>
          </cell>
          <cell r="B1638">
            <v>4.7600504927489004E-2</v>
          </cell>
          <cell r="C1638">
            <v>2.9408796496855013E-2</v>
          </cell>
        </row>
        <row r="1639">
          <cell r="A1639">
            <v>41204.833333333336</v>
          </cell>
          <cell r="B1639">
            <v>4.8096138838768905E-2</v>
          </cell>
          <cell r="C1639">
            <v>3.0135593526220507E-2</v>
          </cell>
        </row>
        <row r="1640">
          <cell r="A1640">
            <v>41205.833333333336</v>
          </cell>
          <cell r="B1640">
            <v>4.8385572237433803E-2</v>
          </cell>
          <cell r="C1640">
            <v>3.0587360462430671E-2</v>
          </cell>
        </row>
        <row r="1641">
          <cell r="A1641">
            <v>41206.833333333336</v>
          </cell>
          <cell r="B1641">
            <v>4.4986886501141937E-2</v>
          </cell>
          <cell r="C1641">
            <v>3.0587360462430671E-2</v>
          </cell>
        </row>
        <row r="1642">
          <cell r="A1642">
            <v>41207.833333333336</v>
          </cell>
          <cell r="B1642">
            <v>4.4845934203939064E-2</v>
          </cell>
          <cell r="C1642">
            <v>3.0373525282410781E-2</v>
          </cell>
        </row>
        <row r="1643">
          <cell r="A1643">
            <v>41212.833333333336</v>
          </cell>
          <cell r="B1643">
            <v>4.5108852740321038E-2</v>
          </cell>
          <cell r="C1643">
            <v>3.0191473672168831E-2</v>
          </cell>
        </row>
        <row r="1644">
          <cell r="A1644">
            <v>41213.833333333336</v>
          </cell>
          <cell r="B1644">
            <v>4.5128323667429325E-2</v>
          </cell>
          <cell r="C1644">
            <v>3.0191473672168831E-2</v>
          </cell>
        </row>
        <row r="1645">
          <cell r="A1645">
            <v>41214.833333333336</v>
          </cell>
          <cell r="B1645">
            <v>4.4955724817923856E-2</v>
          </cell>
          <cell r="C1645">
            <v>2.9943307026113072E-2</v>
          </cell>
        </row>
        <row r="1646">
          <cell r="A1646">
            <v>41217.791666666664</v>
          </cell>
          <cell r="B1646">
            <v>4.3261659141185384E-2</v>
          </cell>
          <cell r="C1646">
            <v>2.9943307026113072E-2</v>
          </cell>
        </row>
        <row r="1647">
          <cell r="A1647">
            <v>41218.791666666664</v>
          </cell>
          <cell r="B1647">
            <v>4.3176709571095408E-2</v>
          </cell>
          <cell r="C1647">
            <v>2.9943307026113072E-2</v>
          </cell>
        </row>
        <row r="1648">
          <cell r="A1648">
            <v>41219.791666666664</v>
          </cell>
          <cell r="B1648">
            <v>4.6024097026403067E-2</v>
          </cell>
          <cell r="C1648">
            <v>3.5005739005540278E-2</v>
          </cell>
        </row>
        <row r="1649">
          <cell r="A1649">
            <v>41220.791666666664</v>
          </cell>
          <cell r="B1649">
            <v>4.8210058722574861E-2</v>
          </cell>
          <cell r="C1649">
            <v>3.7968668289015003E-2</v>
          </cell>
        </row>
        <row r="1650">
          <cell r="A1650">
            <v>41221.791666666664</v>
          </cell>
          <cell r="B1650">
            <v>4.8549840299631691E-2</v>
          </cell>
          <cell r="C1650">
            <v>3.7966437624722328E-2</v>
          </cell>
        </row>
        <row r="1651">
          <cell r="A1651">
            <v>41224.791666666664</v>
          </cell>
          <cell r="B1651">
            <v>4.8500161181896602E-2</v>
          </cell>
          <cell r="C1651">
            <v>3.7872033118840305E-2</v>
          </cell>
        </row>
        <row r="1652">
          <cell r="A1652">
            <v>41225.791666666664</v>
          </cell>
          <cell r="B1652">
            <v>4.9112671567473704E-2</v>
          </cell>
          <cell r="C1652">
            <v>3.870193923525235E-2</v>
          </cell>
        </row>
        <row r="1653">
          <cell r="A1653">
            <v>41226.791666666664</v>
          </cell>
          <cell r="B1653">
            <v>5.0691477958766967E-2</v>
          </cell>
          <cell r="C1653">
            <v>4.080778843059446E-2</v>
          </cell>
        </row>
        <row r="1654">
          <cell r="A1654">
            <v>41227.791666666664</v>
          </cell>
          <cell r="B1654">
            <v>5.0689860262070535E-2</v>
          </cell>
          <cell r="C1654">
            <v>4.1155926046668796E-2</v>
          </cell>
        </row>
        <row r="1655">
          <cell r="A1655">
            <v>41228.791666666664</v>
          </cell>
          <cell r="B1655">
            <v>4.9930859301048014E-2</v>
          </cell>
          <cell r="C1655">
            <v>4.1155926046668796E-2</v>
          </cell>
        </row>
        <row r="1656">
          <cell r="A1656">
            <v>41231.791666666664</v>
          </cell>
          <cell r="B1656">
            <v>5.1881563828065462E-2</v>
          </cell>
          <cell r="C1656">
            <v>4.1155926046668796E-2</v>
          </cell>
        </row>
        <row r="1657">
          <cell r="A1657">
            <v>41232.791666666664</v>
          </cell>
          <cell r="B1657">
            <v>5.1750077979843677E-2</v>
          </cell>
          <cell r="C1657">
            <v>4.0919786587350425E-2</v>
          </cell>
        </row>
        <row r="1658">
          <cell r="A1658">
            <v>41233.791666666664</v>
          </cell>
          <cell r="B1658">
            <v>5.1956652222536648E-2</v>
          </cell>
          <cell r="C1658">
            <v>4.0919786587350425E-2</v>
          </cell>
        </row>
        <row r="1659">
          <cell r="A1659">
            <v>41235.791666666664</v>
          </cell>
          <cell r="B1659">
            <v>5.2775210078650055E-2</v>
          </cell>
          <cell r="C1659">
            <v>4.0797114227210309E-2</v>
          </cell>
        </row>
        <row r="1660">
          <cell r="A1660">
            <v>41238.791666666664</v>
          </cell>
          <cell r="B1660">
            <v>5.2752339599002697E-2</v>
          </cell>
          <cell r="C1660">
            <v>4.0750362726010084E-2</v>
          </cell>
        </row>
        <row r="1661">
          <cell r="A1661">
            <v>41239.791666666664</v>
          </cell>
          <cell r="B1661">
            <v>5.2655848016145791E-2</v>
          </cell>
          <cell r="C1661">
            <v>4.0813312088335045E-2</v>
          </cell>
        </row>
        <row r="1662">
          <cell r="A1662">
            <v>41240.791666666664</v>
          </cell>
          <cell r="B1662">
            <v>5.2751428535440861E-2</v>
          </cell>
          <cell r="C1662">
            <v>4.0813312088335045E-2</v>
          </cell>
        </row>
        <row r="1663">
          <cell r="A1663">
            <v>41241.791666666664</v>
          </cell>
          <cell r="B1663">
            <v>5.3275459750448326E-2</v>
          </cell>
          <cell r="C1663">
            <v>4.0813312088335045E-2</v>
          </cell>
        </row>
        <row r="1664">
          <cell r="A1664">
            <v>41242.791666666664</v>
          </cell>
          <cell r="B1664">
            <v>5.322075105043847E-2</v>
          </cell>
          <cell r="C1664">
            <v>4.0867673482351395E-2</v>
          </cell>
        </row>
        <row r="1665">
          <cell r="A1665">
            <v>41245.791666666664</v>
          </cell>
          <cell r="B1665">
            <v>5.2683015426399825E-2</v>
          </cell>
          <cell r="C1665">
            <v>4.0096804399389521E-2</v>
          </cell>
        </row>
        <row r="1666">
          <cell r="A1666">
            <v>41246.791666666664</v>
          </cell>
          <cell r="B1666">
            <v>5.2352588075243151E-2</v>
          </cell>
          <cell r="C1666">
            <v>4.011812737423303E-2</v>
          </cell>
        </row>
        <row r="1667">
          <cell r="A1667">
            <v>41247.791666666664</v>
          </cell>
          <cell r="B1667">
            <v>5.1859756142921841E-2</v>
          </cell>
          <cell r="C1667">
            <v>4.0203417571798461E-2</v>
          </cell>
        </row>
        <row r="1668">
          <cell r="A1668">
            <v>41248.791666666664</v>
          </cell>
          <cell r="B1668">
            <v>5.158502178342092E-2</v>
          </cell>
          <cell r="C1668">
            <v>4.0203417571798461E-2</v>
          </cell>
        </row>
        <row r="1669">
          <cell r="A1669">
            <v>41249.791666666664</v>
          </cell>
          <cell r="B1669">
            <v>4.9899262297166881E-2</v>
          </cell>
          <cell r="C1669">
            <v>4.0203417571798461E-2</v>
          </cell>
        </row>
        <row r="1670">
          <cell r="A1670">
            <v>41252.791666666664</v>
          </cell>
          <cell r="B1670">
            <v>5.0113021759496869E-2</v>
          </cell>
          <cell r="C1670">
            <v>4.0203417571798461E-2</v>
          </cell>
        </row>
        <row r="1671">
          <cell r="A1671">
            <v>41253.791666666664</v>
          </cell>
          <cell r="B1671">
            <v>5.1189380872550774E-2</v>
          </cell>
          <cell r="C1671">
            <v>3.984263535373455E-2</v>
          </cell>
        </row>
        <row r="1672">
          <cell r="A1672">
            <v>41254.791666666664</v>
          </cell>
          <cell r="B1672">
            <v>5.1500080425446064E-2</v>
          </cell>
          <cell r="C1672">
            <v>4.0344813814574818E-2</v>
          </cell>
        </row>
        <row r="1673">
          <cell r="A1673">
            <v>41255.791666666664</v>
          </cell>
          <cell r="B1673">
            <v>5.1640527313563105E-2</v>
          </cell>
          <cell r="C1673">
            <v>4.0639537231003872E-2</v>
          </cell>
        </row>
        <row r="1674">
          <cell r="A1674">
            <v>41256.791666666664</v>
          </cell>
          <cell r="B1674">
            <v>5.0050038143221287E-2</v>
          </cell>
          <cell r="C1674">
            <v>4.0768113249089549E-2</v>
          </cell>
        </row>
        <row r="1675">
          <cell r="A1675">
            <v>41259.791666666664</v>
          </cell>
          <cell r="B1675">
            <v>5.0700528890564575E-2</v>
          </cell>
          <cell r="C1675">
            <v>4.0768113249089549E-2</v>
          </cell>
        </row>
        <row r="1676">
          <cell r="A1676">
            <v>41260.791666666664</v>
          </cell>
          <cell r="B1676">
            <v>5.2957218916013994E-2</v>
          </cell>
          <cell r="C1676">
            <v>4.0482764405882526E-2</v>
          </cell>
        </row>
        <row r="1677">
          <cell r="A1677">
            <v>41261.791666666664</v>
          </cell>
          <cell r="B1677">
            <v>5.2958702703813865E-2</v>
          </cell>
          <cell r="C1677">
            <v>4.0501775115687096E-2</v>
          </cell>
        </row>
        <row r="1678">
          <cell r="A1678">
            <v>41262.791666666664</v>
          </cell>
          <cell r="B1678">
            <v>5.3258179381647446E-2</v>
          </cell>
          <cell r="C1678">
            <v>4.0501775115687096E-2</v>
          </cell>
        </row>
        <row r="1679">
          <cell r="A1679">
            <v>41263.791666666664</v>
          </cell>
          <cell r="B1679">
            <v>5.3040486976926066E-2</v>
          </cell>
          <cell r="C1679">
            <v>4.0155281176620622E-2</v>
          </cell>
        </row>
        <row r="1680">
          <cell r="A1680">
            <v>41266.791666666664</v>
          </cell>
          <cell r="B1680">
            <v>5.3011767922158129E-2</v>
          </cell>
          <cell r="C1680">
            <v>4.0293965658494184E-2</v>
          </cell>
        </row>
        <row r="1681">
          <cell r="A1681">
            <v>41268.791666666664</v>
          </cell>
          <cell r="B1681">
            <v>5.3179697180809116E-2</v>
          </cell>
          <cell r="C1681">
            <v>4.0563598193828175E-2</v>
          </cell>
        </row>
        <row r="1682">
          <cell r="A1682">
            <v>41269.791666666664</v>
          </cell>
          <cell r="B1682">
            <v>5.2610623266379927E-2</v>
          </cell>
          <cell r="C1682">
            <v>3.9741997995131291E-2</v>
          </cell>
        </row>
        <row r="1683">
          <cell r="A1683">
            <v>41270.791666666664</v>
          </cell>
          <cell r="B1683">
            <v>5.2525697492027297E-2</v>
          </cell>
          <cell r="C1683">
            <v>3.9592716430117088E-2</v>
          </cell>
        </row>
        <row r="1684">
          <cell r="A1684">
            <v>41273.791666666664</v>
          </cell>
          <cell r="B1684">
            <v>5.3470514313877449E-2</v>
          </cell>
          <cell r="C1684">
            <v>3.9592716430117088E-2</v>
          </cell>
        </row>
        <row r="1685">
          <cell r="A1685">
            <v>41275.791666666664</v>
          </cell>
          <cell r="B1685">
            <v>5.509360703446764E-2</v>
          </cell>
          <cell r="C1685">
            <v>3.9147230368520636E-2</v>
          </cell>
        </row>
        <row r="1686">
          <cell r="A1686">
            <v>41276.791666666664</v>
          </cell>
          <cell r="B1686">
            <v>5.5106863370865372E-2</v>
          </cell>
          <cell r="C1686">
            <v>3.914696226164259E-2</v>
          </cell>
        </row>
        <row r="1687">
          <cell r="A1687">
            <v>41277.791666666664</v>
          </cell>
          <cell r="B1687">
            <v>5.5408558911457864E-2</v>
          </cell>
          <cell r="C1687">
            <v>3.9130644819015736E-2</v>
          </cell>
        </row>
        <row r="1688">
          <cell r="A1688">
            <v>41280.791666666664</v>
          </cell>
          <cell r="B1688">
            <v>5.5440793028771106E-2</v>
          </cell>
          <cell r="C1688">
            <v>3.9203009693137877E-2</v>
          </cell>
        </row>
        <row r="1689">
          <cell r="A1689">
            <v>41281.791666666664</v>
          </cell>
          <cell r="B1689">
            <v>5.542134235939216E-2</v>
          </cell>
          <cell r="C1689">
            <v>3.9157739427098173E-2</v>
          </cell>
        </row>
        <row r="1690">
          <cell r="A1690">
            <v>41282.791666666664</v>
          </cell>
          <cell r="B1690">
            <v>5.5573896430249799E-2</v>
          </cell>
          <cell r="C1690">
            <v>3.9058622431849585E-2</v>
          </cell>
        </row>
        <row r="1691">
          <cell r="A1691">
            <v>41283.791666666664</v>
          </cell>
          <cell r="B1691">
            <v>5.5631224607690197E-2</v>
          </cell>
          <cell r="C1691">
            <v>3.8619885106919508E-2</v>
          </cell>
        </row>
        <row r="1692">
          <cell r="A1692">
            <v>41284.791666666664</v>
          </cell>
          <cell r="B1692">
            <v>5.4886371334317507E-2</v>
          </cell>
          <cell r="C1692">
            <v>3.763841249295611E-2</v>
          </cell>
        </row>
        <row r="1693">
          <cell r="A1693">
            <v>41287.791666666664</v>
          </cell>
          <cell r="B1693">
            <v>5.4801234374955494E-2</v>
          </cell>
          <cell r="C1693">
            <v>3.7546203389507718E-2</v>
          </cell>
        </row>
        <row r="1694">
          <cell r="A1694">
            <v>41288.791666666664</v>
          </cell>
          <cell r="B1694">
            <v>5.4856835966126144E-2</v>
          </cell>
          <cell r="C1694">
            <v>3.7546020542846732E-2</v>
          </cell>
        </row>
        <row r="1695">
          <cell r="A1695">
            <v>41289.791666666664</v>
          </cell>
          <cell r="B1695">
            <v>5.4768836980238336E-2</v>
          </cell>
          <cell r="C1695">
            <v>3.7451997486016075E-2</v>
          </cell>
        </row>
        <row r="1696">
          <cell r="A1696">
            <v>41290.791666666664</v>
          </cell>
          <cell r="B1696">
            <v>5.4952486117124326E-2</v>
          </cell>
          <cell r="C1696">
            <v>3.7451997486016075E-2</v>
          </cell>
        </row>
        <row r="1697">
          <cell r="A1697">
            <v>41291.791666666664</v>
          </cell>
          <cell r="B1697">
            <v>5.4557075711242395E-2</v>
          </cell>
          <cell r="C1697">
            <v>3.7451997486016075E-2</v>
          </cell>
        </row>
        <row r="1698">
          <cell r="A1698">
            <v>41295.791666666664</v>
          </cell>
          <cell r="B1698">
            <v>5.4698284202474565E-2</v>
          </cell>
          <cell r="C1698">
            <v>3.7451997486016075E-2</v>
          </cell>
        </row>
        <row r="1699">
          <cell r="A1699">
            <v>41296.791666666664</v>
          </cell>
          <cell r="B1699">
            <v>5.4379983552615349E-2</v>
          </cell>
          <cell r="C1699">
            <v>3.7058789048423024E-2</v>
          </cell>
        </row>
        <row r="1700">
          <cell r="A1700">
            <v>41297.791666666664</v>
          </cell>
          <cell r="B1700">
            <v>5.1927272292958043E-2</v>
          </cell>
          <cell r="C1700">
            <v>3.3783160599056811E-2</v>
          </cell>
        </row>
        <row r="1701">
          <cell r="A1701">
            <v>41298.791666666664</v>
          </cell>
          <cell r="B1701">
            <v>5.2496614173099497E-2</v>
          </cell>
          <cell r="C1701">
            <v>3.374139307594453E-2</v>
          </cell>
        </row>
        <row r="1702">
          <cell r="A1702">
            <v>41301.791666666664</v>
          </cell>
          <cell r="B1702">
            <v>5.1852788342865656E-2</v>
          </cell>
          <cell r="C1702">
            <v>3.3009717457949242E-2</v>
          </cell>
        </row>
        <row r="1703">
          <cell r="A1703">
            <v>41302.791666666664</v>
          </cell>
          <cell r="B1703">
            <v>5.1490643763491287E-2</v>
          </cell>
          <cell r="C1703">
            <v>3.2608579337786846E-2</v>
          </cell>
        </row>
        <row r="1704">
          <cell r="A1704">
            <v>41303.791666666664</v>
          </cell>
          <cell r="B1704">
            <v>5.2243866558288436E-2</v>
          </cell>
          <cell r="C1704">
            <v>3.3563905888514697E-2</v>
          </cell>
        </row>
        <row r="1705">
          <cell r="A1705">
            <v>41304.791666666664</v>
          </cell>
          <cell r="B1705">
            <v>5.3843304535715647E-2</v>
          </cell>
          <cell r="C1705">
            <v>3.3563905888514697E-2</v>
          </cell>
        </row>
        <row r="1706">
          <cell r="A1706">
            <v>41305.791666666664</v>
          </cell>
          <cell r="B1706">
            <v>5.3946008877044239E-2</v>
          </cell>
          <cell r="C1706">
            <v>3.3563905888514697E-2</v>
          </cell>
        </row>
        <row r="1707">
          <cell r="A1707">
            <v>41308.791666666664</v>
          </cell>
          <cell r="B1707">
            <v>5.5999768228867264E-2</v>
          </cell>
          <cell r="C1707">
            <v>3.6253053427414181E-2</v>
          </cell>
        </row>
        <row r="1708">
          <cell r="A1708">
            <v>41309.791666666664</v>
          </cell>
          <cell r="B1708">
            <v>5.5295387655729347E-2</v>
          </cell>
          <cell r="C1708">
            <v>3.5149774923919519E-2</v>
          </cell>
        </row>
        <row r="1709">
          <cell r="A1709">
            <v>41310.791666666664</v>
          </cell>
          <cell r="B1709">
            <v>5.5132771850610066E-2</v>
          </cell>
          <cell r="C1709">
            <v>3.5149774923919519E-2</v>
          </cell>
        </row>
        <row r="1710">
          <cell r="A1710">
            <v>41311.791666666664</v>
          </cell>
          <cell r="B1710">
            <v>5.5093023732972299E-2</v>
          </cell>
          <cell r="C1710">
            <v>3.5367339929906802E-2</v>
          </cell>
        </row>
        <row r="1711">
          <cell r="A1711">
            <v>41312.791666666664</v>
          </cell>
          <cell r="B1711">
            <v>5.1539109235502825E-2</v>
          </cell>
          <cell r="C1711">
            <v>3.0365253268392949E-2</v>
          </cell>
        </row>
        <row r="1712">
          <cell r="A1712">
            <v>41315.791666666664</v>
          </cell>
          <cell r="B1712">
            <v>4.8913699157394415E-2</v>
          </cell>
          <cell r="C1712">
            <v>2.6575497521877961E-2</v>
          </cell>
        </row>
        <row r="1713">
          <cell r="A1713">
            <v>41316.791666666664</v>
          </cell>
          <cell r="B1713">
            <v>4.8786045435145212E-2</v>
          </cell>
          <cell r="C1713">
            <v>2.6575497521877961E-2</v>
          </cell>
        </row>
        <row r="1714">
          <cell r="A1714">
            <v>41317.791666666664</v>
          </cell>
          <cell r="B1714">
            <v>4.8778322078223982E-2</v>
          </cell>
          <cell r="C1714">
            <v>2.6575497521877961E-2</v>
          </cell>
        </row>
        <row r="1715">
          <cell r="A1715">
            <v>41318.791666666664</v>
          </cell>
          <cell r="B1715">
            <v>4.7693225085862045E-2</v>
          </cell>
          <cell r="C1715">
            <v>2.5074406175956437E-2</v>
          </cell>
        </row>
        <row r="1716">
          <cell r="A1716">
            <v>41319.791666666664</v>
          </cell>
          <cell r="B1716">
            <v>4.5214854833039955E-2</v>
          </cell>
          <cell r="C1716">
            <v>2.130620246410804E-2</v>
          </cell>
        </row>
        <row r="1717">
          <cell r="A1717">
            <v>41323.791666666664</v>
          </cell>
          <cell r="B1717">
            <v>4.4610898931327254E-2</v>
          </cell>
          <cell r="C1717">
            <v>2.0625702685699007E-2</v>
          </cell>
        </row>
        <row r="1718">
          <cell r="A1718">
            <v>41324.791666666664</v>
          </cell>
          <cell r="B1718">
            <v>4.6661108918920211E-2</v>
          </cell>
          <cell r="C1718">
            <v>2.359244802779949E-2</v>
          </cell>
        </row>
        <row r="1719">
          <cell r="A1719">
            <v>41325.791666666664</v>
          </cell>
          <cell r="B1719">
            <v>4.5633679681398545E-2</v>
          </cell>
          <cell r="C1719">
            <v>2.4516564213279433E-2</v>
          </cell>
        </row>
        <row r="1720">
          <cell r="A1720">
            <v>41326.791666666664</v>
          </cell>
          <cell r="B1720">
            <v>4.5719869916957874E-2</v>
          </cell>
          <cell r="C1720">
            <v>2.4513461877478025E-2</v>
          </cell>
        </row>
        <row r="1721">
          <cell r="A1721">
            <v>41329.791666666664</v>
          </cell>
          <cell r="B1721">
            <v>4.8699698721730127E-2</v>
          </cell>
          <cell r="C1721">
            <v>2.8868688861631141E-2</v>
          </cell>
        </row>
        <row r="1722">
          <cell r="A1722">
            <v>41330.791666666664</v>
          </cell>
          <cell r="B1722">
            <v>4.8123894933287205E-2</v>
          </cell>
          <cell r="C1722">
            <v>2.8868688861631141E-2</v>
          </cell>
        </row>
        <row r="1723">
          <cell r="A1723">
            <v>41331.791666666664</v>
          </cell>
          <cell r="B1723">
            <v>4.8684566022258305E-2</v>
          </cell>
          <cell r="C1723">
            <v>2.8865672375151988E-2</v>
          </cell>
        </row>
        <row r="1724">
          <cell r="A1724">
            <v>41332.791666666664</v>
          </cell>
          <cell r="B1724">
            <v>4.8578922316972264E-2</v>
          </cell>
          <cell r="C1724">
            <v>2.8776599179735757E-2</v>
          </cell>
        </row>
        <row r="1725">
          <cell r="A1725">
            <v>41333.791666666664</v>
          </cell>
          <cell r="B1725">
            <v>4.8630444554251064E-2</v>
          </cell>
          <cell r="C1725">
            <v>2.8776599179735757E-2</v>
          </cell>
        </row>
        <row r="1726">
          <cell r="A1726">
            <v>41336.791666666664</v>
          </cell>
          <cell r="B1726">
            <v>4.8302409925292687E-2</v>
          </cell>
          <cell r="C1726">
            <v>2.8776599179735757E-2</v>
          </cell>
        </row>
        <row r="1727">
          <cell r="A1727">
            <v>41337.791666666664</v>
          </cell>
          <cell r="B1727">
            <v>4.9342654813446789E-2</v>
          </cell>
          <cell r="C1727">
            <v>2.8699344384687898E-2</v>
          </cell>
        </row>
        <row r="1728">
          <cell r="A1728">
            <v>41338.791666666664</v>
          </cell>
          <cell r="B1728">
            <v>4.9302173117785127E-2</v>
          </cell>
          <cell r="C1728">
            <v>2.8685500569860252E-2</v>
          </cell>
        </row>
        <row r="1729">
          <cell r="A1729">
            <v>41339.791666666664</v>
          </cell>
          <cell r="B1729">
            <v>4.9234651280447551E-2</v>
          </cell>
          <cell r="C1729">
            <v>2.8655671724305637E-2</v>
          </cell>
        </row>
        <row r="1730">
          <cell r="A1730">
            <v>41340.791666666664</v>
          </cell>
          <cell r="B1730">
            <v>4.9823567075683077E-2</v>
          </cell>
          <cell r="C1730">
            <v>2.8535887607256272E-2</v>
          </cell>
        </row>
        <row r="1731">
          <cell r="A1731">
            <v>41343.833333333336</v>
          </cell>
          <cell r="B1731">
            <v>4.9810701334155515E-2</v>
          </cell>
          <cell r="C1731">
            <v>2.8535887607256272E-2</v>
          </cell>
        </row>
        <row r="1732">
          <cell r="A1732">
            <v>41344.833333333336</v>
          </cell>
          <cell r="B1732">
            <v>4.9907578994335192E-2</v>
          </cell>
          <cell r="C1732">
            <v>2.8550619257401568E-2</v>
          </cell>
        </row>
        <row r="1733">
          <cell r="A1733">
            <v>41345.833333333336</v>
          </cell>
          <cell r="B1733">
            <v>4.9890519106602381E-2</v>
          </cell>
          <cell r="C1733">
            <v>2.8550619257401568E-2</v>
          </cell>
        </row>
        <row r="1734">
          <cell r="A1734">
            <v>41346.833333333336</v>
          </cell>
          <cell r="B1734">
            <v>4.9677328811687099E-2</v>
          </cell>
          <cell r="C1734">
            <v>2.8550619257401568E-2</v>
          </cell>
        </row>
        <row r="1735">
          <cell r="A1735">
            <v>41347.833333333336</v>
          </cell>
          <cell r="B1735">
            <v>4.9350845421814386E-2</v>
          </cell>
          <cell r="C1735">
            <v>2.8151258463859425E-2</v>
          </cell>
        </row>
        <row r="1736">
          <cell r="A1736">
            <v>41350.833333333336</v>
          </cell>
          <cell r="B1736">
            <v>4.9791643251278953E-2</v>
          </cell>
          <cell r="C1736">
            <v>2.8713554590025846E-2</v>
          </cell>
        </row>
        <row r="1737">
          <cell r="A1737">
            <v>41351.833333333336</v>
          </cell>
          <cell r="B1737">
            <v>4.9640691135929907E-2</v>
          </cell>
          <cell r="C1737">
            <v>2.8576168420206511E-2</v>
          </cell>
        </row>
        <row r="1738">
          <cell r="A1738">
            <v>41352.833333333336</v>
          </cell>
          <cell r="B1738">
            <v>4.921838414462499E-2</v>
          </cell>
          <cell r="C1738">
            <v>2.8576168420206511E-2</v>
          </cell>
        </row>
        <row r="1739">
          <cell r="A1739">
            <v>41353.833333333336</v>
          </cell>
          <cell r="B1739">
            <v>4.8363508293407902E-2</v>
          </cell>
          <cell r="C1739">
            <v>2.9502972852020658E-2</v>
          </cell>
        </row>
        <row r="1740">
          <cell r="A1740">
            <v>41354.833333333336</v>
          </cell>
          <cell r="B1740">
            <v>4.8301311212454463E-2</v>
          </cell>
          <cell r="C1740">
            <v>2.9475986468422834E-2</v>
          </cell>
        </row>
        <row r="1741">
          <cell r="A1741">
            <v>41357.833333333336</v>
          </cell>
          <cell r="B1741">
            <v>4.8196932965730958E-2</v>
          </cell>
          <cell r="C1741">
            <v>2.9476313929761258E-2</v>
          </cell>
        </row>
        <row r="1742">
          <cell r="A1742">
            <v>41358.833333333336</v>
          </cell>
          <cell r="B1742">
            <v>4.8132140150285316E-2</v>
          </cell>
          <cell r="C1742">
            <v>2.946141209896461E-2</v>
          </cell>
        </row>
        <row r="1743">
          <cell r="A1743">
            <v>41359.833333333336</v>
          </cell>
          <cell r="B1743">
            <v>4.7855937960624532E-2</v>
          </cell>
          <cell r="C1743">
            <v>2.927144924240295E-2</v>
          </cell>
        </row>
        <row r="1744">
          <cell r="A1744">
            <v>41360.833333333336</v>
          </cell>
          <cell r="B1744">
            <v>4.7430169154903293E-2</v>
          </cell>
          <cell r="C1744">
            <v>2.8849998701072316E-2</v>
          </cell>
        </row>
        <row r="1745">
          <cell r="A1745">
            <v>41364.833333333336</v>
          </cell>
          <cell r="B1745">
            <v>4.8145672334362066E-2</v>
          </cell>
          <cell r="C1745">
            <v>2.9728237090444365E-2</v>
          </cell>
        </row>
        <row r="1746">
          <cell r="A1746">
            <v>41365.833333333336</v>
          </cell>
          <cell r="B1746">
            <v>4.8286946528995206E-2</v>
          </cell>
          <cell r="C1746">
            <v>2.9844248881835227E-2</v>
          </cell>
        </row>
        <row r="1747">
          <cell r="A1747">
            <v>41366.833333333336</v>
          </cell>
          <cell r="B1747">
            <v>4.9606490913632194E-2</v>
          </cell>
          <cell r="C1747">
            <v>3.2508048954129197E-2</v>
          </cell>
        </row>
        <row r="1748">
          <cell r="A1748">
            <v>41367.833333333336</v>
          </cell>
          <cell r="B1748">
            <v>4.7968100743378178E-2</v>
          </cell>
          <cell r="C1748">
            <v>3.2508048954129197E-2</v>
          </cell>
        </row>
        <row r="1749">
          <cell r="A1749">
            <v>41368.833333333336</v>
          </cell>
          <cell r="B1749">
            <v>4.820409859524584E-2</v>
          </cell>
          <cell r="C1749">
            <v>3.2699370907479985E-2</v>
          </cell>
        </row>
        <row r="1750">
          <cell r="A1750">
            <v>41371.833333333336</v>
          </cell>
          <cell r="B1750">
            <v>4.8127322873743161E-2</v>
          </cell>
          <cell r="C1750">
            <v>3.2699370907479985E-2</v>
          </cell>
        </row>
        <row r="1751">
          <cell r="A1751">
            <v>41372.833333333336</v>
          </cell>
          <cell r="B1751">
            <v>4.8006743519441335E-2</v>
          </cell>
          <cell r="C1751">
            <v>3.2612578136305768E-2</v>
          </cell>
        </row>
        <row r="1752">
          <cell r="A1752">
            <v>41373.833333333336</v>
          </cell>
          <cell r="B1752">
            <v>4.8485058194417459E-2</v>
          </cell>
          <cell r="C1752">
            <v>3.2612578136305768E-2</v>
          </cell>
        </row>
        <row r="1753">
          <cell r="A1753">
            <v>41374.833333333336</v>
          </cell>
          <cell r="B1753">
            <v>4.8346955119588191E-2</v>
          </cell>
          <cell r="C1753">
            <v>3.2612578136305768E-2</v>
          </cell>
        </row>
        <row r="1754">
          <cell r="A1754">
            <v>41375.833333333336</v>
          </cell>
          <cell r="B1754">
            <v>4.8029590243899127E-2</v>
          </cell>
          <cell r="C1754">
            <v>3.2612578136305768E-2</v>
          </cell>
        </row>
        <row r="1755">
          <cell r="A1755">
            <v>41378.833333333336</v>
          </cell>
          <cell r="B1755">
            <v>5.3276157327711536E-2</v>
          </cell>
          <cell r="C1755">
            <v>3.9282579657427083E-2</v>
          </cell>
        </row>
        <row r="1756">
          <cell r="A1756">
            <v>41379.833333333336</v>
          </cell>
          <cell r="B1756">
            <v>5.3429070660314465E-2</v>
          </cell>
          <cell r="C1756">
            <v>3.9282579657427083E-2</v>
          </cell>
        </row>
        <row r="1757">
          <cell r="A1757">
            <v>41380.833333333336</v>
          </cell>
          <cell r="B1757">
            <v>5.3748657424078493E-2</v>
          </cell>
          <cell r="C1757">
            <v>3.9655204100651917E-2</v>
          </cell>
        </row>
        <row r="1758">
          <cell r="A1758">
            <v>41381.833333333336</v>
          </cell>
          <cell r="B1758">
            <v>5.4526886184202629E-2</v>
          </cell>
          <cell r="C1758">
            <v>4.0555334291283794E-2</v>
          </cell>
        </row>
        <row r="1759">
          <cell r="A1759">
            <v>41382.833333333336</v>
          </cell>
          <cell r="B1759">
            <v>5.4674462051612804E-2</v>
          </cell>
          <cell r="C1759">
            <v>4.0555334291283794E-2</v>
          </cell>
        </row>
        <row r="1760">
          <cell r="A1760">
            <v>41385.833333333336</v>
          </cell>
          <cell r="B1760">
            <v>5.4561343834665051E-2</v>
          </cell>
          <cell r="C1760">
            <v>4.0557843992929971E-2</v>
          </cell>
        </row>
        <row r="1761">
          <cell r="A1761">
            <v>41386.833333333336</v>
          </cell>
          <cell r="B1761">
            <v>5.5241615429073111E-2</v>
          </cell>
          <cell r="C1761">
            <v>4.0557843992929971E-2</v>
          </cell>
        </row>
        <row r="1762">
          <cell r="A1762">
            <v>41387.833333333336</v>
          </cell>
          <cell r="B1762">
            <v>5.519833896244327E-2</v>
          </cell>
          <cell r="C1762">
            <v>4.0516453029384066E-2</v>
          </cell>
        </row>
        <row r="1763">
          <cell r="A1763">
            <v>41388.833333333336</v>
          </cell>
          <cell r="B1763">
            <v>5.5199513825433671E-2</v>
          </cell>
          <cell r="C1763">
            <v>4.0516453029384066E-2</v>
          </cell>
        </row>
        <row r="1764">
          <cell r="A1764">
            <v>41389.833333333336</v>
          </cell>
          <cell r="B1764">
            <v>5.4807985409674784E-2</v>
          </cell>
          <cell r="C1764">
            <v>4.0812135073849808E-2</v>
          </cell>
        </row>
        <row r="1765">
          <cell r="A1765">
            <v>41392.833333333336</v>
          </cell>
          <cell r="B1765">
            <v>5.5272119619952008E-2</v>
          </cell>
          <cell r="C1765">
            <v>4.0812135073849808E-2</v>
          </cell>
        </row>
        <row r="1766">
          <cell r="A1766">
            <v>41393.833333333336</v>
          </cell>
          <cell r="B1766">
            <v>5.5285687518194591E-2</v>
          </cell>
          <cell r="C1766">
            <v>4.0798526280124106E-2</v>
          </cell>
        </row>
        <row r="1767">
          <cell r="A1767">
            <v>41394.833333333336</v>
          </cell>
          <cell r="B1767">
            <v>5.8424517855159348E-2</v>
          </cell>
          <cell r="C1767">
            <v>4.4752558751010037E-2</v>
          </cell>
        </row>
        <row r="1768">
          <cell r="A1768">
            <v>41395.833333333336</v>
          </cell>
          <cell r="B1768">
            <v>5.7627527740441928E-2</v>
          </cell>
          <cell r="C1768">
            <v>4.4752558751010037E-2</v>
          </cell>
        </row>
        <row r="1769">
          <cell r="A1769">
            <v>41396.833333333336</v>
          </cell>
          <cell r="B1769">
            <v>5.7779595861709027E-2</v>
          </cell>
          <cell r="C1769">
            <v>4.4752558751010037E-2</v>
          </cell>
        </row>
        <row r="1770">
          <cell r="A1770">
            <v>41399.833333333336</v>
          </cell>
          <cell r="B1770">
            <v>5.5974878950463838E-2</v>
          </cell>
          <cell r="C1770">
            <v>4.2603326283809459E-2</v>
          </cell>
        </row>
        <row r="1771">
          <cell r="A1771">
            <v>41400.833333333336</v>
          </cell>
          <cell r="B1771">
            <v>5.5923488131866719E-2</v>
          </cell>
          <cell r="C1771">
            <v>4.2603326283809459E-2</v>
          </cell>
        </row>
        <row r="1772">
          <cell r="A1772">
            <v>41401.833333333336</v>
          </cell>
          <cell r="B1772">
            <v>5.6088416501636006E-2</v>
          </cell>
          <cell r="C1772">
            <v>4.2603326283809459E-2</v>
          </cell>
        </row>
        <row r="1773">
          <cell r="A1773">
            <v>41402.833333333336</v>
          </cell>
          <cell r="B1773">
            <v>5.5895593329980439E-2</v>
          </cell>
          <cell r="C1773">
            <v>4.2422887147498006E-2</v>
          </cell>
        </row>
        <row r="1774">
          <cell r="A1774">
            <v>41403.833333333336</v>
          </cell>
          <cell r="B1774">
            <v>5.6627611824234501E-2</v>
          </cell>
          <cell r="C1774">
            <v>4.2422887147498006E-2</v>
          </cell>
        </row>
        <row r="1775">
          <cell r="A1775">
            <v>41406.833333333336</v>
          </cell>
          <cell r="B1775">
            <v>5.6671327496461164E-2</v>
          </cell>
          <cell r="C1775">
            <v>4.2457111485609572E-2</v>
          </cell>
        </row>
        <row r="1776">
          <cell r="A1776">
            <v>41407.833333333336</v>
          </cell>
          <cell r="B1776">
            <v>5.6743997552266147E-2</v>
          </cell>
          <cell r="C1776">
            <v>4.2457111485609572E-2</v>
          </cell>
        </row>
        <row r="1777">
          <cell r="A1777">
            <v>41408.833333333336</v>
          </cell>
          <cell r="B1777">
            <v>5.6719453533706686E-2</v>
          </cell>
          <cell r="C1777">
            <v>4.246107478363325E-2</v>
          </cell>
        </row>
        <row r="1778">
          <cell r="A1778">
            <v>41409.833333333336</v>
          </cell>
          <cell r="B1778">
            <v>5.6576934860100708E-2</v>
          </cell>
          <cell r="C1778">
            <v>4.246107478363325E-2</v>
          </cell>
        </row>
        <row r="1779">
          <cell r="A1779">
            <v>41410.833333333336</v>
          </cell>
          <cell r="B1779">
            <v>5.7463803248915757E-2</v>
          </cell>
          <cell r="C1779">
            <v>4.2460736159039045E-2</v>
          </cell>
        </row>
        <row r="1780">
          <cell r="A1780">
            <v>41413.833333333336</v>
          </cell>
          <cell r="B1780">
            <v>5.777740512249252E-2</v>
          </cell>
          <cell r="C1780">
            <v>4.2862056688857987E-2</v>
          </cell>
        </row>
        <row r="1781">
          <cell r="A1781">
            <v>41414.833333333336</v>
          </cell>
          <cell r="B1781">
            <v>5.6431359245219366E-2</v>
          </cell>
          <cell r="C1781">
            <v>4.1303412824284957E-2</v>
          </cell>
        </row>
        <row r="1782">
          <cell r="A1782">
            <v>41415.833333333336</v>
          </cell>
          <cell r="B1782">
            <v>5.7167749220189357E-2</v>
          </cell>
          <cell r="C1782">
            <v>4.2194561375681318E-2</v>
          </cell>
        </row>
        <row r="1783">
          <cell r="A1783">
            <v>41416.833333333336</v>
          </cell>
          <cell r="B1783">
            <v>5.7088629792289167E-2</v>
          </cell>
          <cell r="C1783">
            <v>4.2194561375681318E-2</v>
          </cell>
        </row>
        <row r="1784">
          <cell r="A1784">
            <v>41417.833333333336</v>
          </cell>
          <cell r="B1784">
            <v>5.4694529795276121E-2</v>
          </cell>
          <cell r="C1784">
            <v>3.9343228468378649E-2</v>
          </cell>
        </row>
        <row r="1785">
          <cell r="A1785">
            <v>41421.833333333336</v>
          </cell>
          <cell r="B1785">
            <v>5.4908261584433175E-2</v>
          </cell>
          <cell r="C1785">
            <v>3.9343228468378649E-2</v>
          </cell>
        </row>
        <row r="1786">
          <cell r="A1786">
            <v>41422.833333333336</v>
          </cell>
          <cell r="B1786">
            <v>5.5303124235311731E-2</v>
          </cell>
          <cell r="C1786">
            <v>4.0416677971835312E-2</v>
          </cell>
        </row>
        <row r="1787">
          <cell r="A1787">
            <v>41423.833333333336</v>
          </cell>
          <cell r="B1787">
            <v>5.5339942208351804E-2</v>
          </cell>
          <cell r="C1787">
            <v>4.0416677971835312E-2</v>
          </cell>
        </row>
        <row r="1788">
          <cell r="A1788">
            <v>41424.833333333336</v>
          </cell>
          <cell r="B1788">
            <v>5.574505511436513E-2</v>
          </cell>
          <cell r="C1788">
            <v>4.097418093359833E-2</v>
          </cell>
        </row>
        <row r="1789">
          <cell r="A1789">
            <v>41427.833333333336</v>
          </cell>
          <cell r="B1789">
            <v>5.575605971542686E-2</v>
          </cell>
          <cell r="C1789">
            <v>4.097418093359833E-2</v>
          </cell>
        </row>
        <row r="1790">
          <cell r="A1790">
            <v>41428.833333333336</v>
          </cell>
          <cell r="B1790">
            <v>5.4538224908789075E-2</v>
          </cell>
          <cell r="C1790">
            <v>4.1017231244753538E-2</v>
          </cell>
        </row>
        <row r="1791">
          <cell r="A1791">
            <v>41429.833333333336</v>
          </cell>
          <cell r="B1791">
            <v>5.5053452320802471E-2</v>
          </cell>
          <cell r="C1791">
            <v>4.174174082296276E-2</v>
          </cell>
        </row>
        <row r="1792">
          <cell r="A1792">
            <v>41430.833333333336</v>
          </cell>
          <cell r="B1792">
            <v>5.5701254017228856E-2</v>
          </cell>
          <cell r="C1792">
            <v>4.174174082296276E-2</v>
          </cell>
        </row>
        <row r="1793">
          <cell r="A1793">
            <v>41431.833333333336</v>
          </cell>
          <cell r="B1793">
            <v>5.4674216555374945E-2</v>
          </cell>
          <cell r="C1793">
            <v>4.174174082296276E-2</v>
          </cell>
        </row>
        <row r="1794">
          <cell r="A1794">
            <v>41434.833333333336</v>
          </cell>
          <cell r="B1794">
            <v>5.4688135538055814E-2</v>
          </cell>
          <cell r="C1794">
            <v>4.174174082296276E-2</v>
          </cell>
        </row>
        <row r="1795">
          <cell r="A1795">
            <v>41435.833333333336</v>
          </cell>
          <cell r="B1795">
            <v>5.5929279596263481E-2</v>
          </cell>
          <cell r="C1795">
            <v>4.3286434051690199E-2</v>
          </cell>
        </row>
        <row r="1796">
          <cell r="A1796">
            <v>41436.833333333336</v>
          </cell>
          <cell r="B1796">
            <v>5.5923521302027421E-2</v>
          </cell>
          <cell r="C1796">
            <v>4.3450412439925076E-2</v>
          </cell>
        </row>
        <row r="1797">
          <cell r="A1797">
            <v>41437.833333333336</v>
          </cell>
          <cell r="B1797">
            <v>5.6878124604042062E-2</v>
          </cell>
          <cell r="C1797">
            <v>4.3450412439925076E-2</v>
          </cell>
        </row>
        <row r="1798">
          <cell r="A1798">
            <v>41438.833333333336</v>
          </cell>
          <cell r="B1798">
            <v>5.6718084782853485E-2</v>
          </cell>
          <cell r="C1798">
            <v>4.3250309332967488E-2</v>
          </cell>
        </row>
        <row r="1799">
          <cell r="A1799">
            <v>41441.833333333336</v>
          </cell>
          <cell r="B1799">
            <v>5.6463274377191688E-2</v>
          </cell>
          <cell r="C1799">
            <v>4.2599840477219569E-2</v>
          </cell>
        </row>
        <row r="1800">
          <cell r="A1800">
            <v>41442.833333333336</v>
          </cell>
          <cell r="B1800">
            <v>5.6579216257152835E-2</v>
          </cell>
          <cell r="C1800">
            <v>4.2569356969051099E-2</v>
          </cell>
        </row>
        <row r="1801">
          <cell r="A1801">
            <v>41443.833333333336</v>
          </cell>
          <cell r="B1801">
            <v>5.7563988989841899E-2</v>
          </cell>
          <cell r="C1801">
            <v>4.4546786957588846E-2</v>
          </cell>
        </row>
        <row r="1802">
          <cell r="A1802">
            <v>41444.833333333336</v>
          </cell>
          <cell r="B1802">
            <v>6.3027277022353667E-2</v>
          </cell>
          <cell r="C1802">
            <v>5.1343049614261324E-2</v>
          </cell>
        </row>
        <row r="1803">
          <cell r="A1803">
            <v>41445.833333333336</v>
          </cell>
          <cell r="B1803">
            <v>6.3203724563332467E-2</v>
          </cell>
          <cell r="C1803">
            <v>5.1343042094620664E-2</v>
          </cell>
        </row>
        <row r="1804">
          <cell r="A1804">
            <v>41448.833333333336</v>
          </cell>
          <cell r="B1804">
            <v>6.4341357217752429E-2</v>
          </cell>
          <cell r="C1804">
            <v>5.2775591712300812E-2</v>
          </cell>
        </row>
        <row r="1805">
          <cell r="A1805">
            <v>41449.833333333336</v>
          </cell>
          <cell r="B1805">
            <v>6.5145738909081832E-2</v>
          </cell>
          <cell r="C1805">
            <v>5.2775591712300812E-2</v>
          </cell>
        </row>
        <row r="1806">
          <cell r="A1806">
            <v>41450.833333333336</v>
          </cell>
          <cell r="B1806">
            <v>6.5130085721605141E-2</v>
          </cell>
          <cell r="C1806">
            <v>5.2775591712300812E-2</v>
          </cell>
        </row>
        <row r="1807">
          <cell r="A1807">
            <v>41451.833333333336</v>
          </cell>
          <cell r="B1807">
            <v>6.6644147102719639E-2</v>
          </cell>
          <cell r="C1807">
            <v>5.2769033961023407E-2</v>
          </cell>
        </row>
        <row r="1808">
          <cell r="A1808">
            <v>41452.833333333336</v>
          </cell>
          <cell r="B1808">
            <v>6.6134955655174063E-2</v>
          </cell>
          <cell r="C1808">
            <v>5.2139186094764124E-2</v>
          </cell>
        </row>
        <row r="1809">
          <cell r="A1809">
            <v>41455.833333333336</v>
          </cell>
          <cell r="B1809">
            <v>6.6299827437231007E-2</v>
          </cell>
          <cell r="C1809">
            <v>5.2063221296194659E-2</v>
          </cell>
        </row>
        <row r="1810">
          <cell r="A1810">
            <v>41456.833333333336</v>
          </cell>
          <cell r="B1810">
            <v>6.5061988267876E-2</v>
          </cell>
          <cell r="C1810">
            <v>5.0565250294827495E-2</v>
          </cell>
        </row>
        <row r="1811">
          <cell r="A1811">
            <v>41457.833333333336</v>
          </cell>
          <cell r="B1811">
            <v>6.5096177711234313E-2</v>
          </cell>
          <cell r="C1811">
            <v>5.0565250294827495E-2</v>
          </cell>
        </row>
        <row r="1812">
          <cell r="A1812">
            <v>41459.833333333336</v>
          </cell>
          <cell r="B1812">
            <v>6.5040178905021229E-2</v>
          </cell>
          <cell r="C1812">
            <v>5.044173794029766E-2</v>
          </cell>
        </row>
        <row r="1813">
          <cell r="A1813">
            <v>41462.833333333336</v>
          </cell>
          <cell r="B1813">
            <v>6.4891728902057133E-2</v>
          </cell>
          <cell r="C1813">
            <v>5.044173794029766E-2</v>
          </cell>
        </row>
        <row r="1814">
          <cell r="A1814">
            <v>41463.833333333336</v>
          </cell>
          <cell r="B1814">
            <v>6.4943825954411477E-2</v>
          </cell>
          <cell r="C1814">
            <v>5.044173794029766E-2</v>
          </cell>
        </row>
        <row r="1815">
          <cell r="A1815">
            <v>41464.833333333336</v>
          </cell>
          <cell r="B1815">
            <v>6.4522094244678557E-2</v>
          </cell>
          <cell r="C1815">
            <v>5.044173794029766E-2</v>
          </cell>
        </row>
        <row r="1816">
          <cell r="A1816">
            <v>41465.833333333336</v>
          </cell>
          <cell r="B1816">
            <v>6.521073207280155E-2</v>
          </cell>
          <cell r="C1816">
            <v>5.044173794029766E-2</v>
          </cell>
        </row>
        <row r="1817">
          <cell r="A1817">
            <v>41466.833333333336</v>
          </cell>
          <cell r="B1817">
            <v>6.5257649119868269E-2</v>
          </cell>
          <cell r="C1817">
            <v>5.044173794029766E-2</v>
          </cell>
        </row>
        <row r="1818">
          <cell r="A1818">
            <v>41469.833333333336</v>
          </cell>
          <cell r="B1818">
            <v>6.1209653394526151E-2</v>
          </cell>
          <cell r="C1818">
            <v>4.5440379780457472E-2</v>
          </cell>
        </row>
        <row r="1819">
          <cell r="A1819">
            <v>41470.833333333336</v>
          </cell>
          <cell r="B1819">
            <v>6.1100338759263753E-2</v>
          </cell>
          <cell r="C1819">
            <v>4.5443040670834468E-2</v>
          </cell>
        </row>
        <row r="1820">
          <cell r="A1820">
            <v>41471.833333333336</v>
          </cell>
          <cell r="B1820">
            <v>6.1086356297244279E-2</v>
          </cell>
          <cell r="C1820">
            <v>4.5118242404695461E-2</v>
          </cell>
        </row>
        <row r="1821">
          <cell r="A1821">
            <v>41472.833333333336</v>
          </cell>
          <cell r="B1821">
            <v>6.0300335797723821E-2</v>
          </cell>
          <cell r="C1821">
            <v>4.4308500318783507E-2</v>
          </cell>
        </row>
        <row r="1822">
          <cell r="A1822">
            <v>41473.833333333336</v>
          </cell>
          <cell r="B1822">
            <v>6.0018644700552598E-2</v>
          </cell>
          <cell r="C1822">
            <v>4.4308500318783507E-2</v>
          </cell>
        </row>
        <row r="1823">
          <cell r="A1823">
            <v>41476.833333333336</v>
          </cell>
          <cell r="B1823">
            <v>5.9997085088243508E-2</v>
          </cell>
          <cell r="C1823">
            <v>4.4306203071608055E-2</v>
          </cell>
        </row>
        <row r="1824">
          <cell r="A1824">
            <v>41477.833333333336</v>
          </cell>
          <cell r="B1824">
            <v>5.9397851804564611E-2</v>
          </cell>
          <cell r="C1824">
            <v>4.4350590671749464E-2</v>
          </cell>
        </row>
        <row r="1825">
          <cell r="A1825">
            <v>41478.833333333336</v>
          </cell>
          <cell r="B1825">
            <v>5.9488696993124611E-2</v>
          </cell>
          <cell r="C1825">
            <v>4.4416617035396587E-2</v>
          </cell>
        </row>
        <row r="1826">
          <cell r="A1826">
            <v>41479.833333333336</v>
          </cell>
          <cell r="B1826">
            <v>6.0294056045030471E-2</v>
          </cell>
          <cell r="C1826">
            <v>4.4416617035396587E-2</v>
          </cell>
        </row>
        <row r="1827">
          <cell r="A1827">
            <v>41480.833333333336</v>
          </cell>
          <cell r="B1827">
            <v>6.0046589604781334E-2</v>
          </cell>
          <cell r="C1827">
            <v>4.4171140893189499E-2</v>
          </cell>
        </row>
        <row r="1828">
          <cell r="A1828">
            <v>41483.833333333336</v>
          </cell>
          <cell r="B1828">
            <v>6.0042456994140653E-2</v>
          </cell>
          <cell r="C1828">
            <v>4.452276788144794E-2</v>
          </cell>
        </row>
        <row r="1829">
          <cell r="A1829">
            <v>41484.833333333336</v>
          </cell>
          <cell r="B1829">
            <v>6.0085621427442185E-2</v>
          </cell>
          <cell r="C1829">
            <v>4.452276788144794E-2</v>
          </cell>
        </row>
        <row r="1830">
          <cell r="A1830">
            <v>41485.833333333336</v>
          </cell>
          <cell r="B1830">
            <v>5.6312313841232066E-2</v>
          </cell>
          <cell r="C1830">
            <v>3.9847958454906983E-2</v>
          </cell>
        </row>
        <row r="1831">
          <cell r="A1831">
            <v>41486.833333333336</v>
          </cell>
          <cell r="B1831">
            <v>5.5714355082816421E-2</v>
          </cell>
          <cell r="C1831">
            <v>3.9847958454906983E-2</v>
          </cell>
        </row>
        <row r="1832">
          <cell r="A1832">
            <v>41487.833333333336</v>
          </cell>
          <cell r="B1832">
            <v>5.5306518008464915E-2</v>
          </cell>
          <cell r="C1832">
            <v>3.9847958454906983E-2</v>
          </cell>
        </row>
        <row r="1833">
          <cell r="A1833">
            <v>41490.833333333336</v>
          </cell>
          <cell r="B1833">
            <v>5.530646310272725E-2</v>
          </cell>
          <cell r="C1833">
            <v>3.9847958454906983E-2</v>
          </cell>
        </row>
        <row r="1834">
          <cell r="A1834">
            <v>41491.833333333336</v>
          </cell>
          <cell r="B1834">
            <v>5.5399355943961275E-2</v>
          </cell>
          <cell r="C1834">
            <v>4.0111976554052652E-2</v>
          </cell>
        </row>
        <row r="1835">
          <cell r="A1835">
            <v>41492.833333333336</v>
          </cell>
          <cell r="B1835">
            <v>5.5603572773116998E-2</v>
          </cell>
          <cell r="C1835">
            <v>4.0505800275392717E-2</v>
          </cell>
        </row>
        <row r="1836">
          <cell r="A1836">
            <v>41493.833333333336</v>
          </cell>
          <cell r="B1836">
            <v>5.585588015462465E-2</v>
          </cell>
          <cell r="C1836">
            <v>4.0505800275392717E-2</v>
          </cell>
        </row>
        <row r="1837">
          <cell r="A1837">
            <v>41494.833333333336</v>
          </cell>
          <cell r="B1837">
            <v>5.5056432371376633E-2</v>
          </cell>
          <cell r="C1837">
            <v>4.0505800275392717E-2</v>
          </cell>
        </row>
        <row r="1838">
          <cell r="A1838">
            <v>41497.833333333336</v>
          </cell>
          <cell r="B1838">
            <v>5.5001119548865378E-2</v>
          </cell>
          <cell r="C1838">
            <v>4.0464656471777112E-2</v>
          </cell>
        </row>
        <row r="1839">
          <cell r="A1839">
            <v>41498.833333333336</v>
          </cell>
          <cell r="B1839">
            <v>5.4952186016870651E-2</v>
          </cell>
          <cell r="C1839">
            <v>4.0498320634910906E-2</v>
          </cell>
        </row>
        <row r="1840">
          <cell r="A1840">
            <v>41499.833333333336</v>
          </cell>
          <cell r="B1840">
            <v>5.4944173744889226E-2</v>
          </cell>
          <cell r="C1840">
            <v>4.0494165236095871E-2</v>
          </cell>
        </row>
        <row r="1841">
          <cell r="A1841">
            <v>41500.833333333336</v>
          </cell>
          <cell r="B1841">
            <v>5.7993253006577289E-2</v>
          </cell>
          <cell r="C1841">
            <v>4.4270454085127191E-2</v>
          </cell>
        </row>
        <row r="1842">
          <cell r="A1842">
            <v>41501.833333333336</v>
          </cell>
          <cell r="B1842">
            <v>5.7047785705245914E-2</v>
          </cell>
          <cell r="C1842">
            <v>4.4314104551705917E-2</v>
          </cell>
        </row>
        <row r="1843">
          <cell r="A1843">
            <v>41504.833333333336</v>
          </cell>
          <cell r="B1843">
            <v>5.6919619142229351E-2</v>
          </cell>
          <cell r="C1843">
            <v>4.4157052143353664E-2</v>
          </cell>
        </row>
        <row r="1844">
          <cell r="A1844">
            <v>41505.833333333336</v>
          </cell>
          <cell r="B1844">
            <v>5.7774568658232481E-2</v>
          </cell>
          <cell r="C1844">
            <v>4.4157052143353664E-2</v>
          </cell>
        </row>
        <row r="1845">
          <cell r="A1845">
            <v>41506.833333333336</v>
          </cell>
          <cell r="B1845">
            <v>5.6771775996472866E-2</v>
          </cell>
          <cell r="C1845">
            <v>4.2925400698695611E-2</v>
          </cell>
        </row>
        <row r="1846">
          <cell r="A1846">
            <v>41507.833333333336</v>
          </cell>
          <cell r="B1846">
            <v>5.6843051813049911E-2</v>
          </cell>
          <cell r="C1846">
            <v>4.2925400698695611E-2</v>
          </cell>
        </row>
        <row r="1847">
          <cell r="A1847">
            <v>41508.833333333336</v>
          </cell>
          <cell r="B1847">
            <v>5.6900827200126035E-2</v>
          </cell>
          <cell r="C1847">
            <v>4.2925400698695611E-2</v>
          </cell>
        </row>
        <row r="1848">
          <cell r="A1848">
            <v>41511.833333333336</v>
          </cell>
          <cell r="B1848">
            <v>5.6596348143783518E-2</v>
          </cell>
          <cell r="C1848">
            <v>4.2925400698695611E-2</v>
          </cell>
        </row>
        <row r="1849">
          <cell r="A1849">
            <v>41512.833333333336</v>
          </cell>
          <cell r="B1849">
            <v>5.9295047508784171E-2</v>
          </cell>
          <cell r="C1849">
            <v>4.6296830985669765E-2</v>
          </cell>
        </row>
        <row r="1850">
          <cell r="A1850">
            <v>41513.833333333336</v>
          </cell>
          <cell r="B1850">
            <v>5.9151766413801432E-2</v>
          </cell>
          <cell r="C1850">
            <v>4.6296904272969806E-2</v>
          </cell>
        </row>
        <row r="1851">
          <cell r="A1851">
            <v>41514.833333333336</v>
          </cell>
          <cell r="B1851">
            <v>5.9189165523420059E-2</v>
          </cell>
          <cell r="C1851">
            <v>4.580423234113104E-2</v>
          </cell>
        </row>
        <row r="1852">
          <cell r="A1852">
            <v>41515.833333333336</v>
          </cell>
          <cell r="B1852">
            <v>6.0063804067036319E-2</v>
          </cell>
          <cell r="C1852">
            <v>4.7099472364006668E-2</v>
          </cell>
        </row>
        <row r="1853">
          <cell r="A1853">
            <v>41519.833333333336</v>
          </cell>
          <cell r="B1853">
            <v>6.0443606980635556E-2</v>
          </cell>
          <cell r="C1853">
            <v>4.7061986158273166E-2</v>
          </cell>
        </row>
        <row r="1854">
          <cell r="A1854">
            <v>41520.833333333336</v>
          </cell>
          <cell r="B1854">
            <v>6.0524514812861682E-2</v>
          </cell>
          <cell r="C1854">
            <v>4.6420586739244103E-2</v>
          </cell>
        </row>
        <row r="1855">
          <cell r="A1855">
            <v>41521.833333333336</v>
          </cell>
          <cell r="B1855">
            <v>5.9935431794979108E-2</v>
          </cell>
          <cell r="C1855">
            <v>4.6420586739244103E-2</v>
          </cell>
        </row>
        <row r="1856">
          <cell r="A1856">
            <v>41522.833333333336</v>
          </cell>
          <cell r="B1856">
            <v>5.9925053819508772E-2</v>
          </cell>
          <cell r="C1856">
            <v>4.6420586739244103E-2</v>
          </cell>
        </row>
        <row r="1857">
          <cell r="A1857">
            <v>41525.833333333336</v>
          </cell>
          <cell r="B1857">
            <v>6.0886449000827583E-2</v>
          </cell>
          <cell r="C1857">
            <v>4.6420586739244103E-2</v>
          </cell>
        </row>
        <row r="1858">
          <cell r="A1858">
            <v>41526.833333333336</v>
          </cell>
          <cell r="B1858">
            <v>5.9814295222081613E-2</v>
          </cell>
          <cell r="C1858">
            <v>4.497429764641811E-2</v>
          </cell>
        </row>
        <row r="1859">
          <cell r="A1859">
            <v>41527.833333333336</v>
          </cell>
          <cell r="B1859">
            <v>5.9630006226815628E-2</v>
          </cell>
          <cell r="C1859">
            <v>4.481589539996203E-2</v>
          </cell>
        </row>
        <row r="1860">
          <cell r="A1860">
            <v>41528.833333333336</v>
          </cell>
          <cell r="B1860">
            <v>5.9112031003074758E-2</v>
          </cell>
          <cell r="C1860">
            <v>4.5879138728296409E-2</v>
          </cell>
        </row>
        <row r="1861">
          <cell r="A1861">
            <v>41529.833333333336</v>
          </cell>
          <cell r="B1861">
            <v>5.970870708529958E-2</v>
          </cell>
          <cell r="C1861">
            <v>4.5876143596999659E-2</v>
          </cell>
        </row>
        <row r="1862">
          <cell r="A1862">
            <v>41532.833333333336</v>
          </cell>
          <cell r="B1862">
            <v>5.9501078605984338E-2</v>
          </cell>
          <cell r="C1862">
            <v>4.5876143596999659E-2</v>
          </cell>
        </row>
        <row r="1863">
          <cell r="A1863">
            <v>41533.833333333336</v>
          </cell>
          <cell r="B1863">
            <v>5.9964262657716559E-2</v>
          </cell>
          <cell r="C1863">
            <v>4.5876143596999659E-2</v>
          </cell>
        </row>
        <row r="1864">
          <cell r="A1864">
            <v>41534.833333333336</v>
          </cell>
          <cell r="B1864">
            <v>5.84840336239262E-2</v>
          </cell>
          <cell r="C1864">
            <v>4.39585540691027E-2</v>
          </cell>
        </row>
        <row r="1865">
          <cell r="A1865">
            <v>41535.833333333336</v>
          </cell>
          <cell r="B1865">
            <v>5.1410966816162917E-2</v>
          </cell>
          <cell r="C1865">
            <v>3.505824958991792E-2</v>
          </cell>
        </row>
        <row r="1866">
          <cell r="A1866">
            <v>41536.833333333336</v>
          </cell>
          <cell r="B1866">
            <v>5.1368437608038629E-2</v>
          </cell>
          <cell r="C1866">
            <v>3.5070077965467496E-2</v>
          </cell>
        </row>
        <row r="1867">
          <cell r="A1867">
            <v>41539.833333333336</v>
          </cell>
          <cell r="B1867">
            <v>5.0041591037389699E-2</v>
          </cell>
          <cell r="C1867">
            <v>3.3394347071187123E-2</v>
          </cell>
        </row>
        <row r="1868">
          <cell r="A1868">
            <v>41540.833333333336</v>
          </cell>
          <cell r="B1868">
            <v>4.9250441995440188E-2</v>
          </cell>
          <cell r="C1868">
            <v>3.3394347071187123E-2</v>
          </cell>
        </row>
        <row r="1869">
          <cell r="A1869">
            <v>41541.833333333336</v>
          </cell>
          <cell r="B1869">
            <v>4.9369852201059508E-2</v>
          </cell>
          <cell r="C1869">
            <v>3.3394347071187123E-2</v>
          </cell>
        </row>
        <row r="1870">
          <cell r="A1870">
            <v>41542.833333333336</v>
          </cell>
          <cell r="B1870">
            <v>4.7735111671724541E-2</v>
          </cell>
          <cell r="C1870">
            <v>3.3394347071187123E-2</v>
          </cell>
        </row>
        <row r="1871">
          <cell r="A1871">
            <v>41543.833333333336</v>
          </cell>
          <cell r="B1871">
            <v>4.7875904959212637E-2</v>
          </cell>
          <cell r="C1871">
            <v>3.3486834209697586E-2</v>
          </cell>
        </row>
        <row r="1872">
          <cell r="A1872">
            <v>41546.833333333336</v>
          </cell>
          <cell r="B1872">
            <v>4.7651030512741777E-2</v>
          </cell>
          <cell r="C1872">
            <v>3.3486834209697586E-2</v>
          </cell>
        </row>
        <row r="1873">
          <cell r="A1873">
            <v>41547.833333333336</v>
          </cell>
          <cell r="B1873">
            <v>4.7832837616625032E-2</v>
          </cell>
          <cell r="C1873">
            <v>3.3301778995462397E-2</v>
          </cell>
        </row>
        <row r="1874">
          <cell r="A1874">
            <v>41548.833333333336</v>
          </cell>
          <cell r="B1874">
            <v>4.7778740027362189E-2</v>
          </cell>
          <cell r="C1874">
            <v>3.3302045871031638E-2</v>
          </cell>
        </row>
        <row r="1875">
          <cell r="A1875">
            <v>41549.833333333336</v>
          </cell>
          <cell r="B1875">
            <v>4.8018042935793884E-2</v>
          </cell>
          <cell r="C1875">
            <v>3.3560861099245637E-2</v>
          </cell>
        </row>
        <row r="1876">
          <cell r="A1876">
            <v>41550.833333333336</v>
          </cell>
          <cell r="B1876">
            <v>4.8297512596186587E-2</v>
          </cell>
          <cell r="C1876">
            <v>3.3560861099245637E-2</v>
          </cell>
        </row>
        <row r="1877">
          <cell r="A1877">
            <v>41553.833333333336</v>
          </cell>
          <cell r="B1877">
            <v>4.8821024866019566E-2</v>
          </cell>
          <cell r="C1877">
            <v>3.4139665736951236E-2</v>
          </cell>
        </row>
        <row r="1878">
          <cell r="A1878">
            <v>41554.833333333336</v>
          </cell>
          <cell r="B1878">
            <v>5.0156365343227274E-2</v>
          </cell>
          <cell r="C1878">
            <v>3.5734044792816569E-2</v>
          </cell>
        </row>
        <row r="1879">
          <cell r="A1879">
            <v>41555.833333333336</v>
          </cell>
          <cell r="B1879">
            <v>4.9438836960196887E-2</v>
          </cell>
          <cell r="C1879">
            <v>3.5879147899213704E-2</v>
          </cell>
        </row>
        <row r="1880">
          <cell r="A1880">
            <v>41556.833333333336</v>
          </cell>
          <cell r="B1880">
            <v>5.0647010629770034E-2</v>
          </cell>
          <cell r="C1880">
            <v>3.5879147899213704E-2</v>
          </cell>
        </row>
        <row r="1881">
          <cell r="A1881">
            <v>41557.833333333336</v>
          </cell>
          <cell r="B1881">
            <v>5.0842930992595702E-2</v>
          </cell>
          <cell r="C1881">
            <v>3.5879147899213704E-2</v>
          </cell>
        </row>
        <row r="1882">
          <cell r="A1882">
            <v>41560.833333333336</v>
          </cell>
          <cell r="B1882">
            <v>5.0979289753409915E-2</v>
          </cell>
          <cell r="C1882">
            <v>3.58757776662018E-2</v>
          </cell>
        </row>
        <row r="1883">
          <cell r="A1883">
            <v>41561.833333333336</v>
          </cell>
          <cell r="B1883">
            <v>5.1225030403915392E-2</v>
          </cell>
          <cell r="C1883">
            <v>3.6646240852460862E-2</v>
          </cell>
        </row>
        <row r="1884">
          <cell r="A1884">
            <v>41562.833333333336</v>
          </cell>
          <cell r="B1884">
            <v>5.1615804219149214E-2</v>
          </cell>
          <cell r="C1884">
            <v>3.6646240852460862E-2</v>
          </cell>
        </row>
        <row r="1885">
          <cell r="A1885">
            <v>41563.833333333336</v>
          </cell>
          <cell r="B1885">
            <v>5.2669266587833406E-2</v>
          </cell>
          <cell r="C1885">
            <v>3.6646240852460862E-2</v>
          </cell>
        </row>
        <row r="1886">
          <cell r="A1886">
            <v>41564.833333333336</v>
          </cell>
          <cell r="B1886">
            <v>5.2760992804657895E-2</v>
          </cell>
          <cell r="C1886">
            <v>3.6646240852460862E-2</v>
          </cell>
        </row>
        <row r="1887">
          <cell r="A1887">
            <v>41567.833333333336</v>
          </cell>
          <cell r="B1887">
            <v>5.277146387999801E-2</v>
          </cell>
          <cell r="C1887">
            <v>3.6656518716076898E-2</v>
          </cell>
        </row>
        <row r="1888">
          <cell r="A1888">
            <v>41568.833333333336</v>
          </cell>
          <cell r="B1888">
            <v>5.2665524660212862E-2</v>
          </cell>
          <cell r="C1888">
            <v>3.657648682481799E-2</v>
          </cell>
        </row>
        <row r="1889">
          <cell r="A1889">
            <v>41569.833333333336</v>
          </cell>
          <cell r="B1889">
            <v>5.1722860511033746E-2</v>
          </cell>
          <cell r="C1889">
            <v>3.657648682481799E-2</v>
          </cell>
        </row>
        <row r="1890">
          <cell r="A1890">
            <v>41570.833333333336</v>
          </cell>
          <cell r="B1890">
            <v>5.1690444729572731E-2</v>
          </cell>
          <cell r="C1890">
            <v>3.6545015615064284E-2</v>
          </cell>
        </row>
        <row r="1891">
          <cell r="A1891">
            <v>41571.833333333336</v>
          </cell>
          <cell r="B1891">
            <v>5.1282525601314126E-2</v>
          </cell>
          <cell r="C1891">
            <v>3.6116146229324367E-2</v>
          </cell>
        </row>
        <row r="1892">
          <cell r="A1892">
            <v>41574.833333333336</v>
          </cell>
          <cell r="B1892">
            <v>5.1204032106996263E-2</v>
          </cell>
          <cell r="C1892">
            <v>3.6116146229324367E-2</v>
          </cell>
        </row>
        <row r="1893">
          <cell r="A1893">
            <v>41575.833333333336</v>
          </cell>
          <cell r="B1893">
            <v>5.1363340688310298E-2</v>
          </cell>
          <cell r="C1893">
            <v>3.6292407431055607E-2</v>
          </cell>
        </row>
        <row r="1894">
          <cell r="A1894">
            <v>41576.833333333336</v>
          </cell>
          <cell r="B1894">
            <v>5.2723884045810132E-2</v>
          </cell>
          <cell r="C1894">
            <v>3.8180674047219483E-2</v>
          </cell>
        </row>
        <row r="1895">
          <cell r="A1895">
            <v>41577.833333333336</v>
          </cell>
          <cell r="B1895">
            <v>5.2634932746609644E-2</v>
          </cell>
          <cell r="C1895">
            <v>3.8181006831195845E-2</v>
          </cell>
        </row>
        <row r="1896">
          <cell r="A1896">
            <v>41578.833333333336</v>
          </cell>
          <cell r="B1896">
            <v>5.2625822115463822E-2</v>
          </cell>
          <cell r="C1896">
            <v>3.8181006831195845E-2</v>
          </cell>
        </row>
        <row r="1897">
          <cell r="A1897">
            <v>41581.791666666664</v>
          </cell>
          <cell r="B1897">
            <v>5.297865136074003E-2</v>
          </cell>
          <cell r="C1897">
            <v>3.7903540897849475E-2</v>
          </cell>
        </row>
        <row r="1898">
          <cell r="A1898">
            <v>41582.791666666664</v>
          </cell>
          <cell r="B1898">
            <v>5.3529572080952326E-2</v>
          </cell>
          <cell r="C1898">
            <v>3.8589659110176387E-2</v>
          </cell>
        </row>
        <row r="1899">
          <cell r="A1899">
            <v>41583.791666666664</v>
          </cell>
          <cell r="B1899">
            <v>5.3572340585086364E-2</v>
          </cell>
          <cell r="C1899">
            <v>3.8939494113486794E-2</v>
          </cell>
        </row>
        <row r="1900">
          <cell r="A1900">
            <v>41584.791666666664</v>
          </cell>
          <cell r="B1900">
            <v>5.4438307412244515E-2</v>
          </cell>
          <cell r="C1900">
            <v>3.9997260717353912E-2</v>
          </cell>
        </row>
        <row r="1901">
          <cell r="A1901">
            <v>41585.791666666664</v>
          </cell>
          <cell r="B1901">
            <v>5.6841228404498546E-2</v>
          </cell>
          <cell r="C1901">
            <v>3.9997260717353912E-2</v>
          </cell>
        </row>
        <row r="1902">
          <cell r="A1902">
            <v>41588.791666666664</v>
          </cell>
          <cell r="B1902">
            <v>5.7146194636147958E-2</v>
          </cell>
          <cell r="C1902">
            <v>3.9963174473793557E-2</v>
          </cell>
        </row>
        <row r="1903">
          <cell r="A1903">
            <v>41589.791666666664</v>
          </cell>
          <cell r="B1903">
            <v>5.7683840549991358E-2</v>
          </cell>
          <cell r="C1903">
            <v>3.9963174473793557E-2</v>
          </cell>
        </row>
        <row r="1904">
          <cell r="A1904">
            <v>41590.791666666664</v>
          </cell>
          <cell r="B1904">
            <v>5.4895917805819053E-2</v>
          </cell>
          <cell r="C1904">
            <v>3.5734571877773284E-2</v>
          </cell>
        </row>
        <row r="1905">
          <cell r="A1905">
            <v>41591.791666666664</v>
          </cell>
          <cell r="B1905">
            <v>5.4853992137635713E-2</v>
          </cell>
          <cell r="C1905">
            <v>3.5699938451569824E-2</v>
          </cell>
        </row>
        <row r="1906">
          <cell r="A1906">
            <v>41592.791666666664</v>
          </cell>
          <cell r="B1906">
            <v>5.475990310866817E-2</v>
          </cell>
          <cell r="C1906">
            <v>3.541381686917118E-2</v>
          </cell>
        </row>
        <row r="1907">
          <cell r="A1907">
            <v>41595.791666666664</v>
          </cell>
          <cell r="B1907">
            <v>5.6115892897959603E-2</v>
          </cell>
          <cell r="C1907">
            <v>3.7992680573747641E-2</v>
          </cell>
        </row>
        <row r="1908">
          <cell r="A1908">
            <v>41596.791666666664</v>
          </cell>
          <cell r="B1908">
            <v>5.6165301296033782E-2</v>
          </cell>
          <cell r="C1908">
            <v>3.8047985720540432E-2</v>
          </cell>
        </row>
        <row r="1909">
          <cell r="A1909">
            <v>41597.791666666664</v>
          </cell>
          <cell r="B1909">
            <v>5.6157915110685748E-2</v>
          </cell>
          <cell r="C1909">
            <v>3.8152632403129133E-2</v>
          </cell>
        </row>
        <row r="1910">
          <cell r="A1910">
            <v>41598.791666666664</v>
          </cell>
          <cell r="B1910">
            <v>5.8019964158950693E-2</v>
          </cell>
          <cell r="C1910">
            <v>3.8152632403129133E-2</v>
          </cell>
        </row>
        <row r="1911">
          <cell r="A1911">
            <v>41599.791666666664</v>
          </cell>
          <cell r="B1911">
            <v>5.8088132975594078E-2</v>
          </cell>
          <cell r="C1911">
            <v>3.8152632403129133E-2</v>
          </cell>
        </row>
        <row r="1912">
          <cell r="A1912">
            <v>41602.791666666664</v>
          </cell>
          <cell r="B1912">
            <v>5.4079046963824796E-2</v>
          </cell>
          <cell r="C1912">
            <v>3.2698602311906355E-2</v>
          </cell>
        </row>
        <row r="1913">
          <cell r="A1913">
            <v>41603.791666666664</v>
          </cell>
          <cell r="B1913">
            <v>5.411685784138854E-2</v>
          </cell>
          <cell r="C1913">
            <v>3.2698498546681762E-2</v>
          </cell>
        </row>
        <row r="1914">
          <cell r="A1914">
            <v>41604.791666666664</v>
          </cell>
          <cell r="B1914">
            <v>5.4129692643595191E-2</v>
          </cell>
          <cell r="C1914">
            <v>3.2698498546681762E-2</v>
          </cell>
        </row>
        <row r="1915">
          <cell r="A1915">
            <v>41606.791666666664</v>
          </cell>
          <cell r="B1915">
            <v>5.2637168653795426E-2</v>
          </cell>
          <cell r="C1915">
            <v>3.08035584080774E-2</v>
          </cell>
        </row>
        <row r="1916">
          <cell r="A1916">
            <v>41609.791666666664</v>
          </cell>
          <cell r="B1916">
            <v>5.3108799400002661E-2</v>
          </cell>
          <cell r="C1916">
            <v>3.1618176669550337E-2</v>
          </cell>
        </row>
        <row r="1917">
          <cell r="A1917">
            <v>41610.791666666664</v>
          </cell>
          <cell r="B1917">
            <v>5.3054541734961304E-2</v>
          </cell>
          <cell r="C1917">
            <v>3.2132325427844756E-2</v>
          </cell>
        </row>
        <row r="1918">
          <cell r="A1918">
            <v>41611.791666666664</v>
          </cell>
          <cell r="B1918">
            <v>5.3034915650791908E-2</v>
          </cell>
          <cell r="C1918">
            <v>3.2135388251513852E-2</v>
          </cell>
        </row>
        <row r="1919">
          <cell r="A1919">
            <v>41612.791666666664</v>
          </cell>
          <cell r="B1919">
            <v>5.3260070471674956E-2</v>
          </cell>
          <cell r="C1919">
            <v>3.2135388251513852E-2</v>
          </cell>
        </row>
        <row r="1920">
          <cell r="A1920">
            <v>41613.791666666664</v>
          </cell>
          <cell r="B1920">
            <v>5.2551898849084032E-2</v>
          </cell>
          <cell r="C1920">
            <v>3.2135388251513852E-2</v>
          </cell>
        </row>
        <row r="1921">
          <cell r="A1921">
            <v>41616.791666666664</v>
          </cell>
          <cell r="B1921">
            <v>5.2452144385495628E-2</v>
          </cell>
          <cell r="C1921">
            <v>3.2160506605724344E-2</v>
          </cell>
        </row>
        <row r="1922">
          <cell r="A1922">
            <v>41617.791666666664</v>
          </cell>
          <cell r="B1922">
            <v>5.2930538890530482E-2</v>
          </cell>
          <cell r="C1922">
            <v>3.2686294801887429E-2</v>
          </cell>
        </row>
        <row r="1923">
          <cell r="A1923">
            <v>41618.791666666664</v>
          </cell>
          <cell r="B1923">
            <v>5.3006851602297463E-2</v>
          </cell>
          <cell r="C1923">
            <v>3.279529586836321E-2</v>
          </cell>
        </row>
        <row r="1924">
          <cell r="A1924">
            <v>41619.791666666664</v>
          </cell>
          <cell r="B1924">
            <v>5.2412080880287044E-2</v>
          </cell>
          <cell r="C1924">
            <v>3.2799469324192289E-2</v>
          </cell>
        </row>
        <row r="1925">
          <cell r="A1925">
            <v>41620.791666666664</v>
          </cell>
          <cell r="B1925">
            <v>5.2409115784631248E-2</v>
          </cell>
          <cell r="C1925">
            <v>3.2799469324192289E-2</v>
          </cell>
        </row>
        <row r="1926">
          <cell r="A1926">
            <v>41623.791666666664</v>
          </cell>
          <cell r="B1926">
            <v>5.2329108304878615E-2</v>
          </cell>
          <cell r="C1926">
            <v>3.2799469324192289E-2</v>
          </cell>
        </row>
        <row r="1927">
          <cell r="A1927">
            <v>41624.791666666664</v>
          </cell>
          <cell r="B1927">
            <v>5.2173070198448933E-2</v>
          </cell>
          <cell r="C1927">
            <v>3.2847224244149861E-2</v>
          </cell>
        </row>
        <row r="1928">
          <cell r="A1928">
            <v>41625.791666666664</v>
          </cell>
          <cell r="B1928">
            <v>5.2232344864508069E-2</v>
          </cell>
          <cell r="C1928">
            <v>3.2813003993964938E-2</v>
          </cell>
        </row>
        <row r="1929">
          <cell r="A1929">
            <v>41626.791666666664</v>
          </cell>
          <cell r="B1929">
            <v>5.2927639513362469E-2</v>
          </cell>
          <cell r="C1929">
            <v>3.3709336334014628E-2</v>
          </cell>
        </row>
        <row r="1930">
          <cell r="A1930">
            <v>41627.791666666664</v>
          </cell>
          <cell r="B1930">
            <v>5.5054022398216204E-2</v>
          </cell>
          <cell r="C1930">
            <v>3.3194470844104547E-2</v>
          </cell>
        </row>
        <row r="1931">
          <cell r="A1931">
            <v>41630.791666666664</v>
          </cell>
          <cell r="B1931">
            <v>5.5322963239078565E-2</v>
          </cell>
          <cell r="C1931">
            <v>3.3194470844104547E-2</v>
          </cell>
        </row>
        <row r="1932">
          <cell r="A1932">
            <v>41631.791666666664</v>
          </cell>
          <cell r="B1932">
            <v>5.5209135741826003E-2</v>
          </cell>
          <cell r="C1932">
            <v>3.3194470844104547E-2</v>
          </cell>
        </row>
        <row r="1933">
          <cell r="A1933">
            <v>41633.791666666664</v>
          </cell>
          <cell r="B1933">
            <v>5.5195350574193669E-2</v>
          </cell>
          <cell r="C1933">
            <v>3.3194470844104547E-2</v>
          </cell>
        </row>
        <row r="1934">
          <cell r="A1934">
            <v>41634.791666666664</v>
          </cell>
          <cell r="B1934">
            <v>5.5073532858213328E-2</v>
          </cell>
          <cell r="C1934">
            <v>3.3101166830539951E-2</v>
          </cell>
        </row>
        <row r="1935">
          <cell r="A1935">
            <v>41637.791666666664</v>
          </cell>
          <cell r="B1935">
            <v>5.5077889480221291E-2</v>
          </cell>
          <cell r="C1935">
            <v>3.3101166830539951E-2</v>
          </cell>
        </row>
        <row r="1936">
          <cell r="A1936">
            <v>41638.791666666664</v>
          </cell>
          <cell r="B1936">
            <v>5.4766904671489418E-2</v>
          </cell>
          <cell r="C1936">
            <v>3.3101166830539951E-2</v>
          </cell>
        </row>
        <row r="1937">
          <cell r="A1937">
            <v>41640.791666666664</v>
          </cell>
          <cell r="B1937">
            <v>5.563404070024159E-2</v>
          </cell>
          <cell r="C1937">
            <v>3.4223370888306688E-2</v>
          </cell>
        </row>
        <row r="1938">
          <cell r="A1938">
            <v>41641.791666666664</v>
          </cell>
          <cell r="B1938">
            <v>5.5387702278477328E-2</v>
          </cell>
          <cell r="C1938">
            <v>3.3969603713202692E-2</v>
          </cell>
        </row>
        <row r="1939">
          <cell r="A1939">
            <v>41644.791666666664</v>
          </cell>
          <cell r="B1939">
            <v>5.5361371476808557E-2</v>
          </cell>
          <cell r="C1939">
            <v>3.4207667873265506E-2</v>
          </cell>
        </row>
        <row r="1940">
          <cell r="A1940">
            <v>41645.791666666664</v>
          </cell>
          <cell r="B1940">
            <v>5.5079882316498303E-2</v>
          </cell>
          <cell r="C1940">
            <v>3.363003363691059E-2</v>
          </cell>
        </row>
        <row r="1941">
          <cell r="A1941">
            <v>41646.791666666664</v>
          </cell>
          <cell r="B1941">
            <v>5.3916944882618695E-2</v>
          </cell>
          <cell r="C1941">
            <v>3.1930768575082549E-2</v>
          </cell>
        </row>
        <row r="1942">
          <cell r="A1942">
            <v>41647.791666666664</v>
          </cell>
          <cell r="B1942">
            <v>5.4148658972590434E-2</v>
          </cell>
          <cell r="C1942">
            <v>3.1767635811889565E-2</v>
          </cell>
        </row>
        <row r="1943">
          <cell r="A1943">
            <v>41648.791666666664</v>
          </cell>
          <cell r="B1943">
            <v>5.3823392544460807E-2</v>
          </cell>
          <cell r="C1943">
            <v>3.1767635811889565E-2</v>
          </cell>
        </row>
        <row r="1944">
          <cell r="A1944">
            <v>41651.791666666664</v>
          </cell>
          <cell r="B1944">
            <v>5.5204131226716503E-2</v>
          </cell>
          <cell r="C1944">
            <v>3.3864716238453642E-2</v>
          </cell>
        </row>
        <row r="1945">
          <cell r="A1945">
            <v>41652.791666666664</v>
          </cell>
          <cell r="B1945">
            <v>5.6766412752244977E-2</v>
          </cell>
          <cell r="C1945">
            <v>3.3864716238453642E-2</v>
          </cell>
        </row>
        <row r="1946">
          <cell r="A1946">
            <v>41653.791666666664</v>
          </cell>
          <cell r="B1946">
            <v>5.6055132981353353E-2</v>
          </cell>
          <cell r="C1946">
            <v>3.3029433244443636E-2</v>
          </cell>
        </row>
        <row r="1947">
          <cell r="A1947">
            <v>41654.791666666664</v>
          </cell>
          <cell r="B1947">
            <v>5.5792825707739933E-2</v>
          </cell>
          <cell r="C1947">
            <v>3.3029433244443636E-2</v>
          </cell>
        </row>
        <row r="1948">
          <cell r="A1948">
            <v>41655.791666666664</v>
          </cell>
          <cell r="B1948">
            <v>5.4906419370807202E-2</v>
          </cell>
          <cell r="C1948">
            <v>3.3029433244443636E-2</v>
          </cell>
        </row>
        <row r="1949">
          <cell r="A1949">
            <v>41659.791666666664</v>
          </cell>
          <cell r="B1949">
            <v>5.4972337418312457E-2</v>
          </cell>
          <cell r="C1949">
            <v>3.3029433244443636E-2</v>
          </cell>
        </row>
        <row r="1950">
          <cell r="A1950">
            <v>41660.791666666664</v>
          </cell>
          <cell r="B1950">
            <v>5.5058520744088228E-2</v>
          </cell>
          <cell r="C1950">
            <v>3.2958379850549904E-2</v>
          </cell>
        </row>
        <row r="1951">
          <cell r="A1951">
            <v>41661.791666666664</v>
          </cell>
          <cell r="B1951">
            <v>5.5560980501905166E-2</v>
          </cell>
          <cell r="C1951">
            <v>3.3502604514850369E-2</v>
          </cell>
        </row>
        <row r="1952">
          <cell r="A1952">
            <v>41662.791666666664</v>
          </cell>
          <cell r="B1952">
            <v>5.9358436637336233E-2</v>
          </cell>
          <cell r="C1952">
            <v>3.8798013443728185E-2</v>
          </cell>
        </row>
        <row r="1953">
          <cell r="A1953">
            <v>41665.791666666664</v>
          </cell>
          <cell r="B1953">
            <v>6.1016993928257691E-2</v>
          </cell>
          <cell r="C1953">
            <v>4.0992713574879408E-2</v>
          </cell>
        </row>
        <row r="1954">
          <cell r="A1954">
            <v>41666.791666666664</v>
          </cell>
          <cell r="B1954">
            <v>6.1345390959828709E-2</v>
          </cell>
          <cell r="C1954">
            <v>4.0992408346670242E-2</v>
          </cell>
        </row>
        <row r="1955">
          <cell r="A1955">
            <v>41667.791666666664</v>
          </cell>
          <cell r="B1955">
            <v>6.1401392338566695E-2</v>
          </cell>
          <cell r="C1955">
            <v>4.1031086184193016E-2</v>
          </cell>
        </row>
        <row r="1956">
          <cell r="A1956">
            <v>41668.791666666664</v>
          </cell>
          <cell r="B1956">
            <v>6.1884249441627473E-2</v>
          </cell>
          <cell r="C1956">
            <v>4.0788677122152589E-2</v>
          </cell>
        </row>
        <row r="1957">
          <cell r="A1957">
            <v>41669.791666666664</v>
          </cell>
          <cell r="B1957">
            <v>6.0710088108198043E-2</v>
          </cell>
          <cell r="C1957">
            <v>3.9235291304278837E-2</v>
          </cell>
        </row>
        <row r="1958">
          <cell r="A1958">
            <v>41672.791666666664</v>
          </cell>
          <cell r="B1958">
            <v>6.4922722745070008E-2</v>
          </cell>
          <cell r="C1958">
            <v>4.4909780469174189E-2</v>
          </cell>
        </row>
        <row r="1959">
          <cell r="A1959">
            <v>41673.791666666664</v>
          </cell>
          <cell r="B1959">
            <v>6.5020007934365451E-2</v>
          </cell>
          <cell r="C1959">
            <v>4.4909780469174189E-2</v>
          </cell>
        </row>
        <row r="1960">
          <cell r="A1960">
            <v>41674.791666666664</v>
          </cell>
          <cell r="B1960">
            <v>6.4998124314131128E-2</v>
          </cell>
          <cell r="C1960">
            <v>4.5448635158257061E-2</v>
          </cell>
        </row>
        <row r="1961">
          <cell r="A1961">
            <v>41675.791666666664</v>
          </cell>
          <cell r="B1961">
            <v>6.4336646348082074E-2</v>
          </cell>
          <cell r="C1961">
            <v>4.4512311411861696E-2</v>
          </cell>
        </row>
        <row r="1962">
          <cell r="A1962">
            <v>41676.791666666664</v>
          </cell>
          <cell r="B1962">
            <v>6.4366690319788575E-2</v>
          </cell>
          <cell r="C1962">
            <v>4.420659968434465E-2</v>
          </cell>
        </row>
        <row r="1963">
          <cell r="A1963">
            <v>41679.791666666664</v>
          </cell>
          <cell r="B1963">
            <v>6.354778678847188E-2</v>
          </cell>
          <cell r="C1963">
            <v>4.3251899294414697E-2</v>
          </cell>
        </row>
        <row r="1964">
          <cell r="A1964">
            <v>41680.791666666664</v>
          </cell>
          <cell r="B1964">
            <v>6.1871099313564444E-2</v>
          </cell>
          <cell r="C1964">
            <v>4.3251899294414697E-2</v>
          </cell>
        </row>
        <row r="1965">
          <cell r="A1965">
            <v>41681.791666666664</v>
          </cell>
          <cell r="B1965">
            <v>6.1731305393839371E-2</v>
          </cell>
          <cell r="C1965">
            <v>4.3251899294414697E-2</v>
          </cell>
        </row>
        <row r="1966">
          <cell r="A1966">
            <v>41682.791666666664</v>
          </cell>
          <cell r="B1966">
            <v>6.1576734745664705E-2</v>
          </cell>
          <cell r="C1966">
            <v>4.3251899294414697E-2</v>
          </cell>
        </row>
        <row r="1967">
          <cell r="A1967">
            <v>41683.791666666664</v>
          </cell>
          <cell r="B1967">
            <v>6.1153835434804578E-2</v>
          </cell>
          <cell r="C1967">
            <v>4.3251899294414697E-2</v>
          </cell>
        </row>
        <row r="1968">
          <cell r="A1968">
            <v>41687.791666666664</v>
          </cell>
          <cell r="B1968">
            <v>6.1515651435488462E-2</v>
          </cell>
          <cell r="C1968">
            <v>4.3235796015569018E-2</v>
          </cell>
        </row>
        <row r="1969">
          <cell r="A1969">
            <v>41688.791666666664</v>
          </cell>
          <cell r="B1969">
            <v>6.1314269503081262E-2</v>
          </cell>
          <cell r="C1969">
            <v>4.3247106450872937E-2</v>
          </cell>
        </row>
        <row r="1970">
          <cell r="A1970">
            <v>41689.791666666664</v>
          </cell>
          <cell r="B1970">
            <v>5.9888018472197914E-2</v>
          </cell>
          <cell r="C1970">
            <v>4.1000083712567074E-2</v>
          </cell>
        </row>
        <row r="1971">
          <cell r="A1971">
            <v>41690.791666666664</v>
          </cell>
          <cell r="B1971">
            <v>5.9685934923292862E-2</v>
          </cell>
          <cell r="C1971">
            <v>4.08147390675795E-2</v>
          </cell>
        </row>
        <row r="1972">
          <cell r="A1972">
            <v>41693.791666666664</v>
          </cell>
          <cell r="B1972">
            <v>5.9636900525104071E-2</v>
          </cell>
          <cell r="C1972">
            <v>4.0716934846041018E-2</v>
          </cell>
        </row>
        <row r="1973">
          <cell r="A1973">
            <v>41694.791666666664</v>
          </cell>
          <cell r="B1973">
            <v>5.787725913168075E-2</v>
          </cell>
          <cell r="C1973">
            <v>4.0716934846041018E-2</v>
          </cell>
        </row>
        <row r="1974">
          <cell r="A1974">
            <v>41695.791666666664</v>
          </cell>
          <cell r="B1974">
            <v>5.7866408750813163E-2</v>
          </cell>
          <cell r="C1974">
            <v>4.0716934846041018E-2</v>
          </cell>
        </row>
        <row r="1975">
          <cell r="A1975">
            <v>41696.791666666664</v>
          </cell>
          <cell r="B1975">
            <v>5.7901966385851898E-2</v>
          </cell>
          <cell r="C1975">
            <v>4.0716934846041018E-2</v>
          </cell>
        </row>
        <row r="1976">
          <cell r="A1976">
            <v>41697.791666666664</v>
          </cell>
          <cell r="B1976">
            <v>5.7952946479628863E-2</v>
          </cell>
          <cell r="C1976">
            <v>4.0798910473689991E-2</v>
          </cell>
        </row>
        <row r="1977">
          <cell r="A1977">
            <v>41700.791666666664</v>
          </cell>
          <cell r="B1977">
            <v>5.774773449711533E-2</v>
          </cell>
          <cell r="C1977">
            <v>4.0943910218177046E-2</v>
          </cell>
        </row>
        <row r="1978">
          <cell r="A1978">
            <v>41701.791666666664</v>
          </cell>
          <cell r="B1978">
            <v>6.2268009264994192E-2</v>
          </cell>
          <cell r="C1978">
            <v>4.0943910218177046E-2</v>
          </cell>
        </row>
        <row r="1979">
          <cell r="A1979">
            <v>41702.791666666664</v>
          </cell>
          <cell r="B1979">
            <v>6.1753835024850205E-2</v>
          </cell>
          <cell r="C1979">
            <v>4.0355722557448216E-2</v>
          </cell>
        </row>
        <row r="1980">
          <cell r="A1980">
            <v>41703.791666666664</v>
          </cell>
          <cell r="B1980">
            <v>6.1393673387043227E-2</v>
          </cell>
          <cell r="C1980">
            <v>3.9971004469571865E-2</v>
          </cell>
        </row>
        <row r="1981">
          <cell r="A1981">
            <v>41704.791666666664</v>
          </cell>
          <cell r="B1981">
            <v>6.1362660171339567E-2</v>
          </cell>
          <cell r="C1981">
            <v>3.9968542100405895E-2</v>
          </cell>
        </row>
        <row r="1982">
          <cell r="A1982">
            <v>41707.833333333336</v>
          </cell>
          <cell r="B1982">
            <v>6.1334250603099473E-2</v>
          </cell>
          <cell r="C1982">
            <v>4.0085572481449318E-2</v>
          </cell>
        </row>
        <row r="1983">
          <cell r="A1983">
            <v>41708.833333333336</v>
          </cell>
          <cell r="B1983">
            <v>6.2698512516484867E-2</v>
          </cell>
          <cell r="C1983">
            <v>4.2067636912979614E-2</v>
          </cell>
        </row>
        <row r="1984">
          <cell r="A1984">
            <v>41709.833333333336</v>
          </cell>
          <cell r="B1984">
            <v>6.2670363553284536E-2</v>
          </cell>
          <cell r="C1984">
            <v>4.2048437169304884E-2</v>
          </cell>
        </row>
        <row r="1985">
          <cell r="A1985">
            <v>41710.833333333336</v>
          </cell>
          <cell r="B1985">
            <v>6.4273436827627123E-2</v>
          </cell>
          <cell r="C1985">
            <v>4.4152800071715501E-2</v>
          </cell>
        </row>
        <row r="1986">
          <cell r="A1986">
            <v>41711.833333333336</v>
          </cell>
          <cell r="B1986">
            <v>6.3317921379920497E-2</v>
          </cell>
          <cell r="C1986">
            <v>4.2963953507625004E-2</v>
          </cell>
        </row>
        <row r="1987">
          <cell r="A1987">
            <v>41714.833333333336</v>
          </cell>
          <cell r="B1987">
            <v>6.3297681812385098E-2</v>
          </cell>
          <cell r="C1987">
            <v>4.2960767499547921E-2</v>
          </cell>
        </row>
        <row r="1988">
          <cell r="A1988">
            <v>41715.833333333336</v>
          </cell>
          <cell r="B1988">
            <v>6.5188762867822603E-2</v>
          </cell>
          <cell r="C1988">
            <v>4.2960767499547921E-2</v>
          </cell>
        </row>
        <row r="1989">
          <cell r="A1989">
            <v>41716.833333333336</v>
          </cell>
          <cell r="B1989">
            <v>6.5395608074134193E-2</v>
          </cell>
          <cell r="C1989">
            <v>4.3596249387485284E-2</v>
          </cell>
        </row>
        <row r="1990">
          <cell r="A1990">
            <v>41717.833333333336</v>
          </cell>
          <cell r="B1990">
            <v>6.5334886209688442E-2</v>
          </cell>
          <cell r="C1990">
            <v>4.3560280165065225E-2</v>
          </cell>
        </row>
        <row r="1991">
          <cell r="A1991">
            <v>41718.833333333336</v>
          </cell>
          <cell r="B1991">
            <v>6.5492241869876705E-2</v>
          </cell>
          <cell r="C1991">
            <v>4.3767680189250882E-2</v>
          </cell>
        </row>
        <row r="1992">
          <cell r="A1992">
            <v>41721.833333333336</v>
          </cell>
          <cell r="B1992">
            <v>6.6799108073456348E-2</v>
          </cell>
          <cell r="C1992">
            <v>4.5503236730754716E-2</v>
          </cell>
        </row>
        <row r="1993">
          <cell r="A1993">
            <v>41722.833333333336</v>
          </cell>
          <cell r="B1993">
            <v>6.4715659294291919E-2</v>
          </cell>
          <cell r="C1993">
            <v>4.5548132487360733E-2</v>
          </cell>
        </row>
        <row r="1994">
          <cell r="A1994">
            <v>41723.833333333336</v>
          </cell>
          <cell r="B1994">
            <v>6.7006158033820498E-2</v>
          </cell>
          <cell r="C1994">
            <v>4.8897174425791633E-2</v>
          </cell>
        </row>
        <row r="1995">
          <cell r="A1995">
            <v>41724.833333333336</v>
          </cell>
          <cell r="B1995">
            <v>6.7010589857127129E-2</v>
          </cell>
          <cell r="C1995">
            <v>4.8902777238279703E-2</v>
          </cell>
        </row>
        <row r="1996">
          <cell r="A1996">
            <v>41725.833333333336</v>
          </cell>
          <cell r="B1996">
            <v>6.7039884755842785E-2</v>
          </cell>
          <cell r="C1996">
            <v>4.8931808488205601E-2</v>
          </cell>
        </row>
        <row r="1997">
          <cell r="A1997">
            <v>41728.833333333336</v>
          </cell>
          <cell r="B1997">
            <v>6.8651858689630377E-2</v>
          </cell>
          <cell r="C1997">
            <v>4.8931808488205601E-2</v>
          </cell>
        </row>
        <row r="1998">
          <cell r="A1998">
            <v>41729.833333333336</v>
          </cell>
          <cell r="B1998">
            <v>6.9432981584949524E-2</v>
          </cell>
          <cell r="C1998">
            <v>4.8931808488205601E-2</v>
          </cell>
        </row>
        <row r="1999">
          <cell r="A1999">
            <v>41730.833333333336</v>
          </cell>
          <cell r="B1999">
            <v>6.9424305438310394E-2</v>
          </cell>
          <cell r="C1999">
            <v>4.8931808488205601E-2</v>
          </cell>
        </row>
        <row r="2000">
          <cell r="A2000">
            <v>41731.833333333336</v>
          </cell>
          <cell r="B2000">
            <v>6.9588354008190675E-2</v>
          </cell>
          <cell r="C2000">
            <v>4.9145114664415505E-2</v>
          </cell>
        </row>
        <row r="2001">
          <cell r="A2001">
            <v>41732.833333333336</v>
          </cell>
          <cell r="B2001">
            <v>7.3030373123941797E-2</v>
          </cell>
          <cell r="C2001">
            <v>5.3637981972554177E-2</v>
          </cell>
        </row>
        <row r="2002">
          <cell r="A2002">
            <v>41735.833333333336</v>
          </cell>
          <cell r="B2002">
            <v>7.5207934459663797E-2</v>
          </cell>
          <cell r="C2002">
            <v>5.6470859676951028E-2</v>
          </cell>
        </row>
        <row r="2003">
          <cell r="A2003">
            <v>41736.833333333336</v>
          </cell>
          <cell r="B2003">
            <v>7.5028931538444615E-2</v>
          </cell>
          <cell r="C2003">
            <v>5.6470859676951028E-2</v>
          </cell>
        </row>
        <row r="2004">
          <cell r="A2004">
            <v>41737.833333333336</v>
          </cell>
          <cell r="B2004">
            <v>7.6601288193836853E-2</v>
          </cell>
          <cell r="C2004">
            <v>5.6470859676951028E-2</v>
          </cell>
        </row>
        <row r="2005">
          <cell r="A2005">
            <v>41738.833333333336</v>
          </cell>
          <cell r="B2005">
            <v>7.9435829153028423E-2</v>
          </cell>
          <cell r="C2005">
            <v>6.0782614248568761E-2</v>
          </cell>
        </row>
        <row r="2006">
          <cell r="A2006">
            <v>41739.833333333336</v>
          </cell>
          <cell r="B2006">
            <v>7.9681613792700362E-2</v>
          </cell>
          <cell r="C2006">
            <v>6.2074664431677092E-2</v>
          </cell>
        </row>
        <row r="2007">
          <cell r="A2007">
            <v>41742.833333333336</v>
          </cell>
          <cell r="B2007">
            <v>7.8886571722756524E-2</v>
          </cell>
          <cell r="C2007">
            <v>6.0955948384642328E-2</v>
          </cell>
        </row>
        <row r="2008">
          <cell r="A2008">
            <v>41743.833333333336</v>
          </cell>
          <cell r="B2008">
            <v>7.7528216176649109E-2</v>
          </cell>
          <cell r="C2008">
            <v>6.0955948384642328E-2</v>
          </cell>
        </row>
        <row r="2009">
          <cell r="A2009">
            <v>41744.833333333336</v>
          </cell>
          <cell r="B2009">
            <v>7.8217421692242023E-2</v>
          </cell>
          <cell r="C2009">
            <v>6.0955948384642328E-2</v>
          </cell>
        </row>
        <row r="2010">
          <cell r="A2010">
            <v>41745.833333333336</v>
          </cell>
          <cell r="B2010">
            <v>7.8565185775566912E-2</v>
          </cell>
          <cell r="C2010">
            <v>6.0955948384642328E-2</v>
          </cell>
        </row>
        <row r="2011">
          <cell r="A2011">
            <v>41749.833333333336</v>
          </cell>
          <cell r="B2011">
            <v>7.9089791853002231E-2</v>
          </cell>
          <cell r="C2011">
            <v>6.0955948384642328E-2</v>
          </cell>
        </row>
        <row r="2012">
          <cell r="A2012">
            <v>41750.833333333336</v>
          </cell>
          <cell r="B2012">
            <v>7.9862038185852011E-2</v>
          </cell>
          <cell r="C2012">
            <v>6.0955948384642328E-2</v>
          </cell>
        </row>
        <row r="2013">
          <cell r="A2013">
            <v>41751.833333333336</v>
          </cell>
          <cell r="B2013">
            <v>7.9652329656768814E-2</v>
          </cell>
          <cell r="C2013">
            <v>6.1016872884136243E-2</v>
          </cell>
        </row>
        <row r="2014">
          <cell r="A2014">
            <v>41752.833333333336</v>
          </cell>
          <cell r="B2014">
            <v>7.9449736179489125E-2</v>
          </cell>
          <cell r="C2014">
            <v>6.0738411511833311E-2</v>
          </cell>
        </row>
        <row r="2015">
          <cell r="A2015">
            <v>41753.833333333336</v>
          </cell>
          <cell r="B2015">
            <v>7.9415686629875623E-2</v>
          </cell>
          <cell r="C2015">
            <v>6.0694106695283592E-2</v>
          </cell>
        </row>
        <row r="2016">
          <cell r="A2016">
            <v>41756.833333333336</v>
          </cell>
          <cell r="B2016">
            <v>7.8430167585198593E-2</v>
          </cell>
          <cell r="C2016">
            <v>5.9399675312490303E-2</v>
          </cell>
        </row>
        <row r="2017">
          <cell r="A2017">
            <v>41757.833333333336</v>
          </cell>
          <cell r="B2017">
            <v>7.8088683607421022E-2</v>
          </cell>
          <cell r="C2017">
            <v>5.9399675312490303E-2</v>
          </cell>
        </row>
        <row r="2018">
          <cell r="A2018">
            <v>41758.833333333336</v>
          </cell>
          <cell r="B2018">
            <v>7.8243248370845966E-2</v>
          </cell>
          <cell r="C2018">
            <v>5.9372964687934821E-2</v>
          </cell>
        </row>
        <row r="2019">
          <cell r="A2019">
            <v>41759.833333333336</v>
          </cell>
          <cell r="B2019">
            <v>7.7535828660418943E-2</v>
          </cell>
          <cell r="C2019">
            <v>5.9372964687934821E-2</v>
          </cell>
        </row>
        <row r="2020">
          <cell r="A2020">
            <v>41760.833333333336</v>
          </cell>
          <cell r="B2020">
            <v>7.7470178505997897E-2</v>
          </cell>
          <cell r="C2020">
            <v>5.9282790152385134E-2</v>
          </cell>
        </row>
        <row r="2021">
          <cell r="A2021">
            <v>41763.833333333336</v>
          </cell>
          <cell r="B2021">
            <v>7.4330096336233067E-2</v>
          </cell>
          <cell r="C2021">
            <v>5.5108470294956712E-2</v>
          </cell>
        </row>
        <row r="2022">
          <cell r="A2022">
            <v>41764.833333333336</v>
          </cell>
          <cell r="B2022">
            <v>7.4542632749658444E-2</v>
          </cell>
          <cell r="C2022">
            <v>5.5542229961500586E-2</v>
          </cell>
        </row>
        <row r="2023">
          <cell r="A2023">
            <v>41765.833333333336</v>
          </cell>
          <cell r="B2023">
            <v>7.4363486518702407E-2</v>
          </cell>
          <cell r="C2023">
            <v>5.5306977347556151E-2</v>
          </cell>
        </row>
        <row r="2024">
          <cell r="A2024">
            <v>41766.833333333336</v>
          </cell>
          <cell r="B2024">
            <v>7.4558641136745263E-2</v>
          </cell>
          <cell r="C2024">
            <v>5.5757307737644514E-2</v>
          </cell>
        </row>
        <row r="2025">
          <cell r="A2025">
            <v>41767.833333333336</v>
          </cell>
          <cell r="B2025">
            <v>7.4246233194799088E-2</v>
          </cell>
          <cell r="C2025">
            <v>5.5757307737644514E-2</v>
          </cell>
        </row>
        <row r="2026">
          <cell r="A2026">
            <v>41770.833333333336</v>
          </cell>
          <cell r="B2026">
            <v>7.571683575899453E-2</v>
          </cell>
          <cell r="C2026">
            <v>5.5757307737644514E-2</v>
          </cell>
        </row>
        <row r="2027">
          <cell r="A2027">
            <v>41771.833333333336</v>
          </cell>
          <cell r="B2027">
            <v>7.5367736421398754E-2</v>
          </cell>
          <cell r="C2027">
            <v>5.5759688397619307E-2</v>
          </cell>
        </row>
        <row r="2028">
          <cell r="A2028">
            <v>41772.833333333336</v>
          </cell>
          <cell r="B2028">
            <v>7.5821408143470465E-2</v>
          </cell>
          <cell r="C2028">
            <v>5.6681139718826469E-2</v>
          </cell>
        </row>
        <row r="2029">
          <cell r="A2029">
            <v>41773.833333333336</v>
          </cell>
          <cell r="B2029">
            <v>7.5438971972450544E-2</v>
          </cell>
          <cell r="C2029">
            <v>5.6721893288637582E-2</v>
          </cell>
        </row>
        <row r="2030">
          <cell r="A2030">
            <v>41774.833333333336</v>
          </cell>
          <cell r="B2030">
            <v>7.5428193469564447E-2</v>
          </cell>
          <cell r="C2030">
            <v>5.6721893288637582E-2</v>
          </cell>
        </row>
        <row r="2031">
          <cell r="A2031">
            <v>41777.833333333336</v>
          </cell>
          <cell r="B2031">
            <v>7.550001379524518E-2</v>
          </cell>
          <cell r="C2031">
            <v>5.6721893288637582E-2</v>
          </cell>
        </row>
        <row r="2032">
          <cell r="A2032">
            <v>41778.833333333336</v>
          </cell>
          <cell r="B2032">
            <v>7.5954884400699738E-2</v>
          </cell>
          <cell r="C2032">
            <v>5.7395134858329644E-2</v>
          </cell>
        </row>
        <row r="2033">
          <cell r="A2033">
            <v>41779.833333333336</v>
          </cell>
          <cell r="B2033">
            <v>7.5746593752646557E-2</v>
          </cell>
          <cell r="C2033">
            <v>5.7395134858329644E-2</v>
          </cell>
        </row>
        <row r="2034">
          <cell r="A2034">
            <v>41780.833333333336</v>
          </cell>
          <cell r="B2034">
            <v>7.6031740921297053E-2</v>
          </cell>
          <cell r="C2034">
            <v>5.7389439949281078E-2</v>
          </cell>
        </row>
        <row r="2035">
          <cell r="A2035">
            <v>41781.833333333336</v>
          </cell>
          <cell r="B2035">
            <v>7.6763533680477752E-2</v>
          </cell>
          <cell r="C2035">
            <v>5.7389439949281078E-2</v>
          </cell>
        </row>
        <row r="2036">
          <cell r="A2036">
            <v>41785.833333333336</v>
          </cell>
          <cell r="B2036">
            <v>7.7238192505289557E-2</v>
          </cell>
          <cell r="C2036">
            <v>5.7389439949281078E-2</v>
          </cell>
        </row>
        <row r="2037">
          <cell r="A2037">
            <v>41786.833333333336</v>
          </cell>
          <cell r="B2037">
            <v>7.7145825371835439E-2</v>
          </cell>
          <cell r="C2037">
            <v>5.7389439949281078E-2</v>
          </cell>
        </row>
        <row r="2038">
          <cell r="A2038">
            <v>41787.833333333336</v>
          </cell>
          <cell r="B2038">
            <v>7.7386761167777679E-2</v>
          </cell>
          <cell r="C2038">
            <v>5.7389439949281078E-2</v>
          </cell>
        </row>
        <row r="2039">
          <cell r="A2039">
            <v>41788.833333333336</v>
          </cell>
          <cell r="B2039">
            <v>7.7498644039716139E-2</v>
          </cell>
          <cell r="C2039">
            <v>5.7553382962424487E-2</v>
          </cell>
        </row>
        <row r="2040">
          <cell r="A2040">
            <v>41791.833333333336</v>
          </cell>
          <cell r="B2040">
            <v>7.7604908082791607E-2</v>
          </cell>
          <cell r="C2040">
            <v>5.7707958982618032E-2</v>
          </cell>
        </row>
        <row r="2041">
          <cell r="A2041">
            <v>41792.833333333336</v>
          </cell>
          <cell r="B2041">
            <v>7.3422389356609927E-2</v>
          </cell>
          <cell r="C2041">
            <v>5.7707958982618032E-2</v>
          </cell>
        </row>
        <row r="2042">
          <cell r="A2042">
            <v>41793.833333333336</v>
          </cell>
          <cell r="B2042">
            <v>7.3746623358796143E-2</v>
          </cell>
          <cell r="C2042">
            <v>5.7681696277526999E-2</v>
          </cell>
        </row>
        <row r="2043">
          <cell r="A2043">
            <v>41794.833333333336</v>
          </cell>
          <cell r="B2043">
            <v>7.4636260299915491E-2</v>
          </cell>
          <cell r="C2043">
            <v>5.766544883017951E-2</v>
          </cell>
        </row>
        <row r="2044">
          <cell r="A2044">
            <v>41795.833333333336</v>
          </cell>
          <cell r="B2044">
            <v>7.4835397981564786E-2</v>
          </cell>
          <cell r="C2044">
            <v>5.766544883017951E-2</v>
          </cell>
        </row>
        <row r="2045">
          <cell r="A2045">
            <v>41798.833333333336</v>
          </cell>
          <cell r="B2045">
            <v>7.505124859781627E-2</v>
          </cell>
          <cell r="C2045">
            <v>5.7584157762812185E-2</v>
          </cell>
        </row>
        <row r="2046">
          <cell r="A2046">
            <v>41799.833333333336</v>
          </cell>
          <cell r="B2046">
            <v>7.3990935057173857E-2</v>
          </cell>
          <cell r="C2046">
            <v>5.6185842544496239E-2</v>
          </cell>
        </row>
        <row r="2047">
          <cell r="A2047">
            <v>41800.833333333336</v>
          </cell>
          <cell r="B2047">
            <v>7.396077916197713E-2</v>
          </cell>
          <cell r="C2047">
            <v>5.6215043416483437E-2</v>
          </cell>
        </row>
        <row r="2048">
          <cell r="A2048">
            <v>41801.833333333336</v>
          </cell>
          <cell r="B2048">
            <v>7.2680328641068478E-2</v>
          </cell>
          <cell r="C2048">
            <v>5.4533996584848123E-2</v>
          </cell>
        </row>
        <row r="2049">
          <cell r="A2049">
            <v>41802.833333333336</v>
          </cell>
          <cell r="B2049">
            <v>7.2608434032379543E-2</v>
          </cell>
          <cell r="C2049">
            <v>5.4533996584848123E-2</v>
          </cell>
        </row>
        <row r="2050">
          <cell r="A2050">
            <v>41805.833333333336</v>
          </cell>
          <cell r="B2050">
            <v>7.2615980143182102E-2</v>
          </cell>
          <cell r="C2050">
            <v>5.4533996584848123E-2</v>
          </cell>
        </row>
        <row r="2051">
          <cell r="A2051">
            <v>41806.833333333336</v>
          </cell>
          <cell r="B2051">
            <v>7.0795715437002596E-2</v>
          </cell>
          <cell r="C2051">
            <v>5.4533996584848123E-2</v>
          </cell>
        </row>
        <row r="2052">
          <cell r="A2052">
            <v>41807.833333333336</v>
          </cell>
          <cell r="B2052">
            <v>7.0445658002742897E-2</v>
          </cell>
          <cell r="C2052">
            <v>5.4070582025281221E-2</v>
          </cell>
        </row>
        <row r="2053">
          <cell r="A2053">
            <v>41808.833333333336</v>
          </cell>
          <cell r="B2053">
            <v>7.0399894524624695E-2</v>
          </cell>
          <cell r="C2053">
            <v>5.4070582025281221E-2</v>
          </cell>
        </row>
        <row r="2054">
          <cell r="A2054">
            <v>41809.833333333336</v>
          </cell>
          <cell r="B2054">
            <v>7.0278434915843832E-2</v>
          </cell>
          <cell r="C2054">
            <v>5.3902838695778311E-2</v>
          </cell>
        </row>
        <row r="2055">
          <cell r="A2055">
            <v>41812.833333333336</v>
          </cell>
          <cell r="B2055">
            <v>6.8869666260749057E-2</v>
          </cell>
          <cell r="C2055">
            <v>5.2083314133067764E-2</v>
          </cell>
        </row>
        <row r="2056">
          <cell r="A2056">
            <v>41813.833333333336</v>
          </cell>
          <cell r="B2056">
            <v>6.9220299241778152E-2</v>
          </cell>
          <cell r="C2056">
            <v>5.2534696013960096E-2</v>
          </cell>
        </row>
        <row r="2057">
          <cell r="A2057">
            <v>41814.833333333336</v>
          </cell>
          <cell r="B2057">
            <v>6.7160623445643525E-2</v>
          </cell>
          <cell r="C2057">
            <v>4.9432711755871432E-2</v>
          </cell>
        </row>
        <row r="2058">
          <cell r="A2058">
            <v>41815.833333333336</v>
          </cell>
          <cell r="B2058">
            <v>6.7264918112411226E-2</v>
          </cell>
          <cell r="C2058">
            <v>4.9427169014101477E-2</v>
          </cell>
        </row>
        <row r="2059">
          <cell r="A2059">
            <v>41816.833333333336</v>
          </cell>
          <cell r="B2059">
            <v>6.7310433693669056E-2</v>
          </cell>
          <cell r="C2059">
            <v>4.9398428886341425E-2</v>
          </cell>
        </row>
        <row r="2060">
          <cell r="A2060">
            <v>41819.833333333336</v>
          </cell>
          <cell r="B2060">
            <v>6.5896891896396415E-2</v>
          </cell>
          <cell r="C2060">
            <v>4.9398428886341425E-2</v>
          </cell>
        </row>
        <row r="2061">
          <cell r="A2061">
            <v>41820.833333333336</v>
          </cell>
          <cell r="B2061">
            <v>6.5886256557792483E-2</v>
          </cell>
          <cell r="C2061">
            <v>4.9398428886341425E-2</v>
          </cell>
        </row>
        <row r="2062">
          <cell r="A2062">
            <v>41821.833333333336</v>
          </cell>
          <cell r="B2062">
            <v>6.5831534029008543E-2</v>
          </cell>
          <cell r="C2062">
            <v>4.9402326883357162E-2</v>
          </cell>
        </row>
        <row r="2063">
          <cell r="A2063">
            <v>41822.833333333336</v>
          </cell>
          <cell r="B2063">
            <v>6.5085015041015146E-2</v>
          </cell>
          <cell r="C2063">
            <v>4.8415904862853916E-2</v>
          </cell>
        </row>
        <row r="2064">
          <cell r="A2064">
            <v>41826.833333333336</v>
          </cell>
          <cell r="B2064">
            <v>6.2415143119288259E-2</v>
          </cell>
          <cell r="C2064">
            <v>4.4961396060498822E-2</v>
          </cell>
        </row>
        <row r="2065">
          <cell r="A2065">
            <v>41827.833333333336</v>
          </cell>
          <cell r="B2065">
            <v>6.0240376250832353E-2</v>
          </cell>
          <cell r="C2065">
            <v>4.2113092915084291E-2</v>
          </cell>
        </row>
        <row r="2066">
          <cell r="A2066">
            <v>41828.833333333336</v>
          </cell>
          <cell r="B2066">
            <v>6.0447092538511625E-2</v>
          </cell>
          <cell r="C2066">
            <v>4.2113092915084291E-2</v>
          </cell>
        </row>
        <row r="2067">
          <cell r="A2067">
            <v>41829.833333333336</v>
          </cell>
          <cell r="B2067">
            <v>5.8672663498991494E-2</v>
          </cell>
          <cell r="C2067">
            <v>4.2389448421251606E-2</v>
          </cell>
        </row>
        <row r="2068">
          <cell r="A2068">
            <v>41830.833333333336</v>
          </cell>
          <cell r="B2068">
            <v>5.3805105372017117E-2</v>
          </cell>
          <cell r="C2068">
            <v>3.5934623070536444E-2</v>
          </cell>
        </row>
        <row r="2069">
          <cell r="A2069">
            <v>41833.833333333336</v>
          </cell>
          <cell r="B2069">
            <v>5.2055971641020986E-2</v>
          </cell>
          <cell r="C2069">
            <v>3.3653519367319182E-2</v>
          </cell>
        </row>
        <row r="2070">
          <cell r="A2070">
            <v>41834.833333333336</v>
          </cell>
          <cell r="B2070">
            <v>5.2702179769466818E-2</v>
          </cell>
          <cell r="C2070">
            <v>3.437435522870446E-2</v>
          </cell>
        </row>
        <row r="2071">
          <cell r="A2071">
            <v>41835.833333333336</v>
          </cell>
          <cell r="B2071">
            <v>5.2681428677257898E-2</v>
          </cell>
          <cell r="C2071">
            <v>3.4453995980497587E-2</v>
          </cell>
        </row>
        <row r="2072">
          <cell r="A2072">
            <v>41836.833333333336</v>
          </cell>
          <cell r="B2072">
            <v>5.2477629762675504E-2</v>
          </cell>
          <cell r="C2072">
            <v>3.521233247813943E-2</v>
          </cell>
        </row>
        <row r="2073">
          <cell r="A2073">
            <v>41837.833333333336</v>
          </cell>
          <cell r="B2073">
            <v>5.3284041857806115E-2</v>
          </cell>
          <cell r="C2073">
            <v>3.521233247813943E-2</v>
          </cell>
        </row>
        <row r="2074">
          <cell r="A2074">
            <v>41840.833333333336</v>
          </cell>
          <cell r="B2074">
            <v>5.2661866370234713E-2</v>
          </cell>
          <cell r="C2074">
            <v>3.5214040078225414E-2</v>
          </cell>
        </row>
        <row r="2075">
          <cell r="A2075">
            <v>41841.833333333336</v>
          </cell>
          <cell r="B2075">
            <v>5.1946802651772629E-2</v>
          </cell>
          <cell r="C2075">
            <v>3.5214040078225414E-2</v>
          </cell>
        </row>
        <row r="2076">
          <cell r="A2076">
            <v>41842.833333333336</v>
          </cell>
          <cell r="B2076">
            <v>5.1842564307334568E-2</v>
          </cell>
          <cell r="C2076">
            <v>3.510836774250841E-2</v>
          </cell>
        </row>
        <row r="2077">
          <cell r="A2077">
            <v>41843.833333333336</v>
          </cell>
          <cell r="B2077">
            <v>5.2161919386777063E-2</v>
          </cell>
          <cell r="C2077">
            <v>3.5500597258115725E-2</v>
          </cell>
        </row>
        <row r="2078">
          <cell r="A2078">
            <v>41844.833333333336</v>
          </cell>
          <cell r="B2078">
            <v>4.8908834116073364E-2</v>
          </cell>
          <cell r="C2078">
            <v>3.0853852681547982E-2</v>
          </cell>
        </row>
        <row r="2079">
          <cell r="A2079">
            <v>41847.833333333336</v>
          </cell>
          <cell r="B2079">
            <v>4.8696864938669329E-2</v>
          </cell>
          <cell r="C2079">
            <v>3.0589369803255839E-2</v>
          </cell>
        </row>
        <row r="2080">
          <cell r="A2080">
            <v>41848.833333333336</v>
          </cell>
          <cell r="B2080">
            <v>4.869602964121339E-2</v>
          </cell>
          <cell r="C2080">
            <v>3.0589369803255839E-2</v>
          </cell>
        </row>
        <row r="2081">
          <cell r="A2081">
            <v>41849.833333333336</v>
          </cell>
          <cell r="B2081">
            <v>4.8841032151023256E-2</v>
          </cell>
          <cell r="C2081">
            <v>3.0589369803255839E-2</v>
          </cell>
        </row>
        <row r="2082">
          <cell r="A2082">
            <v>41850.833333333336</v>
          </cell>
          <cell r="B2082">
            <v>5.4931721487172132E-2</v>
          </cell>
          <cell r="C2082">
            <v>3.9064611764462111E-2</v>
          </cell>
        </row>
        <row r="2083">
          <cell r="A2083">
            <v>41851.833333333336</v>
          </cell>
          <cell r="B2083">
            <v>5.487106052797356E-2</v>
          </cell>
          <cell r="C2083">
            <v>3.8992649101804951E-2</v>
          </cell>
        </row>
        <row r="2084">
          <cell r="A2084">
            <v>41854.833333333336</v>
          </cell>
          <cell r="B2084">
            <v>5.506054651077847E-2</v>
          </cell>
          <cell r="C2084">
            <v>3.8992649101804951E-2</v>
          </cell>
        </row>
        <row r="2085">
          <cell r="A2085">
            <v>41855.833333333336</v>
          </cell>
          <cell r="B2085">
            <v>5.4660419443748658E-2</v>
          </cell>
          <cell r="C2085">
            <v>3.8493774028293355E-2</v>
          </cell>
        </row>
        <row r="2086">
          <cell r="A2086">
            <v>41856.833333333336</v>
          </cell>
          <cell r="B2086">
            <v>5.4588822687682684E-2</v>
          </cell>
          <cell r="C2086">
            <v>3.8406187319720876E-2</v>
          </cell>
        </row>
        <row r="2087">
          <cell r="A2087">
            <v>41857.833333333336</v>
          </cell>
          <cell r="B2087">
            <v>5.4356188118709341E-2</v>
          </cell>
          <cell r="C2087">
            <v>3.8111139755422491E-2</v>
          </cell>
        </row>
        <row r="2088">
          <cell r="A2088">
            <v>41858.833333333336</v>
          </cell>
          <cell r="B2088">
            <v>5.4450363395218429E-2</v>
          </cell>
          <cell r="C2088">
            <v>3.8111139755422491E-2</v>
          </cell>
        </row>
        <row r="2089">
          <cell r="A2089">
            <v>41861.833333333336</v>
          </cell>
          <cell r="B2089">
            <v>5.3394335470186439E-2</v>
          </cell>
          <cell r="C2089">
            <v>3.8111139755422491E-2</v>
          </cell>
        </row>
        <row r="2090">
          <cell r="A2090">
            <v>41862.833333333336</v>
          </cell>
          <cell r="B2090">
            <v>5.3717412541404004E-2</v>
          </cell>
          <cell r="C2090">
            <v>3.8483531130256161E-2</v>
          </cell>
        </row>
        <row r="2091">
          <cell r="A2091">
            <v>41863.833333333336</v>
          </cell>
          <cell r="B2091">
            <v>5.3077511356739271E-2</v>
          </cell>
          <cell r="C2091">
            <v>3.7112981807285027E-2</v>
          </cell>
        </row>
        <row r="2092">
          <cell r="A2092">
            <v>41864.833333333336</v>
          </cell>
          <cell r="B2092">
            <v>5.2998572318588934E-2</v>
          </cell>
          <cell r="C2092">
            <v>3.7050665853738819E-2</v>
          </cell>
        </row>
        <row r="2093">
          <cell r="A2093">
            <v>41865.833333333336</v>
          </cell>
          <cell r="B2093">
            <v>5.3051434414694489E-2</v>
          </cell>
          <cell r="C2093">
            <v>3.7050665853738819E-2</v>
          </cell>
        </row>
        <row r="2094">
          <cell r="A2094">
            <v>41868.833333333336</v>
          </cell>
          <cell r="B2094">
            <v>5.3537726239393707E-2</v>
          </cell>
          <cell r="C2094">
            <v>3.7050665853738819E-2</v>
          </cell>
        </row>
        <row r="2095">
          <cell r="A2095">
            <v>41869.833333333336</v>
          </cell>
          <cell r="B2095">
            <v>5.2709142122491913E-2</v>
          </cell>
          <cell r="C2095">
            <v>3.5985349154536599E-2</v>
          </cell>
        </row>
        <row r="2096">
          <cell r="A2096">
            <v>41870.833333333336</v>
          </cell>
          <cell r="B2096">
            <v>5.2461984767622066E-2</v>
          </cell>
          <cell r="C2096">
            <v>3.5995336365135439E-2</v>
          </cell>
        </row>
        <row r="2097">
          <cell r="A2097">
            <v>41871.833333333336</v>
          </cell>
          <cell r="B2097">
            <v>5.2239953320412071E-2</v>
          </cell>
          <cell r="C2097">
            <v>3.5996809098168277E-2</v>
          </cell>
        </row>
        <row r="2098">
          <cell r="A2098">
            <v>41872.833333333336</v>
          </cell>
          <cell r="B2098">
            <v>5.1159574518718276E-2</v>
          </cell>
          <cell r="C2098">
            <v>3.5996809098168277E-2</v>
          </cell>
        </row>
        <row r="2099">
          <cell r="A2099">
            <v>41875.833333333336</v>
          </cell>
          <cell r="B2099">
            <v>5.283529382849729E-2</v>
          </cell>
          <cell r="C2099">
            <v>3.5996809098168277E-2</v>
          </cell>
        </row>
        <row r="2100">
          <cell r="A2100">
            <v>41876.833333333336</v>
          </cell>
          <cell r="B2100">
            <v>5.2852934370729153E-2</v>
          </cell>
          <cell r="C2100">
            <v>3.5996809098168277E-2</v>
          </cell>
        </row>
        <row r="2101">
          <cell r="A2101">
            <v>41877.833333333336</v>
          </cell>
          <cell r="B2101">
            <v>5.2521238229739128E-2</v>
          </cell>
          <cell r="C2101">
            <v>3.5996809098168277E-2</v>
          </cell>
        </row>
        <row r="2102">
          <cell r="A2102">
            <v>41878.833333333336</v>
          </cell>
          <cell r="B2102">
            <v>5.2217861181445654E-2</v>
          </cell>
          <cell r="C2102">
            <v>3.5654101041210098E-2</v>
          </cell>
        </row>
        <row r="2103">
          <cell r="A2103">
            <v>41879.833333333336</v>
          </cell>
          <cell r="B2103">
            <v>5.2245712461972106E-2</v>
          </cell>
          <cell r="C2103">
            <v>3.5235572840849563E-2</v>
          </cell>
        </row>
        <row r="2104">
          <cell r="A2104">
            <v>41883.833333333336</v>
          </cell>
          <cell r="B2104">
            <v>5.2357594270117387E-2</v>
          </cell>
          <cell r="C2104">
            <v>3.5235572840849563E-2</v>
          </cell>
        </row>
        <row r="2105">
          <cell r="A2105">
            <v>41884.833333333336</v>
          </cell>
          <cell r="B2105">
            <v>5.2280417557961159E-2</v>
          </cell>
          <cell r="C2105">
            <v>3.5392297366191081E-2</v>
          </cell>
        </row>
        <row r="2106">
          <cell r="A2106">
            <v>41885.833333333336</v>
          </cell>
          <cell r="B2106">
            <v>5.155721079297608E-2</v>
          </cell>
          <cell r="C2106">
            <v>3.5660021029741584E-2</v>
          </cell>
        </row>
        <row r="2107">
          <cell r="A2107">
            <v>41886.833333333336</v>
          </cell>
          <cell r="B2107">
            <v>5.1413002065339747E-2</v>
          </cell>
          <cell r="C2107">
            <v>3.5660021029741584E-2</v>
          </cell>
        </row>
        <row r="2108">
          <cell r="A2108">
            <v>41889.833333333336</v>
          </cell>
          <cell r="B2108">
            <v>5.1154577907004541E-2</v>
          </cell>
          <cell r="C2108">
            <v>3.5670551645708752E-2</v>
          </cell>
        </row>
        <row r="2109">
          <cell r="A2109">
            <v>41890.833333333336</v>
          </cell>
          <cell r="B2109">
            <v>5.1935935599754728E-2</v>
          </cell>
          <cell r="C2109">
            <v>3.6668807602397456E-2</v>
          </cell>
        </row>
        <row r="2110">
          <cell r="A2110">
            <v>41891.833333333336</v>
          </cell>
          <cell r="B2110">
            <v>5.205069486761417E-2</v>
          </cell>
          <cell r="C2110">
            <v>3.6624025544708332E-2</v>
          </cell>
        </row>
        <row r="2111">
          <cell r="A2111">
            <v>41892.833333333336</v>
          </cell>
          <cell r="B2111">
            <v>5.1858349355682405E-2</v>
          </cell>
          <cell r="C2111">
            <v>3.6221529528298296E-2</v>
          </cell>
        </row>
        <row r="2112">
          <cell r="A2112">
            <v>41893.833333333336</v>
          </cell>
          <cell r="B2112">
            <v>5.2339171686037488E-2</v>
          </cell>
          <cell r="C2112">
            <v>3.6800698504252848E-2</v>
          </cell>
        </row>
        <row r="2113">
          <cell r="A2113">
            <v>41896.833333333336</v>
          </cell>
          <cell r="B2113">
            <v>5.3355951515003025E-2</v>
          </cell>
          <cell r="C2113">
            <v>3.8081924703195824E-2</v>
          </cell>
        </row>
        <row r="2114">
          <cell r="A2114">
            <v>41897.833333333336</v>
          </cell>
          <cell r="B2114">
            <v>5.3532701567439667E-2</v>
          </cell>
          <cell r="C2114">
            <v>3.8081924703195824E-2</v>
          </cell>
        </row>
        <row r="2115">
          <cell r="A2115">
            <v>41898.833333333336</v>
          </cell>
          <cell r="B2115">
            <v>5.3483564667766915E-2</v>
          </cell>
          <cell r="C2115">
            <v>3.8020474951765651E-2</v>
          </cell>
        </row>
        <row r="2116">
          <cell r="A2116">
            <v>41899.833333333336</v>
          </cell>
          <cell r="B2116">
            <v>5.3528182090915186E-2</v>
          </cell>
          <cell r="C2116">
            <v>3.8020474951765651E-2</v>
          </cell>
        </row>
        <row r="2117">
          <cell r="A2117">
            <v>41900.833333333336</v>
          </cell>
          <cell r="B2117">
            <v>5.3577411000684236E-2</v>
          </cell>
          <cell r="C2117">
            <v>3.8060653524284289E-2</v>
          </cell>
        </row>
        <row r="2118">
          <cell r="A2118">
            <v>41903.833333333336</v>
          </cell>
          <cell r="B2118">
            <v>5.4338925577222766E-2</v>
          </cell>
          <cell r="C2118">
            <v>3.904621288010536E-2</v>
          </cell>
        </row>
        <row r="2119">
          <cell r="A2119">
            <v>41904.833333333336</v>
          </cell>
          <cell r="B2119">
            <v>5.3869322305859335E-2</v>
          </cell>
          <cell r="C2119">
            <v>3.8458513483196566E-2</v>
          </cell>
        </row>
        <row r="2120">
          <cell r="A2120">
            <v>41905.833333333336</v>
          </cell>
          <cell r="B2120">
            <v>5.4502864757152381E-2</v>
          </cell>
          <cell r="C2120">
            <v>3.8458513483196566E-2</v>
          </cell>
        </row>
        <row r="2121">
          <cell r="A2121">
            <v>41906.833333333336</v>
          </cell>
          <cell r="B2121">
            <v>5.6207843859451906E-2</v>
          </cell>
          <cell r="C2121">
            <v>4.0843511940669534E-2</v>
          </cell>
        </row>
        <row r="2122">
          <cell r="A2122">
            <v>41907.833333333336</v>
          </cell>
          <cell r="B2122">
            <v>5.633826543924747E-2</v>
          </cell>
          <cell r="C2122">
            <v>4.0843511940669534E-2</v>
          </cell>
        </row>
        <row r="2123">
          <cell r="A2123">
            <v>41910.833333333336</v>
          </cell>
          <cell r="B2123">
            <v>5.6407715415119276E-2</v>
          </cell>
          <cell r="C2123">
            <v>4.0843511940669534E-2</v>
          </cell>
        </row>
        <row r="2124">
          <cell r="A2124">
            <v>41911.833333333336</v>
          </cell>
          <cell r="B2124">
            <v>5.6088798285747359E-2</v>
          </cell>
          <cell r="C2124">
            <v>4.1761383144824547E-2</v>
          </cell>
        </row>
        <row r="2125">
          <cell r="A2125">
            <v>41912.833333333336</v>
          </cell>
          <cell r="B2125">
            <v>5.8633779786288046E-2</v>
          </cell>
          <cell r="C2125">
            <v>4.5114997532515487E-2</v>
          </cell>
        </row>
        <row r="2126">
          <cell r="A2126">
            <v>41913.833333333336</v>
          </cell>
          <cell r="B2126">
            <v>5.8506855873487466E-2</v>
          </cell>
          <cell r="C2126">
            <v>4.5117479610624192E-2</v>
          </cell>
        </row>
        <row r="2127">
          <cell r="A2127">
            <v>41914.833333333336</v>
          </cell>
          <cell r="B2127">
            <v>5.7660661776225051E-2</v>
          </cell>
          <cell r="C2127">
            <v>4.3547317479788267E-2</v>
          </cell>
        </row>
        <row r="2128">
          <cell r="A2128">
            <v>41917.833333333336</v>
          </cell>
          <cell r="B2128">
            <v>5.7106838185786837E-2</v>
          </cell>
          <cell r="C2128">
            <v>4.2823543862846196E-2</v>
          </cell>
        </row>
        <row r="2129">
          <cell r="A2129">
            <v>41918.833333333336</v>
          </cell>
          <cell r="B2129">
            <v>5.7762269721572466E-2</v>
          </cell>
          <cell r="C2129">
            <v>4.4140393285698423E-2</v>
          </cell>
        </row>
        <row r="2130">
          <cell r="A2130">
            <v>41919.833333333336</v>
          </cell>
          <cell r="B2130">
            <v>5.8147607140473102E-2</v>
          </cell>
          <cell r="C2130">
            <v>4.3875067827100878E-2</v>
          </cell>
        </row>
        <row r="2131">
          <cell r="A2131">
            <v>41920.833333333336</v>
          </cell>
          <cell r="B2131">
            <v>6.2303751062015737E-2</v>
          </cell>
          <cell r="C2131">
            <v>4.9340239942607833E-2</v>
          </cell>
        </row>
        <row r="2132">
          <cell r="A2132">
            <v>41921.833333333336</v>
          </cell>
          <cell r="B2132">
            <v>6.5809568627678353E-2</v>
          </cell>
          <cell r="C2132">
            <v>5.4040621057064503E-2</v>
          </cell>
        </row>
        <row r="2133">
          <cell r="A2133">
            <v>41924.833333333336</v>
          </cell>
          <cell r="B2133">
            <v>6.7425971152565656E-2</v>
          </cell>
          <cell r="C2133">
            <v>5.6122731807992994E-2</v>
          </cell>
        </row>
        <row r="2134">
          <cell r="A2134">
            <v>41925.833333333336</v>
          </cell>
          <cell r="B2134">
            <v>6.7416516774290336E-2</v>
          </cell>
          <cell r="C2134">
            <v>5.6074076276618416E-2</v>
          </cell>
        </row>
        <row r="2135">
          <cell r="A2135">
            <v>41926.833333333336</v>
          </cell>
          <cell r="B2135">
            <v>6.7224627899573147E-2</v>
          </cell>
          <cell r="C2135">
            <v>5.56010027854636E-2</v>
          </cell>
        </row>
        <row r="2136">
          <cell r="A2136">
            <v>41927.833333333336</v>
          </cell>
          <cell r="B2136">
            <v>6.7916151003367717E-2</v>
          </cell>
          <cell r="C2136">
            <v>5.56010027854636E-2</v>
          </cell>
        </row>
        <row r="2137">
          <cell r="A2137">
            <v>41928.833333333336</v>
          </cell>
          <cell r="B2137">
            <v>6.8318131521843906E-2</v>
          </cell>
          <cell r="C2137">
            <v>5.5599921318912837E-2</v>
          </cell>
        </row>
        <row r="2138">
          <cell r="A2138">
            <v>41931.833333333336</v>
          </cell>
          <cell r="B2138">
            <v>6.8657283768887759E-2</v>
          </cell>
          <cell r="C2138">
            <v>5.5599921318912837E-2</v>
          </cell>
        </row>
        <row r="2139">
          <cell r="A2139">
            <v>41932.833333333336</v>
          </cell>
          <cell r="B2139">
            <v>7.0430516285122563E-2</v>
          </cell>
          <cell r="C2139">
            <v>5.5599921318912837E-2</v>
          </cell>
        </row>
        <row r="2140">
          <cell r="A2140">
            <v>41933.833333333336</v>
          </cell>
          <cell r="B2140">
            <v>7.070782285047586E-2</v>
          </cell>
          <cell r="C2140">
            <v>5.5965258826895473E-2</v>
          </cell>
        </row>
        <row r="2141">
          <cell r="A2141">
            <v>41934.833333333336</v>
          </cell>
          <cell r="B2141">
            <v>7.1398472808911664E-2</v>
          </cell>
          <cell r="C2141">
            <v>5.5344024821933263E-2</v>
          </cell>
        </row>
        <row r="2142">
          <cell r="A2142">
            <v>41935.833333333336</v>
          </cell>
          <cell r="B2142">
            <v>7.1375815961184363E-2</v>
          </cell>
          <cell r="C2142">
            <v>5.5313361077779614E-2</v>
          </cell>
        </row>
        <row r="2143">
          <cell r="A2143">
            <v>41938.833333333336</v>
          </cell>
          <cell r="B2143">
            <v>7.1468562897414753E-2</v>
          </cell>
          <cell r="C2143">
            <v>5.5442520353093133E-2</v>
          </cell>
        </row>
        <row r="2144">
          <cell r="A2144">
            <v>41939.833333333336</v>
          </cell>
          <cell r="B2144">
            <v>7.1928459658957361E-2</v>
          </cell>
          <cell r="C2144">
            <v>5.5442520353093133E-2</v>
          </cell>
        </row>
        <row r="2145">
          <cell r="A2145">
            <v>41940.833333333336</v>
          </cell>
          <cell r="B2145">
            <v>6.7582064590765017E-2</v>
          </cell>
          <cell r="C2145">
            <v>4.9835115287870407E-2</v>
          </cell>
        </row>
        <row r="2146">
          <cell r="A2146">
            <v>41941.833333333336</v>
          </cell>
          <cell r="B2146">
            <v>6.7766803055622299E-2</v>
          </cell>
          <cell r="C2146">
            <v>4.9835115287870407E-2</v>
          </cell>
        </row>
        <row r="2147">
          <cell r="A2147">
            <v>41942.833333333336</v>
          </cell>
          <cell r="B2147">
            <v>6.9290792705944071E-2</v>
          </cell>
          <cell r="C2147">
            <v>4.9835115287870407E-2</v>
          </cell>
        </row>
        <row r="2148">
          <cell r="A2148">
            <v>41945.791666666664</v>
          </cell>
          <cell r="B2148">
            <v>6.9282430348567098E-2</v>
          </cell>
          <cell r="C2148">
            <v>4.9825488275184744E-2</v>
          </cell>
        </row>
        <row r="2149">
          <cell r="A2149">
            <v>41946.791666666664</v>
          </cell>
          <cell r="B2149">
            <v>6.9287571177813423E-2</v>
          </cell>
          <cell r="C2149">
            <v>4.9831660777216312E-2</v>
          </cell>
        </row>
        <row r="2150">
          <cell r="A2150">
            <v>41947.791666666664</v>
          </cell>
          <cell r="B2150">
            <v>6.9277455241033917E-2</v>
          </cell>
          <cell r="C2150">
            <v>4.9819173679864902E-2</v>
          </cell>
        </row>
        <row r="2151">
          <cell r="A2151">
            <v>41948.791666666664</v>
          </cell>
          <cell r="B2151">
            <v>6.9145778369295058E-2</v>
          </cell>
          <cell r="C2151">
            <v>4.9819173679864902E-2</v>
          </cell>
        </row>
        <row r="2152">
          <cell r="A2152">
            <v>41949.791666666664</v>
          </cell>
          <cell r="B2152">
            <v>6.8450937293965508E-2</v>
          </cell>
          <cell r="C2152">
            <v>4.983108723167208E-2</v>
          </cell>
        </row>
        <row r="2153">
          <cell r="A2153">
            <v>41952.791666666664</v>
          </cell>
          <cell r="B2153">
            <v>6.8303717316056375E-2</v>
          </cell>
          <cell r="C2153">
            <v>4.9541382457953802E-2</v>
          </cell>
        </row>
        <row r="2154">
          <cell r="A2154">
            <v>41953.791666666664</v>
          </cell>
          <cell r="B2154">
            <v>6.7923237623308971E-2</v>
          </cell>
          <cell r="C2154">
            <v>4.9541382457953802E-2</v>
          </cell>
        </row>
        <row r="2155">
          <cell r="A2155">
            <v>41954.791666666664</v>
          </cell>
          <cell r="B2155">
            <v>6.7922243242480487E-2</v>
          </cell>
          <cell r="C2155">
            <v>4.9541382457953802E-2</v>
          </cell>
        </row>
        <row r="2156">
          <cell r="A2156">
            <v>41955.791666666664</v>
          </cell>
          <cell r="B2156">
            <v>6.8009419042923278E-2</v>
          </cell>
          <cell r="C2156">
            <v>4.9729742020753115E-2</v>
          </cell>
        </row>
        <row r="2157">
          <cell r="A2157">
            <v>41956.791666666664</v>
          </cell>
          <cell r="B2157">
            <v>6.7102144750291137E-2</v>
          </cell>
          <cell r="C2157">
            <v>4.978099728005829E-2</v>
          </cell>
        </row>
        <row r="2158">
          <cell r="A2158">
            <v>41959.791666666664</v>
          </cell>
          <cell r="B2158">
            <v>6.7091736726143616E-2</v>
          </cell>
          <cell r="C2158">
            <v>4.9949344129177585E-2</v>
          </cell>
        </row>
        <row r="2159">
          <cell r="A2159">
            <v>41960.791666666664</v>
          </cell>
          <cell r="B2159">
            <v>7.0064394663917215E-2</v>
          </cell>
          <cell r="C2159">
            <v>4.9942147457530027E-2</v>
          </cell>
        </row>
        <row r="2160">
          <cell r="A2160">
            <v>41961.791666666664</v>
          </cell>
          <cell r="B2160">
            <v>7.0250519805226147E-2</v>
          </cell>
          <cell r="C2160">
            <v>5.0179536933608229E-2</v>
          </cell>
        </row>
        <row r="2161">
          <cell r="A2161">
            <v>41962.791666666664</v>
          </cell>
          <cell r="B2161">
            <v>7.0324892534780498E-2</v>
          </cell>
          <cell r="C2161">
            <v>5.0179536933608229E-2</v>
          </cell>
        </row>
        <row r="2162">
          <cell r="A2162">
            <v>41963.791666666664</v>
          </cell>
          <cell r="B2162">
            <v>6.8492498830866208E-2</v>
          </cell>
          <cell r="C2162">
            <v>5.0179825993724649E-2</v>
          </cell>
        </row>
        <row r="2163">
          <cell r="A2163">
            <v>41966.791666666664</v>
          </cell>
          <cell r="B2163">
            <v>6.9082558570466579E-2</v>
          </cell>
          <cell r="C2163">
            <v>5.0179825993724649E-2</v>
          </cell>
        </row>
        <row r="2164">
          <cell r="A2164">
            <v>41967.791666666664</v>
          </cell>
          <cell r="B2164">
            <v>6.9049401839951993E-2</v>
          </cell>
          <cell r="C2164">
            <v>5.018014891744603E-2</v>
          </cell>
        </row>
        <row r="2165">
          <cell r="A2165">
            <v>41968.791666666664</v>
          </cell>
          <cell r="B2165">
            <v>6.9491655367946367E-2</v>
          </cell>
          <cell r="C2165">
            <v>5.0170472434086517E-2</v>
          </cell>
        </row>
        <row r="2166">
          <cell r="A2166">
            <v>41970.791666666664</v>
          </cell>
          <cell r="B2166">
            <v>6.9360615935890921E-2</v>
          </cell>
          <cell r="C2166">
            <v>5.0543601926373742E-2</v>
          </cell>
        </row>
        <row r="2167">
          <cell r="A2167">
            <v>41973.791666666664</v>
          </cell>
          <cell r="B2167">
            <v>7.0479411244399923E-2</v>
          </cell>
          <cell r="C2167">
            <v>5.2306531330284331E-2</v>
          </cell>
        </row>
        <row r="2168">
          <cell r="A2168">
            <v>41974.791666666664</v>
          </cell>
          <cell r="B2168">
            <v>7.0956575539276881E-2</v>
          </cell>
          <cell r="C2168">
            <v>5.220061398462604E-2</v>
          </cell>
        </row>
        <row r="2169">
          <cell r="A2169">
            <v>41975.791666666664</v>
          </cell>
          <cell r="B2169">
            <v>7.0869209222541876E-2</v>
          </cell>
          <cell r="C2169">
            <v>5.201809025125028E-2</v>
          </cell>
        </row>
        <row r="2170">
          <cell r="A2170">
            <v>41976.791666666664</v>
          </cell>
          <cell r="B2170">
            <v>7.0779388266284382E-2</v>
          </cell>
          <cell r="C2170">
            <v>5.2019198503432493E-2</v>
          </cell>
        </row>
        <row r="2171">
          <cell r="A2171">
            <v>41977.791666666664</v>
          </cell>
          <cell r="B2171">
            <v>7.0910601682180385E-2</v>
          </cell>
          <cell r="C2171">
            <v>5.2011978024989115E-2</v>
          </cell>
        </row>
        <row r="2172">
          <cell r="A2172">
            <v>41980.791666666664</v>
          </cell>
          <cell r="B2172">
            <v>7.1704767354312221E-2</v>
          </cell>
          <cell r="C2172">
            <v>5.3076581979388887E-2</v>
          </cell>
        </row>
        <row r="2173">
          <cell r="A2173">
            <v>41981.791666666664</v>
          </cell>
          <cell r="B2173">
            <v>7.1706225590691078E-2</v>
          </cell>
          <cell r="C2173">
            <v>5.3076581979388887E-2</v>
          </cell>
        </row>
        <row r="2174">
          <cell r="A2174">
            <v>41982.791666666664</v>
          </cell>
          <cell r="B2174">
            <v>7.3093023089008585E-2</v>
          </cell>
          <cell r="C2174">
            <v>5.5201606754160533E-2</v>
          </cell>
        </row>
        <row r="2175">
          <cell r="A2175">
            <v>41983.791666666664</v>
          </cell>
          <cell r="B2175">
            <v>7.2858710820049619E-2</v>
          </cell>
          <cell r="C2175">
            <v>5.4817197841639527E-2</v>
          </cell>
        </row>
        <row r="2176">
          <cell r="A2176">
            <v>41984.791666666664</v>
          </cell>
          <cell r="B2176">
            <v>7.2889254585805127E-2</v>
          </cell>
          <cell r="C2176">
            <v>5.4858254041296246E-2</v>
          </cell>
        </row>
        <row r="2177">
          <cell r="A2177">
            <v>41987.791666666664</v>
          </cell>
          <cell r="B2177">
            <v>7.2651335554972274E-2</v>
          </cell>
          <cell r="C2177">
            <v>5.5067932680287354E-2</v>
          </cell>
        </row>
        <row r="2178">
          <cell r="A2178">
            <v>41988.791666666664</v>
          </cell>
          <cell r="B2178">
            <v>7.353353187232127E-2</v>
          </cell>
          <cell r="C2178">
            <v>5.6378014199085918E-2</v>
          </cell>
        </row>
        <row r="2179">
          <cell r="A2179">
            <v>41989.791666666664</v>
          </cell>
          <cell r="B2179">
            <v>7.5961392562139213E-2</v>
          </cell>
          <cell r="C2179">
            <v>5.6378014199085918E-2</v>
          </cell>
        </row>
        <row r="2180">
          <cell r="A2180">
            <v>41990.791666666664</v>
          </cell>
          <cell r="B2180">
            <v>7.855256864111157E-2</v>
          </cell>
          <cell r="C2180">
            <v>5.6350897542936783E-2</v>
          </cell>
        </row>
        <row r="2181">
          <cell r="A2181">
            <v>41991.791666666664</v>
          </cell>
          <cell r="B2181">
            <v>7.8034837971351273E-2</v>
          </cell>
          <cell r="C2181">
            <v>5.5469670232458003E-2</v>
          </cell>
        </row>
        <row r="2182">
          <cell r="A2182">
            <v>41994.791666666664</v>
          </cell>
          <cell r="B2182">
            <v>7.7996822569605939E-2</v>
          </cell>
          <cell r="C2182">
            <v>5.5417716502328858E-2</v>
          </cell>
        </row>
        <row r="2183">
          <cell r="A2183">
            <v>41995.791666666664</v>
          </cell>
          <cell r="B2183">
            <v>7.7355165122287101E-2</v>
          </cell>
          <cell r="C2183">
            <v>5.5608038167240095E-2</v>
          </cell>
        </row>
        <row r="2184">
          <cell r="A2184">
            <v>41996.791666666664</v>
          </cell>
          <cell r="B2184">
            <v>7.6257612454489546E-2</v>
          </cell>
          <cell r="C2184">
            <v>5.3880596697687272E-2</v>
          </cell>
        </row>
        <row r="2185">
          <cell r="A2185">
            <v>41998.791666666664</v>
          </cell>
          <cell r="B2185">
            <v>7.6402246794928505E-2</v>
          </cell>
          <cell r="C2185">
            <v>5.3880596697687272E-2</v>
          </cell>
        </row>
        <row r="2186">
          <cell r="A2186">
            <v>42001.791666666664</v>
          </cell>
          <cell r="B2186">
            <v>7.6210903583091294E-2</v>
          </cell>
          <cell r="C2186">
            <v>5.3959358718596494E-2</v>
          </cell>
        </row>
        <row r="2187">
          <cell r="A2187">
            <v>42002.791666666664</v>
          </cell>
          <cell r="B2187">
            <v>7.5732040740308607E-2</v>
          </cell>
          <cell r="C2187">
            <v>5.3312518276533237E-2</v>
          </cell>
        </row>
        <row r="2188">
          <cell r="A2188">
            <v>42003.791666666664</v>
          </cell>
          <cell r="B2188">
            <v>7.3716805275998651E-2</v>
          </cell>
          <cell r="C2188">
            <v>5.0556998594611852E-2</v>
          </cell>
        </row>
        <row r="2189">
          <cell r="A2189">
            <v>42005.791666666664</v>
          </cell>
          <cell r="B2189">
            <v>7.3711054981583854E-2</v>
          </cell>
          <cell r="C2189">
            <v>5.0554783580185308E-2</v>
          </cell>
        </row>
        <row r="2190">
          <cell r="A2190">
            <v>42008.791666666664</v>
          </cell>
          <cell r="B2190">
            <v>7.4520805598029358E-2</v>
          </cell>
          <cell r="C2190">
            <v>5.194473951400766E-2</v>
          </cell>
        </row>
        <row r="2191">
          <cell r="A2191">
            <v>42009.791666666664</v>
          </cell>
          <cell r="B2191">
            <v>7.5045526883191049E-2</v>
          </cell>
          <cell r="C2191">
            <v>5.2667856655247494E-2</v>
          </cell>
        </row>
        <row r="2192">
          <cell r="A2192">
            <v>42010.791666666664</v>
          </cell>
          <cell r="B2192">
            <v>7.457721475458258E-2</v>
          </cell>
          <cell r="C2192">
            <v>5.1569222548092382E-2</v>
          </cell>
        </row>
        <row r="2193">
          <cell r="A2193">
            <v>42011.791666666664</v>
          </cell>
          <cell r="B2193">
            <v>7.529485132702661E-2</v>
          </cell>
          <cell r="C2193">
            <v>5.1569222548092382E-2</v>
          </cell>
        </row>
        <row r="2194">
          <cell r="A2194">
            <v>42012.791666666664</v>
          </cell>
          <cell r="B2194">
            <v>7.1564067215440175E-2</v>
          </cell>
          <cell r="C2194">
            <v>4.6367521105330503E-2</v>
          </cell>
        </row>
        <row r="2195">
          <cell r="A2195">
            <v>42015.791666666664</v>
          </cell>
          <cell r="B2195">
            <v>6.8169779764185548E-2</v>
          </cell>
          <cell r="C2195">
            <v>4.1382274270714343E-2</v>
          </cell>
        </row>
        <row r="2196">
          <cell r="A2196">
            <v>42016.791666666664</v>
          </cell>
          <cell r="B2196">
            <v>6.5773723858053787E-2</v>
          </cell>
          <cell r="C2196">
            <v>3.7880921572558068E-2</v>
          </cell>
        </row>
        <row r="2197">
          <cell r="A2197">
            <v>42017.791666666664</v>
          </cell>
          <cell r="B2197">
            <v>6.576663292059555E-2</v>
          </cell>
          <cell r="C2197">
            <v>3.788062397674042E-2</v>
          </cell>
        </row>
        <row r="2198">
          <cell r="A2198">
            <v>42018.791666666664</v>
          </cell>
          <cell r="B2198">
            <v>6.8363719882430868E-2</v>
          </cell>
          <cell r="C2198">
            <v>4.1698136926364891E-2</v>
          </cell>
        </row>
        <row r="2199">
          <cell r="A2199">
            <v>42019.791666666664</v>
          </cell>
          <cell r="B2199">
            <v>6.8071421378739352E-2</v>
          </cell>
          <cell r="C2199">
            <v>4.1698136926364891E-2</v>
          </cell>
        </row>
        <row r="2200">
          <cell r="A2200">
            <v>42023.791666666664</v>
          </cell>
          <cell r="B2200">
            <v>6.8057203786171833E-2</v>
          </cell>
          <cell r="C2200">
            <v>4.1698136926364891E-2</v>
          </cell>
        </row>
        <row r="2201">
          <cell r="A2201">
            <v>42024.791666666664</v>
          </cell>
          <cell r="B2201">
            <v>6.7399944892064037E-2</v>
          </cell>
          <cell r="C2201">
            <v>4.1707874097634129E-2</v>
          </cell>
        </row>
        <row r="2202">
          <cell r="A2202">
            <v>42025.791666666664</v>
          </cell>
          <cell r="B2202">
            <v>6.5888817510098383E-2</v>
          </cell>
          <cell r="C2202">
            <v>4.1707874097634129E-2</v>
          </cell>
        </row>
        <row r="2203">
          <cell r="A2203">
            <v>42026.791666666664</v>
          </cell>
          <cell r="B2203">
            <v>6.5625357720346431E-2</v>
          </cell>
          <cell r="C2203">
            <v>4.0851283130214716E-2</v>
          </cell>
        </row>
        <row r="2204">
          <cell r="A2204">
            <v>42029.791666666664</v>
          </cell>
          <cell r="B2204">
            <v>6.4567376422730471E-2</v>
          </cell>
          <cell r="C2204">
            <v>4.0851283130214716E-2</v>
          </cell>
        </row>
        <row r="2205">
          <cell r="A2205">
            <v>42030.791666666664</v>
          </cell>
          <cell r="B2205">
            <v>6.4962485217104265E-2</v>
          </cell>
          <cell r="C2205">
            <v>4.1360037450613174E-2</v>
          </cell>
        </row>
        <row r="2206">
          <cell r="A2206">
            <v>42031.791666666664</v>
          </cell>
          <cell r="B2206">
            <v>6.4988857793984459E-2</v>
          </cell>
          <cell r="C2206">
            <v>4.1395270599027881E-2</v>
          </cell>
        </row>
        <row r="2207">
          <cell r="A2207">
            <v>42032.791666666664</v>
          </cell>
          <cell r="B2207">
            <v>6.5540642124426021E-2</v>
          </cell>
          <cell r="C2207">
            <v>4.1395270599027881E-2</v>
          </cell>
        </row>
        <row r="2208">
          <cell r="A2208">
            <v>42033.791666666664</v>
          </cell>
          <cell r="B2208">
            <v>6.7067404510544201E-2</v>
          </cell>
          <cell r="C2208">
            <v>4.356064776779274E-2</v>
          </cell>
        </row>
        <row r="2209">
          <cell r="A2209">
            <v>42036.791666666664</v>
          </cell>
          <cell r="B2209">
            <v>6.7021198365540102E-2</v>
          </cell>
          <cell r="C2209">
            <v>4.3758570831839996E-2</v>
          </cell>
        </row>
        <row r="2210">
          <cell r="A2210">
            <v>42037.791666666664</v>
          </cell>
          <cell r="B2210">
            <v>6.5170310117769109E-2</v>
          </cell>
          <cell r="C2210">
            <v>4.3758570831839996E-2</v>
          </cell>
        </row>
        <row r="2211">
          <cell r="A2211">
            <v>42038.791666666664</v>
          </cell>
          <cell r="B2211">
            <v>6.5225356555760533E-2</v>
          </cell>
          <cell r="C2211">
            <v>4.3662709367708871E-2</v>
          </cell>
        </row>
        <row r="2212">
          <cell r="A2212">
            <v>42039.791666666664</v>
          </cell>
          <cell r="B2212">
            <v>6.6469067709589089E-2</v>
          </cell>
          <cell r="C2212">
            <v>4.3473439933964658E-2</v>
          </cell>
        </row>
        <row r="2213">
          <cell r="A2213">
            <v>42040.791666666664</v>
          </cell>
          <cell r="B2213">
            <v>6.6383389747359439E-2</v>
          </cell>
          <cell r="C2213">
            <v>4.3356244955282314E-2</v>
          </cell>
        </row>
        <row r="2214">
          <cell r="A2214">
            <v>42043.791666666664</v>
          </cell>
          <cell r="B2214">
            <v>6.7205184928331441E-2</v>
          </cell>
          <cell r="C2214">
            <v>4.4499449411222726E-2</v>
          </cell>
        </row>
        <row r="2215">
          <cell r="A2215">
            <v>42044.791666666664</v>
          </cell>
          <cell r="B2215">
            <v>6.7798395701004571E-2</v>
          </cell>
          <cell r="C2215">
            <v>4.4486108049097778E-2</v>
          </cell>
        </row>
        <row r="2216">
          <cell r="A2216">
            <v>42045.791666666664</v>
          </cell>
          <cell r="B2216">
            <v>6.7725934751276876E-2</v>
          </cell>
          <cell r="C2216">
            <v>4.4486108049097778E-2</v>
          </cell>
        </row>
        <row r="2217">
          <cell r="A2217">
            <v>42046.791666666664</v>
          </cell>
          <cell r="B2217">
            <v>6.9028389793803588E-2</v>
          </cell>
          <cell r="C2217">
            <v>4.4486108049097778E-2</v>
          </cell>
        </row>
        <row r="2218">
          <cell r="A2218">
            <v>42047.791666666664</v>
          </cell>
          <cell r="B2218">
            <v>6.9202338015548898E-2</v>
          </cell>
          <cell r="C2218">
            <v>4.4486108049097778E-2</v>
          </cell>
        </row>
        <row r="2219">
          <cell r="A2219">
            <v>42051.791666666664</v>
          </cell>
          <cell r="B2219">
            <v>6.9038191204859531E-2</v>
          </cell>
          <cell r="C2219">
            <v>4.4275446285165741E-2</v>
          </cell>
        </row>
        <row r="2220">
          <cell r="A2220">
            <v>42052.791666666664</v>
          </cell>
          <cell r="B2220">
            <v>6.8985776658011908E-2</v>
          </cell>
          <cell r="C2220">
            <v>4.4217809703829575E-2</v>
          </cell>
        </row>
        <row r="2221">
          <cell r="A2221">
            <v>42053.791666666664</v>
          </cell>
          <cell r="B2221">
            <v>6.8851950391583552E-2</v>
          </cell>
          <cell r="C2221">
            <v>4.4027552808057001E-2</v>
          </cell>
        </row>
        <row r="2222">
          <cell r="A2222">
            <v>42054.791666666664</v>
          </cell>
          <cell r="B2222">
            <v>6.640403891822648E-2</v>
          </cell>
          <cell r="C2222">
            <v>4.4027552808057001E-2</v>
          </cell>
        </row>
        <row r="2223">
          <cell r="A2223">
            <v>42057.791666666664</v>
          </cell>
          <cell r="B2223">
            <v>6.6293382049529032E-2</v>
          </cell>
          <cell r="C2223">
            <v>4.3755588749939588E-2</v>
          </cell>
        </row>
        <row r="2224">
          <cell r="A2224">
            <v>42058.791666666664</v>
          </cell>
          <cell r="B2224">
            <v>6.6280225203991738E-2</v>
          </cell>
          <cell r="C2224">
            <v>4.3771208712323685E-2</v>
          </cell>
        </row>
        <row r="2225">
          <cell r="A2225">
            <v>42059.791666666664</v>
          </cell>
          <cell r="B2225">
            <v>6.6325824340659575E-2</v>
          </cell>
          <cell r="C2225">
            <v>4.3806800369521198E-2</v>
          </cell>
        </row>
        <row r="2226">
          <cell r="A2226">
            <v>42060.791666666664</v>
          </cell>
          <cell r="B2226">
            <v>6.5869020120002078E-2</v>
          </cell>
          <cell r="C2226">
            <v>4.3806800369521198E-2</v>
          </cell>
        </row>
        <row r="2227">
          <cell r="A2227">
            <v>42061.791666666664</v>
          </cell>
          <cell r="B2227">
            <v>6.616002190124376E-2</v>
          </cell>
          <cell r="C2227">
            <v>4.4146569962424602E-2</v>
          </cell>
        </row>
        <row r="2228">
          <cell r="A2228">
            <v>42064.791666666664</v>
          </cell>
          <cell r="B2228">
            <v>6.6879814343807173E-2</v>
          </cell>
          <cell r="C2228">
            <v>4.4146569962424602E-2</v>
          </cell>
        </row>
        <row r="2229">
          <cell r="A2229">
            <v>42065.791666666664</v>
          </cell>
          <cell r="B2229">
            <v>6.7430035312939729E-2</v>
          </cell>
          <cell r="C2229">
            <v>4.4894457076310262E-2</v>
          </cell>
        </row>
        <row r="2230">
          <cell r="A2230">
            <v>42066.791666666664</v>
          </cell>
          <cell r="B2230">
            <v>6.5955241316307839E-2</v>
          </cell>
          <cell r="C2230">
            <v>4.28933740494657E-2</v>
          </cell>
        </row>
        <row r="2231">
          <cell r="A2231">
            <v>42067.791666666664</v>
          </cell>
          <cell r="B2231">
            <v>6.5956975815957469E-2</v>
          </cell>
          <cell r="C2231">
            <v>4.28933740494657E-2</v>
          </cell>
        </row>
        <row r="2232">
          <cell r="A2232">
            <v>42068.791666666664</v>
          </cell>
          <cell r="B2232">
            <v>6.6132412609655189E-2</v>
          </cell>
          <cell r="C2232">
            <v>4.3096579295459021E-2</v>
          </cell>
        </row>
        <row r="2233">
          <cell r="A2233">
            <v>42071.833333333336</v>
          </cell>
          <cell r="B2233">
            <v>6.67278286634269E-2</v>
          </cell>
          <cell r="C2233">
            <v>4.309524158671689E-2</v>
          </cell>
        </row>
        <row r="2234">
          <cell r="A2234">
            <v>42072.833333333336</v>
          </cell>
          <cell r="B2234">
            <v>6.8044423811959104E-2</v>
          </cell>
          <cell r="C2234">
            <v>4.4971139021002852E-2</v>
          </cell>
        </row>
        <row r="2235">
          <cell r="A2235">
            <v>42073.833333333336</v>
          </cell>
          <cell r="B2235">
            <v>6.679169146168476E-2</v>
          </cell>
          <cell r="C2235">
            <v>4.2831831861033232E-2</v>
          </cell>
        </row>
        <row r="2236">
          <cell r="A2236">
            <v>42074.833333333336</v>
          </cell>
          <cell r="B2236">
            <v>6.7041068785007721E-2</v>
          </cell>
          <cell r="C2236">
            <v>4.2831831861033232E-2</v>
          </cell>
        </row>
        <row r="2237">
          <cell r="A2237">
            <v>42075.833333333336</v>
          </cell>
          <cell r="B2237">
            <v>6.4985882836395129E-2</v>
          </cell>
          <cell r="C2237">
            <v>4.0055860831414283E-2</v>
          </cell>
        </row>
        <row r="2238">
          <cell r="A2238">
            <v>42078.833333333336</v>
          </cell>
          <cell r="B2238">
            <v>6.5068011959745653E-2</v>
          </cell>
          <cell r="C2238">
            <v>4.0055860831414283E-2</v>
          </cell>
        </row>
        <row r="2239">
          <cell r="A2239">
            <v>42079.833333333336</v>
          </cell>
          <cell r="B2239">
            <v>6.4141572275525596E-2</v>
          </cell>
          <cell r="C2239">
            <v>3.8781794066246128E-2</v>
          </cell>
        </row>
        <row r="2240">
          <cell r="A2240">
            <v>42080.833333333336</v>
          </cell>
          <cell r="B2240">
            <v>6.3953635514610405E-2</v>
          </cell>
          <cell r="C2240">
            <v>3.8483481882171988E-2</v>
          </cell>
        </row>
        <row r="2241">
          <cell r="A2241">
            <v>42081.833333333336</v>
          </cell>
          <cell r="B2241">
            <v>6.255090789986395E-2</v>
          </cell>
          <cell r="C2241">
            <v>3.6537311100076672E-2</v>
          </cell>
        </row>
        <row r="2242">
          <cell r="A2242">
            <v>42082.833333333336</v>
          </cell>
          <cell r="B2242">
            <v>6.0285784772878444E-2</v>
          </cell>
          <cell r="C2242">
            <v>3.6539326316025661E-2</v>
          </cell>
        </row>
        <row r="2243">
          <cell r="A2243">
            <v>42085.833333333336</v>
          </cell>
          <cell r="B2243">
            <v>5.8605612063074478E-2</v>
          </cell>
          <cell r="C2243">
            <v>3.786721655520333E-2</v>
          </cell>
        </row>
        <row r="2244">
          <cell r="A2244">
            <v>42086.833333333336</v>
          </cell>
          <cell r="B2244">
            <v>5.8703769269983164E-2</v>
          </cell>
          <cell r="C2244">
            <v>3.8019538363122489E-2</v>
          </cell>
        </row>
        <row r="2245">
          <cell r="A2245">
            <v>42087.833333333336</v>
          </cell>
          <cell r="B2245">
            <v>6.603910543472305E-2</v>
          </cell>
          <cell r="C2245">
            <v>4.7861465913758297E-2</v>
          </cell>
        </row>
        <row r="2246">
          <cell r="A2246">
            <v>42088.833333333336</v>
          </cell>
          <cell r="B2246">
            <v>6.584199618135253E-2</v>
          </cell>
          <cell r="C2246">
            <v>4.7640206894356663E-2</v>
          </cell>
        </row>
        <row r="2247">
          <cell r="A2247">
            <v>42089.833333333336</v>
          </cell>
          <cell r="B2247">
            <v>6.6600359992352004E-2</v>
          </cell>
          <cell r="C2247">
            <v>4.7640206894356663E-2</v>
          </cell>
        </row>
        <row r="2248">
          <cell r="A2248">
            <v>42092.833333333336</v>
          </cell>
          <cell r="B2248">
            <v>6.7646163721125058E-2</v>
          </cell>
          <cell r="C2248">
            <v>4.7640206894356663E-2</v>
          </cell>
        </row>
        <row r="2249">
          <cell r="A2249">
            <v>42093.833333333336</v>
          </cell>
          <cell r="B2249">
            <v>6.8185412170411977E-2</v>
          </cell>
          <cell r="C2249">
            <v>4.8280299332993139E-2</v>
          </cell>
        </row>
        <row r="2250">
          <cell r="A2250">
            <v>42094.833333333336</v>
          </cell>
          <cell r="B2250">
            <v>6.8094117236612656E-2</v>
          </cell>
          <cell r="C2250">
            <v>4.8213633315678281E-2</v>
          </cell>
        </row>
        <row r="2251">
          <cell r="A2251">
            <v>42095.833333333336</v>
          </cell>
          <cell r="B2251">
            <v>6.8041079488294146E-2</v>
          </cell>
          <cell r="C2251">
            <v>4.8167355912729894E-2</v>
          </cell>
        </row>
        <row r="2252">
          <cell r="A2252">
            <v>42099.833333333336</v>
          </cell>
          <cell r="B2252">
            <v>6.8036661444481977E-2</v>
          </cell>
          <cell r="C2252">
            <v>4.8167355912729894E-2</v>
          </cell>
        </row>
        <row r="2253">
          <cell r="A2253">
            <v>42100.833333333336</v>
          </cell>
          <cell r="B2253">
            <v>6.6810830520124376E-2</v>
          </cell>
          <cell r="C2253">
            <v>4.6693424314297995E-2</v>
          </cell>
        </row>
        <row r="2254">
          <cell r="A2254">
            <v>42101.833333333336</v>
          </cell>
          <cell r="B2254">
            <v>6.8512622381790997E-2</v>
          </cell>
          <cell r="C2254">
            <v>4.5683703405053643E-2</v>
          </cell>
        </row>
        <row r="2255">
          <cell r="A2255">
            <v>42102.833333333336</v>
          </cell>
          <cell r="B2255">
            <v>6.8333339636220833E-2</v>
          </cell>
          <cell r="C2255">
            <v>4.5707040793282028E-2</v>
          </cell>
        </row>
        <row r="2256">
          <cell r="A2256">
            <v>42103.833333333336</v>
          </cell>
          <cell r="B2256">
            <v>6.7524160739180064E-2</v>
          </cell>
          <cell r="C2256">
            <v>4.5707040793282028E-2</v>
          </cell>
        </row>
        <row r="2257">
          <cell r="A2257">
            <v>42106.833333333336</v>
          </cell>
          <cell r="B2257">
            <v>6.7526342915691429E-2</v>
          </cell>
          <cell r="C2257">
            <v>4.5707040793282028E-2</v>
          </cell>
        </row>
        <row r="2258">
          <cell r="A2258">
            <v>42107.833333333336</v>
          </cell>
          <cell r="B2258">
            <v>6.7379438533521963E-2</v>
          </cell>
          <cell r="C2258">
            <v>4.5532908090961492E-2</v>
          </cell>
        </row>
        <row r="2259">
          <cell r="A2259">
            <v>42108.833333333336</v>
          </cell>
          <cell r="B2259">
            <v>6.7337246508103465E-2</v>
          </cell>
          <cell r="C2259">
            <v>4.5523234627044877E-2</v>
          </cell>
        </row>
        <row r="2260">
          <cell r="A2260">
            <v>42109.833333333336</v>
          </cell>
          <cell r="B2260">
            <v>6.7459900458838096E-2</v>
          </cell>
          <cell r="C2260">
            <v>4.5523234627044877E-2</v>
          </cell>
        </row>
        <row r="2261">
          <cell r="A2261">
            <v>42110.833333333336</v>
          </cell>
          <cell r="B2261">
            <v>6.5941269927671076E-2</v>
          </cell>
          <cell r="C2261">
            <v>4.3512025012493585E-2</v>
          </cell>
        </row>
        <row r="2262">
          <cell r="A2262">
            <v>42113.833333333336</v>
          </cell>
          <cell r="B2262">
            <v>6.4878475480429867E-2</v>
          </cell>
          <cell r="C2262">
            <v>4.3512025012493585E-2</v>
          </cell>
        </row>
        <row r="2263">
          <cell r="A2263">
            <v>42114.833333333336</v>
          </cell>
          <cell r="B2263">
            <v>6.5116541214127785E-2</v>
          </cell>
          <cell r="C2263">
            <v>4.3512025012493585E-2</v>
          </cell>
        </row>
        <row r="2264">
          <cell r="A2264">
            <v>42115.833333333336</v>
          </cell>
          <cell r="B2264">
            <v>6.5068477254651466E-2</v>
          </cell>
          <cell r="C2264">
            <v>4.350269166469637E-2</v>
          </cell>
        </row>
        <row r="2265">
          <cell r="A2265">
            <v>42116.833333333336</v>
          </cell>
          <cell r="B2265">
            <v>6.5209762703207386E-2</v>
          </cell>
          <cell r="C2265">
            <v>4.3640507300444074E-2</v>
          </cell>
        </row>
        <row r="2266">
          <cell r="A2266">
            <v>42117.833333333336</v>
          </cell>
          <cell r="B2266">
            <v>6.506646256018471E-2</v>
          </cell>
          <cell r="C2266">
            <v>4.3775943398391054E-2</v>
          </cell>
        </row>
        <row r="2267">
          <cell r="A2267">
            <v>42120.833333333336</v>
          </cell>
          <cell r="B2267">
            <v>6.9619344955186985E-2</v>
          </cell>
          <cell r="C2267">
            <v>4.9669703238293186E-2</v>
          </cell>
        </row>
        <row r="2268">
          <cell r="A2268">
            <v>42121.833333333336</v>
          </cell>
          <cell r="B2268">
            <v>6.9320043840399789E-2</v>
          </cell>
          <cell r="C2268">
            <v>4.9325637604460737E-2</v>
          </cell>
        </row>
        <row r="2269">
          <cell r="A2269">
            <v>42122.833333333336</v>
          </cell>
          <cell r="B2269">
            <v>6.9255459621549997E-2</v>
          </cell>
          <cell r="C2269">
            <v>4.9254940644079037E-2</v>
          </cell>
        </row>
        <row r="2270">
          <cell r="A2270">
            <v>42123.833333333336</v>
          </cell>
          <cell r="B2270">
            <v>7.0448240092516323E-2</v>
          </cell>
          <cell r="C2270">
            <v>5.2208748339575409E-2</v>
          </cell>
        </row>
        <row r="2271">
          <cell r="A2271">
            <v>42124.833333333336</v>
          </cell>
          <cell r="B2271">
            <v>6.9425241197204626E-2</v>
          </cell>
          <cell r="C2271">
            <v>5.0416185865276977E-2</v>
          </cell>
        </row>
        <row r="2272">
          <cell r="A2272">
            <v>42127.833333333336</v>
          </cell>
          <cell r="B2272">
            <v>6.9244375801001831E-2</v>
          </cell>
          <cell r="C2272">
            <v>5.0244495319454664E-2</v>
          </cell>
        </row>
        <row r="2273">
          <cell r="A2273">
            <v>42128.833333333336</v>
          </cell>
          <cell r="B2273">
            <v>7.0896335906692157E-2</v>
          </cell>
          <cell r="C2273">
            <v>5.2237050758238097E-2</v>
          </cell>
        </row>
        <row r="2274">
          <cell r="A2274">
            <v>42129.833333333336</v>
          </cell>
          <cell r="B2274">
            <v>7.0957796752505006E-2</v>
          </cell>
          <cell r="C2274">
            <v>5.2385716103718338E-2</v>
          </cell>
        </row>
        <row r="2275">
          <cell r="A2275">
            <v>42130.833333333336</v>
          </cell>
          <cell r="B2275">
            <v>7.0141855402545458E-2</v>
          </cell>
          <cell r="C2275">
            <v>5.2385716103718338E-2</v>
          </cell>
        </row>
        <row r="2276">
          <cell r="A2276">
            <v>42131.833333333336</v>
          </cell>
          <cell r="B2276">
            <v>7.1342755688640347E-2</v>
          </cell>
          <cell r="C2276">
            <v>5.2232597413806842E-2</v>
          </cell>
        </row>
        <row r="2277">
          <cell r="A2277">
            <v>42134.833333333336</v>
          </cell>
          <cell r="B2277">
            <v>7.0496348838852779E-2</v>
          </cell>
          <cell r="C2277">
            <v>5.1262142086663659E-2</v>
          </cell>
        </row>
        <row r="2278">
          <cell r="A2278">
            <v>42135.833333333336</v>
          </cell>
          <cell r="B2278">
            <v>7.0073332407314642E-2</v>
          </cell>
          <cell r="C2278">
            <v>5.1346010031895109E-2</v>
          </cell>
        </row>
        <row r="2279">
          <cell r="A2279">
            <v>42136.833333333336</v>
          </cell>
          <cell r="B2279">
            <v>7.0056184033096644E-2</v>
          </cell>
          <cell r="C2279">
            <v>5.1346010031895109E-2</v>
          </cell>
        </row>
        <row r="2280">
          <cell r="A2280">
            <v>42137.833333333336</v>
          </cell>
          <cell r="B2280">
            <v>6.9520035917798734E-2</v>
          </cell>
          <cell r="C2280">
            <v>5.1346010031895109E-2</v>
          </cell>
        </row>
        <row r="2281">
          <cell r="A2281">
            <v>42138.833333333336</v>
          </cell>
          <cell r="B2281">
            <v>6.934736112935061E-2</v>
          </cell>
          <cell r="C2281">
            <v>5.1346016303131431E-2</v>
          </cell>
        </row>
        <row r="2282">
          <cell r="A2282">
            <v>42141.833333333336</v>
          </cell>
          <cell r="B2282">
            <v>6.984268571265799E-2</v>
          </cell>
          <cell r="C2282">
            <v>5.1346016303131431E-2</v>
          </cell>
        </row>
        <row r="2283">
          <cell r="A2283">
            <v>42142.833333333336</v>
          </cell>
          <cell r="B2283">
            <v>6.982935941542491E-2</v>
          </cell>
          <cell r="C2283">
            <v>5.1346016303131431E-2</v>
          </cell>
        </row>
        <row r="2284">
          <cell r="A2284">
            <v>42143.833333333336</v>
          </cell>
          <cell r="B2284">
            <v>6.9765330751634172E-2</v>
          </cell>
          <cell r="C2284">
            <v>5.1346016303131431E-2</v>
          </cell>
        </row>
        <row r="2285">
          <cell r="A2285">
            <v>42144.833333333336</v>
          </cell>
          <cell r="B2285">
            <v>6.9413504524205943E-2</v>
          </cell>
          <cell r="C2285">
            <v>5.1346016303131431E-2</v>
          </cell>
        </row>
        <row r="2286">
          <cell r="A2286">
            <v>42145.833333333336</v>
          </cell>
          <cell r="B2286">
            <v>6.931581910825424E-2</v>
          </cell>
          <cell r="C2286">
            <v>5.1346016303131431E-2</v>
          </cell>
        </row>
        <row r="2287">
          <cell r="A2287">
            <v>42149.833333333336</v>
          </cell>
          <cell r="B2287">
            <v>6.9964900460130958E-2</v>
          </cell>
          <cell r="C2287">
            <v>5.2138315689794087E-2</v>
          </cell>
        </row>
        <row r="2288">
          <cell r="A2288">
            <v>42150.833333333336</v>
          </cell>
          <cell r="B2288">
            <v>7.2614670098646653E-2</v>
          </cell>
          <cell r="C2288">
            <v>5.2108136664077861E-2</v>
          </cell>
        </row>
        <row r="2289">
          <cell r="A2289">
            <v>42151.833333333336</v>
          </cell>
          <cell r="B2289">
            <v>7.2526418204719556E-2</v>
          </cell>
          <cell r="C2289">
            <v>5.2108136664077861E-2</v>
          </cell>
        </row>
        <row r="2290">
          <cell r="A2290">
            <v>42152.833333333336</v>
          </cell>
          <cell r="B2290">
            <v>7.2280331617941118E-2</v>
          </cell>
          <cell r="C2290">
            <v>5.1820281909243517E-2</v>
          </cell>
        </row>
        <row r="2291">
          <cell r="A2291">
            <v>42155.833333333336</v>
          </cell>
          <cell r="B2291">
            <v>7.1575949897731431E-2</v>
          </cell>
          <cell r="C2291">
            <v>5.1820281909243517E-2</v>
          </cell>
        </row>
        <row r="2292">
          <cell r="A2292">
            <v>42156.833333333336</v>
          </cell>
          <cell r="B2292">
            <v>7.1081279648650894E-2</v>
          </cell>
          <cell r="C2292">
            <v>5.1201186942576256E-2</v>
          </cell>
        </row>
        <row r="2293">
          <cell r="A2293">
            <v>42157.833333333336</v>
          </cell>
          <cell r="B2293">
            <v>7.1181472833176399E-2</v>
          </cell>
          <cell r="C2293">
            <v>5.1146014107099715E-2</v>
          </cell>
        </row>
        <row r="2294">
          <cell r="A2294">
            <v>42158.833333333336</v>
          </cell>
          <cell r="B2294">
            <v>7.1394322791141135E-2</v>
          </cell>
          <cell r="C2294">
            <v>5.1884951230838472E-2</v>
          </cell>
        </row>
        <row r="2295">
          <cell r="A2295">
            <v>42159.833333333336</v>
          </cell>
          <cell r="B2295">
            <v>7.129145963641538E-2</v>
          </cell>
          <cell r="C2295">
            <v>5.1716289064511166E-2</v>
          </cell>
        </row>
        <row r="2296">
          <cell r="A2296">
            <v>42162.833333333336</v>
          </cell>
          <cell r="B2296">
            <v>7.1759196275982318E-2</v>
          </cell>
          <cell r="C2296">
            <v>5.3021285113427234E-2</v>
          </cell>
        </row>
        <row r="2297">
          <cell r="A2297">
            <v>42163.833333333336</v>
          </cell>
          <cell r="B2297">
            <v>7.1123843000390541E-2</v>
          </cell>
          <cell r="C2297">
            <v>5.2205117816933967E-2</v>
          </cell>
        </row>
        <row r="2298">
          <cell r="A2298">
            <v>42164.833333333336</v>
          </cell>
          <cell r="B2298">
            <v>7.1781164253645391E-2</v>
          </cell>
          <cell r="C2298">
            <v>5.2205117816933967E-2</v>
          </cell>
        </row>
        <row r="2299">
          <cell r="A2299">
            <v>42165.833333333336</v>
          </cell>
          <cell r="B2299">
            <v>7.1399650751126975E-2</v>
          </cell>
          <cell r="C2299">
            <v>5.2205117816933967E-2</v>
          </cell>
        </row>
        <row r="2300">
          <cell r="A2300">
            <v>42166.833333333336</v>
          </cell>
          <cell r="B2300">
            <v>7.1585429356665856E-2</v>
          </cell>
          <cell r="C2300">
            <v>5.2417844947631104E-2</v>
          </cell>
        </row>
        <row r="2301">
          <cell r="A2301">
            <v>42169.833333333336</v>
          </cell>
          <cell r="B2301">
            <v>7.1503423901274787E-2</v>
          </cell>
          <cell r="C2301">
            <v>5.2417844947631104E-2</v>
          </cell>
        </row>
        <row r="2302">
          <cell r="A2302">
            <v>42170.833333333336</v>
          </cell>
          <cell r="B2302">
            <v>7.1610734557157302E-2</v>
          </cell>
          <cell r="C2302">
            <v>5.2417844947631104E-2</v>
          </cell>
        </row>
        <row r="2303">
          <cell r="A2303">
            <v>42171.833333333336</v>
          </cell>
          <cell r="B2303">
            <v>7.1385729172947276E-2</v>
          </cell>
          <cell r="C2303">
            <v>5.2420257512674623E-2</v>
          </cell>
        </row>
        <row r="2304">
          <cell r="A2304">
            <v>42172.833333333336</v>
          </cell>
          <cell r="B2304">
            <v>7.2613096564567672E-2</v>
          </cell>
          <cell r="C2304">
            <v>5.2420257512674623E-2</v>
          </cell>
        </row>
        <row r="2305">
          <cell r="A2305">
            <v>42173.833333333336</v>
          </cell>
          <cell r="B2305">
            <v>7.271547959373946E-2</v>
          </cell>
          <cell r="C2305">
            <v>5.2538474573373899E-2</v>
          </cell>
        </row>
        <row r="2306">
          <cell r="A2306">
            <v>42176.833333333336</v>
          </cell>
          <cell r="B2306">
            <v>7.2201640996379268E-2</v>
          </cell>
          <cell r="C2306">
            <v>5.1589607368998223E-2</v>
          </cell>
        </row>
        <row r="2307">
          <cell r="A2307">
            <v>42177.833333333336</v>
          </cell>
          <cell r="B2307">
            <v>7.2118168285787002E-2</v>
          </cell>
          <cell r="C2307">
            <v>5.1477455072887181E-2</v>
          </cell>
        </row>
        <row r="2308">
          <cell r="A2308">
            <v>42178.833333333336</v>
          </cell>
          <cell r="B2308">
            <v>6.6352441110708468E-2</v>
          </cell>
          <cell r="C2308">
            <v>4.3553450764665692E-2</v>
          </cell>
        </row>
        <row r="2309">
          <cell r="A2309">
            <v>42179.833333333336</v>
          </cell>
          <cell r="B2309">
            <v>6.6804434578852379E-2</v>
          </cell>
          <cell r="C2309">
            <v>4.3553450764665692E-2</v>
          </cell>
        </row>
        <row r="2310">
          <cell r="A2310">
            <v>42180.833333333336</v>
          </cell>
          <cell r="B2310">
            <v>6.7788203609644535E-2</v>
          </cell>
          <cell r="C2310">
            <v>4.6014112981876867E-2</v>
          </cell>
        </row>
        <row r="2311">
          <cell r="A2311">
            <v>42183.833333333336</v>
          </cell>
          <cell r="B2311">
            <v>6.9685884412290039E-2</v>
          </cell>
          <cell r="C2311">
            <v>5.0505275466069255E-2</v>
          </cell>
        </row>
        <row r="2312">
          <cell r="A2312">
            <v>42184.833333333336</v>
          </cell>
          <cell r="B2312">
            <v>6.9742682650075036E-2</v>
          </cell>
          <cell r="C2312">
            <v>4.9808545113603546E-2</v>
          </cell>
        </row>
        <row r="2313">
          <cell r="A2313">
            <v>42185.833333333336</v>
          </cell>
          <cell r="B2313">
            <v>6.9961299917317643E-2</v>
          </cell>
          <cell r="C2313">
            <v>4.9808545113603546E-2</v>
          </cell>
        </row>
        <row r="2314">
          <cell r="A2314">
            <v>42186.833333333336</v>
          </cell>
          <cell r="B2314">
            <v>7.008385483106111E-2</v>
          </cell>
          <cell r="C2314">
            <v>4.9951560900578444E-2</v>
          </cell>
        </row>
        <row r="2315">
          <cell r="A2315">
            <v>42190.833333333336</v>
          </cell>
          <cell r="B2315">
            <v>7.0080103764211601E-2</v>
          </cell>
          <cell r="C2315">
            <v>4.9951560900578444E-2</v>
          </cell>
        </row>
        <row r="2316">
          <cell r="A2316">
            <v>42191.833333333336</v>
          </cell>
          <cell r="B2316">
            <v>7.0256161711039808E-2</v>
          </cell>
          <cell r="C2316">
            <v>5.0168399446272258E-2</v>
          </cell>
        </row>
        <row r="2317">
          <cell r="A2317">
            <v>42192.833333333336</v>
          </cell>
          <cell r="B2317">
            <v>6.9815195705385441E-2</v>
          </cell>
          <cell r="C2317">
            <v>5.344367336367796E-2</v>
          </cell>
        </row>
        <row r="2318">
          <cell r="A2318">
            <v>42193.833333333336</v>
          </cell>
          <cell r="B2318">
            <v>6.9928881001067728E-2</v>
          </cell>
          <cell r="C2318">
            <v>5.3423715719946543E-2</v>
          </cell>
        </row>
        <row r="2319">
          <cell r="A2319">
            <v>42194.833333333336</v>
          </cell>
          <cell r="B2319">
            <v>7.1993918734713044E-2</v>
          </cell>
          <cell r="C2319">
            <v>5.3423715719946543E-2</v>
          </cell>
        </row>
        <row r="2320">
          <cell r="A2320">
            <v>42197.833333333336</v>
          </cell>
          <cell r="B2320">
            <v>7.247369775138511E-2</v>
          </cell>
          <cell r="C2320">
            <v>5.3423715719946543E-2</v>
          </cell>
        </row>
        <row r="2321">
          <cell r="A2321">
            <v>42198.833333333336</v>
          </cell>
          <cell r="B2321">
            <v>7.28199702587424E-2</v>
          </cell>
          <cell r="C2321">
            <v>5.3117852019655097E-2</v>
          </cell>
        </row>
        <row r="2322">
          <cell r="A2322">
            <v>42199.833333333336</v>
          </cell>
          <cell r="B2322">
            <v>7.2818779684033247E-2</v>
          </cell>
          <cell r="C2322">
            <v>5.3117852019655097E-2</v>
          </cell>
        </row>
        <row r="2323">
          <cell r="A2323">
            <v>42200.833333333336</v>
          </cell>
          <cell r="B2323">
            <v>7.2988966330424287E-2</v>
          </cell>
          <cell r="C2323">
            <v>5.3117852019655097E-2</v>
          </cell>
        </row>
        <row r="2324">
          <cell r="A2324">
            <v>42201.833333333336</v>
          </cell>
          <cell r="B2324">
            <v>7.2990237250641007E-2</v>
          </cell>
          <cell r="C2324">
            <v>5.1930548072790593E-2</v>
          </cell>
        </row>
        <row r="2325">
          <cell r="A2325">
            <v>42204.833333333336</v>
          </cell>
          <cell r="B2325">
            <v>7.2907073307570167E-2</v>
          </cell>
          <cell r="C2325">
            <v>5.1930548072790593E-2</v>
          </cell>
        </row>
        <row r="2326">
          <cell r="A2326">
            <v>42205.833333333336</v>
          </cell>
          <cell r="B2326">
            <v>7.2523990507776442E-2</v>
          </cell>
          <cell r="C2326">
            <v>5.2030338452863513E-2</v>
          </cell>
        </row>
        <row r="2327">
          <cell r="A2327">
            <v>42206.833333333336</v>
          </cell>
          <cell r="B2327">
            <v>7.2657845229209747E-2</v>
          </cell>
          <cell r="C2327">
            <v>5.2187630755284091E-2</v>
          </cell>
        </row>
        <row r="2328">
          <cell r="A2328">
            <v>42207.833333333336</v>
          </cell>
          <cell r="B2328">
            <v>7.262055625374364E-2</v>
          </cell>
          <cell r="C2328">
            <v>5.2142925359223491E-2</v>
          </cell>
        </row>
        <row r="2329">
          <cell r="A2329">
            <v>42208.833333333336</v>
          </cell>
          <cell r="B2329">
            <v>7.3852145352790416E-2</v>
          </cell>
          <cell r="C2329">
            <v>5.3749612239226613E-2</v>
          </cell>
        </row>
        <row r="2330">
          <cell r="A2330">
            <v>42211.833333333336</v>
          </cell>
          <cell r="B2330">
            <v>7.0850586542909572E-2</v>
          </cell>
          <cell r="C2330">
            <v>4.9706573315596844E-2</v>
          </cell>
        </row>
        <row r="2331">
          <cell r="A2331">
            <v>42212.833333333336</v>
          </cell>
          <cell r="B2331">
            <v>7.0948595036290252E-2</v>
          </cell>
          <cell r="C2331">
            <v>4.9628210246816698E-2</v>
          </cell>
        </row>
        <row r="2332">
          <cell r="A2332">
            <v>42213.833333333336</v>
          </cell>
          <cell r="B2332">
            <v>7.1042912402371594E-2</v>
          </cell>
          <cell r="C2332">
            <v>4.9743312537339032E-2</v>
          </cell>
        </row>
        <row r="2333">
          <cell r="A2333">
            <v>42214.833333333336</v>
          </cell>
          <cell r="B2333">
            <v>6.8719438785739301E-2</v>
          </cell>
          <cell r="C2333">
            <v>4.6633602872328248E-2</v>
          </cell>
        </row>
        <row r="2334">
          <cell r="A2334">
            <v>42215.833333333336</v>
          </cell>
          <cell r="B2334">
            <v>6.8365493860113799E-2</v>
          </cell>
          <cell r="C2334">
            <v>4.6633602872328248E-2</v>
          </cell>
        </row>
        <row r="2335">
          <cell r="A2335">
            <v>42218.833333333336</v>
          </cell>
          <cell r="B2335">
            <v>6.849207112390461E-2</v>
          </cell>
          <cell r="C2335">
            <v>4.6759816145882489E-2</v>
          </cell>
        </row>
        <row r="2336">
          <cell r="A2336">
            <v>42219.833333333336</v>
          </cell>
          <cell r="B2336">
            <v>6.7138837627732026E-2</v>
          </cell>
          <cell r="C2336">
            <v>4.4937943354204354E-2</v>
          </cell>
        </row>
        <row r="2337">
          <cell r="A2337">
            <v>42220.833333333336</v>
          </cell>
          <cell r="B2337">
            <v>6.7370293117158059E-2</v>
          </cell>
          <cell r="C2337">
            <v>4.4764550406823561E-2</v>
          </cell>
        </row>
        <row r="2338">
          <cell r="A2338">
            <v>42221.833333333336</v>
          </cell>
          <cell r="B2338">
            <v>7.3494286109327872E-2</v>
          </cell>
          <cell r="C2338">
            <v>5.3508674689469092E-2</v>
          </cell>
        </row>
        <row r="2339">
          <cell r="A2339">
            <v>42222.833333333336</v>
          </cell>
          <cell r="B2339">
            <v>7.2135658489905163E-2</v>
          </cell>
          <cell r="C2339">
            <v>5.3510487870915661E-2</v>
          </cell>
        </row>
        <row r="2340">
          <cell r="A2340">
            <v>42225.833333333336</v>
          </cell>
          <cell r="B2340">
            <v>7.2359502178710122E-2</v>
          </cell>
          <cell r="C2340">
            <v>5.3510487870915661E-2</v>
          </cell>
        </row>
        <row r="2341">
          <cell r="A2341">
            <v>42226.833333333336</v>
          </cell>
          <cell r="B2341">
            <v>7.3137467477699628E-2</v>
          </cell>
          <cell r="C2341">
            <v>5.450269049646262E-2</v>
          </cell>
        </row>
        <row r="2342">
          <cell r="A2342">
            <v>42227.833333333336</v>
          </cell>
          <cell r="B2342">
            <v>7.3318446839024512E-2</v>
          </cell>
          <cell r="C2342">
            <v>5.450269049646262E-2</v>
          </cell>
        </row>
        <row r="2343">
          <cell r="A2343">
            <v>42228.833333333336</v>
          </cell>
          <cell r="B2343">
            <v>7.3069055534942973E-2</v>
          </cell>
          <cell r="C2343">
            <v>5.450269049646262E-2</v>
          </cell>
        </row>
        <row r="2344">
          <cell r="A2344">
            <v>42229.833333333336</v>
          </cell>
          <cell r="B2344">
            <v>7.3137123510006119E-2</v>
          </cell>
          <cell r="C2344">
            <v>5.4502684588442346E-2</v>
          </cell>
        </row>
        <row r="2345">
          <cell r="A2345">
            <v>42232.833333333336</v>
          </cell>
          <cell r="B2345">
            <v>7.3356577600386857E-2</v>
          </cell>
          <cell r="C2345">
            <v>5.4502684588442346E-2</v>
          </cell>
        </row>
        <row r="2346">
          <cell r="A2346">
            <v>42233.833333333336</v>
          </cell>
          <cell r="B2346">
            <v>7.3803020002457073E-2</v>
          </cell>
          <cell r="C2346">
            <v>5.5077183703114693E-2</v>
          </cell>
        </row>
        <row r="2347">
          <cell r="A2347">
            <v>42234.833333333336</v>
          </cell>
          <cell r="B2347">
            <v>7.4462791490269617E-2</v>
          </cell>
          <cell r="C2347">
            <v>5.5936329631097625E-2</v>
          </cell>
        </row>
        <row r="2348">
          <cell r="A2348">
            <v>42235.833333333336</v>
          </cell>
          <cell r="B2348">
            <v>7.7965820502853486E-2</v>
          </cell>
          <cell r="C2348">
            <v>6.0528264197051998E-2</v>
          </cell>
        </row>
        <row r="2349">
          <cell r="A2349">
            <v>42236.833333333336</v>
          </cell>
          <cell r="B2349">
            <v>7.9875112948327581E-2</v>
          </cell>
          <cell r="C2349">
            <v>6.3216169964265892E-2</v>
          </cell>
        </row>
        <row r="2350">
          <cell r="A2350">
            <v>42239.833333333336</v>
          </cell>
          <cell r="B2350">
            <v>8.6420977290836407E-2</v>
          </cell>
          <cell r="C2350">
            <v>7.1516399159735955E-2</v>
          </cell>
        </row>
        <row r="2351">
          <cell r="A2351">
            <v>42240.833333333336</v>
          </cell>
          <cell r="B2351">
            <v>8.3721182607986708E-2</v>
          </cell>
          <cell r="C2351">
            <v>7.1527999727245523E-2</v>
          </cell>
        </row>
        <row r="2352">
          <cell r="A2352">
            <v>42241.833333333336</v>
          </cell>
          <cell r="B2352">
            <v>8.7256982581584153E-2</v>
          </cell>
          <cell r="C2352">
            <v>7.1527999727245523E-2</v>
          </cell>
        </row>
        <row r="2353">
          <cell r="A2353">
            <v>42242.833333333336</v>
          </cell>
          <cell r="B2353">
            <v>8.8260184473042153E-2</v>
          </cell>
          <cell r="C2353">
            <v>7.1527999727245523E-2</v>
          </cell>
        </row>
        <row r="2354">
          <cell r="A2354">
            <v>42243.833333333336</v>
          </cell>
          <cell r="B2354">
            <v>8.7970978451640897E-2</v>
          </cell>
          <cell r="C2354">
            <v>7.1527999727245523E-2</v>
          </cell>
        </row>
        <row r="2355">
          <cell r="A2355">
            <v>42246.833333333336</v>
          </cell>
          <cell r="B2355">
            <v>8.8809947652186375E-2</v>
          </cell>
          <cell r="C2355">
            <v>7.2656963448658282E-2</v>
          </cell>
        </row>
        <row r="2356">
          <cell r="A2356">
            <v>42247.833333333336</v>
          </cell>
          <cell r="B2356">
            <v>9.0396512259041273E-2</v>
          </cell>
          <cell r="C2356">
            <v>7.522716953333404E-2</v>
          </cell>
        </row>
        <row r="2357">
          <cell r="A2357">
            <v>42248.833333333336</v>
          </cell>
          <cell r="B2357">
            <v>9.254294987977707E-2</v>
          </cell>
          <cell r="C2357">
            <v>7.4719432752224091E-2</v>
          </cell>
        </row>
        <row r="2358">
          <cell r="A2358">
            <v>42249.833333333336</v>
          </cell>
          <cell r="B2358">
            <v>9.2438635156443419E-2</v>
          </cell>
          <cell r="C2358">
            <v>7.4719432752224091E-2</v>
          </cell>
        </row>
        <row r="2359">
          <cell r="A2359">
            <v>42250.833333333336</v>
          </cell>
          <cell r="B2359">
            <v>9.2108323423129398E-2</v>
          </cell>
          <cell r="C2359">
            <v>7.4267357206578427E-2</v>
          </cell>
        </row>
        <row r="2360">
          <cell r="A2360">
            <v>42254.833333333336</v>
          </cell>
          <cell r="B2360">
            <v>9.4047196795075477E-2</v>
          </cell>
          <cell r="C2360">
            <v>7.3731398995407843E-2</v>
          </cell>
        </row>
        <row r="2361">
          <cell r="A2361">
            <v>42255.833333333336</v>
          </cell>
          <cell r="B2361">
            <v>9.3300942358522237E-2</v>
          </cell>
          <cell r="C2361">
            <v>7.4051050119482986E-2</v>
          </cell>
        </row>
        <row r="2362">
          <cell r="A2362">
            <v>42256.833333333336</v>
          </cell>
          <cell r="B2362">
            <v>9.3554092088422733E-2</v>
          </cell>
          <cell r="C2362">
            <v>7.4051050119482986E-2</v>
          </cell>
        </row>
        <row r="2363">
          <cell r="A2363">
            <v>42257.833333333336</v>
          </cell>
          <cell r="B2363">
            <v>9.4011095475197357E-2</v>
          </cell>
          <cell r="C2363">
            <v>7.3900621655871343E-2</v>
          </cell>
        </row>
        <row r="2364">
          <cell r="A2364">
            <v>42260.833333333336</v>
          </cell>
          <cell r="B2364">
            <v>9.3975767843666028E-2</v>
          </cell>
          <cell r="C2364">
            <v>7.3968885542505844E-2</v>
          </cell>
        </row>
        <row r="2365">
          <cell r="A2365">
            <v>42261.833333333336</v>
          </cell>
          <cell r="B2365">
            <v>9.3964018464008051E-2</v>
          </cell>
          <cell r="C2365">
            <v>7.3968885542505844E-2</v>
          </cell>
        </row>
        <row r="2366">
          <cell r="A2366">
            <v>42262.833333333336</v>
          </cell>
          <cell r="B2366">
            <v>9.3972757916093858E-2</v>
          </cell>
          <cell r="C2366">
            <v>7.3967175825896611E-2</v>
          </cell>
        </row>
        <row r="2367">
          <cell r="A2367">
            <v>42263.833333333336</v>
          </cell>
          <cell r="B2367">
            <v>9.2907899733986082E-2</v>
          </cell>
          <cell r="C2367">
            <v>7.3967175825896611E-2</v>
          </cell>
        </row>
        <row r="2368">
          <cell r="A2368">
            <v>42264.833333333336</v>
          </cell>
          <cell r="B2368">
            <v>9.3019386317174213E-2</v>
          </cell>
          <cell r="C2368">
            <v>7.4134503637913921E-2</v>
          </cell>
        </row>
        <row r="2369">
          <cell r="A2369">
            <v>42267.833333333336</v>
          </cell>
          <cell r="B2369">
            <v>9.3014107898591838E-2</v>
          </cell>
          <cell r="C2369">
            <v>7.4594830853351363E-2</v>
          </cell>
        </row>
        <row r="2370">
          <cell r="A2370">
            <v>42268.833333333336</v>
          </cell>
          <cell r="B2370">
            <v>9.3570168594418981E-2</v>
          </cell>
          <cell r="C2370">
            <v>7.5566439645003605E-2</v>
          </cell>
        </row>
        <row r="2371">
          <cell r="A2371">
            <v>42269.833333333336</v>
          </cell>
          <cell r="B2371">
            <v>9.3206313616297012E-2</v>
          </cell>
          <cell r="C2371">
            <v>7.5005786441748878E-2</v>
          </cell>
        </row>
        <row r="2372">
          <cell r="A2372">
            <v>42270.833333333336</v>
          </cell>
          <cell r="B2372">
            <v>9.2653642485740179E-2</v>
          </cell>
          <cell r="C2372">
            <v>7.5068693668082415E-2</v>
          </cell>
        </row>
        <row r="2373">
          <cell r="A2373">
            <v>42271.833333333336</v>
          </cell>
          <cell r="B2373">
            <v>9.2621719361688226E-2</v>
          </cell>
          <cell r="C2373">
            <v>7.5025774106714641E-2</v>
          </cell>
        </row>
        <row r="2374">
          <cell r="A2374">
            <v>42274.833333333336</v>
          </cell>
          <cell r="B2374">
            <v>9.531649333143806E-2</v>
          </cell>
          <cell r="C2374">
            <v>7.8472301420391341E-2</v>
          </cell>
        </row>
        <row r="2375">
          <cell r="A2375">
            <v>42275.833333333336</v>
          </cell>
          <cell r="B2375">
            <v>9.5449754583434604E-2</v>
          </cell>
          <cell r="C2375">
            <v>7.9697811985403044E-2</v>
          </cell>
        </row>
        <row r="2376">
          <cell r="A2376">
            <v>42276.833333333336</v>
          </cell>
          <cell r="B2376">
            <v>9.675235691515191E-2</v>
          </cell>
          <cell r="C2376">
            <v>7.9697811985403044E-2</v>
          </cell>
        </row>
        <row r="2377">
          <cell r="A2377">
            <v>42277.833333333336</v>
          </cell>
          <cell r="B2377">
            <v>9.7243308821646432E-2</v>
          </cell>
          <cell r="C2377">
            <v>7.9601593702100848E-2</v>
          </cell>
        </row>
        <row r="2378">
          <cell r="A2378">
            <v>42278.833333333336</v>
          </cell>
          <cell r="B2378">
            <v>9.8108907068977666E-2</v>
          </cell>
          <cell r="C2378">
            <v>7.9601593702100848E-2</v>
          </cell>
        </row>
        <row r="2379">
          <cell r="A2379">
            <v>42281.833333333336</v>
          </cell>
          <cell r="B2379">
            <v>9.8278101990300432E-2</v>
          </cell>
          <cell r="C2379">
            <v>7.9448425625732788E-2</v>
          </cell>
        </row>
        <row r="2380">
          <cell r="A2380">
            <v>42282.833333333336</v>
          </cell>
          <cell r="B2380">
            <v>9.7745861330535103E-2</v>
          </cell>
          <cell r="C2380">
            <v>7.874772321016428E-2</v>
          </cell>
        </row>
        <row r="2381">
          <cell r="A2381">
            <v>42283.833333333336</v>
          </cell>
          <cell r="B2381">
            <v>9.8156362110600734E-2</v>
          </cell>
          <cell r="C2381">
            <v>7.874772321016428E-2</v>
          </cell>
        </row>
        <row r="2382">
          <cell r="A2382">
            <v>42284.833333333336</v>
          </cell>
          <cell r="B2382">
            <v>9.6540748336289409E-2</v>
          </cell>
          <cell r="C2382">
            <v>7.9391986769387413E-2</v>
          </cell>
        </row>
        <row r="2383">
          <cell r="A2383">
            <v>42285.833333333336</v>
          </cell>
          <cell r="B2383">
            <v>9.6056916198862002E-2</v>
          </cell>
          <cell r="C2383">
            <v>7.9391986769387413E-2</v>
          </cell>
        </row>
        <row r="2384">
          <cell r="A2384">
            <v>42288.833333333336</v>
          </cell>
          <cell r="B2384">
            <v>9.5432244983226402E-2</v>
          </cell>
          <cell r="C2384">
            <v>7.9391986769387413E-2</v>
          </cell>
        </row>
        <row r="2385">
          <cell r="A2385">
            <v>42289.833333333336</v>
          </cell>
          <cell r="B2385">
            <v>9.6067859177677337E-2</v>
          </cell>
          <cell r="C2385">
            <v>8.0486882638069454E-2</v>
          </cell>
        </row>
        <row r="2386">
          <cell r="A2386">
            <v>42290.833333333336</v>
          </cell>
          <cell r="B2386">
            <v>9.5618033683416481E-2</v>
          </cell>
          <cell r="C2386">
            <v>8.0486882638069454E-2</v>
          </cell>
        </row>
        <row r="2387">
          <cell r="A2387">
            <v>42291.833333333336</v>
          </cell>
          <cell r="B2387">
            <v>9.7749401845463241E-2</v>
          </cell>
          <cell r="C2387">
            <v>8.0486882638069454E-2</v>
          </cell>
        </row>
        <row r="2388">
          <cell r="A2388">
            <v>42292.833333333336</v>
          </cell>
          <cell r="B2388">
            <v>9.8004987834515375E-2</v>
          </cell>
          <cell r="C2388">
            <v>8.0486882638069454E-2</v>
          </cell>
        </row>
        <row r="2389">
          <cell r="A2389">
            <v>42295.833333333336</v>
          </cell>
          <cell r="B2389">
            <v>9.8102738875352841E-2</v>
          </cell>
          <cell r="C2389">
            <v>8.042240969042927E-2</v>
          </cell>
        </row>
        <row r="2390">
          <cell r="A2390">
            <v>42296.833333333336</v>
          </cell>
          <cell r="B2390">
            <v>9.8207513363062174E-2</v>
          </cell>
          <cell r="C2390">
            <v>8.0612000871946962E-2</v>
          </cell>
        </row>
        <row r="2391">
          <cell r="A2391">
            <v>42297.833333333336</v>
          </cell>
          <cell r="B2391">
            <v>9.9007392889100224E-2</v>
          </cell>
          <cell r="C2391">
            <v>8.1849278413291204E-2</v>
          </cell>
        </row>
        <row r="2392">
          <cell r="A2392">
            <v>42298.833333333336</v>
          </cell>
          <cell r="B2392">
            <v>9.8340741369518994E-2</v>
          </cell>
          <cell r="C2392">
            <v>8.0818425070686692E-2</v>
          </cell>
        </row>
        <row r="2393">
          <cell r="A2393">
            <v>42299.833333333336</v>
          </cell>
          <cell r="B2393">
            <v>9.9853195580206514E-2</v>
          </cell>
          <cell r="C2393">
            <v>7.9994681177148516E-2</v>
          </cell>
        </row>
        <row r="2394">
          <cell r="A2394">
            <v>42302.833333333336</v>
          </cell>
          <cell r="B2394">
            <v>9.9606855495506394E-2</v>
          </cell>
          <cell r="C2394">
            <v>7.9998033475096958E-2</v>
          </cell>
        </row>
        <row r="2395">
          <cell r="A2395">
            <v>42303.833333333336</v>
          </cell>
          <cell r="B2395">
            <v>9.979937994477843E-2</v>
          </cell>
          <cell r="C2395">
            <v>7.9862356199898621E-2</v>
          </cell>
        </row>
        <row r="2396">
          <cell r="A2396">
            <v>42304.833333333336</v>
          </cell>
          <cell r="B2396">
            <v>0.10068481552230853</v>
          </cell>
          <cell r="C2396">
            <v>7.9862356199898621E-2</v>
          </cell>
        </row>
        <row r="2397">
          <cell r="A2397">
            <v>42305.833333333336</v>
          </cell>
          <cell r="B2397">
            <v>0.10069695338493638</v>
          </cell>
          <cell r="C2397">
            <v>8.0162715583045399E-2</v>
          </cell>
        </row>
        <row r="2398">
          <cell r="A2398">
            <v>42306.833333333336</v>
          </cell>
          <cell r="B2398">
            <v>0.10129283968194921</v>
          </cell>
          <cell r="C2398">
            <v>8.0089159569229587E-2</v>
          </cell>
        </row>
        <row r="2399">
          <cell r="A2399">
            <v>42309.791666666664</v>
          </cell>
          <cell r="B2399">
            <v>0.10179579460236922</v>
          </cell>
          <cell r="C2399">
            <v>7.985696570484338E-2</v>
          </cell>
        </row>
        <row r="2400">
          <cell r="A2400">
            <v>42310.791666666664</v>
          </cell>
          <cell r="B2400">
            <v>0.10135663097297551</v>
          </cell>
          <cell r="C2400">
            <v>7.987677072763201E-2</v>
          </cell>
        </row>
        <row r="2401">
          <cell r="A2401">
            <v>42311.791666666664</v>
          </cell>
          <cell r="B2401">
            <v>9.725929793937807E-2</v>
          </cell>
          <cell r="C2401">
            <v>7.4395033948940453E-2</v>
          </cell>
        </row>
        <row r="2402">
          <cell r="A2402">
            <v>42312.791666666664</v>
          </cell>
          <cell r="B2402">
            <v>9.7438629895443912E-2</v>
          </cell>
          <cell r="C2402">
            <v>7.4684880924647007E-2</v>
          </cell>
        </row>
        <row r="2403">
          <cell r="A2403">
            <v>42313.791666666664</v>
          </cell>
          <cell r="B2403">
            <v>9.7622088125840084E-2</v>
          </cell>
          <cell r="C2403">
            <v>7.4684880924647007E-2</v>
          </cell>
        </row>
        <row r="2404">
          <cell r="A2404">
            <v>42316.791666666664</v>
          </cell>
          <cell r="B2404">
            <v>9.7201366680247703E-2</v>
          </cell>
          <cell r="C2404">
            <v>7.4091588885553755E-2</v>
          </cell>
        </row>
        <row r="2405">
          <cell r="A2405">
            <v>42317.791666666664</v>
          </cell>
          <cell r="B2405">
            <v>9.7144298935418663E-2</v>
          </cell>
          <cell r="C2405">
            <v>7.4324527621151409E-2</v>
          </cell>
        </row>
        <row r="2406">
          <cell r="A2406">
            <v>42318.791666666664</v>
          </cell>
          <cell r="B2406">
            <v>9.6686796310031214E-2</v>
          </cell>
          <cell r="C2406">
            <v>7.4411860397612176E-2</v>
          </cell>
        </row>
        <row r="2407">
          <cell r="A2407">
            <v>42319.791666666664</v>
          </cell>
          <cell r="B2407">
            <v>9.660935251775378E-2</v>
          </cell>
          <cell r="C2407">
            <v>7.4490399447053116E-2</v>
          </cell>
        </row>
        <row r="2408">
          <cell r="A2408">
            <v>42320.791666666664</v>
          </cell>
          <cell r="B2408">
            <v>9.6157327067814199E-2</v>
          </cell>
          <cell r="C2408">
            <v>7.4490399447053116E-2</v>
          </cell>
        </row>
        <row r="2409">
          <cell r="A2409">
            <v>42323.791666666664</v>
          </cell>
          <cell r="B2409">
            <v>9.5913777806716019E-2</v>
          </cell>
          <cell r="C2409">
            <v>7.4078344881052027E-2</v>
          </cell>
        </row>
        <row r="2410">
          <cell r="A2410">
            <v>42324.791666666664</v>
          </cell>
          <cell r="B2410">
            <v>9.565887315502461E-2</v>
          </cell>
          <cell r="C2410">
            <v>7.343176677967049E-2</v>
          </cell>
        </row>
        <row r="2411">
          <cell r="A2411">
            <v>42325.791666666664</v>
          </cell>
          <cell r="B2411">
            <v>9.3567577602954463E-2</v>
          </cell>
          <cell r="C2411">
            <v>6.9695240714661447E-2</v>
          </cell>
        </row>
        <row r="2412">
          <cell r="A2412">
            <v>42326.791666666664</v>
          </cell>
          <cell r="B2412">
            <v>9.2206175863491183E-2</v>
          </cell>
          <cell r="C2412">
            <v>6.7849497615690771E-2</v>
          </cell>
        </row>
        <row r="2413">
          <cell r="A2413">
            <v>42327.791666666664</v>
          </cell>
          <cell r="B2413">
            <v>8.5510188648061217E-2</v>
          </cell>
          <cell r="C2413">
            <v>5.8325683749329053E-2</v>
          </cell>
        </row>
        <row r="2414">
          <cell r="A2414">
            <v>42330.791666666664</v>
          </cell>
          <cell r="B2414">
            <v>8.5551094624283799E-2</v>
          </cell>
          <cell r="C2414">
            <v>5.8373817796453037E-2</v>
          </cell>
        </row>
        <row r="2415">
          <cell r="A2415">
            <v>42331.791666666664</v>
          </cell>
          <cell r="B2415">
            <v>8.2388439188906176E-2</v>
          </cell>
          <cell r="C2415">
            <v>5.8373817796453037E-2</v>
          </cell>
        </row>
        <row r="2416">
          <cell r="A2416">
            <v>42332.791666666664</v>
          </cell>
          <cell r="B2416">
            <v>8.1475730851397074E-2</v>
          </cell>
          <cell r="C2416">
            <v>5.8373817796453037E-2</v>
          </cell>
        </row>
        <row r="2417">
          <cell r="A2417">
            <v>42334.791666666664</v>
          </cell>
          <cell r="B2417">
            <v>8.1610880939347735E-2</v>
          </cell>
          <cell r="C2417">
            <v>5.8373817796453037E-2</v>
          </cell>
        </row>
        <row r="2418">
          <cell r="A2418">
            <v>42337.791666666664</v>
          </cell>
          <cell r="B2418">
            <v>8.0540605953445962E-2</v>
          </cell>
          <cell r="C2418">
            <v>5.690025986574003E-2</v>
          </cell>
        </row>
        <row r="2419">
          <cell r="A2419">
            <v>42338.791666666664</v>
          </cell>
          <cell r="B2419">
            <v>7.8499909170706206E-2</v>
          </cell>
          <cell r="C2419">
            <v>5.3456027484011848E-2</v>
          </cell>
        </row>
        <row r="2420">
          <cell r="A2420">
            <v>42339.791666666664</v>
          </cell>
          <cell r="B2420">
            <v>7.6129179069702665E-2</v>
          </cell>
          <cell r="C2420">
            <v>5.3547432747603374E-2</v>
          </cell>
        </row>
        <row r="2421">
          <cell r="A2421">
            <v>42340.791666666664</v>
          </cell>
          <cell r="B2421">
            <v>7.6998881694970558E-2</v>
          </cell>
          <cell r="C2421">
            <v>5.4740429038395454E-2</v>
          </cell>
        </row>
        <row r="2422">
          <cell r="A2422">
            <v>42341.791666666664</v>
          </cell>
          <cell r="B2422">
            <v>7.7567129129443274E-2</v>
          </cell>
          <cell r="C2422">
            <v>5.410347248741957E-2</v>
          </cell>
        </row>
        <row r="2423">
          <cell r="A2423">
            <v>42344.791666666664</v>
          </cell>
          <cell r="B2423">
            <v>7.6366052353717823E-2</v>
          </cell>
          <cell r="C2423">
            <v>5.5911785207926022E-2</v>
          </cell>
        </row>
        <row r="2424">
          <cell r="A2424">
            <v>42345.791666666664</v>
          </cell>
          <cell r="B2424">
            <v>7.606369218247068E-2</v>
          </cell>
          <cell r="C2424">
            <v>5.5487736475360962E-2</v>
          </cell>
        </row>
        <row r="2425">
          <cell r="A2425">
            <v>42346.791666666664</v>
          </cell>
          <cell r="B2425">
            <v>7.6322884812837485E-2</v>
          </cell>
          <cell r="C2425">
            <v>5.6228590336654685E-2</v>
          </cell>
        </row>
        <row r="2426">
          <cell r="A2426">
            <v>42347.791666666664</v>
          </cell>
          <cell r="B2426">
            <v>7.576872488413218E-2</v>
          </cell>
          <cell r="C2426">
            <v>5.6228590336654685E-2</v>
          </cell>
        </row>
        <row r="2427">
          <cell r="A2427">
            <v>42348.791666666664</v>
          </cell>
          <cell r="B2427">
            <v>7.7955298155046107E-2</v>
          </cell>
          <cell r="C2427">
            <v>5.9241093186626376E-2</v>
          </cell>
        </row>
        <row r="2428">
          <cell r="A2428">
            <v>42351.791666666664</v>
          </cell>
          <cell r="B2428">
            <v>7.7664259575384476E-2</v>
          </cell>
          <cell r="C2428">
            <v>5.9346322541241919E-2</v>
          </cell>
        </row>
        <row r="2429">
          <cell r="A2429">
            <v>42352.791666666664</v>
          </cell>
          <cell r="B2429">
            <v>7.8213636462513225E-2</v>
          </cell>
          <cell r="C2429">
            <v>5.9346322541241919E-2</v>
          </cell>
        </row>
        <row r="2430">
          <cell r="A2430">
            <v>42353.791666666664</v>
          </cell>
          <cell r="B2430">
            <v>8.0947761708554902E-2</v>
          </cell>
          <cell r="C2430">
            <v>5.9346322541241919E-2</v>
          </cell>
        </row>
        <row r="2431">
          <cell r="A2431">
            <v>42354.791666666664</v>
          </cell>
          <cell r="B2431">
            <v>8.0906842767152848E-2</v>
          </cell>
          <cell r="C2431">
            <v>5.9286676305061126E-2</v>
          </cell>
        </row>
        <row r="2432">
          <cell r="A2432">
            <v>42355.791666666664</v>
          </cell>
          <cell r="B2432">
            <v>8.0736591967467256E-2</v>
          </cell>
          <cell r="C2432">
            <v>5.9043177106470154E-2</v>
          </cell>
        </row>
        <row r="2433">
          <cell r="A2433">
            <v>42358.791666666664</v>
          </cell>
          <cell r="B2433">
            <v>8.0047744005178861E-2</v>
          </cell>
          <cell r="C2433">
            <v>5.7794452607876884E-2</v>
          </cell>
        </row>
        <row r="2434">
          <cell r="A2434">
            <v>42359.791666666664</v>
          </cell>
          <cell r="B2434">
            <v>8.0143575049665225E-2</v>
          </cell>
          <cell r="C2434">
            <v>5.7727014805227163E-2</v>
          </cell>
        </row>
        <row r="2435">
          <cell r="A2435">
            <v>42360.791666666664</v>
          </cell>
          <cell r="B2435">
            <v>8.0440492306191907E-2</v>
          </cell>
          <cell r="C2435">
            <v>5.7645186000530521E-2</v>
          </cell>
        </row>
        <row r="2436">
          <cell r="A2436">
            <v>42361.791666666664</v>
          </cell>
          <cell r="B2436">
            <v>7.9107743743477496E-2</v>
          </cell>
          <cell r="C2436">
            <v>5.5758532421124676E-2</v>
          </cell>
        </row>
        <row r="2437">
          <cell r="A2437">
            <v>42365.791666666664</v>
          </cell>
          <cell r="B2437">
            <v>7.2518191949932059E-2</v>
          </cell>
          <cell r="C2437">
            <v>4.6487529606548623E-2</v>
          </cell>
        </row>
        <row r="2438">
          <cell r="A2438">
            <v>42366.791666666664</v>
          </cell>
          <cell r="B2438">
            <v>7.1738166298536896E-2</v>
          </cell>
          <cell r="C2438">
            <v>4.4353706314938714E-2</v>
          </cell>
        </row>
        <row r="2439">
          <cell r="A2439">
            <v>42367.791666666664</v>
          </cell>
          <cell r="B2439">
            <v>7.0601708216493184E-2</v>
          </cell>
          <cell r="C2439">
            <v>4.4779765029408065E-2</v>
          </cell>
        </row>
        <row r="2440">
          <cell r="A2440">
            <v>42368.791666666664</v>
          </cell>
          <cell r="B2440">
            <v>7.0510945934137523E-2</v>
          </cell>
          <cell r="C2440">
            <v>4.5140339141658756E-2</v>
          </cell>
        </row>
        <row r="2441">
          <cell r="A2441">
            <v>42372.791666666664</v>
          </cell>
          <cell r="B2441">
            <v>7.2790279345563008E-2</v>
          </cell>
          <cell r="C2441">
            <v>4.9628775827004687E-2</v>
          </cell>
        </row>
        <row r="2442">
          <cell r="A2442">
            <v>42373.791666666664</v>
          </cell>
          <cell r="B2442">
            <v>7.261114253179482E-2</v>
          </cell>
          <cell r="C2442">
            <v>4.9645908478312226E-2</v>
          </cell>
        </row>
        <row r="2443">
          <cell r="A2443">
            <v>42374.791666666664</v>
          </cell>
          <cell r="B2443">
            <v>7.4646884603071076E-2</v>
          </cell>
          <cell r="C2443">
            <v>5.2529142599530274E-2</v>
          </cell>
        </row>
        <row r="2444">
          <cell r="A2444">
            <v>42375.791666666664</v>
          </cell>
          <cell r="B2444">
            <v>8.3368133796202823E-2</v>
          </cell>
          <cell r="C2444">
            <v>6.5094807604835589E-2</v>
          </cell>
        </row>
        <row r="2445">
          <cell r="A2445">
            <v>42376.791666666664</v>
          </cell>
          <cell r="B2445">
            <v>8.3513290474670834E-2</v>
          </cell>
          <cell r="C2445">
            <v>6.5292388237459975E-2</v>
          </cell>
        </row>
        <row r="2446">
          <cell r="A2446">
            <v>42379.791666666664</v>
          </cell>
          <cell r="B2446">
            <v>8.4588612670030261E-2</v>
          </cell>
          <cell r="C2446">
            <v>6.6895625868288539E-2</v>
          </cell>
        </row>
        <row r="2447">
          <cell r="A2447">
            <v>42380.791666666664</v>
          </cell>
          <cell r="B2447">
            <v>8.4709502499608819E-2</v>
          </cell>
          <cell r="C2447">
            <v>6.6895625868288539E-2</v>
          </cell>
        </row>
        <row r="2448">
          <cell r="A2448">
            <v>42381.791666666664</v>
          </cell>
          <cell r="B2448">
            <v>8.8337822584658804E-2</v>
          </cell>
          <cell r="C2448">
            <v>7.1614176508130761E-2</v>
          </cell>
        </row>
        <row r="2449">
          <cell r="A2449">
            <v>42382.791666666664</v>
          </cell>
          <cell r="B2449">
            <v>8.9407475078714785E-2</v>
          </cell>
          <cell r="C2449">
            <v>7.1614176508130761E-2</v>
          </cell>
        </row>
        <row r="2450">
          <cell r="A2450">
            <v>42383.791666666664</v>
          </cell>
          <cell r="B2450">
            <v>8.7921150657034347E-2</v>
          </cell>
          <cell r="C2450">
            <v>7.4188605053081738E-2</v>
          </cell>
        </row>
        <row r="2451">
          <cell r="A2451">
            <v>42387.791666666664</v>
          </cell>
          <cell r="B2451">
            <v>8.7593570647519076E-2</v>
          </cell>
          <cell r="C2451">
            <v>7.4206163352269899E-2</v>
          </cell>
        </row>
        <row r="2452">
          <cell r="A2452">
            <v>42388.791666666664</v>
          </cell>
          <cell r="B2452">
            <v>8.7875363764010908E-2</v>
          </cell>
          <cell r="C2452">
            <v>7.4206163352269899E-2</v>
          </cell>
        </row>
        <row r="2453">
          <cell r="A2453">
            <v>42389.791666666664</v>
          </cell>
          <cell r="B2453">
            <v>8.7750139136453825E-2</v>
          </cell>
          <cell r="C2453">
            <v>7.3986185258886977E-2</v>
          </cell>
        </row>
        <row r="2454">
          <cell r="A2454">
            <v>42390.791666666664</v>
          </cell>
          <cell r="B2454">
            <v>8.8744020828430373E-2</v>
          </cell>
          <cell r="C2454">
            <v>7.2564456591574608E-2</v>
          </cell>
        </row>
        <row r="2455">
          <cell r="A2455">
            <v>42393.791666666664</v>
          </cell>
          <cell r="B2455">
            <v>8.8921334991347203E-2</v>
          </cell>
          <cell r="C2455">
            <v>7.2841938000890921E-2</v>
          </cell>
        </row>
        <row r="2456">
          <cell r="A2456">
            <v>42394.791666666664</v>
          </cell>
          <cell r="B2456">
            <v>8.6695163047256121E-2</v>
          </cell>
          <cell r="C2456">
            <v>7.2848781307819799E-2</v>
          </cell>
        </row>
        <row r="2457">
          <cell r="A2457">
            <v>42395.791666666664</v>
          </cell>
          <cell r="B2457">
            <v>9.0232146159608395E-2</v>
          </cell>
          <cell r="C2457">
            <v>7.7574847039643985E-2</v>
          </cell>
        </row>
        <row r="2458">
          <cell r="A2458">
            <v>42396.791666666664</v>
          </cell>
          <cell r="B2458">
            <v>9.0085158211329508E-2</v>
          </cell>
          <cell r="C2458">
            <v>7.7969076919750469E-2</v>
          </cell>
        </row>
        <row r="2459">
          <cell r="A2459">
            <v>42397.791666666664</v>
          </cell>
          <cell r="B2459">
            <v>9.1137032722672581E-2</v>
          </cell>
          <cell r="C2459">
            <v>7.7969076919750469E-2</v>
          </cell>
        </row>
        <row r="2460">
          <cell r="A2460">
            <v>42400.791666666664</v>
          </cell>
          <cell r="B2460">
            <v>9.1363536896604855E-2</v>
          </cell>
          <cell r="C2460">
            <v>7.7660233864373721E-2</v>
          </cell>
        </row>
        <row r="2461">
          <cell r="A2461">
            <v>42401.791666666664</v>
          </cell>
          <cell r="B2461">
            <v>9.0892942273646471E-2</v>
          </cell>
          <cell r="C2461">
            <v>7.8267001955468582E-2</v>
          </cell>
        </row>
        <row r="2462">
          <cell r="A2462">
            <v>42402.791666666664</v>
          </cell>
          <cell r="B2462">
            <v>9.0008397527552256E-2</v>
          </cell>
          <cell r="C2462">
            <v>7.8298901288528802E-2</v>
          </cell>
        </row>
        <row r="2463">
          <cell r="A2463">
            <v>42403.791666666664</v>
          </cell>
          <cell r="B2463">
            <v>9.0017540151216394E-2</v>
          </cell>
          <cell r="C2463">
            <v>7.8285305795671986E-2</v>
          </cell>
        </row>
        <row r="2464">
          <cell r="A2464">
            <v>42404.791666666664</v>
          </cell>
          <cell r="B2464">
            <v>0.10461521299689534</v>
          </cell>
          <cell r="C2464">
            <v>9.6038361584180998E-2</v>
          </cell>
        </row>
        <row r="2465">
          <cell r="A2465">
            <v>42407.791666666664</v>
          </cell>
          <cell r="B2465">
            <v>0.10746954339270372</v>
          </cell>
          <cell r="C2465">
            <v>9.9836756592707285E-2</v>
          </cell>
        </row>
        <row r="2466">
          <cell r="A2466">
            <v>42408.791666666664</v>
          </cell>
          <cell r="B2466">
            <v>0.10681495749006621</v>
          </cell>
          <cell r="C2466">
            <v>0.10002234007539403</v>
          </cell>
        </row>
        <row r="2467">
          <cell r="A2467">
            <v>42409.791666666664</v>
          </cell>
          <cell r="B2467">
            <v>0.10789935544711718</v>
          </cell>
          <cell r="C2467">
            <v>9.9884733144002535E-2</v>
          </cell>
        </row>
        <row r="2468">
          <cell r="A2468">
            <v>42410.791666666664</v>
          </cell>
          <cell r="B2468">
            <v>0.10799960028127709</v>
          </cell>
          <cell r="C2468">
            <v>9.9711524172119717E-2</v>
          </cell>
        </row>
        <row r="2469">
          <cell r="A2469">
            <v>42411.791666666664</v>
          </cell>
          <cell r="B2469">
            <v>0.10842387172922234</v>
          </cell>
          <cell r="C2469">
            <v>9.9646367174126269E-2</v>
          </cell>
        </row>
        <row r="2470">
          <cell r="A2470">
            <v>42415.791666666664</v>
          </cell>
          <cell r="B2470">
            <v>0.10956276936713656</v>
          </cell>
          <cell r="C2470">
            <v>9.9587669161663686E-2</v>
          </cell>
        </row>
        <row r="2471">
          <cell r="A2471">
            <v>42416.791666666664</v>
          </cell>
          <cell r="B2471">
            <v>0.11030833190596041</v>
          </cell>
          <cell r="C2471">
            <v>9.9587669161663686E-2</v>
          </cell>
        </row>
        <row r="2472">
          <cell r="A2472">
            <v>42417.791666666664</v>
          </cell>
          <cell r="B2472">
            <v>0.11045673109415796</v>
          </cell>
          <cell r="C2472">
            <v>9.9979855588739147E-2</v>
          </cell>
        </row>
        <row r="2473">
          <cell r="A2473">
            <v>42418.791666666664</v>
          </cell>
          <cell r="B2473">
            <v>0.11119423287045969</v>
          </cell>
          <cell r="C2473">
            <v>9.9979855588739147E-2</v>
          </cell>
        </row>
        <row r="2474">
          <cell r="A2474">
            <v>42421.791666666664</v>
          </cell>
          <cell r="B2474">
            <v>0.1107995342897507</v>
          </cell>
          <cell r="C2474">
            <v>9.9979855588739147E-2</v>
          </cell>
        </row>
        <row r="2475">
          <cell r="A2475">
            <v>42422.791666666664</v>
          </cell>
          <cell r="B2475">
            <v>0.11104982114657454</v>
          </cell>
          <cell r="C2475">
            <v>0.10036188775791412</v>
          </cell>
        </row>
        <row r="2476">
          <cell r="A2476">
            <v>42423.791666666664</v>
          </cell>
          <cell r="B2476">
            <v>0.1117153842104605</v>
          </cell>
          <cell r="C2476">
            <v>0.10036188775791412</v>
          </cell>
        </row>
        <row r="2477">
          <cell r="A2477">
            <v>42424.791666666664</v>
          </cell>
          <cell r="B2477">
            <v>0.11193721786994555</v>
          </cell>
          <cell r="C2477">
            <v>0.1003256293218201</v>
          </cell>
        </row>
        <row r="2478">
          <cell r="A2478">
            <v>42425.791666666664</v>
          </cell>
          <cell r="B2478">
            <v>0.112171970396896</v>
          </cell>
          <cell r="C2478">
            <v>0.1003256293218201</v>
          </cell>
        </row>
        <row r="2479">
          <cell r="A2479">
            <v>42428.791666666664</v>
          </cell>
          <cell r="B2479">
            <v>0.11199456095988716</v>
          </cell>
          <cell r="C2479">
            <v>0.10037379191009677</v>
          </cell>
        </row>
        <row r="2480">
          <cell r="A2480">
            <v>42429.791666666664</v>
          </cell>
          <cell r="B2480">
            <v>0.11319743362743005</v>
          </cell>
          <cell r="C2480">
            <v>0.10037379191009677</v>
          </cell>
        </row>
        <row r="2481">
          <cell r="A2481">
            <v>42430.791666666664</v>
          </cell>
          <cell r="B2481">
            <v>0.11319338841521237</v>
          </cell>
          <cell r="C2481">
            <v>0.10036506657057306</v>
          </cell>
        </row>
        <row r="2482">
          <cell r="A2482">
            <v>42431.791666666664</v>
          </cell>
          <cell r="B2482">
            <v>0.11268083362874104</v>
          </cell>
          <cell r="C2482">
            <v>0.1006908598779296</v>
          </cell>
        </row>
        <row r="2483">
          <cell r="A2483">
            <v>42432.791666666664</v>
          </cell>
          <cell r="B2483">
            <v>0.11283064840004074</v>
          </cell>
          <cell r="C2483">
            <v>0.10064228029744346</v>
          </cell>
        </row>
        <row r="2484">
          <cell r="A2484">
            <v>42435.791666666664</v>
          </cell>
          <cell r="B2484">
            <v>0.11250574954561599</v>
          </cell>
          <cell r="C2484">
            <v>0.10004668821148813</v>
          </cell>
        </row>
        <row r="2485">
          <cell r="A2485">
            <v>42436.791666666664</v>
          </cell>
          <cell r="B2485">
            <v>0.1117129985164631</v>
          </cell>
          <cell r="C2485">
            <v>0.10072015979056118</v>
          </cell>
        </row>
        <row r="2486">
          <cell r="A2486">
            <v>42437.791666666664</v>
          </cell>
          <cell r="B2486">
            <v>0.11119906680635376</v>
          </cell>
          <cell r="C2486">
            <v>9.9727771863655321E-2</v>
          </cell>
        </row>
        <row r="2487">
          <cell r="A2487">
            <v>42438.791666666664</v>
          </cell>
          <cell r="B2487">
            <v>0.11141979769279009</v>
          </cell>
          <cell r="C2487">
            <v>0.1003062310521208</v>
          </cell>
        </row>
        <row r="2488">
          <cell r="A2488">
            <v>42439.791666666664</v>
          </cell>
          <cell r="B2488">
            <v>0.11212443579154951</v>
          </cell>
          <cell r="C2488">
            <v>9.9892815135990701E-2</v>
          </cell>
        </row>
        <row r="2489">
          <cell r="A2489">
            <v>42442.833333333336</v>
          </cell>
          <cell r="B2489">
            <v>0.1120283208809438</v>
          </cell>
          <cell r="C2489">
            <v>9.9892815135990701E-2</v>
          </cell>
        </row>
        <row r="2490">
          <cell r="A2490">
            <v>42443.833333333336</v>
          </cell>
          <cell r="B2490">
            <v>0.11117795992487831</v>
          </cell>
          <cell r="C2490">
            <v>9.8737950070902081E-2</v>
          </cell>
        </row>
        <row r="2491">
          <cell r="A2491">
            <v>42444.833333333336</v>
          </cell>
          <cell r="B2491">
            <v>0.11172353220774964</v>
          </cell>
          <cell r="C2491">
            <v>9.8674737937231846E-2</v>
          </cell>
        </row>
        <row r="2492">
          <cell r="A2492">
            <v>42445.833333333336</v>
          </cell>
          <cell r="B2492">
            <v>0.11116006942713054</v>
          </cell>
          <cell r="C2492">
            <v>9.8689282378879695E-2</v>
          </cell>
        </row>
        <row r="2493">
          <cell r="A2493">
            <v>42446.833333333336</v>
          </cell>
          <cell r="B2493">
            <v>0.10848576634317113</v>
          </cell>
          <cell r="C2493">
            <v>9.8693776964772384E-2</v>
          </cell>
        </row>
        <row r="2494">
          <cell r="A2494">
            <v>42449.833333333336</v>
          </cell>
          <cell r="B2494">
            <v>0.10861389384172529</v>
          </cell>
          <cell r="C2494">
            <v>9.8540351711633029E-2</v>
          </cell>
        </row>
        <row r="2495">
          <cell r="A2495">
            <v>42450.833333333336</v>
          </cell>
          <cell r="B2495">
            <v>0.10894432813656124</v>
          </cell>
          <cell r="C2495">
            <v>9.8338954537493459E-2</v>
          </cell>
        </row>
        <row r="2496">
          <cell r="A2496">
            <v>42451.833333333336</v>
          </cell>
          <cell r="B2496">
            <v>0.10869349934900278</v>
          </cell>
          <cell r="C2496">
            <v>9.8529835058429965E-2</v>
          </cell>
        </row>
        <row r="2497">
          <cell r="A2497">
            <v>42452.833333333336</v>
          </cell>
          <cell r="B2497">
            <v>0.10842128862504441</v>
          </cell>
          <cell r="C2497">
            <v>9.8585244813466685E-2</v>
          </cell>
        </row>
        <row r="2498">
          <cell r="A2498">
            <v>42456.833333333336</v>
          </cell>
          <cell r="B2498">
            <v>0.1079731992861472</v>
          </cell>
          <cell r="C2498">
            <v>9.8585244813466685E-2</v>
          </cell>
        </row>
        <row r="2499">
          <cell r="A2499">
            <v>42457.833333333336</v>
          </cell>
          <cell r="B2499">
            <v>0.10918152475446721</v>
          </cell>
          <cell r="C2499">
            <v>9.8585244813466685E-2</v>
          </cell>
        </row>
        <row r="2500">
          <cell r="A2500">
            <v>42458.833333333336</v>
          </cell>
          <cell r="B2500">
            <v>0.1093219480704959</v>
          </cell>
          <cell r="C2500">
            <v>9.8511189503900781E-2</v>
          </cell>
        </row>
        <row r="2501">
          <cell r="A2501">
            <v>42459.833333333336</v>
          </cell>
          <cell r="B2501">
            <v>0.10849432280706517</v>
          </cell>
          <cell r="C2501">
            <v>9.8511189503900781E-2</v>
          </cell>
        </row>
        <row r="2502">
          <cell r="A2502">
            <v>42460.833333333336</v>
          </cell>
          <cell r="B2502">
            <v>0.10863846029137612</v>
          </cell>
          <cell r="C2502">
            <v>9.8318250417998632E-2</v>
          </cell>
        </row>
      </sheetData>
      <sheetData sheetId="10"/>
      <sheetData sheetId="11">
        <row r="1">
          <cell r="B1" t="str">
            <v>SPTR</v>
          </cell>
          <cell r="C1" t="str">
            <v>residuals</v>
          </cell>
          <cell r="D1" t="str">
            <v>Total</v>
          </cell>
        </row>
        <row r="2">
          <cell r="A2">
            <v>42090</v>
          </cell>
          <cell r="B2">
            <v>-4.6944029999999998E-3</v>
          </cell>
          <cell r="C2">
            <v>-5.5171259999999998E-3</v>
          </cell>
          <cell r="D2">
            <v>-1.0211529E-2</v>
          </cell>
          <cell r="E2">
            <v>0.45971597397412273</v>
          </cell>
          <cell r="F2">
            <v>0.54028402602587722</v>
          </cell>
        </row>
        <row r="3">
          <cell r="A3">
            <v>42369</v>
          </cell>
          <cell r="B3">
            <v>-1.196286E-3</v>
          </cell>
          <cell r="C3">
            <v>-6.6987160000000004E-3</v>
          </cell>
          <cell r="D3">
            <v>-7.8950019999999999E-3</v>
          </cell>
          <cell r="E3">
            <v>0.15152447079810746</v>
          </cell>
          <cell r="F3">
            <v>0.84847552920189262</v>
          </cell>
        </row>
        <row r="4">
          <cell r="A4">
            <v>42426</v>
          </cell>
          <cell r="B4">
            <v>-7.1942389999999998E-3</v>
          </cell>
          <cell r="C4">
            <v>-9.5854430000000008E-3</v>
          </cell>
          <cell r="D4">
            <v>-1.6779682000000001E-2</v>
          </cell>
          <cell r="E4">
            <v>0.42874704061733704</v>
          </cell>
          <cell r="F4">
            <v>0.57125295938266296</v>
          </cell>
        </row>
        <row r="5">
          <cell r="A5">
            <v>42461</v>
          </cell>
          <cell r="B5">
            <v>-7.936874E-3</v>
          </cell>
          <cell r="C5">
            <v>-8.8428080000000006E-3</v>
          </cell>
          <cell r="D5">
            <v>-1.6779682000000001E-2</v>
          </cell>
          <cell r="E5">
            <v>0.47300503072704236</v>
          </cell>
          <cell r="F5">
            <v>0.52699496927295764</v>
          </cell>
        </row>
        <row r="7">
          <cell r="B7" t="str">
            <v>SPTR</v>
          </cell>
          <cell r="C7" t="str">
            <v>residuals</v>
          </cell>
        </row>
        <row r="8">
          <cell r="A8">
            <v>42090</v>
          </cell>
          <cell r="B8">
            <v>-3.9663349999999997E-3</v>
          </cell>
          <cell r="C8">
            <v>-7.6593090000000004E-3</v>
          </cell>
          <cell r="E8">
            <v>0.34117120737569456</v>
          </cell>
          <cell r="F8">
            <v>0.65882879262430538</v>
          </cell>
        </row>
        <row r="9">
          <cell r="A9">
            <v>42369</v>
          </cell>
          <cell r="B9">
            <v>-3.6329309999999998E-3</v>
          </cell>
          <cell r="C9">
            <v>-4.8760729999999999E-3</v>
          </cell>
          <cell r="E9">
            <v>0.42695137997349625</v>
          </cell>
          <cell r="F9">
            <v>0.57304862002650359</v>
          </cell>
        </row>
        <row r="10">
          <cell r="A10">
            <v>42426</v>
          </cell>
          <cell r="B10">
            <v>-9.7107789999999992E-3</v>
          </cell>
          <cell r="C10">
            <v>-1.3838774999999999E-2</v>
          </cell>
          <cell r="E10">
            <v>0.41235511296731986</v>
          </cell>
          <cell r="F10">
            <v>0.58764488703268003</v>
          </cell>
        </row>
        <row r="11">
          <cell r="A11">
            <v>42461</v>
          </cell>
          <cell r="B11">
            <v>-1.0257695000000001E-2</v>
          </cell>
          <cell r="C11">
            <v>-1.3291859E-2</v>
          </cell>
          <cell r="E11">
            <v>0.43557916213614917</v>
          </cell>
          <cell r="F11">
            <v>0.56442083786385078</v>
          </cell>
        </row>
      </sheetData>
    </sheetDataSet>
  </externalBook>
</externalLink>
</file>

<file path=xl/tables/table1.xml><?xml version="1.0" encoding="utf-8"?>
<table xmlns="http://schemas.openxmlformats.org/spreadsheetml/2006/main" id="1" name="TBL_DATA" displayName="TBL_DATA" ref="A1:BP3000" totalsRowShown="0" headerRowDxfId="196" headerRowCellStyle="XLConnect.Header">
  <autoFilter ref="A1:BP3000"/>
  <tableColumns count="68">
    <tableColumn id="67" name="Date" dataDxfId="195" dataCellStyle="Percent">
      <calculatedColumnFormula>IF(ISBLANK(TBL_DATA[[#This Row],[Row.names]]), "",   DATE(YEAR(TBL_DATA[[#This Row],[Row.names]]), MONTH(TBL_DATA[[#This Row],[Row.names]]), DAY(TBL_DATA[[#This Row],[Row.names]])))</calculatedColumnFormula>
    </tableColumn>
    <tableColumn id="68" name="Rn" dataDxfId="194" dataCellStyle="Percent"/>
    <tableColumn id="1" name="Row.names" dataDxfId="193" dataCellStyle="XLConnect.DateTime"/>
    <tableColumn id="2" name="Daily.Return" dataDxfId="192" dataCellStyle="Percent"/>
    <tableColumn id="3" name="Cumulative.Return" dataDxfId="191" dataCellStyle="Percent"/>
    <tableColumn id="4" name="alpha_SPTR" dataDxfId="190" dataCellStyle="Percent"/>
    <tableColumn id="5" name="beta_SPTR" dataDxfId="189" dataCellStyle="XLConnect.Numeric"/>
    <tableColumn id="6" name="r2_SPTR" dataDxfId="188" dataCellStyle="Percent"/>
    <tableColumn id="7" name="resid.sd_SPTR" dataDxfId="187" dataCellStyle="Percent"/>
    <tableColumn id="8" name="alpha_HFRXEH" dataDxfId="186" dataCellStyle="Percent"/>
    <tableColumn id="9" name="beta_HFRXEH" dataDxfId="185" dataCellStyle="Percent"/>
    <tableColumn id="10" name="r2_HFRXEH" dataDxfId="184" dataCellStyle="Percent"/>
    <tableColumn id="11" name="resid.sd_HFRXEH" dataDxfId="183" dataCellStyle="Percent"/>
    <tableColumn id="12" name="Volatility" dataDxfId="182" dataCellStyle="Percent"/>
    <tableColumn id="13" name="Downside.Volatility" dataDxfId="181" dataCellStyle="Percent"/>
    <tableColumn id="14" name="Drawdown" dataDxfId="180" dataCellStyle="Percent"/>
    <tableColumn id="15" name="ETL" dataDxfId="179" dataCellStyle="Percent"/>
    <tableColumn id="16" name="VaR" dataDxfId="178" dataCellStyle="Percent"/>
    <tableColumn id="17" name="GeomActivePremium" dataDxfId="177" dataCellStyle="Percent"/>
    <tableColumn id="18" name="GeomTrackingError" dataDxfId="176" dataCellStyle="Percent"/>
    <tableColumn id="19" name="GeomInformationRatio" dataDxfId="175" dataCellStyle="XLConnect.Numeric"/>
    <tableColumn id="20" name="GeomActivePremium.1" dataDxfId="174" dataCellStyle="Percent"/>
    <tableColumn id="21" name="GeomTrackingError.1" dataDxfId="173" dataCellStyle="Percent"/>
    <tableColumn id="22" name="GeomInformationRatio.1" dataDxfId="172" dataCellStyle="Percent"/>
    <tableColumn id="23" name="Coe.to.SPTR"/>
    <tableColumn id="24" name="Coe.to.HFRXEH"/>
    <tableColumn id="25" name="Changepoints..vol." dataDxfId="171" dataCellStyle="Percent"/>
    <tableColumn id="26" name="Changepoints..meanvar."/>
    <tableColumn id="27" name="EWMA.Volatility" dataDxfId="170" dataCellStyle="Percent"/>
    <tableColumn id="28" name="Consumer.Discretionary" dataDxfId="169" dataCellStyle="Percent"/>
    <tableColumn id="29" name="Consumer.Staples" dataDxfId="168" dataCellStyle="Percent"/>
    <tableColumn id="30" name="Energy" dataDxfId="167" dataCellStyle="Percent"/>
    <tableColumn id="31" name="Financials" dataDxfId="166" dataCellStyle="Percent"/>
    <tableColumn id="32" name="Health.Care" dataDxfId="165" dataCellStyle="Percent"/>
    <tableColumn id="33" name="Information.Technology" dataDxfId="164" dataCellStyle="Percent"/>
    <tableColumn id="34" name="Materials" dataDxfId="163" dataCellStyle="Percent"/>
    <tableColumn id="35" name="Industrials" dataDxfId="162" dataCellStyle="Percent"/>
    <tableColumn id="36" name="Utilities" dataDxfId="161" dataCellStyle="Percent"/>
    <tableColumn id="37" name="Telecommunication.Services" dataDxfId="160" dataCellStyle="Percent"/>
    <tableColumn id="38" name="No.GIC" dataDxfId="159" dataCellStyle="Percent"/>
    <tableColumn id="39" name="L" dataDxfId="158" dataCellStyle="Percent"/>
    <tableColumn id="40" name="S" dataDxfId="157" dataCellStyle="Percent"/>
    <tableColumn id="41" name="Net" dataDxfId="156" dataCellStyle="Percent"/>
    <tableColumn id="42" name="Gross" dataDxfId="155" dataCellStyle="Percent"/>
    <tableColumn id="43" name="Consumer.Discretionary.1" dataDxfId="154" dataCellStyle="Percent"/>
    <tableColumn id="44" name="Consumer.Staples.1" dataDxfId="153" dataCellStyle="Percent"/>
    <tableColumn id="45" name="Energy.1" dataDxfId="152" dataCellStyle="Percent"/>
    <tableColumn id="46" name="Financials.1" dataDxfId="151" dataCellStyle="Percent"/>
    <tableColumn id="47" name="Health.Care.1" dataDxfId="150" dataCellStyle="Percent"/>
    <tableColumn id="48" name="Industrials.1" dataDxfId="149" dataCellStyle="Percent"/>
    <tableColumn id="49" name="Information.Technology.1" dataDxfId="148" dataCellStyle="Percent"/>
    <tableColumn id="50" name="Materials.1" dataDxfId="147" dataCellStyle="Percent"/>
    <tableColumn id="51" name="No.GIC.1" dataDxfId="146" dataCellStyle="Percent"/>
    <tableColumn id="52" name="Telecommunication.Services.1" dataDxfId="145" dataCellStyle="Percent"/>
    <tableColumn id="53" name="Utilities.1" dataDxfId="144" dataCellStyle="Percent"/>
    <tableColumn id="54" name="LARGE.CAP" dataDxfId="143" dataCellStyle="Percent"/>
    <tableColumn id="55" name="MEGA.CAP" dataDxfId="142" dataCellStyle="Percent"/>
    <tableColumn id="56" name="MICRO.CAP" dataDxfId="141" dataCellStyle="Percent"/>
    <tableColumn id="57" name="MID.CAP" dataDxfId="140" dataCellStyle="Percent"/>
    <tableColumn id="58" name="N.A" dataDxfId="139" dataCellStyle="Percent"/>
    <tableColumn id="59" name="SMALL.CAP" dataDxfId="138" dataCellStyle="Percent"/>
    <tableColumn id="60" name="Top_Long"/>
    <tableColumn id="61" name="Type_long"/>
    <tableColumn id="62" name="Long" dataDxfId="137" dataCellStyle="Percent"/>
    <tableColumn id="63" name="Top_Short" dataDxfId="136" dataCellStyle="Percent"/>
    <tableColumn id="64" name="Type_Short" dataDxfId="135" dataCellStyle="Percent"/>
    <tableColumn id="65" name="Short" dataDxfId="134" dataCellStyle="Percent"/>
    <tableColumn id="66" name="EWMA.Vol" dataDxfId="133" dataCellStyle="Percent"/>
  </tableColumns>
  <tableStyleInfo name="TableStyleLight1" showFirstColumn="0" showLastColumn="0" showRowStripes="0" showColumnStripes="0"/>
</table>
</file>

<file path=xl/tables/table2.xml><?xml version="1.0" encoding="utf-8"?>
<table xmlns="http://schemas.openxmlformats.org/spreadsheetml/2006/main" id="3" name="Table24" displayName="Table24" ref="B2:F8" totalsRowShown="0" headerRowDxfId="115" dataDxfId="113" headerRowBorderDxfId="114" dataCellStyle="Percent">
  <tableColumns count="5">
    <tableColumn id="1" name="MANDATES" dataDxfId="112"/>
    <tableColumn id="2" name="Latest" dataDxfId="111" dataCellStyle="Percent"/>
    <tableColumn id="3" name="21d ∆" dataDxfId="110" dataCellStyle="Percent"/>
    <tableColumn id="4" name="63d ∆" dataDxfId="109" dataCellStyle="Percent"/>
    <tableColumn id="5" name="252d ∆" dataDxfId="108" dataCellStyle="Percent"/>
  </tableColumns>
  <tableStyleInfo name="TableStyleLight1" showFirstColumn="0" showLastColumn="0" showRowStripes="0" showColumnStripes="0"/>
</table>
</file>

<file path=xl/tables/table3.xml><?xml version="1.0" encoding="utf-8"?>
<table xmlns="http://schemas.openxmlformats.org/spreadsheetml/2006/main" id="2" name="Table2" displayName="Table2" ref="C36:G42" totalsRowShown="0" headerRowDxfId="46" dataDxfId="44" headerRowBorderDxfId="45" dataCellStyle="Percent">
  <tableColumns count="5">
    <tableColumn id="1" name="RISK TRENDS" dataDxfId="43"/>
    <tableColumn id="2" name="Latest" dataDxfId="42" dataCellStyle="Percent">
      <calculatedColumnFormula>INDEX(INDIRECT("TBL_DATA[" &amp; TRIM($C37) &amp; "]"),ROW_LATEST)</calculatedColumnFormula>
    </tableColumn>
    <tableColumn id="3" name="21d ∆" dataDxfId="41" dataCellStyle="Percent">
      <calculatedColumnFormula>$D37-INDEX(INDIRECT("TBL_DATA[" &amp; TRIM($C37) &amp; "]"),ROW_LATEST-21)</calculatedColumnFormula>
    </tableColumn>
    <tableColumn id="4" name="63d ∆" dataDxfId="40" dataCellStyle="Percent">
      <calculatedColumnFormula>$D37-INDEX(INDIRECT("TBL_DATA[" &amp; TRIM($C37) &amp; "]"),ROW_LATEST-63)</calculatedColumnFormula>
    </tableColumn>
    <tableColumn id="5" name="252d ∆" dataDxfId="39" dataCellStyle="Percent">
      <calculatedColumnFormula>$D37-INDEX(INDIRECT("TBL_DATA[" &amp; TRIM($C37) &amp; "]"),ROW_LATEST-252)</calculatedColumnFormula>
    </tableColumn>
  </tableColumns>
  <tableStyleInfo name="TableStyleLight1" showFirstColumn="0" showLastColumn="0" showRowStripes="0" showColumnStripes="0"/>
</table>
</file>

<file path=xl/tables/table4.xml><?xml version="1.0" encoding="utf-8"?>
<table xmlns="http://schemas.openxmlformats.org/spreadsheetml/2006/main" id="4" name="Table25" displayName="Table25" ref="D101:K113" totalsRowCount="1" headerRowDxfId="38" dataDxfId="36" headerRowBorderDxfId="37" dataCellStyle="Percent">
  <tableColumns count="8">
    <tableColumn id="1" name="VOLATILITY CONTRIBUTION" totalsRowLabel="Total" dataDxfId="35" totalsRowDxfId="34" dataCellStyle="XLConnect.Header"/>
    <tableColumn id="6" name="Net Exp" totalsRowFunction="sum" dataDxfId="33" totalsRowDxfId="32" dataCellStyle="Percent">
      <calculatedColumnFormula>INDEX(INDIRECT("TBL_DATA[" &amp; LEFT(TRIM($D102),LEN(TRIM($D102))-2) &amp; "]"),ROW_LATEST)</calculatedColumnFormula>
    </tableColumn>
    <tableColumn id="8" name="% Total Net" totalsRowFunction="sum" dataDxfId="31" totalsRowDxfId="30" dataCellStyle="Percent">
      <calculatedColumnFormula>Table25[[#This Row],[Net Exp]]/Table25[[#Totals],[Net Exp]]</calculatedColumnFormula>
    </tableColumn>
    <tableColumn id="7" name="Risk Weight" totalsRowFunction="sum" dataDxfId="29" totalsRowDxfId="28" dataCellStyle="Percent">
      <calculatedColumnFormula>Table25[[#This Row],[Vol Contrib]]/Table25[[#Totals],[Vol Contrib]]</calculatedColumnFormula>
    </tableColumn>
    <tableColumn id="2" name="Vol Contrib" totalsRowFunction="sum" dataDxfId="27" totalsRowDxfId="26" dataCellStyle="Percent">
      <calculatedColumnFormula>INDEX(INDIRECT("TBL_DATA[" &amp; TRIM($D102)&amp;".1" &amp; "]"),ROW_LATEST)*SQRT(252)</calculatedColumnFormula>
    </tableColumn>
    <tableColumn id="3" name="21d ∆" dataDxfId="25" totalsRowDxfId="24" dataCellStyle="Percent">
      <calculatedColumnFormula>$H102-INDEX(INDIRECT("TBL_DATA[" &amp; TRIM($D102)&amp;".1" &amp; "]"),ROW_LATEST-21)*SQRT(252)</calculatedColumnFormula>
    </tableColumn>
    <tableColumn id="4" name="63d ∆" dataDxfId="23" totalsRowDxfId="22" dataCellStyle="Percent">
      <calculatedColumnFormula>$H102-INDEX(INDIRECT("TBL_DATA[" &amp; TRIM($D102)&amp;".1"  &amp; "]"),ROW_LATEST-63)*SQRT(252)</calculatedColumnFormula>
    </tableColumn>
    <tableColumn id="5" name="252d ∆" dataDxfId="21" totalsRowDxfId="20" dataCellStyle="Percent">
      <calculatedColumnFormula>$H102-INDEX(INDIRECT("TBL_DATA[" &amp; TRIM($D102)&amp;".1"  &amp; "]"),ROW_LATEST-252)*SQRT(252)</calculatedColumnFormula>
    </tableColumn>
  </tableColumns>
  <tableStyleInfo name="TableStyleLight1" showFirstColumn="0" showLastColumn="0" showRowStripes="0" showColumnStripes="0"/>
</table>
</file>

<file path=xl/tables/table5.xml><?xml version="1.0" encoding="utf-8"?>
<table xmlns="http://schemas.openxmlformats.org/spreadsheetml/2006/main" id="5" name="Table256" displayName="Table256" ref="D145:K152" totalsRowCount="1" headerRowDxfId="19" dataDxfId="17" headerRowBorderDxfId="18" dataCellStyle="Percent">
  <tableColumns count="8">
    <tableColumn id="1" name="RISK CONTRIBUTION" totalsRowLabel="Total" dataDxfId="16" totalsRowDxfId="15" dataCellStyle="XLConnect.Header"/>
    <tableColumn id="9" name="Net Exp" totalsRowFunction="sum" dataDxfId="14" totalsRowDxfId="13" dataCellStyle="Percent"/>
    <tableColumn id="6" name="% Total Net" totalsRowFunction="sum" totalsRowDxfId="12" dataCellStyle="Percent">
      <calculatedColumnFormula>Table256[[#This Row],[Net Exp]]/Table256[[#Totals],[Net Exp]]</calculatedColumnFormula>
    </tableColumn>
    <tableColumn id="7" name="Risk Weight" totalsRowFunction="sum" dataDxfId="11" totalsRowDxfId="10" dataCellStyle="Percent">
      <calculatedColumnFormula>Table256[[#This Row],[Vol Contrib]]/Table256[[#Totals],[Vol Contrib]]</calculatedColumnFormula>
    </tableColumn>
    <tableColumn id="2" name="Vol Contrib" totalsRowFunction="sum" dataDxfId="9" totalsRowDxfId="8" dataCellStyle="Percent">
      <calculatedColumnFormula>INDEX(INDIRECT("TBL_DATA[" &amp; TRIM($D146) &amp; "]"),ROW_LATEST)*SQRT(252)</calculatedColumnFormula>
    </tableColumn>
    <tableColumn id="3" name="21d ∆" dataDxfId="7" totalsRowDxfId="6" dataCellStyle="Percent">
      <calculatedColumnFormula>$H146-INDEX(INDIRECT("TBL_DATA[" &amp; TRIM($D146) &amp; "]"),ROW_LATEST-21)*SQRT(252)</calculatedColumnFormula>
    </tableColumn>
    <tableColumn id="4" name="63d ∆" dataDxfId="5" totalsRowDxfId="4" dataCellStyle="Percent">
      <calculatedColumnFormula>$H146-INDEX(INDIRECT("TBL_DATA[" &amp; TRIM($D146) &amp; "]"),ROW_LATEST-63)*SQRT(252)</calculatedColumnFormula>
    </tableColumn>
    <tableColumn id="5" name="252d ∆" dataDxfId="3" totalsRowDxfId="2" dataCellStyle="Percent">
      <calculatedColumnFormula>$H146-INDEX(INDIRECT("TBL_DATA[" &amp; TRIM($D146) &amp; "]"),ROW_LATEST-252)*SQRT(252)</calculatedColumnFormula>
    </tableColumn>
  </tableColumns>
  <tableStyleInfo name="TableStyleLight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Relationship Id="rId2" Target="../drawings/drawing1.xml" Type="http://schemas.openxmlformats.org/officeDocument/2006/relationships/drawing"/>
</Relationships>

</file>

<file path=xl/worksheets/_rels/sheet2.xml.rels><?xml version="1.0" encoding="UTF-8" standalone="no"?>
<Relationships xmlns="http://schemas.openxmlformats.org/package/2006/relationships">
<Relationship Id="rId1" Target="../drawings/drawing2.xml" Type="http://schemas.openxmlformats.org/officeDocument/2006/relationships/drawing"/>
</Relationships>

</file>

<file path=xl/worksheets/_rels/sheet4.xml.rels><?xml version="1.0" encoding="UTF-8" standalone="no"?>
<Relationships xmlns="http://schemas.openxmlformats.org/package/2006/relationships">
<Relationship Id="rId1" Target="../printerSettings/printerSettings2.bin" Type="http://schemas.openxmlformats.org/officeDocument/2006/relationships/printerSettings"/>
<Relationship Id="rId2" Target="../tables/table1.xml" Type="http://schemas.openxmlformats.org/officeDocument/2006/relationships/table"/>
</Relationships>

</file>

<file path=xl/worksheets/_rels/sheet6.xml.rels><?xml version="1.0" encoding="UTF-8" standalone="no"?>
<Relationships xmlns="http://schemas.openxmlformats.org/package/2006/relationships">
<Relationship Id="rId1" Target="../printerSettings/printerSettings3.bin" Type="http://schemas.openxmlformats.org/officeDocument/2006/relationships/printerSettings"/>
<Relationship Id="rId2" Target="../drawings/drawing3.xml" Type="http://schemas.openxmlformats.org/officeDocument/2006/relationships/drawing"/>
<Relationship Id="rId3" Target="../tables/table2.xml" Type="http://schemas.openxmlformats.org/officeDocument/2006/relationships/table"/>
</Relationships>

</file>

<file path=xl/worksheets/_rels/sheet7.xml.rels><?xml version="1.0" encoding="UTF-8" standalone="no"?>
<Relationships xmlns="http://schemas.openxmlformats.org/package/2006/relationships">
<Relationship Id="rId1" Target="../printerSettings/printerSettings4.bin" Type="http://schemas.openxmlformats.org/officeDocument/2006/relationships/printerSettings"/>
<Relationship Id="rId2" Target="../drawings/drawing4.xml" Type="http://schemas.openxmlformats.org/officeDocument/2006/relationships/drawing"/>
<Relationship Id="rId3" Target="../tables/table3.xml" Type="http://schemas.openxmlformats.org/officeDocument/2006/relationships/table"/>
<Relationship Id="rId4" Target="../tables/table4.xml" Type="http://schemas.openxmlformats.org/officeDocument/2006/relationships/table"/>
<Relationship Id="rId5" Target="../tables/table5.xml" Type="http://schemas.openxmlformats.org/officeDocument/2006/relationships/table"/>
</Relationships>

</file>

<file path=xl/worksheets/_rels/sheet8.xml.rels><?xml version="1.0" encoding="UTF-8" standalone="no"?>
<Relationships xmlns="http://schemas.openxmlformats.org/package/2006/relationships">
<Relationship Id="rId1" Target="../printerSettings/printerSettings5.bin" Type="http://schemas.openxmlformats.org/officeDocument/2006/relationships/printerSettings"/>
<Relationship Id="rId2" Target="../drawings/drawing5.xml" Type="http://schemas.openxmlformats.org/officeDocument/2006/relationships/drawing"/>
</Relationships>

</file>

<file path=xl/worksheets/_rels/sheet10.xml.rels><?xml version="1.0" encoding="UTF-8" standalone="no"?>
<Relationships xmlns="http://schemas.openxmlformats.org/package/2006/relationships">
<Relationship Id="rId1" Target="../printerSettings/printerSettings6.bin" Type="http://schemas.openxmlformats.org/officeDocument/2006/relationships/printerSettings"/>
<Relationship Id="rId2" Target="../drawings/drawing6.xml" Type="http://schemas.openxmlformats.org/officeDocument/2006/relationships/drawing"/>
</Relationships>

</file>

<file path=xl/worksheets/_rels/sheet11.xml.rels><?xml version="1.0" encoding="UTF-8" standalone="no"?>
<Relationships xmlns="http://schemas.openxmlformats.org/package/2006/relationships">
<Relationship Id="rId1" Target="../printerSettings/printerSettings7.bin" Type="http://schemas.openxmlformats.org/officeDocument/2006/relationships/printerSettings"/>
<Relationship Id="rId2" Target="../drawings/drawing7.xml" Type="http://schemas.openxmlformats.org/officeDocument/2006/relationships/drawing"/>
</Relationships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"/>
  <sheetViews>
    <sheetView workbookViewId="0">
      <selection activeCell="L2" sqref="L2:L6"/>
    </sheetView>
  </sheetViews>
  <sheetFormatPr defaultRowHeight="15" x14ac:dyDescent="0.25"/>
  <cols>
    <col min="2" max="4" bestFit="true" customWidth="true" width="9.5703125" collapsed="true"/>
  </cols>
  <sheetData>
    <row r="1" spans="1:23" x14ac:dyDescent="0.25">
      <c r="A1" s="15">
        <v>39995</v>
      </c>
      <c r="B1" s="13" t="s">
        <v>22</v>
      </c>
      <c r="C1" s="13" t="s">
        <v>30</v>
      </c>
      <c r="D1" s="13" t="s">
        <v>36</v>
      </c>
      <c r="F1" s="15" t="s">
        <v>64</v>
      </c>
      <c r="G1" s="13" t="s">
        <v>22</v>
      </c>
      <c r="H1" s="13" t="s">
        <v>30</v>
      </c>
      <c r="I1" s="13" t="s">
        <v>36</v>
      </c>
      <c r="K1" s="15" t="s">
        <v>65</v>
      </c>
      <c r="L1" s="13" t="s">
        <v>22</v>
      </c>
      <c r="M1" s="13" t="s">
        <v>30</v>
      </c>
      <c r="N1" s="13" t="s">
        <v>36</v>
      </c>
      <c r="T1" t="s">
        <v>65</v>
      </c>
      <c r="U1" t="s">
        <v>66</v>
      </c>
      <c r="V1" t="s">
        <v>67</v>
      </c>
      <c r="W1" t="s">
        <v>68</v>
      </c>
    </row>
    <row r="2" spans="1:23" x14ac:dyDescent="0.25">
      <c r="A2" t="s">
        <v>25</v>
      </c>
      <c r="B2" s="17">
        <v>-3.4137156600000003E-2</v>
      </c>
      <c r="C2" s="17">
        <v>-2.7122850600000002E-2</v>
      </c>
      <c r="D2" s="17">
        <v>-6.6487202499999995E-2</v>
      </c>
      <c r="F2" t="s">
        <v>37</v>
      </c>
      <c r="G2" s="17">
        <v>-2.26590074E-2</v>
      </c>
      <c r="H2" s="17">
        <v>-2.0062949300000001E-2</v>
      </c>
      <c r="I2" s="17">
        <v>-3.9385567500000003E-2</v>
      </c>
      <c r="K2" t="s">
        <v>37</v>
      </c>
      <c r="L2" s="17">
        <v>-2.2659006999999998E-2</v>
      </c>
      <c r="M2" s="17">
        <v>-1.420389E-2</v>
      </c>
      <c r="N2" s="17">
        <v>-2.48521214E-2</v>
      </c>
      <c r="T2" t="s">
        <v>37</v>
      </c>
      <c r="U2" s="55">
        <v>-2.9727739999999999E-2</v>
      </c>
      <c r="V2" s="18">
        <f>U2+0.03</f>
        <v>2.7225999999999986E-4</v>
      </c>
      <c r="W2" s="18">
        <f>V2</f>
        <v>2.7225999999999986E-4</v>
      </c>
    </row>
    <row r="3" spans="1:23" x14ac:dyDescent="0.25">
      <c r="A3" t="s">
        <v>26</v>
      </c>
      <c r="B3" s="17">
        <v>-2.6869555000000002E-3</v>
      </c>
      <c r="C3" s="17">
        <v>-1.7210090999999999E-3</v>
      </c>
      <c r="D3" s="17">
        <v>-4.0276616999999999E-3</v>
      </c>
      <c r="E3" s="12"/>
      <c r="F3" t="s">
        <v>38</v>
      </c>
      <c r="G3" s="17">
        <v>-2.1558274000000001E-3</v>
      </c>
      <c r="H3" s="17">
        <v>-2.3001497999999999E-3</v>
      </c>
      <c r="I3" s="17">
        <v>-4.6964529000000001E-3</v>
      </c>
      <c r="K3" t="s">
        <v>38</v>
      </c>
      <c r="L3" s="17">
        <v>-4.5671770000000004E-3</v>
      </c>
      <c r="M3" s="17">
        <v>-4.220054E-3</v>
      </c>
      <c r="N3" s="17">
        <v>-8.7194442000000007E-3</v>
      </c>
      <c r="T3" t="s">
        <v>38</v>
      </c>
      <c r="U3" s="55">
        <v>-4.5871690000000003E-3</v>
      </c>
      <c r="V3" s="18">
        <f>U3+0.03</f>
        <v>2.5412830999999997E-2</v>
      </c>
      <c r="W3" s="18">
        <f>V3-V2</f>
        <v>2.5140570999999997E-2</v>
      </c>
    </row>
    <row r="4" spans="1:23" x14ac:dyDescent="0.25">
      <c r="A4" t="s">
        <v>27</v>
      </c>
      <c r="B4" s="17">
        <v>2.8171439999999999E-4</v>
      </c>
      <c r="C4" s="17">
        <v>2.6886379999999999E-4</v>
      </c>
      <c r="D4" s="17">
        <v>6.1269690000000001E-4</v>
      </c>
      <c r="E4" s="12"/>
      <c r="F4" t="s">
        <v>39</v>
      </c>
      <c r="G4" s="17">
        <v>1.5418119999999999E-4</v>
      </c>
      <c r="H4" s="17">
        <v>-1.305721E-4</v>
      </c>
      <c r="I4" s="17">
        <v>1.3755859999999999E-4</v>
      </c>
      <c r="K4" t="s">
        <v>39</v>
      </c>
      <c r="L4" s="17">
        <v>1.1117130000000001E-3</v>
      </c>
      <c r="M4" s="17">
        <v>-1.38849E-4</v>
      </c>
      <c r="N4" s="17">
        <v>5.3712849999999995E-4</v>
      </c>
      <c r="T4" t="s">
        <v>39</v>
      </c>
      <c r="U4" s="55">
        <v>-2.0190040000000001E-5</v>
      </c>
      <c r="V4" s="18">
        <f>U4+0.03</f>
        <v>2.9979809959999999E-2</v>
      </c>
      <c r="W4" s="18">
        <f t="shared" ref="W4:W6" si="0">V4-V3</f>
        <v>4.5669789600000024E-3</v>
      </c>
    </row>
    <row r="5" spans="1:23" x14ac:dyDescent="0.25">
      <c r="A5" t="s">
        <v>28</v>
      </c>
      <c r="B5" s="17">
        <v>3.0104274000000001E-3</v>
      </c>
      <c r="C5" s="17">
        <v>1.9529384999999999E-3</v>
      </c>
      <c r="D5" s="17">
        <v>5.4293772000000001E-3</v>
      </c>
      <c r="E5" s="12"/>
      <c r="F5" t="s">
        <v>40</v>
      </c>
      <c r="G5" s="17">
        <v>2.5366806000000001E-3</v>
      </c>
      <c r="H5" s="17">
        <v>2.2496733999999999E-3</v>
      </c>
      <c r="I5" s="17">
        <v>5.2545557999999996E-3</v>
      </c>
      <c r="K5" t="s">
        <v>40</v>
      </c>
      <c r="L5" s="17">
        <v>4.5625509999999998E-3</v>
      </c>
      <c r="M5" s="17">
        <v>2.5528310000000002E-3</v>
      </c>
      <c r="N5" s="17">
        <v>5.4770733000000004E-3</v>
      </c>
      <c r="R5" s="16"/>
      <c r="T5" t="s">
        <v>40</v>
      </c>
      <c r="U5" s="55">
        <v>6.1388160000000001E-3</v>
      </c>
      <c r="V5" s="18">
        <f>U5+0.03</f>
        <v>3.6138815999999997E-2</v>
      </c>
      <c r="W5" s="18">
        <f t="shared" si="0"/>
        <v>6.159006039999998E-3</v>
      </c>
    </row>
    <row r="6" spans="1:23" x14ac:dyDescent="0.25">
      <c r="A6" t="s">
        <v>29</v>
      </c>
      <c r="B6" s="17">
        <v>2.6135057499999999E-2</v>
      </c>
      <c r="C6" s="17">
        <v>1.45028164E-2</v>
      </c>
      <c r="D6" s="17">
        <v>4.7434443600000001E-2</v>
      </c>
      <c r="E6" s="12"/>
      <c r="F6" t="s">
        <v>41</v>
      </c>
      <c r="G6" s="17">
        <v>2.1674425099999999E-2</v>
      </c>
      <c r="H6" s="17">
        <v>1.45028164E-2</v>
      </c>
      <c r="I6" s="17">
        <v>3.9114750199999999E-2</v>
      </c>
      <c r="K6" t="s">
        <v>41</v>
      </c>
      <c r="L6" s="17">
        <v>2.1674425000000001E-2</v>
      </c>
      <c r="M6" s="17">
        <v>1.0273094E-2</v>
      </c>
      <c r="N6" s="17">
        <v>2.4781845199999999E-2</v>
      </c>
      <c r="R6" s="16"/>
      <c r="S6" s="19"/>
      <c r="T6" t="s">
        <v>41</v>
      </c>
      <c r="U6" s="55">
        <v>1.870318E-2</v>
      </c>
      <c r="V6" s="18">
        <f>U6+0.03</f>
        <v>4.8703179999999999E-2</v>
      </c>
      <c r="W6" s="18">
        <f t="shared" si="0"/>
        <v>1.2564364000000001E-2</v>
      </c>
    </row>
    <row r="7" spans="1:23" x14ac:dyDescent="0.25">
      <c r="A7" t="s">
        <v>31</v>
      </c>
      <c r="B7" s="18">
        <f>B3</f>
        <v>-2.6869555000000002E-3</v>
      </c>
      <c r="C7" s="18">
        <f t="shared" ref="C7:D7" si="1">C3</f>
        <v>-1.7210090999999999E-3</v>
      </c>
      <c r="D7" s="18">
        <f t="shared" si="1"/>
        <v>-4.0276616999999999E-3</v>
      </c>
      <c r="F7" t="s">
        <v>31</v>
      </c>
      <c r="G7" s="18">
        <f>G3</f>
        <v>-2.1558274000000001E-3</v>
      </c>
      <c r="H7" s="18">
        <f t="shared" ref="H7:I7" si="2">H3</f>
        <v>-2.3001497999999999E-3</v>
      </c>
      <c r="I7" s="18">
        <f t="shared" si="2"/>
        <v>-4.6964529000000001E-3</v>
      </c>
      <c r="K7" t="s">
        <v>31</v>
      </c>
      <c r="L7" s="18">
        <f>L3</f>
        <v>-4.5671770000000004E-3</v>
      </c>
      <c r="M7" s="18">
        <f t="shared" ref="M7:N7" si="3">M3</f>
        <v>-4.220054E-3</v>
      </c>
      <c r="N7" s="18">
        <f t="shared" si="3"/>
        <v>-8.7194442000000007E-3</v>
      </c>
      <c r="R7" s="16"/>
      <c r="S7" s="19"/>
      <c r="W7" s="56">
        <v>0.05</v>
      </c>
    </row>
    <row r="8" spans="1:23" x14ac:dyDescent="0.25">
      <c r="A8" t="s">
        <v>32</v>
      </c>
      <c r="B8" s="18">
        <f>B4</f>
        <v>2.8171439999999999E-4</v>
      </c>
      <c r="C8" s="18">
        <f>C4</f>
        <v>2.6886379999999999E-4</v>
      </c>
      <c r="D8" s="18">
        <f>D4</f>
        <v>6.1269690000000001E-4</v>
      </c>
      <c r="F8" t="s">
        <v>32</v>
      </c>
      <c r="G8" s="18">
        <f>G4-G3</f>
        <v>2.3100085999999999E-3</v>
      </c>
      <c r="H8" s="18">
        <f t="shared" ref="H8:I8" si="4">H4-H3</f>
        <v>2.1695777E-3</v>
      </c>
      <c r="I8" s="18">
        <f t="shared" si="4"/>
        <v>4.8340114999999998E-3</v>
      </c>
      <c r="K8" t="s">
        <v>32</v>
      </c>
      <c r="L8" s="18">
        <f>L4-L3</f>
        <v>5.6788900000000007E-3</v>
      </c>
      <c r="M8" s="18">
        <f t="shared" ref="M8:N8" si="5">M4-M3</f>
        <v>4.0812050000000001E-3</v>
      </c>
      <c r="N8" s="18">
        <f t="shared" si="5"/>
        <v>9.2565727E-3</v>
      </c>
      <c r="R8" s="16"/>
      <c r="S8" s="19"/>
    </row>
    <row r="9" spans="1:23" x14ac:dyDescent="0.25">
      <c r="A9" t="s">
        <v>33</v>
      </c>
      <c r="B9" s="18">
        <f>B5-B4</f>
        <v>2.7287130000000002E-3</v>
      </c>
      <c r="C9" s="18">
        <f t="shared" ref="C9:D9" si="6">C5-C4</f>
        <v>1.6840747000000001E-3</v>
      </c>
      <c r="D9" s="18">
        <f t="shared" si="6"/>
        <v>4.8166802999999999E-3</v>
      </c>
      <c r="F9" t="s">
        <v>33</v>
      </c>
      <c r="G9" s="18">
        <f>G5-G4</f>
        <v>2.3824994000000003E-3</v>
      </c>
      <c r="H9" s="18">
        <f t="shared" ref="H9:I9" si="7">H5-H4</f>
        <v>2.3802454999999998E-3</v>
      </c>
      <c r="I9" s="18">
        <f t="shared" si="7"/>
        <v>5.1169971999999999E-3</v>
      </c>
      <c r="K9" t="s">
        <v>33</v>
      </c>
      <c r="L9" s="18">
        <f>L5-L4</f>
        <v>3.4508379999999995E-3</v>
      </c>
      <c r="M9" s="18">
        <f t="shared" ref="M9:N9" si="8">M5-M4</f>
        <v>2.6916800000000001E-3</v>
      </c>
      <c r="N9" s="18">
        <f t="shared" si="8"/>
        <v>4.9399448000000002E-3</v>
      </c>
      <c r="R9" s="16"/>
      <c r="S9" s="19"/>
    </row>
    <row r="10" spans="1:23" x14ac:dyDescent="0.25">
      <c r="A10" t="s">
        <v>34</v>
      </c>
      <c r="B10" s="18">
        <f>B4-B2</f>
        <v>3.4418871000000004E-2</v>
      </c>
      <c r="C10" s="18">
        <f t="shared" ref="C10:D10" si="9">C4-C2</f>
        <v>2.7391714400000003E-2</v>
      </c>
      <c r="D10" s="18">
        <f t="shared" si="9"/>
        <v>6.7099899399999996E-2</v>
      </c>
      <c r="F10" t="s">
        <v>34</v>
      </c>
      <c r="G10" s="18">
        <f>G4-G2</f>
        <v>2.2813188599999999E-2</v>
      </c>
      <c r="H10" s="18">
        <f t="shared" ref="H10:I10" si="10">H4-H2</f>
        <v>1.99323772E-2</v>
      </c>
      <c r="I10" s="18">
        <f t="shared" si="10"/>
        <v>3.95231261E-2</v>
      </c>
      <c r="K10" t="s">
        <v>34</v>
      </c>
      <c r="L10" s="18">
        <f>L3-L2</f>
        <v>1.8091829999999996E-2</v>
      </c>
      <c r="M10" s="18">
        <f>M3-M2</f>
        <v>9.9838359999999994E-3</v>
      </c>
      <c r="N10" s="18">
        <f>N3-N2</f>
        <v>1.6132677200000001E-2</v>
      </c>
      <c r="R10" s="16"/>
      <c r="S10" s="19"/>
    </row>
    <row r="11" spans="1:23" x14ac:dyDescent="0.25">
      <c r="A11" t="s">
        <v>35</v>
      </c>
      <c r="B11" s="18">
        <f>B6-B4</f>
        <v>2.5853343099999999E-2</v>
      </c>
      <c r="C11" s="18">
        <f t="shared" ref="C11:D11" si="11">C6-C4</f>
        <v>1.42339526E-2</v>
      </c>
      <c r="D11" s="18">
        <f t="shared" si="11"/>
        <v>4.68217467E-2</v>
      </c>
      <c r="F11" t="s">
        <v>35</v>
      </c>
      <c r="G11" s="18">
        <f>G6-G4</f>
        <v>2.15202439E-2</v>
      </c>
      <c r="H11" s="18">
        <f t="shared" ref="H11:I11" si="12">H6-H4</f>
        <v>1.46333885E-2</v>
      </c>
      <c r="I11" s="18">
        <f t="shared" si="12"/>
        <v>3.8977191600000002E-2</v>
      </c>
      <c r="K11" t="s">
        <v>35</v>
      </c>
      <c r="L11" s="18">
        <f>L6-L5</f>
        <v>1.7111873999999999E-2</v>
      </c>
      <c r="M11" s="18">
        <f>M6-M5</f>
        <v>7.7202629999999998E-3</v>
      </c>
      <c r="N11" s="18">
        <f t="shared" ref="N11" si="13">N6-N4</f>
        <v>2.4244716699999998E-2</v>
      </c>
    </row>
    <row r="13" spans="1:23" x14ac:dyDescent="0.25">
      <c r="A13" t="s">
        <v>70</v>
      </c>
      <c r="B13" t="s">
        <v>22</v>
      </c>
      <c r="C13" t="s">
        <v>30</v>
      </c>
      <c r="D13" t="s">
        <v>36</v>
      </c>
      <c r="F13" t="s">
        <v>70</v>
      </c>
      <c r="G13" t="s">
        <v>22</v>
      </c>
      <c r="H13" t="s">
        <v>30</v>
      </c>
      <c r="I13" t="s">
        <v>36</v>
      </c>
      <c r="K13" t="s">
        <v>70</v>
      </c>
      <c r="L13" t="s">
        <v>22</v>
      </c>
      <c r="M13" t="s">
        <v>30</v>
      </c>
      <c r="N13" t="s">
        <v>36</v>
      </c>
    </row>
    <row r="14" spans="1:23" x14ac:dyDescent="0.25">
      <c r="A14" t="s">
        <v>37</v>
      </c>
      <c r="B14" s="18">
        <f>B2+$B$26</f>
        <v>3.5862843400000004E-2</v>
      </c>
      <c r="C14" s="18">
        <f>C2+$C$26</f>
        <v>4.2877149400000009E-2</v>
      </c>
      <c r="D14" s="18">
        <f>D2+$D$26</f>
        <v>3.5127975000000117E-3</v>
      </c>
      <c r="F14" t="s">
        <v>37</v>
      </c>
      <c r="G14" s="18">
        <f>G2+$G$26</f>
        <v>4.7340992600000006E-2</v>
      </c>
      <c r="H14" s="18">
        <f>H2+$H$26</f>
        <v>4.9937050700000006E-2</v>
      </c>
      <c r="I14" s="18">
        <f>I2+$I$26</f>
        <v>3.0614432500000004E-2</v>
      </c>
      <c r="K14" t="s">
        <v>37</v>
      </c>
      <c r="L14" s="18">
        <f>L2+$L$26</f>
        <v>4.7340993000000012E-2</v>
      </c>
      <c r="M14" s="18">
        <f>M2+$M$26</f>
        <v>5.579611000000001E-2</v>
      </c>
      <c r="N14" s="18">
        <f>N2+$N$26</f>
        <v>4.514787860000001E-2</v>
      </c>
    </row>
    <row r="15" spans="1:23" x14ac:dyDescent="0.25">
      <c r="A15" t="s">
        <v>38</v>
      </c>
      <c r="B15" s="18">
        <f>B3+$B$26</f>
        <v>6.7313044500000002E-2</v>
      </c>
      <c r="C15" s="18">
        <f>C3+$C$26</f>
        <v>6.8278990900000003E-2</v>
      </c>
      <c r="D15" s="18">
        <f>D3+$D$26</f>
        <v>6.5972338300000002E-2</v>
      </c>
      <c r="F15" t="s">
        <v>38</v>
      </c>
      <c r="G15" s="18">
        <f t="shared" ref="G15:G17" si="14">G3+$G$26</f>
        <v>6.7844172600000002E-2</v>
      </c>
      <c r="H15" s="18">
        <f t="shared" ref="H15:H17" si="15">H3+$H$26</f>
        <v>6.7699850200000009E-2</v>
      </c>
      <c r="I15" s="18">
        <f t="shared" ref="I15:I17" si="16">I3+$I$26</f>
        <v>6.5303547100000012E-2</v>
      </c>
      <c r="K15" t="s">
        <v>38</v>
      </c>
      <c r="L15" s="18">
        <f>L3+$L$26</f>
        <v>6.5432823000000001E-2</v>
      </c>
      <c r="M15" s="18">
        <f>M3+$M$26</f>
        <v>6.5779946000000006E-2</v>
      </c>
      <c r="N15" s="18">
        <f>N3+$N$26</f>
        <v>6.1280555800000004E-2</v>
      </c>
    </row>
    <row r="16" spans="1:23" x14ac:dyDescent="0.25">
      <c r="A16" t="s">
        <v>39</v>
      </c>
      <c r="B16" s="18">
        <f>B4+$B$26</f>
        <v>7.02817144E-2</v>
      </c>
      <c r="C16" s="18">
        <f>C4+$C$26</f>
        <v>7.0268863800000012E-2</v>
      </c>
      <c r="D16" s="18">
        <f>D4+$D$26</f>
        <v>7.0612696900000008E-2</v>
      </c>
      <c r="F16" t="s">
        <v>39</v>
      </c>
      <c r="G16" s="18">
        <f t="shared" si="14"/>
        <v>7.0154181200000013E-2</v>
      </c>
      <c r="H16" s="18">
        <f t="shared" si="15"/>
        <v>6.9869427900000003E-2</v>
      </c>
      <c r="I16" s="18">
        <f t="shared" si="16"/>
        <v>7.0137558600000011E-2</v>
      </c>
      <c r="K16" t="s">
        <v>39</v>
      </c>
      <c r="L16" s="18">
        <f>L4+$L$26</f>
        <v>7.1111713000000007E-2</v>
      </c>
      <c r="M16" s="18">
        <f>M4+$M$26</f>
        <v>6.986115100000001E-2</v>
      </c>
      <c r="N16" s="18">
        <f>N4+$N$26</f>
        <v>7.0537128500000004E-2</v>
      </c>
    </row>
    <row r="17" spans="1:14" x14ac:dyDescent="0.25">
      <c r="A17" t="s">
        <v>40</v>
      </c>
      <c r="B17" s="18">
        <f>B5+$B$26</f>
        <v>7.3010427400000008E-2</v>
      </c>
      <c r="C17" s="18">
        <f>C5+$C$26</f>
        <v>7.1952938500000008E-2</v>
      </c>
      <c r="D17" s="18">
        <f>D5+$D$26</f>
        <v>7.5429377200000008E-2</v>
      </c>
      <c r="F17" t="s">
        <v>40</v>
      </c>
      <c r="G17" s="18">
        <f t="shared" si="14"/>
        <v>7.25366806E-2</v>
      </c>
      <c r="H17" s="18">
        <f t="shared" si="15"/>
        <v>7.2249673400000006E-2</v>
      </c>
      <c r="I17" s="18">
        <f t="shared" si="16"/>
        <v>7.5254555800000011E-2</v>
      </c>
      <c r="K17" t="s">
        <v>40</v>
      </c>
      <c r="L17" s="18">
        <f>L5+$L$26</f>
        <v>7.4562551000000005E-2</v>
      </c>
      <c r="M17" s="18">
        <f>M5+$M$26</f>
        <v>7.2552831000000012E-2</v>
      </c>
      <c r="N17" s="18">
        <f>N5+$N$26</f>
        <v>7.5477073300000003E-2</v>
      </c>
    </row>
    <row r="18" spans="1:14" x14ac:dyDescent="0.25">
      <c r="A18" t="s">
        <v>41</v>
      </c>
      <c r="B18" s="18">
        <f>B6+$B$26</f>
        <v>9.613505750000001E-2</v>
      </c>
      <c r="C18" s="18">
        <f>C6+$C$26</f>
        <v>8.4502816400000014E-2</v>
      </c>
      <c r="D18" s="18">
        <f>D6+$D$26</f>
        <v>0.11743444360000001</v>
      </c>
      <c r="F18" t="s">
        <v>41</v>
      </c>
      <c r="G18" s="18">
        <f>G6+$G$26</f>
        <v>9.1674425100000012E-2</v>
      </c>
      <c r="H18" s="18">
        <f>H6+$H$26</f>
        <v>8.4502816400000014E-2</v>
      </c>
      <c r="I18" s="18">
        <f>I6+$I$26</f>
        <v>0.1091147502</v>
      </c>
      <c r="K18" t="s">
        <v>41</v>
      </c>
      <c r="L18" s="18">
        <f>L6+$L$26</f>
        <v>9.1674425000000004E-2</v>
      </c>
      <c r="M18" s="18">
        <f>M6+$M$26</f>
        <v>8.0273094000000003E-2</v>
      </c>
      <c r="N18" s="18">
        <f>N6+$N$26</f>
        <v>9.4781845200000006E-2</v>
      </c>
    </row>
    <row r="20" spans="1:14" x14ac:dyDescent="0.25">
      <c r="A20" t="s">
        <v>69</v>
      </c>
      <c r="B20" t="s">
        <v>22</v>
      </c>
      <c r="C20" t="s">
        <v>30</v>
      </c>
      <c r="D20" t="s">
        <v>36</v>
      </c>
      <c r="F20" t="s">
        <v>69</v>
      </c>
      <c r="G20" t="s">
        <v>22</v>
      </c>
      <c r="H20" t="s">
        <v>30</v>
      </c>
      <c r="I20" t="s">
        <v>36</v>
      </c>
      <c r="K20" t="s">
        <v>69</v>
      </c>
      <c r="L20" t="s">
        <v>22</v>
      </c>
      <c r="M20" t="s">
        <v>30</v>
      </c>
      <c r="N20" t="s">
        <v>36</v>
      </c>
    </row>
    <row r="21" spans="1:14" x14ac:dyDescent="0.25">
      <c r="A21" t="s">
        <v>37</v>
      </c>
      <c r="B21" s="18">
        <f>B14</f>
        <v>3.5862843400000004E-2</v>
      </c>
      <c r="C21" s="18">
        <f>C14</f>
        <v>4.2877149400000009E-2</v>
      </c>
      <c r="D21" s="18">
        <f>D14</f>
        <v>3.5127975000000117E-3</v>
      </c>
      <c r="F21" t="s">
        <v>37</v>
      </c>
      <c r="G21" s="18">
        <f>G14</f>
        <v>4.7340992600000006E-2</v>
      </c>
      <c r="H21" s="18">
        <f t="shared" ref="H21:I21" si="17">H14</f>
        <v>4.9937050700000006E-2</v>
      </c>
      <c r="I21" s="18">
        <f t="shared" si="17"/>
        <v>3.0614432500000004E-2</v>
      </c>
      <c r="K21" t="s">
        <v>37</v>
      </c>
      <c r="L21" s="18">
        <f>L14</f>
        <v>4.7340993000000012E-2</v>
      </c>
      <c r="M21" s="18">
        <f t="shared" ref="M21:N21" si="18">M14</f>
        <v>5.579611000000001E-2</v>
      </c>
      <c r="N21" s="18">
        <f t="shared" si="18"/>
        <v>4.514787860000001E-2</v>
      </c>
    </row>
    <row r="22" spans="1:14" x14ac:dyDescent="0.25">
      <c r="A22" t="s">
        <v>38</v>
      </c>
      <c r="B22" s="18">
        <f t="shared" ref="B22:D25" si="19">B15-B14</f>
        <v>3.1450201099999998E-2</v>
      </c>
      <c r="C22" s="18">
        <f t="shared" si="19"/>
        <v>2.5401841499999994E-2</v>
      </c>
      <c r="D22" s="18">
        <f t="shared" si="19"/>
        <v>6.2459540799999991E-2</v>
      </c>
      <c r="F22" t="s">
        <v>38</v>
      </c>
      <c r="G22" s="18">
        <f>G15-G14</f>
        <v>2.0503179999999996E-2</v>
      </c>
      <c r="H22" s="18">
        <f t="shared" ref="H22:I22" si="20">H15-H14</f>
        <v>1.7762799500000002E-2</v>
      </c>
      <c r="I22" s="18">
        <f t="shared" si="20"/>
        <v>3.4689114600000008E-2</v>
      </c>
      <c r="K22" t="s">
        <v>38</v>
      </c>
      <c r="L22" s="18">
        <f>L15-L14</f>
        <v>1.8091829999999989E-2</v>
      </c>
      <c r="M22" s="18">
        <f t="shared" ref="M22:N22" si="21">M15-M14</f>
        <v>9.9838359999999959E-3</v>
      </c>
      <c r="N22" s="18">
        <f t="shared" si="21"/>
        <v>1.6132677199999994E-2</v>
      </c>
    </row>
    <row r="23" spans="1:14" x14ac:dyDescent="0.25">
      <c r="A23" t="s">
        <v>39</v>
      </c>
      <c r="B23" s="18">
        <f t="shared" si="19"/>
        <v>2.9686698999999983E-3</v>
      </c>
      <c r="C23" s="55">
        <f t="shared" si="19"/>
        <v>1.9898729000000087E-3</v>
      </c>
      <c r="D23" s="55">
        <f t="shared" si="19"/>
        <v>4.6403586000000052E-3</v>
      </c>
      <c r="F23" t="s">
        <v>39</v>
      </c>
      <c r="G23" s="18">
        <f t="shared" ref="G23:I23" si="22">G16-G15</f>
        <v>2.3100086000000103E-3</v>
      </c>
      <c r="H23" s="55">
        <f t="shared" si="22"/>
        <v>2.1695776999999944E-3</v>
      </c>
      <c r="I23" s="55">
        <f t="shared" si="22"/>
        <v>4.8340114999999989E-3</v>
      </c>
      <c r="K23" t="s">
        <v>39</v>
      </c>
      <c r="L23" s="18">
        <f t="shared" ref="L23:N23" si="23">L16-L15</f>
        <v>5.6788900000000059E-3</v>
      </c>
      <c r="M23" s="55">
        <f t="shared" si="23"/>
        <v>4.0812050000000044E-3</v>
      </c>
      <c r="N23" s="55">
        <f t="shared" si="23"/>
        <v>9.2565727E-3</v>
      </c>
    </row>
    <row r="24" spans="1:14" x14ac:dyDescent="0.25">
      <c r="A24" t="s">
        <v>40</v>
      </c>
      <c r="B24" s="18">
        <f t="shared" si="19"/>
        <v>2.7287130000000076E-3</v>
      </c>
      <c r="C24" s="55">
        <f t="shared" si="19"/>
        <v>1.6840746999999961E-3</v>
      </c>
      <c r="D24" s="55">
        <f t="shared" si="19"/>
        <v>4.8166803000000008E-3</v>
      </c>
      <c r="F24" t="s">
        <v>40</v>
      </c>
      <c r="G24" s="18">
        <f t="shared" ref="G24:I24" si="24">G17-G16</f>
        <v>2.3824993999999877E-3</v>
      </c>
      <c r="H24" s="55">
        <f t="shared" si="24"/>
        <v>2.3802455000000028E-3</v>
      </c>
      <c r="I24" s="55">
        <f t="shared" si="24"/>
        <v>5.1169972000000008E-3</v>
      </c>
      <c r="K24" t="s">
        <v>40</v>
      </c>
      <c r="L24" s="18">
        <f t="shared" ref="L24:N25" si="25">L17-L16</f>
        <v>3.4508379999999977E-3</v>
      </c>
      <c r="M24" s="55">
        <f t="shared" si="25"/>
        <v>2.6916800000000018E-3</v>
      </c>
      <c r="N24" s="55">
        <f t="shared" si="25"/>
        <v>4.9399447999999985E-3</v>
      </c>
    </row>
    <row r="25" spans="1:14" x14ac:dyDescent="0.25">
      <c r="A25" t="s">
        <v>41</v>
      </c>
      <c r="B25" s="18">
        <f t="shared" si="19"/>
        <v>2.3124630100000002E-2</v>
      </c>
      <c r="C25" s="55">
        <f t="shared" si="19"/>
        <v>1.2549877900000006E-2</v>
      </c>
      <c r="D25" s="55">
        <f t="shared" si="19"/>
        <v>4.2005066399999999E-2</v>
      </c>
      <c r="F25" t="s">
        <v>41</v>
      </c>
      <c r="G25" s="18">
        <f t="shared" ref="G25:I25" si="26">G18-G17</f>
        <v>1.9137744500000012E-2</v>
      </c>
      <c r="H25" s="55">
        <f t="shared" si="26"/>
        <v>1.2253143000000008E-2</v>
      </c>
      <c r="I25" s="55">
        <f t="shared" si="26"/>
        <v>3.3860194399999988E-2</v>
      </c>
      <c r="K25" t="s">
        <v>41</v>
      </c>
      <c r="L25" s="18">
        <f t="shared" si="25"/>
        <v>1.7111873999999999E-2</v>
      </c>
      <c r="M25" s="55">
        <f t="shared" ref="M25:N25" si="27">M18-M17</f>
        <v>7.7202629999999911E-3</v>
      </c>
      <c r="N25" s="55">
        <f t="shared" si="27"/>
        <v>1.9304771900000003E-2</v>
      </c>
    </row>
    <row r="26" spans="1:14" x14ac:dyDescent="0.25">
      <c r="B26" s="57">
        <f t="array" ref="B26">MAX(CEILING(MAX(ABS($B$2:$D$2))*100,1)/100,CEILING(MAX(ABS($G$2:$I$2))*100,1)/100,CEILING(MAX(ABS($L$2:$N$2))*100,1)/100)</f>
        <v>7.0000000000000007E-2</v>
      </c>
      <c r="C26" s="57">
        <f t="array" ref="C26">MAX(CEILING(MAX(ABS($B$2:$D$2))*100,1)/100,CEILING(MAX(ABS($G$2:$I$2))*100,1)/100,CEILING(MAX(ABS($L$2:$N$2))*100,1)/100)</f>
        <v>7.0000000000000007E-2</v>
      </c>
      <c r="D26" s="57">
        <f t="array" ref="D26">MAX(CEILING(MAX(ABS($B$2:$D$2))*100,1)/100,CEILING(MAX(ABS($G$2:$I$2))*100,1)/100,CEILING(MAX(ABS($L$2:$N$2))*100,1)/100)</f>
        <v>7.0000000000000007E-2</v>
      </c>
      <c r="G26" s="57">
        <f t="array" ref="G26">MAX(CEILING(MAX(ABS($B$2:$D$2))*100,1)/100,CEILING(MAX(ABS($G$2:$I$2))*100,1)/100,CEILING(MAX(ABS($L$2:$N$2))*100,1)/100)</f>
        <v>7.0000000000000007E-2</v>
      </c>
      <c r="H26" s="57">
        <f t="array" ref="H26">MAX(CEILING(MAX(ABS($B$2:$D$2))*100,1)/100,CEILING(MAX(ABS($G$2:$I$2))*100,1)/100,CEILING(MAX(ABS($L$2:$N$2))*100,1)/100)</f>
        <v>7.0000000000000007E-2</v>
      </c>
      <c r="I26" s="57">
        <f t="array" ref="I26">MAX(CEILING(MAX(ABS($B$2:$D$2))*100,1)/100,CEILING(MAX(ABS($G$2:$I$2))*100,1)/100,CEILING(MAX(ABS($L$2:$N$2))*100,1)/100)</f>
        <v>7.0000000000000007E-2</v>
      </c>
      <c r="L26" s="57">
        <f t="array" ref="L26">MAX(CEILING(MAX(ABS($B$2:$D$2))*100,1)/100,CEILING(MAX(ABS($G$2:$I$2))*100,1)/100,CEILING(MAX(ABS($L$2:$N$2))*100,1)/100)</f>
        <v>7.0000000000000007E-2</v>
      </c>
      <c r="M26" s="57">
        <f t="array" ref="M26">MAX(CEILING(MAX(ABS($B$2:$D$2))*100,1)/100,CEILING(MAX(ABS($G$2:$I$2))*100,1)/100,CEILING(MAX(ABS($L$2:$N$2))*100,1)/100)</f>
        <v>7.0000000000000007E-2</v>
      </c>
      <c r="N26" s="57">
        <f t="array" ref="N26">MAX(CEILING(MAX(ABS($B$2:$D$2))*100,1)/100,CEILING(MAX(ABS($G$2:$I$2))*100,1)/100,CEILING(MAX(ABS($L$2:$N$2))*100,1)/100)</f>
        <v>7.0000000000000007E-2</v>
      </c>
    </row>
    <row r="27" spans="1:14" x14ac:dyDescent="0.25">
      <c r="A27" t="s">
        <v>71</v>
      </c>
      <c r="B27" s="18">
        <f>B15-B14</f>
        <v>3.1450201099999998E-2</v>
      </c>
      <c r="C27" s="18">
        <f>C15-C14</f>
        <v>2.5401841499999994E-2</v>
      </c>
      <c r="D27" s="18">
        <f>D15-D14</f>
        <v>6.2459540799999991E-2</v>
      </c>
      <c r="F27" t="s">
        <v>71</v>
      </c>
      <c r="G27" s="18">
        <f>G15-G14</f>
        <v>2.0503179999999996E-2</v>
      </c>
      <c r="H27" s="18">
        <f>H15-H14</f>
        <v>1.7762799500000002E-2</v>
      </c>
      <c r="I27" s="18">
        <f>I15-I14</f>
        <v>3.4689114600000008E-2</v>
      </c>
      <c r="K27" t="s">
        <v>71</v>
      </c>
      <c r="L27" s="18">
        <f>L15-L14</f>
        <v>1.8091829999999989E-2</v>
      </c>
      <c r="M27" s="18">
        <f>M15-M14</f>
        <v>9.9838359999999959E-3</v>
      </c>
      <c r="N27" s="18">
        <f>N15-N14</f>
        <v>1.6132677199999994E-2</v>
      </c>
    </row>
    <row r="28" spans="1:14" x14ac:dyDescent="0.25">
      <c r="A28" t="s">
        <v>72</v>
      </c>
      <c r="B28" s="18">
        <f>B18-B17</f>
        <v>2.3124630100000002E-2</v>
      </c>
      <c r="C28" s="18">
        <f t="shared" ref="C28:D28" si="28">C18-C17</f>
        <v>1.2549877900000006E-2</v>
      </c>
      <c r="D28" s="18">
        <f t="shared" si="28"/>
        <v>4.2005066399999999E-2</v>
      </c>
      <c r="F28" t="s">
        <v>72</v>
      </c>
      <c r="G28" s="18">
        <f>G18-G17</f>
        <v>1.9137744500000012E-2</v>
      </c>
      <c r="H28" s="18">
        <f t="shared" ref="H28:I28" si="29">H18-H17</f>
        <v>1.2253143000000008E-2</v>
      </c>
      <c r="I28" s="18">
        <f t="shared" si="29"/>
        <v>3.3860194399999988E-2</v>
      </c>
      <c r="K28" t="s">
        <v>72</v>
      </c>
      <c r="L28" s="18">
        <f>L18-L17</f>
        <v>1.7111873999999999E-2</v>
      </c>
      <c r="M28" s="18">
        <f t="shared" ref="M28:N28" si="30">M18-M17</f>
        <v>7.7202629999999911E-3</v>
      </c>
      <c r="N28" s="18">
        <f t="shared" si="30"/>
        <v>1.9304771900000003E-2</v>
      </c>
    </row>
    <row r="29" spans="1:14" x14ac:dyDescent="0.25">
      <c r="A29" s="16"/>
    </row>
    <row r="30" spans="1:14" x14ac:dyDescent="0.25">
      <c r="A30" s="16"/>
    </row>
    <row r="31" spans="1:14" x14ac:dyDescent="0.25">
      <c r="A31" s="16"/>
    </row>
    <row r="33" spans="1:12" x14ac:dyDescent="0.25">
      <c r="A33" s="16"/>
    </row>
    <row r="34" spans="1:12" x14ac:dyDescent="0.25">
      <c r="A34" s="16"/>
      <c r="B34" t="s">
        <v>22</v>
      </c>
      <c r="C34" t="s">
        <v>30</v>
      </c>
      <c r="D34" s="19" t="s">
        <v>36</v>
      </c>
      <c r="I34" s="74"/>
      <c r="J34" t="s">
        <v>22</v>
      </c>
      <c r="K34" t="s">
        <v>30</v>
      </c>
      <c r="L34" t="s">
        <v>36</v>
      </c>
    </row>
    <row r="35" spans="1:12" x14ac:dyDescent="0.25">
      <c r="A35" s="16" t="s">
        <v>37</v>
      </c>
      <c r="B35">
        <v>-2.26590074E-2</v>
      </c>
      <c r="C35">
        <v>-2.0062949300000001E-2</v>
      </c>
      <c r="D35" s="19">
        <v>-3.9385567500000003E-2</v>
      </c>
      <c r="I35" s="74" t="s">
        <v>37</v>
      </c>
      <c r="J35">
        <v>-2.2659006999999998E-2</v>
      </c>
      <c r="K35">
        <v>-1.420389E-2</v>
      </c>
      <c r="L35">
        <v>-2.48521214E-2</v>
      </c>
    </row>
    <row r="36" spans="1:12" x14ac:dyDescent="0.25">
      <c r="A36" s="16" t="s">
        <v>38</v>
      </c>
      <c r="B36">
        <v>-2.1558274000000001E-3</v>
      </c>
      <c r="C36">
        <v>-2.3001497999999999E-3</v>
      </c>
      <c r="D36" s="19">
        <v>-4.6964529000000001E-3</v>
      </c>
      <c r="I36" s="74" t="s">
        <v>38</v>
      </c>
      <c r="J36">
        <v>-4.5671770000000004E-3</v>
      </c>
      <c r="K36">
        <v>-4.220054E-3</v>
      </c>
      <c r="L36">
        <v>-8.7194442000000007E-3</v>
      </c>
    </row>
    <row r="37" spans="1:12" x14ac:dyDescent="0.25">
      <c r="A37" s="16" t="s">
        <v>39</v>
      </c>
      <c r="B37">
        <v>1.5418119999999999E-4</v>
      </c>
      <c r="C37">
        <v>-1.305721E-4</v>
      </c>
      <c r="D37" s="19">
        <v>1.3755859999999999E-4</v>
      </c>
      <c r="I37" s="74" t="s">
        <v>39</v>
      </c>
      <c r="J37">
        <v>1.1117130000000001E-3</v>
      </c>
      <c r="K37">
        <v>-1.38849E-4</v>
      </c>
      <c r="L37">
        <v>5.3712849999999995E-4</v>
      </c>
    </row>
    <row r="38" spans="1:12" x14ac:dyDescent="0.25">
      <c r="A38" s="16" t="s">
        <v>40</v>
      </c>
      <c r="B38">
        <v>2.5366806000000001E-3</v>
      </c>
      <c r="C38">
        <v>2.2496733999999999E-3</v>
      </c>
      <c r="D38" s="19">
        <v>5.2545557999999996E-3</v>
      </c>
      <c r="I38" s="74" t="s">
        <v>40</v>
      </c>
      <c r="J38">
        <v>4.5625509999999998E-3</v>
      </c>
      <c r="K38">
        <v>2.5528310000000002E-3</v>
      </c>
      <c r="L38">
        <v>5.4770733000000004E-3</v>
      </c>
    </row>
    <row r="39" spans="1:12" x14ac:dyDescent="0.25">
      <c r="A39" s="16" t="s">
        <v>41</v>
      </c>
      <c r="B39">
        <v>2.1674425099999999E-2</v>
      </c>
      <c r="C39">
        <v>1.45028164E-2</v>
      </c>
      <c r="D39">
        <v>3.9114750199999999E-2</v>
      </c>
      <c r="I39" s="74" t="s">
        <v>41</v>
      </c>
      <c r="J39">
        <v>2.1674425000000001E-2</v>
      </c>
      <c r="K39">
        <v>1.0273094E-2</v>
      </c>
      <c r="L39">
        <v>2.4781845199999999E-2</v>
      </c>
    </row>
    <row r="40" spans="1:12" x14ac:dyDescent="0.25">
      <c r="I40" s="75"/>
    </row>
    <row r="41" spans="1:12" x14ac:dyDescent="0.25">
      <c r="A41" s="16"/>
      <c r="B41" t="s">
        <v>22</v>
      </c>
      <c r="C41" t="s">
        <v>30</v>
      </c>
      <c r="D41" t="s">
        <v>36</v>
      </c>
      <c r="I41" s="76"/>
    </row>
    <row r="42" spans="1:12" x14ac:dyDescent="0.25">
      <c r="A42" s="16" t="s">
        <v>37</v>
      </c>
      <c r="B42">
        <v>-3.4137156600000003E-2</v>
      </c>
      <c r="C42">
        <v>-2.7122850600000002E-2</v>
      </c>
      <c r="D42">
        <v>-6.6487202499999995E-2</v>
      </c>
      <c r="I42" s="73"/>
    </row>
    <row r="43" spans="1:12" x14ac:dyDescent="0.25">
      <c r="A43" s="16" t="s">
        <v>38</v>
      </c>
      <c r="B43">
        <v>-2.6869555000000002E-3</v>
      </c>
      <c r="C43">
        <v>-1.7210090999999999E-3</v>
      </c>
      <c r="D43">
        <v>-4.0276616999999999E-3</v>
      </c>
    </row>
    <row r="44" spans="1:12" x14ac:dyDescent="0.25">
      <c r="A44" s="16" t="s">
        <v>39</v>
      </c>
      <c r="B44">
        <v>2.8171439999999999E-4</v>
      </c>
      <c r="C44">
        <v>2.6886379999999999E-4</v>
      </c>
      <c r="D44">
        <v>6.1269690000000001E-4</v>
      </c>
    </row>
    <row r="45" spans="1:12" x14ac:dyDescent="0.25">
      <c r="A45" s="16" t="s">
        <v>40</v>
      </c>
      <c r="B45">
        <v>3.0104274000000001E-3</v>
      </c>
      <c r="C45">
        <v>1.9529384999999999E-3</v>
      </c>
      <c r="D45">
        <v>5.4293772000000001E-3</v>
      </c>
    </row>
    <row r="46" spans="1:12" x14ac:dyDescent="0.25">
      <c r="A46" s="16" t="s">
        <v>41</v>
      </c>
      <c r="B46">
        <v>2.6135057499999999E-2</v>
      </c>
      <c r="C46">
        <v>1.45028164E-2</v>
      </c>
      <c r="D46">
        <v>4.7434443600000001E-2</v>
      </c>
    </row>
  </sheetData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02"/>
  <sheetViews>
    <sheetView topLeftCell="A2" workbookViewId="0">
      <selection activeCell="B1" sqref="B1:C1048576"/>
    </sheetView>
  </sheetViews>
  <sheetFormatPr defaultRowHeight="15" x14ac:dyDescent="0.25"/>
  <cols>
    <col min="1" max="1" customWidth="true" style="26" width="20.140625" collapsed="true"/>
    <col min="2" max="3" style="22" width="9.140625" collapsed="true"/>
    <col min="4" max="16384" style="23" width="9.140625" collapsed="true"/>
  </cols>
  <sheetData>
    <row r="1" spans="1:3" x14ac:dyDescent="0.25">
      <c r="A1" s="20" t="s">
        <v>0</v>
      </c>
      <c r="B1" s="21" t="s">
        <v>42</v>
      </c>
      <c r="C1" s="22" t="s">
        <v>43</v>
      </c>
    </row>
    <row r="2" spans="1:3" x14ac:dyDescent="0.25">
      <c r="A2" s="24">
        <v>38839</v>
      </c>
      <c r="B2" s="25">
        <v>0.12143352961227585</v>
      </c>
    </row>
    <row r="3" spans="1:3" x14ac:dyDescent="0.25">
      <c r="A3" s="24">
        <v>38840</v>
      </c>
      <c r="B3" s="25">
        <v>0.16839798385807406</v>
      </c>
    </row>
    <row r="4" spans="1:3" x14ac:dyDescent="0.25">
      <c r="A4" s="24">
        <v>38841</v>
      </c>
      <c r="B4" s="25">
        <v>0.16382193796191896</v>
      </c>
    </row>
    <row r="5" spans="1:3" x14ac:dyDescent="0.25">
      <c r="A5" s="24">
        <v>38842</v>
      </c>
      <c r="B5" s="25">
        <v>0.15836970839232323</v>
      </c>
    </row>
    <row r="6" spans="1:3" x14ac:dyDescent="0.25">
      <c r="A6" s="24">
        <v>38845</v>
      </c>
      <c r="B6" s="25">
        <v>0.15578361533460383</v>
      </c>
    </row>
    <row r="7" spans="1:3" x14ac:dyDescent="0.25">
      <c r="A7" s="24">
        <v>38846</v>
      </c>
      <c r="B7" s="25">
        <v>0.1507548722869621</v>
      </c>
    </row>
    <row r="8" spans="1:3" x14ac:dyDescent="0.25">
      <c r="A8" s="24">
        <v>38847</v>
      </c>
      <c r="B8" s="25">
        <v>0.14527461071603384</v>
      </c>
    </row>
    <row r="9" spans="1:3" x14ac:dyDescent="0.25">
      <c r="A9" s="24">
        <v>38848</v>
      </c>
      <c r="B9" s="25">
        <v>0.14103990850208423</v>
      </c>
    </row>
    <row r="10" spans="1:3" x14ac:dyDescent="0.25">
      <c r="A10" s="24">
        <v>38849</v>
      </c>
      <c r="B10" s="25">
        <v>0.14175980986305017</v>
      </c>
    </row>
    <row r="11" spans="1:3" x14ac:dyDescent="0.25">
      <c r="A11" s="24">
        <v>38852</v>
      </c>
      <c r="B11" s="25">
        <v>0.14860246224563048</v>
      </c>
    </row>
    <row r="12" spans="1:3" x14ac:dyDescent="0.25">
      <c r="A12" s="24">
        <v>38853</v>
      </c>
      <c r="B12" s="25">
        <v>0.14901598847028302</v>
      </c>
    </row>
    <row r="13" spans="1:3" x14ac:dyDescent="0.25">
      <c r="A13" s="24">
        <v>38854</v>
      </c>
      <c r="B13" s="25">
        <v>0.14802115927463991</v>
      </c>
    </row>
    <row r="14" spans="1:3" x14ac:dyDescent="0.25">
      <c r="A14" s="24">
        <v>38855</v>
      </c>
      <c r="B14" s="25">
        <v>0.1428905360442525</v>
      </c>
    </row>
    <row r="15" spans="1:3" x14ac:dyDescent="0.25">
      <c r="A15" s="24">
        <v>38856</v>
      </c>
      <c r="B15" s="25">
        <v>0.1377889417647824</v>
      </c>
    </row>
    <row r="16" spans="1:3" x14ac:dyDescent="0.25">
      <c r="A16" s="24">
        <v>38859</v>
      </c>
      <c r="B16" s="25">
        <v>0.14731760170665437</v>
      </c>
    </row>
    <row r="17" spans="1:2" x14ac:dyDescent="0.25">
      <c r="A17" s="24">
        <v>38860</v>
      </c>
      <c r="B17" s="25">
        <v>0.14205486065939177</v>
      </c>
    </row>
    <row r="18" spans="1:2" x14ac:dyDescent="0.25">
      <c r="A18" s="24">
        <v>38861</v>
      </c>
      <c r="B18" s="25">
        <v>0.14074276776026626</v>
      </c>
    </row>
    <row r="19" spans="1:2" x14ac:dyDescent="0.25">
      <c r="A19" s="24">
        <v>38862</v>
      </c>
      <c r="B19" s="25">
        <v>0.16192377670241537</v>
      </c>
    </row>
    <row r="20" spans="1:2" x14ac:dyDescent="0.25">
      <c r="A20" s="24">
        <v>38863</v>
      </c>
      <c r="B20" s="25">
        <v>0.17742399461639563</v>
      </c>
    </row>
    <row r="21" spans="1:2" x14ac:dyDescent="0.25">
      <c r="A21" s="24">
        <v>38867</v>
      </c>
      <c r="B21" s="25">
        <v>0.17149098861068066</v>
      </c>
    </row>
    <row r="22" spans="1:2" x14ac:dyDescent="0.25">
      <c r="A22" s="24">
        <v>38868</v>
      </c>
      <c r="B22" s="25">
        <v>0.16693937418225305</v>
      </c>
    </row>
    <row r="23" spans="1:2" x14ac:dyDescent="0.25">
      <c r="A23" s="24">
        <v>38869</v>
      </c>
      <c r="B23" s="25">
        <v>0.16087054113779137</v>
      </c>
    </row>
    <row r="24" spans="1:2" x14ac:dyDescent="0.25">
      <c r="A24" s="24">
        <v>38870</v>
      </c>
      <c r="B24" s="25">
        <v>0.16786565839029469</v>
      </c>
    </row>
    <row r="25" spans="1:2" x14ac:dyDescent="0.25">
      <c r="A25" s="24">
        <v>38873</v>
      </c>
      <c r="B25" s="25">
        <v>0.16181154037559975</v>
      </c>
    </row>
    <row r="26" spans="1:2" x14ac:dyDescent="0.25">
      <c r="A26" s="24">
        <v>38874</v>
      </c>
      <c r="B26" s="25">
        <v>0.18831445716694339</v>
      </c>
    </row>
    <row r="27" spans="1:2" x14ac:dyDescent="0.25">
      <c r="A27" s="24">
        <v>38875</v>
      </c>
      <c r="B27" s="25">
        <v>0.18205520794398292</v>
      </c>
    </row>
    <row r="28" spans="1:2" x14ac:dyDescent="0.25">
      <c r="A28" s="24">
        <v>38876</v>
      </c>
      <c r="B28" s="25">
        <v>0.17777691383486924</v>
      </c>
    </row>
    <row r="29" spans="1:2" x14ac:dyDescent="0.25">
      <c r="A29" s="24">
        <v>38877</v>
      </c>
      <c r="B29" s="25">
        <v>0.17241782157363572</v>
      </c>
    </row>
    <row r="30" spans="1:2" x14ac:dyDescent="0.25">
      <c r="A30" s="24">
        <v>38880</v>
      </c>
      <c r="B30" s="25">
        <v>0.17296332783165991</v>
      </c>
    </row>
    <row r="31" spans="1:2" x14ac:dyDescent="0.25">
      <c r="A31" s="24">
        <v>38881</v>
      </c>
      <c r="B31" s="25">
        <v>0.19030394327518177</v>
      </c>
    </row>
    <row r="32" spans="1:2" x14ac:dyDescent="0.25">
      <c r="A32" s="24">
        <v>38882</v>
      </c>
      <c r="B32" s="25">
        <v>0.22661054364674232</v>
      </c>
    </row>
    <row r="33" spans="1:2" x14ac:dyDescent="0.25">
      <c r="A33" s="24">
        <v>38883</v>
      </c>
      <c r="B33" s="25">
        <v>0.21844389393463604</v>
      </c>
    </row>
    <row r="34" spans="1:2" x14ac:dyDescent="0.25">
      <c r="A34" s="24">
        <v>38884</v>
      </c>
      <c r="B34" s="25">
        <v>0.21057706440427815</v>
      </c>
    </row>
    <row r="35" spans="1:2" x14ac:dyDescent="0.25">
      <c r="A35" s="24">
        <v>38887</v>
      </c>
      <c r="B35" s="25">
        <v>0.20353567787052465</v>
      </c>
    </row>
    <row r="36" spans="1:2" x14ac:dyDescent="0.25">
      <c r="A36" s="24">
        <v>38888</v>
      </c>
      <c r="B36" s="25">
        <v>0.21264191335652546</v>
      </c>
    </row>
    <row r="37" spans="1:2" x14ac:dyDescent="0.25">
      <c r="A37" s="24">
        <v>38889</v>
      </c>
      <c r="B37" s="25">
        <v>0.20920208299572027</v>
      </c>
    </row>
    <row r="38" spans="1:2" x14ac:dyDescent="0.25">
      <c r="A38" s="24">
        <v>38890</v>
      </c>
      <c r="B38" s="25">
        <v>0.20692821551274984</v>
      </c>
    </row>
    <row r="39" spans="1:2" x14ac:dyDescent="0.25">
      <c r="A39" s="24">
        <v>38891</v>
      </c>
      <c r="B39" s="25">
        <v>0.19970513307027249</v>
      </c>
    </row>
    <row r="40" spans="1:2" x14ac:dyDescent="0.25">
      <c r="A40" s="24">
        <v>38894</v>
      </c>
      <c r="B40" s="25">
        <v>0.19244478276026347</v>
      </c>
    </row>
    <row r="41" spans="1:2" x14ac:dyDescent="0.25">
      <c r="A41" s="24">
        <v>38895</v>
      </c>
      <c r="B41" s="25">
        <v>0.18667712991723076</v>
      </c>
    </row>
    <row r="42" spans="1:2" x14ac:dyDescent="0.25">
      <c r="A42" s="24">
        <v>38896</v>
      </c>
      <c r="B42" s="25">
        <v>0.20579010446677545</v>
      </c>
    </row>
    <row r="43" spans="1:2" x14ac:dyDescent="0.25">
      <c r="A43" s="24">
        <v>38897</v>
      </c>
      <c r="B43" s="25">
        <v>0.1986284140963831</v>
      </c>
    </row>
    <row r="44" spans="1:2" x14ac:dyDescent="0.25">
      <c r="A44" s="24">
        <v>38898</v>
      </c>
      <c r="B44" s="25">
        <v>0.20014349774631698</v>
      </c>
    </row>
    <row r="45" spans="1:2" x14ac:dyDescent="0.25">
      <c r="A45" s="24">
        <v>38901</v>
      </c>
      <c r="B45" s="25">
        <v>0.19734232638525623</v>
      </c>
    </row>
    <row r="46" spans="1:2" x14ac:dyDescent="0.25">
      <c r="A46" s="24">
        <v>38903</v>
      </c>
      <c r="B46" s="25">
        <v>0.19138359956347126</v>
      </c>
    </row>
    <row r="47" spans="1:2" x14ac:dyDescent="0.25">
      <c r="A47" s="24">
        <v>38904</v>
      </c>
      <c r="B47" s="25">
        <v>0.20301994689377748</v>
      </c>
    </row>
    <row r="48" spans="1:2" x14ac:dyDescent="0.25">
      <c r="A48" s="24">
        <v>38905</v>
      </c>
      <c r="B48" s="25">
        <v>0.19590289167542066</v>
      </c>
    </row>
    <row r="49" spans="1:2" x14ac:dyDescent="0.25">
      <c r="A49" s="24">
        <v>38908</v>
      </c>
      <c r="B49" s="25">
        <v>0.19471054001982038</v>
      </c>
    </row>
    <row r="50" spans="1:2" x14ac:dyDescent="0.25">
      <c r="A50" s="24">
        <v>38909</v>
      </c>
      <c r="B50" s="25">
        <v>0.18941534282653957</v>
      </c>
    </row>
    <row r="51" spans="1:2" x14ac:dyDescent="0.25">
      <c r="A51" s="24">
        <v>38910</v>
      </c>
      <c r="B51" s="25">
        <v>0.18873287682048309</v>
      </c>
    </row>
    <row r="52" spans="1:2" x14ac:dyDescent="0.25">
      <c r="A52" s="24">
        <v>38911</v>
      </c>
      <c r="B52" s="25">
        <v>0.18215003957861056</v>
      </c>
    </row>
    <row r="53" spans="1:2" x14ac:dyDescent="0.25">
      <c r="A53" s="24">
        <v>38912</v>
      </c>
      <c r="B53" s="25">
        <v>0.18208077011359089</v>
      </c>
    </row>
    <row r="54" spans="1:2" x14ac:dyDescent="0.25">
      <c r="A54" s="24">
        <v>38915</v>
      </c>
      <c r="B54" s="25">
        <v>0.18051919041235501</v>
      </c>
    </row>
    <row r="55" spans="1:2" x14ac:dyDescent="0.25">
      <c r="A55" s="24">
        <v>38916</v>
      </c>
      <c r="B55" s="25">
        <v>0.18550665828423457</v>
      </c>
    </row>
    <row r="56" spans="1:2" x14ac:dyDescent="0.25">
      <c r="A56" s="24">
        <v>38917</v>
      </c>
      <c r="B56" s="25">
        <v>0.17944441657832036</v>
      </c>
    </row>
    <row r="57" spans="1:2" x14ac:dyDescent="0.25">
      <c r="A57" s="24">
        <v>38918</v>
      </c>
      <c r="B57" s="25">
        <v>0.17418547124508652</v>
      </c>
    </row>
    <row r="58" spans="1:2" x14ac:dyDescent="0.25">
      <c r="A58" s="24">
        <v>38919</v>
      </c>
      <c r="B58" s="25">
        <v>0.17100893257424959</v>
      </c>
    </row>
    <row r="59" spans="1:2" x14ac:dyDescent="0.25">
      <c r="A59" s="24">
        <v>38922</v>
      </c>
      <c r="B59" s="25">
        <v>0.17049845726681903</v>
      </c>
    </row>
    <row r="60" spans="1:2" x14ac:dyDescent="0.25">
      <c r="A60" s="24">
        <v>38923</v>
      </c>
      <c r="B60" s="25">
        <v>0.16984415932688127</v>
      </c>
    </row>
    <row r="61" spans="1:2" x14ac:dyDescent="0.25">
      <c r="A61" s="24">
        <v>38924</v>
      </c>
      <c r="B61" s="25">
        <v>0.16941385197051079</v>
      </c>
    </row>
    <row r="62" spans="1:2" x14ac:dyDescent="0.25">
      <c r="A62" s="24">
        <v>38925</v>
      </c>
      <c r="B62" s="25">
        <v>0.16912873121116193</v>
      </c>
    </row>
    <row r="63" spans="1:2" x14ac:dyDescent="0.25">
      <c r="A63" s="24">
        <v>38926</v>
      </c>
      <c r="B63" s="25">
        <v>0.16387372973268274</v>
      </c>
    </row>
    <row r="64" spans="1:2" x14ac:dyDescent="0.25">
      <c r="A64" s="24">
        <v>38929</v>
      </c>
      <c r="B64" s="25">
        <v>0.15872570476407505</v>
      </c>
    </row>
    <row r="65" spans="1:2" x14ac:dyDescent="0.25">
      <c r="A65" s="24">
        <v>38930</v>
      </c>
      <c r="B65" s="25">
        <v>0.15901920527771141</v>
      </c>
    </row>
    <row r="66" spans="1:2" x14ac:dyDescent="0.25">
      <c r="A66" s="24">
        <v>38931</v>
      </c>
      <c r="B66" s="25">
        <v>0.15554399117565471</v>
      </c>
    </row>
    <row r="67" spans="1:2" x14ac:dyDescent="0.25">
      <c r="A67" s="24">
        <v>38932</v>
      </c>
      <c r="B67" s="25">
        <v>0.15136587289465825</v>
      </c>
    </row>
    <row r="68" spans="1:2" x14ac:dyDescent="0.25">
      <c r="A68" s="24">
        <v>38933</v>
      </c>
      <c r="B68" s="25">
        <v>0.15226495843383778</v>
      </c>
    </row>
    <row r="69" spans="1:2" x14ac:dyDescent="0.25">
      <c r="A69" s="24">
        <v>38936</v>
      </c>
      <c r="B69" s="25">
        <v>0.15670617325505545</v>
      </c>
    </row>
    <row r="70" spans="1:2" x14ac:dyDescent="0.25">
      <c r="A70" s="24">
        <v>38937</v>
      </c>
      <c r="B70" s="25">
        <v>0.15913860626371604</v>
      </c>
    </row>
    <row r="71" spans="1:2" x14ac:dyDescent="0.25">
      <c r="A71" s="24">
        <v>38938</v>
      </c>
      <c r="B71" s="25">
        <v>0.15420268234896944</v>
      </c>
    </row>
    <row r="72" spans="1:2" x14ac:dyDescent="0.25">
      <c r="A72" s="24">
        <v>38939</v>
      </c>
      <c r="B72" s="25">
        <v>0.1485970345425961</v>
      </c>
    </row>
    <row r="73" spans="1:2" x14ac:dyDescent="0.25">
      <c r="A73" s="24">
        <v>38940</v>
      </c>
      <c r="B73" s="25">
        <v>0.14332531778861232</v>
      </c>
    </row>
    <row r="74" spans="1:2" x14ac:dyDescent="0.25">
      <c r="A74" s="24">
        <v>38943</v>
      </c>
      <c r="B74" s="25">
        <v>0.13998960355753126</v>
      </c>
    </row>
    <row r="75" spans="1:2" x14ac:dyDescent="0.25">
      <c r="A75" s="24">
        <v>38944</v>
      </c>
      <c r="B75" s="25">
        <v>0.13531698931043654</v>
      </c>
    </row>
    <row r="76" spans="1:2" x14ac:dyDescent="0.25">
      <c r="A76" s="24">
        <v>38945</v>
      </c>
      <c r="B76" s="25">
        <v>0.13448698163136208</v>
      </c>
    </row>
    <row r="77" spans="1:2" x14ac:dyDescent="0.25">
      <c r="A77" s="24">
        <v>38946</v>
      </c>
      <c r="B77" s="25">
        <v>0.13240330898309885</v>
      </c>
    </row>
    <row r="78" spans="1:2" x14ac:dyDescent="0.25">
      <c r="A78" s="24">
        <v>38947</v>
      </c>
      <c r="B78" s="25">
        <v>0.12773366466220992</v>
      </c>
    </row>
    <row r="79" spans="1:2" x14ac:dyDescent="0.25">
      <c r="A79" s="24">
        <v>38950</v>
      </c>
      <c r="B79" s="25">
        <v>0.12353170442451354</v>
      </c>
    </row>
    <row r="80" spans="1:2" x14ac:dyDescent="0.25">
      <c r="A80" s="24">
        <v>38951</v>
      </c>
      <c r="B80" s="25">
        <v>0.11904151504414455</v>
      </c>
    </row>
    <row r="81" spans="1:2" x14ac:dyDescent="0.25">
      <c r="A81" s="24">
        <v>38952</v>
      </c>
      <c r="B81" s="25">
        <v>0.1147146390871556</v>
      </c>
    </row>
    <row r="82" spans="1:2" x14ac:dyDescent="0.25">
      <c r="A82" s="24">
        <v>38953</v>
      </c>
      <c r="B82" s="25">
        <v>0.11168286795938298</v>
      </c>
    </row>
    <row r="83" spans="1:2" x14ac:dyDescent="0.25">
      <c r="A83" s="24">
        <v>38954</v>
      </c>
      <c r="B83" s="25">
        <v>0.11235509283675967</v>
      </c>
    </row>
    <row r="84" spans="1:2" x14ac:dyDescent="0.25">
      <c r="A84" s="24">
        <v>38957</v>
      </c>
      <c r="B84" s="25">
        <v>0.10887203566328515</v>
      </c>
    </row>
    <row r="85" spans="1:2" x14ac:dyDescent="0.25">
      <c r="A85" s="24">
        <v>38958</v>
      </c>
      <c r="B85" s="25">
        <v>0.10541963479622862</v>
      </c>
    </row>
    <row r="86" spans="1:2" x14ac:dyDescent="0.25">
      <c r="A86" s="24">
        <v>38959</v>
      </c>
      <c r="B86" s="25">
        <v>0.10210643993909413</v>
      </c>
    </row>
    <row r="87" spans="1:2" x14ac:dyDescent="0.25">
      <c r="A87" s="24">
        <v>38960</v>
      </c>
      <c r="B87" s="25">
        <v>9.8395553467358482E-2</v>
      </c>
    </row>
    <row r="88" spans="1:2" x14ac:dyDescent="0.25">
      <c r="A88" s="24">
        <v>38961</v>
      </c>
      <c r="B88" s="25">
        <v>0.10005021575508159</v>
      </c>
    </row>
    <row r="89" spans="1:2" x14ac:dyDescent="0.25">
      <c r="A89" s="24">
        <v>38965</v>
      </c>
      <c r="B89" s="25">
        <v>9.6948368170742691E-2</v>
      </c>
    </row>
    <row r="90" spans="1:2" x14ac:dyDescent="0.25">
      <c r="A90" s="24">
        <v>38966</v>
      </c>
      <c r="B90" s="25">
        <v>9.3425115719439761E-2</v>
      </c>
    </row>
    <row r="91" spans="1:2" x14ac:dyDescent="0.25">
      <c r="A91" s="24">
        <v>38967</v>
      </c>
      <c r="B91" s="25">
        <v>9.2682536123765369E-2</v>
      </c>
    </row>
    <row r="92" spans="1:2" x14ac:dyDescent="0.25">
      <c r="A92" s="24">
        <v>38968</v>
      </c>
      <c r="B92" s="25">
        <v>9.003114774767737E-2</v>
      </c>
    </row>
    <row r="93" spans="1:2" x14ac:dyDescent="0.25">
      <c r="A93" s="24">
        <v>38971</v>
      </c>
      <c r="B93" s="25">
        <v>8.8155772278354264E-2</v>
      </c>
    </row>
    <row r="94" spans="1:2" x14ac:dyDescent="0.25">
      <c r="A94" s="24">
        <v>38972</v>
      </c>
      <c r="B94" s="25">
        <v>8.6580420015183346E-2</v>
      </c>
    </row>
    <row r="95" spans="1:2" x14ac:dyDescent="0.25">
      <c r="A95" s="24">
        <v>38973</v>
      </c>
      <c r="B95" s="25">
        <v>8.6044817953165834E-2</v>
      </c>
    </row>
    <row r="96" spans="1:2" x14ac:dyDescent="0.25">
      <c r="A96" s="24">
        <v>38974</v>
      </c>
      <c r="B96" s="25">
        <v>8.3538830136052164E-2</v>
      </c>
    </row>
    <row r="97" spans="1:2" x14ac:dyDescent="0.25">
      <c r="A97" s="24">
        <v>38975</v>
      </c>
      <c r="B97" s="25">
        <v>8.071985324927182E-2</v>
      </c>
    </row>
    <row r="98" spans="1:2" x14ac:dyDescent="0.25">
      <c r="A98" s="24">
        <v>38978</v>
      </c>
      <c r="B98" s="25">
        <v>7.8602960738160865E-2</v>
      </c>
    </row>
    <row r="99" spans="1:2" x14ac:dyDescent="0.25">
      <c r="A99" s="24">
        <v>38979</v>
      </c>
      <c r="B99" s="25">
        <v>7.574714921108483E-2</v>
      </c>
    </row>
    <row r="100" spans="1:2" x14ac:dyDescent="0.25">
      <c r="A100" s="24">
        <v>38980</v>
      </c>
      <c r="B100" s="25">
        <v>7.2995255377164295E-2</v>
      </c>
    </row>
    <row r="101" spans="1:2" x14ac:dyDescent="0.25">
      <c r="A101" s="24">
        <v>38981</v>
      </c>
      <c r="B101" s="25">
        <v>7.2045159510576648E-2</v>
      </c>
    </row>
    <row r="102" spans="1:2" x14ac:dyDescent="0.25">
      <c r="A102" s="24">
        <v>38982</v>
      </c>
      <c r="B102" s="25">
        <v>6.9590686465103857E-2</v>
      </c>
    </row>
    <row r="103" spans="1:2" x14ac:dyDescent="0.25">
      <c r="A103" s="24">
        <v>38985</v>
      </c>
      <c r="B103" s="25">
        <v>7.0575333167161886E-2</v>
      </c>
    </row>
    <row r="104" spans="1:2" x14ac:dyDescent="0.25">
      <c r="A104" s="24">
        <v>38986</v>
      </c>
      <c r="B104" s="25">
        <v>6.9770200361010948E-2</v>
      </c>
    </row>
    <row r="105" spans="1:2" x14ac:dyDescent="0.25">
      <c r="A105" s="24">
        <v>38987</v>
      </c>
      <c r="B105" s="25">
        <v>6.9000344021300217E-2</v>
      </c>
    </row>
    <row r="106" spans="1:2" x14ac:dyDescent="0.25">
      <c r="A106" s="24">
        <v>38988</v>
      </c>
      <c r="B106" s="25">
        <v>6.6493980727171456E-2</v>
      </c>
    </row>
    <row r="107" spans="1:2" x14ac:dyDescent="0.25">
      <c r="A107" s="24">
        <v>38989</v>
      </c>
      <c r="B107" s="25">
        <v>6.4253582156107339E-2</v>
      </c>
    </row>
    <row r="108" spans="1:2" x14ac:dyDescent="0.25">
      <c r="A108" s="24">
        <v>38992</v>
      </c>
      <c r="B108" s="25">
        <v>6.2100291864669102E-2</v>
      </c>
    </row>
    <row r="109" spans="1:2" x14ac:dyDescent="0.25">
      <c r="A109" s="24">
        <v>38993</v>
      </c>
      <c r="B109" s="25">
        <v>6.0132594388214597E-2</v>
      </c>
    </row>
    <row r="110" spans="1:2" x14ac:dyDescent="0.25">
      <c r="A110" s="24">
        <v>38994</v>
      </c>
      <c r="B110" s="25">
        <v>6.0271177921218472E-2</v>
      </c>
    </row>
    <row r="111" spans="1:2" x14ac:dyDescent="0.25">
      <c r="A111" s="24">
        <v>38995</v>
      </c>
      <c r="B111" s="25">
        <v>6.041625245651832E-2</v>
      </c>
    </row>
    <row r="112" spans="1:2" x14ac:dyDescent="0.25">
      <c r="A112" s="24">
        <v>38996</v>
      </c>
      <c r="B112" s="25">
        <v>6.3887618262477339E-2</v>
      </c>
    </row>
    <row r="113" spans="1:2" x14ac:dyDescent="0.25">
      <c r="A113" s="24">
        <v>38999</v>
      </c>
      <c r="B113" s="25">
        <v>6.1567348744866919E-2</v>
      </c>
    </row>
    <row r="114" spans="1:2" x14ac:dyDescent="0.25">
      <c r="A114" s="24">
        <v>39000</v>
      </c>
      <c r="B114" s="25">
        <v>6.1308578889808701E-2</v>
      </c>
    </row>
    <row r="115" spans="1:2" x14ac:dyDescent="0.25">
      <c r="A115" s="24">
        <v>39001</v>
      </c>
      <c r="B115" s="25">
        <v>5.9931812705903809E-2</v>
      </c>
    </row>
    <row r="116" spans="1:2" x14ac:dyDescent="0.25">
      <c r="A116" s="24">
        <v>39002</v>
      </c>
      <c r="B116" s="25">
        <v>5.8826758960438298E-2</v>
      </c>
    </row>
    <row r="117" spans="1:2" x14ac:dyDescent="0.25">
      <c r="A117" s="24">
        <v>39003</v>
      </c>
      <c r="B117" s="25">
        <v>5.8740851133373961E-2</v>
      </c>
    </row>
    <row r="118" spans="1:2" x14ac:dyDescent="0.25">
      <c r="A118" s="24">
        <v>39006</v>
      </c>
      <c r="B118" s="25">
        <v>5.748716333209182E-2</v>
      </c>
    </row>
    <row r="119" spans="1:2" x14ac:dyDescent="0.25">
      <c r="A119" s="24">
        <v>39007</v>
      </c>
      <c r="B119" s="25">
        <v>5.5597385483435569E-2</v>
      </c>
    </row>
    <row r="120" spans="1:2" x14ac:dyDescent="0.25">
      <c r="A120" s="24">
        <v>39008</v>
      </c>
      <c r="B120" s="25">
        <v>5.7804266153040983E-2</v>
      </c>
    </row>
    <row r="121" spans="1:2" x14ac:dyDescent="0.25">
      <c r="A121" s="24">
        <v>39009</v>
      </c>
      <c r="B121" s="25">
        <v>5.9411483197803115E-2</v>
      </c>
    </row>
    <row r="122" spans="1:2" x14ac:dyDescent="0.25">
      <c r="A122" s="24">
        <v>39010</v>
      </c>
      <c r="B122" s="25">
        <v>5.8324458832175997E-2</v>
      </c>
    </row>
    <row r="123" spans="1:2" x14ac:dyDescent="0.25">
      <c r="A123" s="24">
        <v>39013</v>
      </c>
      <c r="B123" s="25">
        <v>5.7089786030250049E-2</v>
      </c>
    </row>
    <row r="124" spans="1:2" x14ac:dyDescent="0.25">
      <c r="A124" s="24">
        <v>39014</v>
      </c>
      <c r="B124" s="25">
        <v>5.5215284472850928E-2</v>
      </c>
    </row>
    <row r="125" spans="1:2" x14ac:dyDescent="0.25">
      <c r="A125" s="24">
        <v>39015</v>
      </c>
      <c r="B125" s="25">
        <v>5.4358027120071019E-2</v>
      </c>
    </row>
    <row r="126" spans="1:2" x14ac:dyDescent="0.25">
      <c r="A126" s="24">
        <v>39016</v>
      </c>
      <c r="B126" s="25">
        <v>5.4568787343251407E-2</v>
      </c>
    </row>
    <row r="127" spans="1:2" x14ac:dyDescent="0.25">
      <c r="A127" s="24">
        <v>39017</v>
      </c>
      <c r="B127" s="25">
        <v>5.3520778078872906E-2</v>
      </c>
    </row>
    <row r="128" spans="1:2" x14ac:dyDescent="0.25">
      <c r="A128" s="24">
        <v>39020</v>
      </c>
      <c r="B128" s="25">
        <v>5.2523925160872224E-2</v>
      </c>
    </row>
    <row r="129" spans="1:2" x14ac:dyDescent="0.25">
      <c r="A129" s="24">
        <v>39021</v>
      </c>
      <c r="B129" s="25">
        <v>5.0617410466562984E-2</v>
      </c>
    </row>
    <row r="130" spans="1:2" x14ac:dyDescent="0.25">
      <c r="A130" s="24">
        <v>39022</v>
      </c>
      <c r="B130" s="25">
        <v>5.1077732217302045E-2</v>
      </c>
    </row>
    <row r="131" spans="1:2" x14ac:dyDescent="0.25">
      <c r="A131" s="24">
        <v>39023</v>
      </c>
      <c r="B131" s="25">
        <v>6.8462519421458326E-2</v>
      </c>
    </row>
    <row r="132" spans="1:2" x14ac:dyDescent="0.25">
      <c r="A132" s="24">
        <v>39024</v>
      </c>
      <c r="B132" s="25">
        <v>6.6725690371640625E-2</v>
      </c>
    </row>
    <row r="133" spans="1:2" x14ac:dyDescent="0.25">
      <c r="A133" s="24">
        <v>39027</v>
      </c>
      <c r="B133" s="25">
        <v>6.4302116541380669E-2</v>
      </c>
    </row>
    <row r="134" spans="1:2" x14ac:dyDescent="0.25">
      <c r="A134" s="24">
        <v>39028</v>
      </c>
      <c r="B134" s="25">
        <v>8.445737518658207E-2</v>
      </c>
    </row>
    <row r="135" spans="1:2" x14ac:dyDescent="0.25">
      <c r="A135" s="24">
        <v>39029</v>
      </c>
      <c r="B135" s="25">
        <v>8.2976700727992569E-2</v>
      </c>
    </row>
    <row r="136" spans="1:2" x14ac:dyDescent="0.25">
      <c r="A136" s="24">
        <v>39030</v>
      </c>
      <c r="B136" s="25">
        <v>7.9961747775866718E-2</v>
      </c>
    </row>
    <row r="137" spans="1:2" x14ac:dyDescent="0.25">
      <c r="A137" s="24">
        <v>39031</v>
      </c>
      <c r="B137" s="25">
        <v>7.7056494548300727E-2</v>
      </c>
    </row>
    <row r="138" spans="1:2" x14ac:dyDescent="0.25">
      <c r="A138" s="24">
        <v>39034</v>
      </c>
      <c r="B138" s="25">
        <v>7.4256955312335504E-2</v>
      </c>
    </row>
    <row r="139" spans="1:2" x14ac:dyDescent="0.25">
      <c r="A139" s="24">
        <v>39035</v>
      </c>
      <c r="B139" s="25">
        <v>8.0079658325222985E-2</v>
      </c>
    </row>
    <row r="140" spans="1:2" x14ac:dyDescent="0.25">
      <c r="A140" s="24">
        <v>39036</v>
      </c>
      <c r="B140" s="25">
        <v>7.7381554038282549E-2</v>
      </c>
    </row>
    <row r="141" spans="1:2" x14ac:dyDescent="0.25">
      <c r="A141" s="24">
        <v>39037</v>
      </c>
      <c r="B141" s="25">
        <v>7.5207388949658838E-2</v>
      </c>
    </row>
    <row r="142" spans="1:2" x14ac:dyDescent="0.25">
      <c r="A142" s="24">
        <v>39038</v>
      </c>
      <c r="B142" s="25">
        <v>7.2618353482262629E-2</v>
      </c>
    </row>
    <row r="143" spans="1:2" x14ac:dyDescent="0.25">
      <c r="A143" s="24">
        <v>39041</v>
      </c>
      <c r="B143" s="25">
        <v>7.0653698329905548E-2</v>
      </c>
    </row>
    <row r="144" spans="1:2" x14ac:dyDescent="0.25">
      <c r="A144" s="24">
        <v>39042</v>
      </c>
      <c r="B144" s="25">
        <v>7.0966734561155237E-2</v>
      </c>
    </row>
    <row r="145" spans="1:2" x14ac:dyDescent="0.25">
      <c r="A145" s="24">
        <v>39043</v>
      </c>
      <c r="B145" s="25">
        <v>6.9968783700054923E-2</v>
      </c>
    </row>
    <row r="146" spans="1:2" x14ac:dyDescent="0.25">
      <c r="A146" s="24">
        <v>39045</v>
      </c>
      <c r="B146" s="25">
        <v>6.7576891339667974E-2</v>
      </c>
    </row>
    <row r="147" spans="1:2" x14ac:dyDescent="0.25">
      <c r="A147" s="24">
        <v>39048</v>
      </c>
      <c r="B147" s="25">
        <v>6.5122336099668818E-2</v>
      </c>
    </row>
    <row r="148" spans="1:2" x14ac:dyDescent="0.25">
      <c r="A148" s="24">
        <v>39049</v>
      </c>
      <c r="B148" s="25">
        <v>7.8078805817324293E-2</v>
      </c>
    </row>
    <row r="149" spans="1:2" x14ac:dyDescent="0.25">
      <c r="A149" s="24">
        <v>39050</v>
      </c>
      <c r="B149" s="25">
        <v>7.5242066870547714E-2</v>
      </c>
    </row>
    <row r="150" spans="1:2" x14ac:dyDescent="0.25">
      <c r="A150" s="24">
        <v>39051</v>
      </c>
      <c r="B150" s="25">
        <v>7.4019348003473678E-2</v>
      </c>
    </row>
    <row r="151" spans="1:2" x14ac:dyDescent="0.25">
      <c r="A151" s="24">
        <v>39052</v>
      </c>
      <c r="B151" s="25">
        <v>7.2854102837461257E-2</v>
      </c>
    </row>
    <row r="152" spans="1:2" x14ac:dyDescent="0.25">
      <c r="A152" s="24">
        <v>39055</v>
      </c>
      <c r="B152" s="25">
        <v>7.0207488118011363E-2</v>
      </c>
    </row>
    <row r="153" spans="1:2" x14ac:dyDescent="0.25">
      <c r="A153" s="24">
        <v>39056</v>
      </c>
      <c r="B153" s="25">
        <v>8.1519239394165527E-2</v>
      </c>
    </row>
    <row r="154" spans="1:2" x14ac:dyDescent="0.25">
      <c r="A154" s="24">
        <v>39057</v>
      </c>
      <c r="B154" s="25">
        <v>7.8757004908505152E-2</v>
      </c>
    </row>
    <row r="155" spans="1:2" x14ac:dyDescent="0.25">
      <c r="A155" s="24">
        <v>39058</v>
      </c>
      <c r="B155" s="25">
        <v>7.7515672090184617E-2</v>
      </c>
    </row>
    <row r="156" spans="1:2" x14ac:dyDescent="0.25">
      <c r="A156" s="24">
        <v>39059</v>
      </c>
      <c r="B156" s="25">
        <v>7.6127171543484431E-2</v>
      </c>
    </row>
    <row r="157" spans="1:2" x14ac:dyDescent="0.25">
      <c r="A157" s="24">
        <v>39062</v>
      </c>
      <c r="B157" s="25">
        <v>7.9193802083886877E-2</v>
      </c>
    </row>
    <row r="158" spans="1:2" x14ac:dyDescent="0.25">
      <c r="A158" s="24">
        <v>39063</v>
      </c>
      <c r="B158" s="25">
        <v>7.7683918582851647E-2</v>
      </c>
    </row>
    <row r="159" spans="1:2" x14ac:dyDescent="0.25">
      <c r="A159" s="24">
        <v>39064</v>
      </c>
      <c r="B159" s="25">
        <v>7.7649354590827946E-2</v>
      </c>
    </row>
    <row r="160" spans="1:2" x14ac:dyDescent="0.25">
      <c r="A160" s="24">
        <v>39065</v>
      </c>
      <c r="B160" s="25">
        <v>7.7345017201058686E-2</v>
      </c>
    </row>
    <row r="161" spans="1:2" x14ac:dyDescent="0.25">
      <c r="A161" s="24">
        <v>39066</v>
      </c>
      <c r="B161" s="25">
        <v>8.6833429511847943E-2</v>
      </c>
    </row>
    <row r="162" spans="1:2" x14ac:dyDescent="0.25">
      <c r="A162" s="24">
        <v>39069</v>
      </c>
      <c r="B162" s="25">
        <v>8.3791217313991265E-2</v>
      </c>
    </row>
    <row r="163" spans="1:2" x14ac:dyDescent="0.25">
      <c r="A163" s="24">
        <v>39070</v>
      </c>
      <c r="B163" s="25">
        <v>8.4630026564151292E-2</v>
      </c>
    </row>
    <row r="164" spans="1:2" x14ac:dyDescent="0.25">
      <c r="A164" s="24">
        <v>39071</v>
      </c>
      <c r="B164" s="25">
        <v>8.155491932407942E-2</v>
      </c>
    </row>
    <row r="165" spans="1:2" x14ac:dyDescent="0.25">
      <c r="A165" s="24">
        <v>39072</v>
      </c>
      <c r="B165" s="25">
        <v>7.9149364855678986E-2</v>
      </c>
    </row>
    <row r="166" spans="1:2" x14ac:dyDescent="0.25">
      <c r="A166" s="24">
        <v>39073</v>
      </c>
      <c r="B166" s="25">
        <v>7.8968861022244402E-2</v>
      </c>
    </row>
    <row r="167" spans="1:2" x14ac:dyDescent="0.25">
      <c r="A167" s="24">
        <v>39077</v>
      </c>
      <c r="B167" s="25">
        <v>7.6827409375139613E-2</v>
      </c>
    </row>
    <row r="168" spans="1:2" x14ac:dyDescent="0.25">
      <c r="A168" s="24">
        <v>39078</v>
      </c>
      <c r="B168" s="25">
        <v>7.4633865102440355E-2</v>
      </c>
    </row>
    <row r="169" spans="1:2" x14ac:dyDescent="0.25">
      <c r="A169" s="24">
        <v>39079</v>
      </c>
      <c r="B169" s="25">
        <v>7.2534491974913962E-2</v>
      </c>
    </row>
    <row r="170" spans="1:2" x14ac:dyDescent="0.25">
      <c r="A170" s="24">
        <v>39080</v>
      </c>
      <c r="B170" s="25">
        <v>7.0687528890960652E-2</v>
      </c>
    </row>
    <row r="171" spans="1:2" x14ac:dyDescent="0.25">
      <c r="A171" s="24">
        <v>39084</v>
      </c>
      <c r="B171" s="25">
        <v>6.9626137581832878E-2</v>
      </c>
    </row>
    <row r="172" spans="1:2" x14ac:dyDescent="0.25">
      <c r="A172" s="24">
        <v>39085</v>
      </c>
      <c r="B172" s="25">
        <v>6.7096998545442349E-2</v>
      </c>
    </row>
    <row r="173" spans="1:2" x14ac:dyDescent="0.25">
      <c r="A173" s="24">
        <v>39086</v>
      </c>
      <c r="B173" s="25">
        <v>6.4807343957518429E-2</v>
      </c>
    </row>
    <row r="174" spans="1:2" x14ac:dyDescent="0.25">
      <c r="A174" s="24">
        <v>39087</v>
      </c>
      <c r="B174" s="25">
        <v>6.4343411406484308E-2</v>
      </c>
    </row>
    <row r="175" spans="1:2" x14ac:dyDescent="0.25">
      <c r="A175" s="24">
        <v>39090</v>
      </c>
      <c r="B175" s="25">
        <v>7.4055832096759242E-2</v>
      </c>
    </row>
    <row r="176" spans="1:2" x14ac:dyDescent="0.25">
      <c r="A176" s="24">
        <v>39091</v>
      </c>
      <c r="B176" s="25">
        <v>7.2153140353626868E-2</v>
      </c>
    </row>
    <row r="177" spans="1:2" x14ac:dyDescent="0.25">
      <c r="A177" s="24">
        <v>39092</v>
      </c>
      <c r="B177" s="25">
        <v>7.0179350828150855E-2</v>
      </c>
    </row>
    <row r="178" spans="1:2" x14ac:dyDescent="0.25">
      <c r="A178" s="24">
        <v>39093</v>
      </c>
      <c r="B178" s="25">
        <v>7.0404639570597713E-2</v>
      </c>
    </row>
    <row r="179" spans="1:2" x14ac:dyDescent="0.25">
      <c r="A179" s="24">
        <v>39094</v>
      </c>
      <c r="B179" s="25">
        <v>6.8500480907812911E-2</v>
      </c>
    </row>
    <row r="180" spans="1:2" x14ac:dyDescent="0.25">
      <c r="A180" s="24">
        <v>39098</v>
      </c>
      <c r="B180" s="25">
        <v>7.6896793773914812E-2</v>
      </c>
    </row>
    <row r="181" spans="1:2" x14ac:dyDescent="0.25">
      <c r="A181" s="24">
        <v>39099</v>
      </c>
      <c r="B181" s="25">
        <v>7.4103065775359273E-2</v>
      </c>
    </row>
    <row r="182" spans="1:2" x14ac:dyDescent="0.25">
      <c r="A182" s="24">
        <v>39100</v>
      </c>
      <c r="B182" s="25">
        <v>7.9639242890238188E-2</v>
      </c>
    </row>
    <row r="183" spans="1:2" x14ac:dyDescent="0.25">
      <c r="A183" s="24">
        <v>39101</v>
      </c>
      <c r="B183" s="25">
        <v>7.6745724419763045E-2</v>
      </c>
    </row>
    <row r="184" spans="1:2" x14ac:dyDescent="0.25">
      <c r="A184" s="24">
        <v>39104</v>
      </c>
      <c r="B184" s="25">
        <v>7.7879085338133938E-2</v>
      </c>
    </row>
    <row r="185" spans="1:2" x14ac:dyDescent="0.25">
      <c r="A185" s="24">
        <v>39105</v>
      </c>
      <c r="B185" s="25">
        <v>7.5629059730628181E-2</v>
      </c>
    </row>
    <row r="186" spans="1:2" x14ac:dyDescent="0.25">
      <c r="A186" s="24">
        <v>39106</v>
      </c>
      <c r="B186" s="25">
        <v>8.0468551633947685E-2</v>
      </c>
    </row>
    <row r="187" spans="1:2" x14ac:dyDescent="0.25">
      <c r="A187" s="24">
        <v>39107</v>
      </c>
      <c r="B187" s="25">
        <v>7.9041143736629405E-2</v>
      </c>
    </row>
    <row r="188" spans="1:2" x14ac:dyDescent="0.25">
      <c r="A188" s="24">
        <v>39108</v>
      </c>
      <c r="B188" s="25">
        <v>8.3864788747833874E-2</v>
      </c>
    </row>
    <row r="189" spans="1:2" x14ac:dyDescent="0.25">
      <c r="A189" s="24">
        <v>39111</v>
      </c>
      <c r="B189" s="25">
        <v>8.1357239682766355E-2</v>
      </c>
    </row>
    <row r="190" spans="1:2" x14ac:dyDescent="0.25">
      <c r="A190" s="24">
        <v>39112</v>
      </c>
      <c r="B190" s="25">
        <v>7.8521869781991147E-2</v>
      </c>
    </row>
    <row r="191" spans="1:2" x14ac:dyDescent="0.25">
      <c r="A191" s="24">
        <v>39113</v>
      </c>
      <c r="B191" s="25">
        <v>7.5868470854149828E-2</v>
      </c>
    </row>
    <row r="192" spans="1:2" x14ac:dyDescent="0.25">
      <c r="A192" s="24">
        <v>39114</v>
      </c>
      <c r="B192" s="25">
        <v>7.5607347260875438E-2</v>
      </c>
    </row>
    <row r="193" spans="1:2" x14ac:dyDescent="0.25">
      <c r="A193" s="24">
        <v>39115</v>
      </c>
      <c r="B193" s="25">
        <v>7.5340479943624833E-2</v>
      </c>
    </row>
    <row r="194" spans="1:2" x14ac:dyDescent="0.25">
      <c r="A194" s="24">
        <v>39118</v>
      </c>
      <c r="B194" s="25">
        <v>7.4199385951801658E-2</v>
      </c>
    </row>
    <row r="195" spans="1:2" x14ac:dyDescent="0.25">
      <c r="A195" s="24">
        <v>39119</v>
      </c>
      <c r="B195" s="25">
        <v>7.1503814977908128E-2</v>
      </c>
    </row>
    <row r="196" spans="1:2" x14ac:dyDescent="0.25">
      <c r="A196" s="24">
        <v>39120</v>
      </c>
      <c r="B196" s="25">
        <v>6.9123479522403913E-2</v>
      </c>
    </row>
    <row r="197" spans="1:2" x14ac:dyDescent="0.25">
      <c r="A197" s="24">
        <v>39121</v>
      </c>
      <c r="B197" s="25">
        <v>6.8115635869042498E-2</v>
      </c>
    </row>
    <row r="198" spans="1:2" x14ac:dyDescent="0.25">
      <c r="A198" s="24">
        <v>39122</v>
      </c>
      <c r="B198" s="25">
        <v>6.715529603118435E-2</v>
      </c>
    </row>
    <row r="199" spans="1:2" x14ac:dyDescent="0.25">
      <c r="A199" s="24">
        <v>39125</v>
      </c>
      <c r="B199" s="25">
        <v>7.1326816114625824E-2</v>
      </c>
    </row>
    <row r="200" spans="1:2" x14ac:dyDescent="0.25">
      <c r="A200" s="24">
        <v>39126</v>
      </c>
      <c r="B200" s="25">
        <v>7.3228763709744071E-2</v>
      </c>
    </row>
    <row r="201" spans="1:2" x14ac:dyDescent="0.25">
      <c r="A201" s="24">
        <v>39127</v>
      </c>
      <c r="B201" s="25">
        <v>7.2006179857731528E-2</v>
      </c>
    </row>
    <row r="202" spans="1:2" x14ac:dyDescent="0.25">
      <c r="A202" s="24">
        <v>39128</v>
      </c>
      <c r="B202" s="25">
        <v>7.0012077970818098E-2</v>
      </c>
    </row>
    <row r="203" spans="1:2" x14ac:dyDescent="0.25">
      <c r="A203" s="24">
        <v>39129</v>
      </c>
      <c r="B203" s="25">
        <v>6.7607569763935185E-2</v>
      </c>
    </row>
    <row r="204" spans="1:2" x14ac:dyDescent="0.25">
      <c r="A204" s="24">
        <v>39133</v>
      </c>
      <c r="B204" s="25">
        <v>6.5151897927463356E-2</v>
      </c>
    </row>
    <row r="205" spans="1:2" x14ac:dyDescent="0.25">
      <c r="A205" s="24">
        <v>39134</v>
      </c>
      <c r="B205" s="25">
        <v>6.5640548663099027E-2</v>
      </c>
    </row>
    <row r="206" spans="1:2" x14ac:dyDescent="0.25">
      <c r="A206" s="24">
        <v>39135</v>
      </c>
      <c r="B206" s="25">
        <v>6.3490960915499994E-2</v>
      </c>
    </row>
    <row r="207" spans="1:2" x14ac:dyDescent="0.25">
      <c r="A207" s="24">
        <v>39136</v>
      </c>
      <c r="B207" s="25">
        <v>6.1428034375318748E-2</v>
      </c>
    </row>
    <row r="208" spans="1:2" x14ac:dyDescent="0.25">
      <c r="A208" s="24">
        <v>39139</v>
      </c>
      <c r="B208" s="25">
        <v>5.9354045003767474E-2</v>
      </c>
    </row>
    <row r="209" spans="1:2" x14ac:dyDescent="0.25">
      <c r="A209" s="24">
        <v>39140</v>
      </c>
      <c r="B209" s="25">
        <v>5.7940365756834332E-2</v>
      </c>
    </row>
    <row r="210" spans="1:2" x14ac:dyDescent="0.25">
      <c r="A210" s="24">
        <v>39141</v>
      </c>
      <c r="B210" s="25">
        <v>7.8032510306553726E-2</v>
      </c>
    </row>
    <row r="211" spans="1:2" x14ac:dyDescent="0.25">
      <c r="A211" s="24">
        <v>39142</v>
      </c>
      <c r="B211" s="25">
        <v>7.5197455937604074E-2</v>
      </c>
    </row>
    <row r="212" spans="1:2" x14ac:dyDescent="0.25">
      <c r="A212" s="24">
        <v>39143</v>
      </c>
      <c r="B212" s="25">
        <v>7.5290859464097221E-2</v>
      </c>
    </row>
    <row r="213" spans="1:2" x14ac:dyDescent="0.25">
      <c r="A213" s="24">
        <v>39146</v>
      </c>
      <c r="B213" s="25">
        <v>8.563188295625411E-2</v>
      </c>
    </row>
    <row r="214" spans="1:2" x14ac:dyDescent="0.25">
      <c r="A214" s="24">
        <v>39147</v>
      </c>
      <c r="B214" s="25">
        <v>9.7011175250820675E-2</v>
      </c>
    </row>
    <row r="215" spans="1:2" x14ac:dyDescent="0.25">
      <c r="A215" s="24">
        <v>39148</v>
      </c>
      <c r="B215" s="25">
        <v>0.12375782483609844</v>
      </c>
    </row>
    <row r="216" spans="1:2" x14ac:dyDescent="0.25">
      <c r="A216" s="24">
        <v>39149</v>
      </c>
      <c r="B216" s="25">
        <v>0.12027350188692393</v>
      </c>
    </row>
    <row r="217" spans="1:2" x14ac:dyDescent="0.25">
      <c r="A217" s="24">
        <v>39150</v>
      </c>
      <c r="B217" s="25">
        <v>0.11961606577525334</v>
      </c>
    </row>
    <row r="218" spans="1:2" x14ac:dyDescent="0.25">
      <c r="A218" s="24">
        <v>39153</v>
      </c>
      <c r="B218" s="25">
        <v>0.11535150843928237</v>
      </c>
    </row>
    <row r="219" spans="1:2" x14ac:dyDescent="0.25">
      <c r="A219" s="24">
        <v>39154</v>
      </c>
      <c r="B219" s="25">
        <v>0.11155382531346521</v>
      </c>
    </row>
    <row r="220" spans="1:2" x14ac:dyDescent="0.25">
      <c r="A220" s="24">
        <v>39155</v>
      </c>
      <c r="B220" s="25">
        <v>0.11317064155008359</v>
      </c>
    </row>
    <row r="221" spans="1:2" x14ac:dyDescent="0.25">
      <c r="A221" s="24">
        <v>39156</v>
      </c>
      <c r="B221" s="25">
        <v>0.10919877335947652</v>
      </c>
    </row>
    <row r="222" spans="1:2" x14ac:dyDescent="0.25">
      <c r="A222" s="24">
        <v>39157</v>
      </c>
      <c r="B222" s="25">
        <v>0.10532229480908416</v>
      </c>
    </row>
    <row r="223" spans="1:2" x14ac:dyDescent="0.25">
      <c r="A223" s="24">
        <v>39160</v>
      </c>
      <c r="B223" s="25">
        <v>0.10204484504572364</v>
      </c>
    </row>
    <row r="224" spans="1:2" x14ac:dyDescent="0.25">
      <c r="A224" s="24">
        <v>39161</v>
      </c>
      <c r="B224" s="25">
        <v>0.10135430627214349</v>
      </c>
    </row>
    <row r="225" spans="1:2" x14ac:dyDescent="0.25">
      <c r="A225" s="24">
        <v>39162</v>
      </c>
      <c r="B225" s="25">
        <v>9.767077943703005E-2</v>
      </c>
    </row>
    <row r="226" spans="1:2" x14ac:dyDescent="0.25">
      <c r="A226" s="24">
        <v>39163</v>
      </c>
      <c r="B226" s="25">
        <v>9.6100557083035332E-2</v>
      </c>
    </row>
    <row r="227" spans="1:2" x14ac:dyDescent="0.25">
      <c r="A227" s="24">
        <v>39164</v>
      </c>
      <c r="B227" s="25">
        <v>9.5739255398703427E-2</v>
      </c>
    </row>
    <row r="228" spans="1:2" x14ac:dyDescent="0.25">
      <c r="A228" s="24">
        <v>39167</v>
      </c>
      <c r="B228" s="25">
        <v>9.4235441795903804E-2</v>
      </c>
    </row>
    <row r="229" spans="1:2" x14ac:dyDescent="0.25">
      <c r="A229" s="24">
        <v>39168</v>
      </c>
      <c r="B229" s="25">
        <v>9.0975062003884513E-2</v>
      </c>
    </row>
    <row r="230" spans="1:2" x14ac:dyDescent="0.25">
      <c r="A230" s="24">
        <v>39169</v>
      </c>
      <c r="B230" s="25">
        <v>9.1218544123943673E-2</v>
      </c>
    </row>
    <row r="231" spans="1:2" x14ac:dyDescent="0.25">
      <c r="A231" s="24">
        <v>39170</v>
      </c>
      <c r="B231" s="25">
        <v>8.9247256102744879E-2</v>
      </c>
    </row>
    <row r="232" spans="1:2" x14ac:dyDescent="0.25">
      <c r="A232" s="24">
        <v>39171</v>
      </c>
      <c r="B232" s="25">
        <v>8.6114764992640078E-2</v>
      </c>
    </row>
    <row r="233" spans="1:2" x14ac:dyDescent="0.25">
      <c r="A233" s="24">
        <v>39174</v>
      </c>
      <c r="B233" s="25">
        <v>8.4211584192023237E-2</v>
      </c>
    </row>
    <row r="234" spans="1:2" x14ac:dyDescent="0.25">
      <c r="A234" s="24">
        <v>39175</v>
      </c>
      <c r="B234" s="25">
        <v>8.1683896338263812E-2</v>
      </c>
    </row>
    <row r="235" spans="1:2" x14ac:dyDescent="0.25">
      <c r="A235" s="24">
        <v>39176</v>
      </c>
      <c r="B235" s="25">
        <v>7.8834876526472836E-2</v>
      </c>
    </row>
    <row r="236" spans="1:2" x14ac:dyDescent="0.25">
      <c r="A236" s="24">
        <v>39177</v>
      </c>
      <c r="B236" s="25">
        <v>7.60934816083529E-2</v>
      </c>
    </row>
    <row r="237" spans="1:2" x14ac:dyDescent="0.25">
      <c r="A237" s="24">
        <v>39178</v>
      </c>
      <c r="B237" s="25">
        <v>7.4690413367668809E-2</v>
      </c>
    </row>
    <row r="238" spans="1:2" x14ac:dyDescent="0.25">
      <c r="A238" s="24">
        <v>39181</v>
      </c>
      <c r="B238" s="25">
        <v>7.1976973773829292E-2</v>
      </c>
    </row>
    <row r="239" spans="1:2" x14ac:dyDescent="0.25">
      <c r="A239" s="24">
        <v>39182</v>
      </c>
      <c r="B239" s="25">
        <v>6.9495389185528431E-2</v>
      </c>
    </row>
    <row r="240" spans="1:2" x14ac:dyDescent="0.25">
      <c r="A240" s="24">
        <v>39183</v>
      </c>
      <c r="B240" s="25">
        <v>6.8444842823208882E-2</v>
      </c>
    </row>
    <row r="241" spans="1:2" x14ac:dyDescent="0.25">
      <c r="A241" s="24">
        <v>39184</v>
      </c>
      <c r="B241" s="25">
        <v>6.6762693616737936E-2</v>
      </c>
    </row>
    <row r="242" spans="1:2" x14ac:dyDescent="0.25">
      <c r="A242" s="24">
        <v>39185</v>
      </c>
      <c r="B242" s="25">
        <v>7.5032780773332253E-2</v>
      </c>
    </row>
    <row r="243" spans="1:2" x14ac:dyDescent="0.25">
      <c r="A243" s="24">
        <v>39188</v>
      </c>
      <c r="B243" s="25">
        <v>8.1800276614645201E-2</v>
      </c>
    </row>
    <row r="244" spans="1:2" x14ac:dyDescent="0.25">
      <c r="A244" s="24">
        <v>39189</v>
      </c>
      <c r="B244" s="25">
        <v>7.8828127434893661E-2</v>
      </c>
    </row>
    <row r="245" spans="1:2" x14ac:dyDescent="0.25">
      <c r="A245" s="24">
        <v>39190</v>
      </c>
      <c r="B245" s="25">
        <v>8.1056423377542736E-2</v>
      </c>
    </row>
    <row r="246" spans="1:2" x14ac:dyDescent="0.25">
      <c r="A246" s="24">
        <v>39191</v>
      </c>
      <c r="B246" s="25">
        <v>8.0550100558480817E-2</v>
      </c>
    </row>
    <row r="247" spans="1:2" x14ac:dyDescent="0.25">
      <c r="A247" s="24">
        <v>39192</v>
      </c>
      <c r="B247" s="25">
        <v>8.1415304929995588E-2</v>
      </c>
    </row>
    <row r="248" spans="1:2" x14ac:dyDescent="0.25">
      <c r="A248" s="24">
        <v>39195</v>
      </c>
      <c r="B248" s="25">
        <v>8.3430825547705034E-2</v>
      </c>
    </row>
    <row r="249" spans="1:2" x14ac:dyDescent="0.25">
      <c r="A249" s="24">
        <v>39196</v>
      </c>
      <c r="B249" s="25">
        <v>8.1036495154439128E-2</v>
      </c>
    </row>
    <row r="250" spans="1:2" x14ac:dyDescent="0.25">
      <c r="A250" s="24">
        <v>39197</v>
      </c>
      <c r="B250" s="25">
        <v>7.8274872195361472E-2</v>
      </c>
    </row>
    <row r="251" spans="1:2" x14ac:dyDescent="0.25">
      <c r="A251" s="24">
        <v>39198</v>
      </c>
      <c r="B251" s="25">
        <v>8.4415738386270339E-2</v>
      </c>
    </row>
    <row r="252" spans="1:2" x14ac:dyDescent="0.25">
      <c r="A252" s="24">
        <v>39199</v>
      </c>
      <c r="B252" s="25">
        <v>8.1838347531699815E-2</v>
      </c>
    </row>
    <row r="253" spans="1:2" x14ac:dyDescent="0.25">
      <c r="A253" s="24">
        <v>39202</v>
      </c>
      <c r="B253" s="25">
        <v>8.2535978345663466E-2</v>
      </c>
    </row>
    <row r="254" spans="1:2" x14ac:dyDescent="0.25">
      <c r="A254" s="24">
        <v>39203</v>
      </c>
      <c r="B254" s="25">
        <v>8.1938572499833329E-2</v>
      </c>
    </row>
    <row r="255" spans="1:2" x14ac:dyDescent="0.25">
      <c r="A255" s="24">
        <v>39204</v>
      </c>
      <c r="B255" s="25">
        <v>7.8961391429695896E-2</v>
      </c>
    </row>
    <row r="256" spans="1:2" x14ac:dyDescent="0.25">
      <c r="A256" s="24">
        <v>39205</v>
      </c>
      <c r="B256" s="25">
        <v>7.8340912978942912E-2</v>
      </c>
    </row>
    <row r="257" spans="1:2" x14ac:dyDescent="0.25">
      <c r="A257" s="24">
        <v>39206</v>
      </c>
      <c r="B257" s="25">
        <v>7.8020675336999676E-2</v>
      </c>
    </row>
    <row r="258" spans="1:2" x14ac:dyDescent="0.25">
      <c r="A258" s="24">
        <v>39209</v>
      </c>
      <c r="B258" s="25">
        <v>7.5724834614118067E-2</v>
      </c>
    </row>
    <row r="259" spans="1:2" x14ac:dyDescent="0.25">
      <c r="A259" s="24">
        <v>39210</v>
      </c>
      <c r="B259" s="25">
        <v>7.8225577988667652E-2</v>
      </c>
    </row>
    <row r="260" spans="1:2" x14ac:dyDescent="0.25">
      <c r="A260" s="24">
        <v>39211</v>
      </c>
      <c r="B260" s="25">
        <v>7.5910662504922635E-2</v>
      </c>
    </row>
    <row r="261" spans="1:2" x14ac:dyDescent="0.25">
      <c r="A261" s="24">
        <v>39212</v>
      </c>
      <c r="B261" s="25">
        <v>7.5723662668520028E-2</v>
      </c>
    </row>
    <row r="262" spans="1:2" x14ac:dyDescent="0.25">
      <c r="A262" s="24">
        <v>39213</v>
      </c>
      <c r="B262" s="25">
        <v>0.15693691840041979</v>
      </c>
    </row>
    <row r="263" spans="1:2" x14ac:dyDescent="0.25">
      <c r="A263" s="24">
        <v>39216</v>
      </c>
      <c r="B263" s="25">
        <v>0.15189823738172276</v>
      </c>
    </row>
    <row r="264" spans="1:2" x14ac:dyDescent="0.25">
      <c r="A264" s="24">
        <v>39217</v>
      </c>
      <c r="B264" s="25">
        <v>0.14674444246808296</v>
      </c>
    </row>
    <row r="265" spans="1:2" x14ac:dyDescent="0.25">
      <c r="A265" s="24">
        <v>39218</v>
      </c>
      <c r="B265" s="25">
        <v>0.14141002937049393</v>
      </c>
    </row>
    <row r="266" spans="1:2" x14ac:dyDescent="0.25">
      <c r="A266" s="24">
        <v>39219</v>
      </c>
      <c r="B266" s="25">
        <v>0.13658408810501049</v>
      </c>
    </row>
    <row r="267" spans="1:2" x14ac:dyDescent="0.25">
      <c r="A267" s="24">
        <v>39220</v>
      </c>
      <c r="B267" s="25">
        <v>0.13237883631597891</v>
      </c>
    </row>
    <row r="268" spans="1:2" x14ac:dyDescent="0.25">
      <c r="A268" s="24">
        <v>39223</v>
      </c>
      <c r="B268" s="25">
        <v>0.12897572927147127</v>
      </c>
    </row>
    <row r="269" spans="1:2" x14ac:dyDescent="0.25">
      <c r="A269" s="24">
        <v>39224</v>
      </c>
      <c r="B269" s="25">
        <v>0.12436069777028856</v>
      </c>
    </row>
    <row r="270" spans="1:2" x14ac:dyDescent="0.25">
      <c r="A270" s="24">
        <v>39225</v>
      </c>
      <c r="B270" s="25">
        <v>0.11991602833681247</v>
      </c>
    </row>
    <row r="271" spans="1:2" x14ac:dyDescent="0.25">
      <c r="A271" s="24">
        <v>39226</v>
      </c>
      <c r="B271" s="25">
        <v>0.11640341490599966</v>
      </c>
    </row>
    <row r="272" spans="1:2" x14ac:dyDescent="0.25">
      <c r="A272" s="24">
        <v>39227</v>
      </c>
      <c r="B272" s="25">
        <v>0.11488213752626535</v>
      </c>
    </row>
    <row r="273" spans="1:2" x14ac:dyDescent="0.25">
      <c r="A273" s="24">
        <v>39231</v>
      </c>
      <c r="B273" s="25">
        <v>0.1115936213153549</v>
      </c>
    </row>
    <row r="274" spans="1:2" x14ac:dyDescent="0.25">
      <c r="A274" s="24">
        <v>39232</v>
      </c>
      <c r="B274" s="25">
        <v>0.11012144379186535</v>
      </c>
    </row>
    <row r="275" spans="1:2" x14ac:dyDescent="0.25">
      <c r="A275" s="24">
        <v>39233</v>
      </c>
      <c r="B275" s="25">
        <v>0.10611901377780626</v>
      </c>
    </row>
    <row r="276" spans="1:2" x14ac:dyDescent="0.25">
      <c r="A276" s="24">
        <v>39234</v>
      </c>
      <c r="B276" s="25">
        <v>0.10234921369433436</v>
      </c>
    </row>
    <row r="277" spans="1:2" x14ac:dyDescent="0.25">
      <c r="A277" s="24">
        <v>39237</v>
      </c>
      <c r="B277" s="25">
        <v>0.10263017943474635</v>
      </c>
    </row>
    <row r="278" spans="1:2" x14ac:dyDescent="0.25">
      <c r="A278" s="24">
        <v>39238</v>
      </c>
      <c r="B278" s="25">
        <v>9.8988606086827968E-2</v>
      </c>
    </row>
    <row r="279" spans="1:2" x14ac:dyDescent="0.25">
      <c r="A279" s="24">
        <v>39239</v>
      </c>
      <c r="B279" s="25">
        <v>9.5391135255263479E-2</v>
      </c>
    </row>
    <row r="280" spans="1:2" x14ac:dyDescent="0.25">
      <c r="A280" s="24">
        <v>39240</v>
      </c>
      <c r="B280" s="25">
        <v>9.1924531798198331E-2</v>
      </c>
    </row>
    <row r="281" spans="1:2" x14ac:dyDescent="0.25">
      <c r="A281" s="24">
        <v>39241</v>
      </c>
      <c r="B281" s="25">
        <v>9.1910434432231861E-2</v>
      </c>
    </row>
    <row r="282" spans="1:2" x14ac:dyDescent="0.25">
      <c r="A282" s="24">
        <v>39244</v>
      </c>
      <c r="B282" s="25">
        <v>9.1633486318986448E-2</v>
      </c>
    </row>
    <row r="283" spans="1:2" x14ac:dyDescent="0.25">
      <c r="A283" s="24">
        <v>39245</v>
      </c>
      <c r="B283" s="25">
        <v>8.8882850596038829E-2</v>
      </c>
    </row>
    <row r="284" spans="1:2" x14ac:dyDescent="0.25">
      <c r="A284" s="24">
        <v>39246</v>
      </c>
      <c r="B284" s="25">
        <v>8.9103831047422075E-2</v>
      </c>
    </row>
    <row r="285" spans="1:2" x14ac:dyDescent="0.25">
      <c r="A285" s="24">
        <v>39247</v>
      </c>
      <c r="B285" s="25">
        <v>8.90365675405171E-2</v>
      </c>
    </row>
    <row r="286" spans="1:2" x14ac:dyDescent="0.25">
      <c r="A286" s="24">
        <v>39248</v>
      </c>
      <c r="B286" s="25">
        <v>9.0320225061387122E-2</v>
      </c>
    </row>
    <row r="287" spans="1:2" x14ac:dyDescent="0.25">
      <c r="A287" s="24">
        <v>39251</v>
      </c>
      <c r="B287" s="25">
        <v>8.7496165245253388E-2</v>
      </c>
    </row>
    <row r="288" spans="1:2" x14ac:dyDescent="0.25">
      <c r="A288" s="24">
        <v>39252</v>
      </c>
      <c r="B288" s="25">
        <v>8.7449553946308614E-2</v>
      </c>
    </row>
    <row r="289" spans="1:2" x14ac:dyDescent="0.25">
      <c r="A289" s="24">
        <v>39253</v>
      </c>
      <c r="B289" s="25">
        <v>8.4372367927473227E-2</v>
      </c>
    </row>
    <row r="290" spans="1:2" x14ac:dyDescent="0.25">
      <c r="A290" s="24">
        <v>39254</v>
      </c>
      <c r="B290" s="25">
        <v>8.243393998321337E-2</v>
      </c>
    </row>
    <row r="291" spans="1:2" x14ac:dyDescent="0.25">
      <c r="A291" s="24">
        <v>39255</v>
      </c>
      <c r="B291" s="25">
        <v>7.992740019315682E-2</v>
      </c>
    </row>
    <row r="292" spans="1:2" x14ac:dyDescent="0.25">
      <c r="A292" s="24">
        <v>39258</v>
      </c>
      <c r="B292" s="25">
        <v>7.8404834017102215E-2</v>
      </c>
    </row>
    <row r="293" spans="1:2" x14ac:dyDescent="0.25">
      <c r="A293" s="24">
        <v>39259</v>
      </c>
      <c r="B293" s="25">
        <v>8.0874946323895441E-2</v>
      </c>
    </row>
    <row r="294" spans="1:2" x14ac:dyDescent="0.25">
      <c r="A294" s="24">
        <v>39260</v>
      </c>
      <c r="B294" s="25">
        <v>7.8442837089116701E-2</v>
      </c>
    </row>
    <row r="295" spans="1:2" x14ac:dyDescent="0.25">
      <c r="A295" s="24">
        <v>39261</v>
      </c>
      <c r="B295" s="25">
        <v>7.6112338020869835E-2</v>
      </c>
    </row>
    <row r="296" spans="1:2" x14ac:dyDescent="0.25">
      <c r="A296" s="24">
        <v>39262</v>
      </c>
      <c r="B296" s="25">
        <v>7.3535860225246164E-2</v>
      </c>
    </row>
    <row r="297" spans="1:2" x14ac:dyDescent="0.25">
      <c r="A297" s="24">
        <v>39265</v>
      </c>
      <c r="B297" s="25">
        <v>7.3197681709864348E-2</v>
      </c>
    </row>
    <row r="298" spans="1:2" x14ac:dyDescent="0.25">
      <c r="A298" s="24">
        <v>39266</v>
      </c>
      <c r="B298" s="25">
        <v>7.0657371255144444E-2</v>
      </c>
    </row>
    <row r="299" spans="1:2" x14ac:dyDescent="0.25">
      <c r="A299" s="24">
        <v>39268</v>
      </c>
      <c r="B299" s="25">
        <v>6.8090701348128169E-2</v>
      </c>
    </row>
    <row r="300" spans="1:2" x14ac:dyDescent="0.25">
      <c r="A300" s="24">
        <v>39269</v>
      </c>
      <c r="B300" s="25">
        <v>6.7237057601534103E-2</v>
      </c>
    </row>
    <row r="301" spans="1:2" x14ac:dyDescent="0.25">
      <c r="A301" s="24">
        <v>39272</v>
      </c>
      <c r="B301" s="25">
        <v>6.5395893842921091E-2</v>
      </c>
    </row>
    <row r="302" spans="1:2" x14ac:dyDescent="0.25">
      <c r="A302" s="24">
        <v>39273</v>
      </c>
      <c r="B302" s="25">
        <v>6.4458638240220786E-2</v>
      </c>
    </row>
    <row r="303" spans="1:2" x14ac:dyDescent="0.25">
      <c r="A303" s="24">
        <v>39274</v>
      </c>
      <c r="B303" s="25">
        <v>6.6602200237352804E-2</v>
      </c>
    </row>
    <row r="304" spans="1:2" x14ac:dyDescent="0.25">
      <c r="A304" s="24">
        <v>39275</v>
      </c>
      <c r="B304" s="25">
        <v>6.41831211815964E-2</v>
      </c>
    </row>
    <row r="305" spans="1:2" x14ac:dyDescent="0.25">
      <c r="A305" s="24">
        <v>39276</v>
      </c>
      <c r="B305" s="25">
        <v>6.3323287656943436E-2</v>
      </c>
    </row>
    <row r="306" spans="1:2" x14ac:dyDescent="0.25">
      <c r="A306" s="24">
        <v>39279</v>
      </c>
      <c r="B306" s="25">
        <v>6.1656849699000905E-2</v>
      </c>
    </row>
    <row r="307" spans="1:2" x14ac:dyDescent="0.25">
      <c r="A307" s="24">
        <v>39280</v>
      </c>
      <c r="B307" s="25">
        <v>5.964779799713172E-2</v>
      </c>
    </row>
    <row r="308" spans="1:2" x14ac:dyDescent="0.25">
      <c r="A308" s="24">
        <v>39281</v>
      </c>
      <c r="B308" s="25">
        <v>5.7720076695107168E-2</v>
      </c>
    </row>
    <row r="309" spans="1:2" x14ac:dyDescent="0.25">
      <c r="A309" s="24">
        <v>39282</v>
      </c>
      <c r="B309" s="25">
        <v>5.5870953212793235E-2</v>
      </c>
    </row>
    <row r="310" spans="1:2" x14ac:dyDescent="0.25">
      <c r="A310" s="24">
        <v>39283</v>
      </c>
      <c r="B310" s="25">
        <v>5.4097792960722355E-2</v>
      </c>
    </row>
    <row r="311" spans="1:2" x14ac:dyDescent="0.25">
      <c r="A311" s="24">
        <v>39286</v>
      </c>
      <c r="B311" s="25">
        <v>6.7570003337780918E-2</v>
      </c>
    </row>
    <row r="312" spans="1:2" x14ac:dyDescent="0.25">
      <c r="A312" s="24">
        <v>39287</v>
      </c>
      <c r="B312" s="25">
        <v>7.2886380935618389E-2</v>
      </c>
    </row>
    <row r="313" spans="1:2" x14ac:dyDescent="0.25">
      <c r="A313" s="24">
        <v>39288</v>
      </c>
      <c r="B313" s="25">
        <v>7.5954660725841228E-2</v>
      </c>
    </row>
    <row r="314" spans="1:2" x14ac:dyDescent="0.25">
      <c r="A314" s="24">
        <v>39289</v>
      </c>
      <c r="B314" s="25">
        <v>7.8767064470578393E-2</v>
      </c>
    </row>
    <row r="315" spans="1:2" x14ac:dyDescent="0.25">
      <c r="A315" s="24">
        <v>39290</v>
      </c>
      <c r="B315" s="25">
        <v>8.3204841953739075E-2</v>
      </c>
    </row>
    <row r="316" spans="1:2" x14ac:dyDescent="0.25">
      <c r="A316" s="24">
        <v>39293</v>
      </c>
      <c r="B316" s="25">
        <v>8.5443185619108755E-2</v>
      </c>
    </row>
    <row r="317" spans="1:2" x14ac:dyDescent="0.25">
      <c r="A317" s="24">
        <v>39294</v>
      </c>
      <c r="B317" s="25">
        <v>9.2961291141664223E-2</v>
      </c>
    </row>
    <row r="318" spans="1:2" x14ac:dyDescent="0.25">
      <c r="A318" s="24">
        <v>39295</v>
      </c>
      <c r="B318" s="25">
        <v>9.42908993686606E-2</v>
      </c>
    </row>
    <row r="319" spans="1:2" x14ac:dyDescent="0.25">
      <c r="A319" s="24">
        <v>39296</v>
      </c>
      <c r="B319" s="25">
        <v>9.1439561642089232E-2</v>
      </c>
    </row>
    <row r="320" spans="1:2" x14ac:dyDescent="0.25">
      <c r="A320" s="24">
        <v>39297</v>
      </c>
      <c r="B320" s="25">
        <v>8.9404707360842287E-2</v>
      </c>
    </row>
    <row r="321" spans="1:2" x14ac:dyDescent="0.25">
      <c r="A321" s="24">
        <v>39300</v>
      </c>
      <c r="B321" s="25">
        <v>0.10175366825097103</v>
      </c>
    </row>
    <row r="322" spans="1:2" x14ac:dyDescent="0.25">
      <c r="A322" s="24">
        <v>39301</v>
      </c>
      <c r="B322" s="25">
        <v>9.8055614189915957E-2</v>
      </c>
    </row>
    <row r="323" spans="1:2" x14ac:dyDescent="0.25">
      <c r="A323" s="24">
        <v>39302</v>
      </c>
      <c r="B323" s="25">
        <v>9.5732071794071061E-2</v>
      </c>
    </row>
    <row r="324" spans="1:2" x14ac:dyDescent="0.25">
      <c r="A324" s="24">
        <v>39303</v>
      </c>
      <c r="B324" s="25">
        <v>9.2843670101985812E-2</v>
      </c>
    </row>
    <row r="325" spans="1:2" x14ac:dyDescent="0.25">
      <c r="A325" s="24">
        <v>39304</v>
      </c>
      <c r="B325" s="25">
        <v>0.11673789580585633</v>
      </c>
    </row>
    <row r="326" spans="1:2" x14ac:dyDescent="0.25">
      <c r="A326" s="24">
        <v>39307</v>
      </c>
      <c r="B326" s="25">
        <v>0.11933475242095141</v>
      </c>
    </row>
    <row r="327" spans="1:2" x14ac:dyDescent="0.25">
      <c r="A327" s="24">
        <v>39308</v>
      </c>
      <c r="B327" s="25">
        <v>0.1187044037499161</v>
      </c>
    </row>
    <row r="328" spans="1:2" x14ac:dyDescent="0.25">
      <c r="A328" s="24">
        <v>39309</v>
      </c>
      <c r="B328" s="25">
        <v>0.12925050407271546</v>
      </c>
    </row>
    <row r="329" spans="1:2" x14ac:dyDescent="0.25">
      <c r="A329" s="24">
        <v>39310</v>
      </c>
      <c r="B329" s="25">
        <v>0.14098622856358364</v>
      </c>
    </row>
    <row r="330" spans="1:2" x14ac:dyDescent="0.25">
      <c r="A330" s="24">
        <v>39311</v>
      </c>
      <c r="B330" s="25">
        <v>0.14537830579425248</v>
      </c>
    </row>
    <row r="331" spans="1:2" x14ac:dyDescent="0.25">
      <c r="A331" s="24">
        <v>39314</v>
      </c>
      <c r="B331" s="25">
        <v>0.14337464086409835</v>
      </c>
    </row>
    <row r="332" spans="1:2" x14ac:dyDescent="0.25">
      <c r="A332" s="24">
        <v>39315</v>
      </c>
      <c r="B332" s="25">
        <v>0.13823712947100741</v>
      </c>
    </row>
    <row r="333" spans="1:2" x14ac:dyDescent="0.25">
      <c r="A333" s="24">
        <v>39316</v>
      </c>
      <c r="B333" s="25">
        <v>0.13356344778643267</v>
      </c>
    </row>
    <row r="334" spans="1:2" x14ac:dyDescent="0.25">
      <c r="A334" s="24">
        <v>39317</v>
      </c>
      <c r="B334" s="25">
        <v>0.13112064900354053</v>
      </c>
    </row>
    <row r="335" spans="1:2" x14ac:dyDescent="0.25">
      <c r="A335" s="24">
        <v>39318</v>
      </c>
      <c r="B335" s="25">
        <v>0.12648005374348548</v>
      </c>
    </row>
    <row r="336" spans="1:2" x14ac:dyDescent="0.25">
      <c r="A336" s="24">
        <v>39321</v>
      </c>
      <c r="B336" s="25">
        <v>0.13189465287075991</v>
      </c>
    </row>
    <row r="337" spans="1:2" x14ac:dyDescent="0.25">
      <c r="A337" s="24">
        <v>39322</v>
      </c>
      <c r="B337" s="25">
        <v>0.12968332614784756</v>
      </c>
    </row>
    <row r="338" spans="1:2" x14ac:dyDescent="0.25">
      <c r="A338" s="24">
        <v>39323</v>
      </c>
      <c r="B338" s="25">
        <v>0.13322838600048564</v>
      </c>
    </row>
    <row r="339" spans="1:2" x14ac:dyDescent="0.25">
      <c r="A339" s="24">
        <v>39324</v>
      </c>
      <c r="B339" s="25">
        <v>0.13314552952350986</v>
      </c>
    </row>
    <row r="340" spans="1:2" x14ac:dyDescent="0.25">
      <c r="A340" s="24">
        <v>39325</v>
      </c>
      <c r="B340" s="25">
        <v>0.12981516881040636</v>
      </c>
    </row>
    <row r="341" spans="1:2" x14ac:dyDescent="0.25">
      <c r="A341" s="24">
        <v>39329</v>
      </c>
      <c r="B341" s="25">
        <v>0.12751151317124557</v>
      </c>
    </row>
    <row r="342" spans="1:2" x14ac:dyDescent="0.25">
      <c r="A342" s="24">
        <v>39330</v>
      </c>
      <c r="B342" s="25">
        <v>0.12287657656066361</v>
      </c>
    </row>
    <row r="343" spans="1:2" x14ac:dyDescent="0.25">
      <c r="A343" s="24">
        <v>39331</v>
      </c>
      <c r="B343" s="25">
        <v>0.1223305931315142</v>
      </c>
    </row>
    <row r="344" spans="1:2" x14ac:dyDescent="0.25">
      <c r="A344" s="24">
        <v>39332</v>
      </c>
      <c r="B344" s="25">
        <v>0.12806566070965825</v>
      </c>
    </row>
    <row r="345" spans="1:2" x14ac:dyDescent="0.25">
      <c r="A345" s="24">
        <v>39335</v>
      </c>
      <c r="B345" s="25">
        <v>0.12714260925297435</v>
      </c>
    </row>
    <row r="346" spans="1:2" x14ac:dyDescent="0.25">
      <c r="A346" s="24">
        <v>39336</v>
      </c>
      <c r="B346" s="25">
        <v>0.12633138657910001</v>
      </c>
    </row>
    <row r="347" spans="1:2" x14ac:dyDescent="0.25">
      <c r="A347" s="24">
        <v>39337</v>
      </c>
      <c r="B347" s="25">
        <v>0.12423779456232566</v>
      </c>
    </row>
    <row r="348" spans="1:2" x14ac:dyDescent="0.25">
      <c r="A348" s="24">
        <v>39338</v>
      </c>
      <c r="B348" s="25">
        <v>0.12019416621920945</v>
      </c>
    </row>
    <row r="349" spans="1:2" x14ac:dyDescent="0.25">
      <c r="A349" s="24">
        <v>39339</v>
      </c>
      <c r="B349" s="25">
        <v>0.11673986191508565</v>
      </c>
    </row>
    <row r="350" spans="1:2" x14ac:dyDescent="0.25">
      <c r="A350" s="24">
        <v>39342</v>
      </c>
      <c r="B350" s="25">
        <v>0.11515698043097787</v>
      </c>
    </row>
    <row r="351" spans="1:2" x14ac:dyDescent="0.25">
      <c r="A351" s="24">
        <v>39343</v>
      </c>
      <c r="B351" s="25">
        <v>0.11654893874586773</v>
      </c>
    </row>
    <row r="352" spans="1:2" x14ac:dyDescent="0.25">
      <c r="A352" s="24">
        <v>39344</v>
      </c>
      <c r="B352" s="25">
        <v>0.12290750437133335</v>
      </c>
    </row>
    <row r="353" spans="1:2" x14ac:dyDescent="0.25">
      <c r="A353" s="24">
        <v>39345</v>
      </c>
      <c r="B353" s="25">
        <v>0.12202566049750067</v>
      </c>
    </row>
    <row r="354" spans="1:2" x14ac:dyDescent="0.25">
      <c r="A354" s="24">
        <v>39346</v>
      </c>
      <c r="B354" s="25">
        <v>0.12029002270057011</v>
      </c>
    </row>
    <row r="355" spans="1:2" x14ac:dyDescent="0.25">
      <c r="A355" s="24">
        <v>39349</v>
      </c>
      <c r="B355" s="25">
        <v>0.11680498460289843</v>
      </c>
    </row>
    <row r="356" spans="1:2" x14ac:dyDescent="0.25">
      <c r="A356" s="24">
        <v>39350</v>
      </c>
      <c r="B356" s="25">
        <v>0.11439880409426026</v>
      </c>
    </row>
    <row r="357" spans="1:2" x14ac:dyDescent="0.25">
      <c r="A357" s="24">
        <v>39351</v>
      </c>
      <c r="B357" s="25">
        <v>0.11074324059132394</v>
      </c>
    </row>
    <row r="358" spans="1:2" x14ac:dyDescent="0.25">
      <c r="A358" s="24">
        <v>39352</v>
      </c>
      <c r="B358" s="25">
        <v>0.10847209881694284</v>
      </c>
    </row>
    <row r="359" spans="1:2" x14ac:dyDescent="0.25">
      <c r="A359" s="24">
        <v>39353</v>
      </c>
      <c r="B359" s="25">
        <v>0.1155337563586855</v>
      </c>
    </row>
    <row r="360" spans="1:2" x14ac:dyDescent="0.25">
      <c r="A360" s="24">
        <v>39356</v>
      </c>
      <c r="B360" s="25">
        <v>0.1113344644808027</v>
      </c>
    </row>
    <row r="361" spans="1:2" x14ac:dyDescent="0.25">
      <c r="A361" s="24">
        <v>39357</v>
      </c>
      <c r="B361" s="25">
        <v>0.10994493213338763</v>
      </c>
    </row>
    <row r="362" spans="1:2" x14ac:dyDescent="0.25">
      <c r="A362" s="24">
        <v>39358</v>
      </c>
      <c r="B362" s="25">
        <v>0.10645240750028022</v>
      </c>
    </row>
    <row r="363" spans="1:2" x14ac:dyDescent="0.25">
      <c r="A363" s="24">
        <v>39359</v>
      </c>
      <c r="B363" s="25">
        <v>0.10258343540038606</v>
      </c>
    </row>
    <row r="364" spans="1:2" x14ac:dyDescent="0.25">
      <c r="A364" s="24">
        <v>39360</v>
      </c>
      <c r="B364" s="25">
        <v>9.8855197821404034E-2</v>
      </c>
    </row>
    <row r="365" spans="1:2" x14ac:dyDescent="0.25">
      <c r="A365" s="24">
        <v>39363</v>
      </c>
      <c r="B365" s="25">
        <v>0.10106406550244884</v>
      </c>
    </row>
    <row r="366" spans="1:2" x14ac:dyDescent="0.25">
      <c r="A366" s="24">
        <v>39364</v>
      </c>
      <c r="B366" s="25">
        <v>0.10052068511747114</v>
      </c>
    </row>
    <row r="367" spans="1:2" x14ac:dyDescent="0.25">
      <c r="A367" s="24">
        <v>39365</v>
      </c>
      <c r="B367" s="25">
        <v>9.7019812501481534E-2</v>
      </c>
    </row>
    <row r="368" spans="1:2" x14ac:dyDescent="0.25">
      <c r="A368" s="24">
        <v>39366</v>
      </c>
      <c r="B368" s="25">
        <v>9.3946115609426617E-2</v>
      </c>
    </row>
    <row r="369" spans="1:2" x14ac:dyDescent="0.25">
      <c r="A369" s="24">
        <v>39367</v>
      </c>
      <c r="B369" s="25">
        <v>9.1619882115196852E-2</v>
      </c>
    </row>
    <row r="370" spans="1:2" x14ac:dyDescent="0.25">
      <c r="A370" s="24">
        <v>39370</v>
      </c>
      <c r="B370" s="25">
        <v>8.8290473274374878E-2</v>
      </c>
    </row>
    <row r="371" spans="1:2" x14ac:dyDescent="0.25">
      <c r="A371" s="24">
        <v>39371</v>
      </c>
      <c r="B371" s="25">
        <v>8.5702924207533365E-2</v>
      </c>
    </row>
    <row r="372" spans="1:2" x14ac:dyDescent="0.25">
      <c r="A372" s="24">
        <v>39372</v>
      </c>
      <c r="B372" s="25">
        <v>8.78188124781413E-2</v>
      </c>
    </row>
    <row r="373" spans="1:2" x14ac:dyDescent="0.25">
      <c r="A373" s="24">
        <v>39373</v>
      </c>
      <c r="B373" s="25">
        <v>8.4737113899990696E-2</v>
      </c>
    </row>
    <row r="374" spans="1:2" x14ac:dyDescent="0.25">
      <c r="A374" s="24">
        <v>39374</v>
      </c>
      <c r="B374" s="25">
        <v>8.165811046879716E-2</v>
      </c>
    </row>
    <row r="375" spans="1:2" x14ac:dyDescent="0.25">
      <c r="A375" s="24">
        <v>39377</v>
      </c>
      <c r="B375" s="25">
        <v>8.2601089857600118E-2</v>
      </c>
    </row>
    <row r="376" spans="1:2" x14ac:dyDescent="0.25">
      <c r="A376" s="24">
        <v>39378</v>
      </c>
      <c r="B376" s="25">
        <v>8.2151506463406077E-2</v>
      </c>
    </row>
    <row r="377" spans="1:2" x14ac:dyDescent="0.25">
      <c r="A377" s="24">
        <v>39379</v>
      </c>
      <c r="B377" s="25">
        <v>8.0447639015077635E-2</v>
      </c>
    </row>
    <row r="378" spans="1:2" x14ac:dyDescent="0.25">
      <c r="A378" s="24">
        <v>39380</v>
      </c>
      <c r="B378" s="25">
        <v>7.7524706137039212E-2</v>
      </c>
    </row>
    <row r="379" spans="1:2" x14ac:dyDescent="0.25">
      <c r="A379" s="24">
        <v>39381</v>
      </c>
      <c r="B379" s="25">
        <v>7.7134413466644847E-2</v>
      </c>
    </row>
    <row r="380" spans="1:2" x14ac:dyDescent="0.25">
      <c r="A380" s="24">
        <v>39384</v>
      </c>
      <c r="B380" s="25">
        <v>9.457532269565265E-2</v>
      </c>
    </row>
    <row r="381" spans="1:2" x14ac:dyDescent="0.25">
      <c r="A381" s="24">
        <v>39385</v>
      </c>
      <c r="B381" s="25">
        <v>9.3063679733684262E-2</v>
      </c>
    </row>
    <row r="382" spans="1:2" x14ac:dyDescent="0.25">
      <c r="A382" s="24">
        <v>39386</v>
      </c>
      <c r="B382" s="25">
        <v>8.9842553065363664E-2</v>
      </c>
    </row>
    <row r="383" spans="1:2" x14ac:dyDescent="0.25">
      <c r="A383" s="24">
        <v>39387</v>
      </c>
      <c r="B383" s="25">
        <v>9.6647374905309141E-2</v>
      </c>
    </row>
    <row r="384" spans="1:2" x14ac:dyDescent="0.25">
      <c r="A384" s="24">
        <v>39388</v>
      </c>
      <c r="B384" s="25">
        <v>0.12095174786682826</v>
      </c>
    </row>
    <row r="385" spans="1:2" x14ac:dyDescent="0.25">
      <c r="A385" s="24">
        <v>39391</v>
      </c>
      <c r="B385" s="25">
        <v>0.11663340271619675</v>
      </c>
    </row>
    <row r="386" spans="1:2" x14ac:dyDescent="0.25">
      <c r="A386" s="24">
        <v>39392</v>
      </c>
      <c r="B386" s="25">
        <v>0.12475339272018117</v>
      </c>
    </row>
    <row r="387" spans="1:2" x14ac:dyDescent="0.25">
      <c r="A387" s="24">
        <v>39393</v>
      </c>
      <c r="B387" s="25">
        <v>0.12492017872973087</v>
      </c>
    </row>
    <row r="388" spans="1:2" x14ac:dyDescent="0.25">
      <c r="A388" s="24">
        <v>39394</v>
      </c>
      <c r="B388" s="25">
        <v>0.14390383389150582</v>
      </c>
    </row>
    <row r="389" spans="1:2" x14ac:dyDescent="0.25">
      <c r="A389" s="24">
        <v>39395</v>
      </c>
      <c r="B389" s="25">
        <v>0.14285500367691797</v>
      </c>
    </row>
    <row r="390" spans="1:2" x14ac:dyDescent="0.25">
      <c r="A390" s="24">
        <v>39398</v>
      </c>
      <c r="B390" s="25">
        <v>0.14646314066841573</v>
      </c>
    </row>
    <row r="391" spans="1:2" x14ac:dyDescent="0.25">
      <c r="A391" s="24">
        <v>39399</v>
      </c>
      <c r="B391" s="25">
        <v>0.16253295718083466</v>
      </c>
    </row>
    <row r="392" spans="1:2" x14ac:dyDescent="0.25">
      <c r="A392" s="24">
        <v>39400</v>
      </c>
      <c r="B392" s="25">
        <v>0.16616861126590204</v>
      </c>
    </row>
    <row r="393" spans="1:2" x14ac:dyDescent="0.25">
      <c r="A393" s="24">
        <v>39401</v>
      </c>
      <c r="B393" s="25">
        <v>0.16022481498665531</v>
      </c>
    </row>
    <row r="394" spans="1:2" x14ac:dyDescent="0.25">
      <c r="A394" s="24">
        <v>39402</v>
      </c>
      <c r="B394" s="25">
        <v>0.15578357073870516</v>
      </c>
    </row>
    <row r="395" spans="1:2" x14ac:dyDescent="0.25">
      <c r="A395" s="24">
        <v>39405</v>
      </c>
      <c r="B395" s="25">
        <v>0.15012043126245483</v>
      </c>
    </row>
    <row r="396" spans="1:2" x14ac:dyDescent="0.25">
      <c r="A396" s="24">
        <v>39406</v>
      </c>
      <c r="B396" s="25">
        <v>0.16606951376906459</v>
      </c>
    </row>
    <row r="397" spans="1:2" x14ac:dyDescent="0.25">
      <c r="A397" s="24">
        <v>39407</v>
      </c>
      <c r="B397" s="25">
        <v>0.16032791909625405</v>
      </c>
    </row>
    <row r="398" spans="1:2" x14ac:dyDescent="0.25">
      <c r="A398" s="24">
        <v>39409</v>
      </c>
      <c r="B398" s="25">
        <v>0.15766866979742714</v>
      </c>
    </row>
    <row r="399" spans="1:2" x14ac:dyDescent="0.25">
      <c r="A399" s="24">
        <v>39412</v>
      </c>
      <c r="B399" s="25">
        <v>0.16396843592829566</v>
      </c>
    </row>
    <row r="400" spans="1:2" x14ac:dyDescent="0.25">
      <c r="A400" s="24">
        <v>39413</v>
      </c>
      <c r="B400" s="25">
        <v>0.16335453345597906</v>
      </c>
    </row>
    <row r="401" spans="1:2" x14ac:dyDescent="0.25">
      <c r="A401" s="24">
        <v>39414</v>
      </c>
      <c r="B401" s="25">
        <v>0.15823143563354894</v>
      </c>
    </row>
    <row r="402" spans="1:2" x14ac:dyDescent="0.25">
      <c r="A402" s="24">
        <v>39415</v>
      </c>
      <c r="B402" s="25">
        <v>0.15927736200928524</v>
      </c>
    </row>
    <row r="403" spans="1:2" x14ac:dyDescent="0.25">
      <c r="A403" s="24">
        <v>39416</v>
      </c>
      <c r="B403" s="25">
        <v>0.15477323124070561</v>
      </c>
    </row>
    <row r="404" spans="1:2" x14ac:dyDescent="0.25">
      <c r="A404" s="24">
        <v>39419</v>
      </c>
      <c r="B404" s="25">
        <v>0.1498706078741095</v>
      </c>
    </row>
    <row r="405" spans="1:2" x14ac:dyDescent="0.25">
      <c r="A405" s="24">
        <v>39420</v>
      </c>
      <c r="B405" s="25">
        <v>0.15018625042474901</v>
      </c>
    </row>
    <row r="406" spans="1:2" x14ac:dyDescent="0.25">
      <c r="A406" s="24">
        <v>39421</v>
      </c>
      <c r="B406" s="25">
        <v>0.14548182234310458</v>
      </c>
    </row>
    <row r="407" spans="1:2" x14ac:dyDescent="0.25">
      <c r="A407" s="24">
        <v>39422</v>
      </c>
      <c r="B407" s="25">
        <v>0.14096693419478004</v>
      </c>
    </row>
    <row r="408" spans="1:2" x14ac:dyDescent="0.25">
      <c r="A408" s="24">
        <v>39423</v>
      </c>
      <c r="B408" s="25">
        <v>0.14671934904972952</v>
      </c>
    </row>
    <row r="409" spans="1:2" x14ac:dyDescent="0.25">
      <c r="A409" s="24">
        <v>39426</v>
      </c>
      <c r="B409" s="25">
        <v>0.14444628840163465</v>
      </c>
    </row>
    <row r="410" spans="1:2" x14ac:dyDescent="0.25">
      <c r="A410" s="24">
        <v>39427</v>
      </c>
      <c r="B410" s="25">
        <v>0.13926437295158622</v>
      </c>
    </row>
    <row r="411" spans="1:2" x14ac:dyDescent="0.25">
      <c r="A411" s="24">
        <v>39428</v>
      </c>
      <c r="B411" s="25">
        <v>0.14016359069407738</v>
      </c>
    </row>
    <row r="412" spans="1:2" x14ac:dyDescent="0.25">
      <c r="A412" s="24">
        <v>39429</v>
      </c>
      <c r="B412" s="25">
        <v>0.14227585263718015</v>
      </c>
    </row>
    <row r="413" spans="1:2" x14ac:dyDescent="0.25">
      <c r="A413" s="24">
        <v>39430</v>
      </c>
      <c r="B413" s="25">
        <v>0.1386248814340659</v>
      </c>
    </row>
    <row r="414" spans="1:2" x14ac:dyDescent="0.25">
      <c r="A414" s="24">
        <v>39433</v>
      </c>
      <c r="B414" s="25">
        <v>0.13704097818786132</v>
      </c>
    </row>
    <row r="415" spans="1:2" x14ac:dyDescent="0.25">
      <c r="A415" s="24">
        <v>39434</v>
      </c>
      <c r="B415" s="25">
        <v>0.14154560407869926</v>
      </c>
    </row>
    <row r="416" spans="1:2" x14ac:dyDescent="0.25">
      <c r="A416" s="24">
        <v>39435</v>
      </c>
      <c r="B416" s="25">
        <v>0.14084665985999642</v>
      </c>
    </row>
    <row r="417" spans="1:2" x14ac:dyDescent="0.25">
      <c r="A417" s="24">
        <v>39436</v>
      </c>
      <c r="B417" s="25">
        <v>0.1357995603144804</v>
      </c>
    </row>
    <row r="418" spans="1:2" x14ac:dyDescent="0.25">
      <c r="A418" s="24">
        <v>39437</v>
      </c>
      <c r="B418" s="25">
        <v>0.13098264534337425</v>
      </c>
    </row>
    <row r="419" spans="1:2" x14ac:dyDescent="0.25">
      <c r="A419" s="24">
        <v>39440</v>
      </c>
      <c r="B419" s="25">
        <v>0.14443190894217336</v>
      </c>
    </row>
    <row r="420" spans="1:2" x14ac:dyDescent="0.25">
      <c r="A420" s="24">
        <v>39442</v>
      </c>
      <c r="B420" s="25">
        <v>0.14128429950559923</v>
      </c>
    </row>
    <row r="421" spans="1:2" x14ac:dyDescent="0.25">
      <c r="A421" s="24">
        <v>39443</v>
      </c>
      <c r="B421" s="25">
        <v>0.13765929220573703</v>
      </c>
    </row>
    <row r="422" spans="1:2" x14ac:dyDescent="0.25">
      <c r="A422" s="24">
        <v>39444</v>
      </c>
      <c r="B422" s="25">
        <v>0.15004097511730424</v>
      </c>
    </row>
    <row r="423" spans="1:2" x14ac:dyDescent="0.25">
      <c r="A423" s="24">
        <v>39447</v>
      </c>
      <c r="B423" s="25">
        <v>0.14497883112541993</v>
      </c>
    </row>
    <row r="424" spans="1:2" x14ac:dyDescent="0.25">
      <c r="A424" s="24">
        <v>39449</v>
      </c>
      <c r="B424" s="25">
        <v>0.14003356124794664</v>
      </c>
    </row>
    <row r="425" spans="1:2" x14ac:dyDescent="0.25">
      <c r="A425" s="24">
        <v>39450</v>
      </c>
      <c r="B425" s="25">
        <v>0.15260532109447675</v>
      </c>
    </row>
    <row r="426" spans="1:2" x14ac:dyDescent="0.25">
      <c r="A426" s="24">
        <v>39451</v>
      </c>
      <c r="B426" s="25">
        <v>0.14792212174792635</v>
      </c>
    </row>
    <row r="427" spans="1:2" x14ac:dyDescent="0.25">
      <c r="A427" s="24">
        <v>39454</v>
      </c>
      <c r="B427" s="25">
        <v>0.16243234270484122</v>
      </c>
    </row>
    <row r="428" spans="1:2" x14ac:dyDescent="0.25">
      <c r="A428" s="24">
        <v>39455</v>
      </c>
      <c r="B428" s="25">
        <v>0.15977795106474108</v>
      </c>
    </row>
    <row r="429" spans="1:2" x14ac:dyDescent="0.25">
      <c r="A429" s="24">
        <v>39456</v>
      </c>
      <c r="B429" s="25">
        <v>0.1759672154581258</v>
      </c>
    </row>
    <row r="430" spans="1:2" x14ac:dyDescent="0.25">
      <c r="A430" s="24">
        <v>39457</v>
      </c>
      <c r="B430" s="25">
        <v>0.16963772923634624</v>
      </c>
    </row>
    <row r="431" spans="1:2" x14ac:dyDescent="0.25">
      <c r="A431" s="24">
        <v>39458</v>
      </c>
      <c r="B431" s="25">
        <v>0.16481141765445795</v>
      </c>
    </row>
    <row r="432" spans="1:2" x14ac:dyDescent="0.25">
      <c r="A432" s="24">
        <v>39461</v>
      </c>
      <c r="B432" s="25">
        <v>0.16615732338456574</v>
      </c>
    </row>
    <row r="433" spans="1:2" x14ac:dyDescent="0.25">
      <c r="A433" s="24">
        <v>39462</v>
      </c>
      <c r="B433" s="25">
        <v>0.16230198664326637</v>
      </c>
    </row>
    <row r="434" spans="1:2" x14ac:dyDescent="0.25">
      <c r="A434" s="24">
        <v>39463</v>
      </c>
      <c r="B434" s="25">
        <v>0.17390083162560022</v>
      </c>
    </row>
    <row r="435" spans="1:2" x14ac:dyDescent="0.25">
      <c r="A435" s="24">
        <v>39464</v>
      </c>
      <c r="B435" s="25">
        <v>0.16797521261793741</v>
      </c>
    </row>
    <row r="436" spans="1:2" x14ac:dyDescent="0.25">
      <c r="A436" s="24">
        <v>39465</v>
      </c>
      <c r="B436" s="25">
        <v>0.17719621801450469</v>
      </c>
    </row>
    <row r="437" spans="1:2" x14ac:dyDescent="0.25">
      <c r="A437" s="24">
        <v>39469</v>
      </c>
      <c r="B437" s="25">
        <v>0.17228960984073657</v>
      </c>
    </row>
    <row r="438" spans="1:2" x14ac:dyDescent="0.25">
      <c r="A438" s="24">
        <v>39470</v>
      </c>
      <c r="B438" s="25">
        <v>0.17374146026239709</v>
      </c>
    </row>
    <row r="439" spans="1:2" x14ac:dyDescent="0.25">
      <c r="A439" s="24">
        <v>39471</v>
      </c>
      <c r="B439" s="25">
        <v>0.17665709719176945</v>
      </c>
    </row>
    <row r="440" spans="1:2" x14ac:dyDescent="0.25">
      <c r="A440" s="24">
        <v>39472</v>
      </c>
      <c r="B440" s="25">
        <v>0.18090989567438712</v>
      </c>
    </row>
    <row r="441" spans="1:2" x14ac:dyDescent="0.25">
      <c r="A441" s="24">
        <v>39475</v>
      </c>
      <c r="B441" s="25">
        <v>0.17472072645658177</v>
      </c>
    </row>
    <row r="442" spans="1:2" x14ac:dyDescent="0.25">
      <c r="A442" s="24">
        <v>39476</v>
      </c>
      <c r="B442" s="25">
        <v>0.17152156634150909</v>
      </c>
    </row>
    <row r="443" spans="1:2" x14ac:dyDescent="0.25">
      <c r="A443" s="24">
        <v>39477</v>
      </c>
      <c r="B443" s="25">
        <v>0.16959455108283272</v>
      </c>
    </row>
    <row r="444" spans="1:2" x14ac:dyDescent="0.25">
      <c r="A444" s="24">
        <v>39478</v>
      </c>
      <c r="B444" s="25">
        <v>0.16578712353363362</v>
      </c>
    </row>
    <row r="445" spans="1:2" x14ac:dyDescent="0.25">
      <c r="A445" s="24">
        <v>39479</v>
      </c>
      <c r="B445" s="25">
        <v>0.17706581950594388</v>
      </c>
    </row>
    <row r="446" spans="1:2" x14ac:dyDescent="0.25">
      <c r="A446" s="24">
        <v>39482</v>
      </c>
      <c r="B446" s="25">
        <v>0.18427063102819266</v>
      </c>
    </row>
    <row r="447" spans="1:2" x14ac:dyDescent="0.25">
      <c r="A447" s="24">
        <v>39483</v>
      </c>
      <c r="B447" s="25">
        <v>0.18550126221883276</v>
      </c>
    </row>
    <row r="448" spans="1:2" x14ac:dyDescent="0.25">
      <c r="A448" s="24">
        <v>39484</v>
      </c>
      <c r="B448" s="25">
        <v>0.19862419757964256</v>
      </c>
    </row>
    <row r="449" spans="1:2" x14ac:dyDescent="0.25">
      <c r="A449" s="24">
        <v>39485</v>
      </c>
      <c r="B449" s="25">
        <v>0.19533192218218931</v>
      </c>
    </row>
    <row r="450" spans="1:2" x14ac:dyDescent="0.25">
      <c r="A450" s="24">
        <v>39486</v>
      </c>
      <c r="B450" s="25">
        <v>0.18891193363852291</v>
      </c>
    </row>
    <row r="451" spans="1:2" x14ac:dyDescent="0.25">
      <c r="A451" s="24">
        <v>39489</v>
      </c>
      <c r="B451" s="25">
        <v>0.18241263178213732</v>
      </c>
    </row>
    <row r="452" spans="1:2" x14ac:dyDescent="0.25">
      <c r="A452" s="24">
        <v>39490</v>
      </c>
      <c r="B452" s="25">
        <v>0.17709608062951848</v>
      </c>
    </row>
    <row r="453" spans="1:2" x14ac:dyDescent="0.25">
      <c r="A453" s="24">
        <v>39491</v>
      </c>
      <c r="B453" s="25">
        <v>0.17638478808545888</v>
      </c>
    </row>
    <row r="454" spans="1:2" x14ac:dyDescent="0.25">
      <c r="A454" s="24">
        <v>39492</v>
      </c>
      <c r="B454" s="25">
        <v>0.17134665008971378</v>
      </c>
    </row>
    <row r="455" spans="1:2" x14ac:dyDescent="0.25">
      <c r="A455" s="24">
        <v>39493</v>
      </c>
      <c r="B455" s="25">
        <v>0.17816794999444699</v>
      </c>
    </row>
    <row r="456" spans="1:2" x14ac:dyDescent="0.25">
      <c r="A456" s="24">
        <v>39497</v>
      </c>
      <c r="B456" s="25">
        <v>0.17507883594525273</v>
      </c>
    </row>
    <row r="457" spans="1:2" x14ac:dyDescent="0.25">
      <c r="A457" s="24">
        <v>39498</v>
      </c>
      <c r="B457" s="25">
        <v>0.17030409549714992</v>
      </c>
    </row>
    <row r="458" spans="1:2" x14ac:dyDescent="0.25">
      <c r="A458" s="24">
        <v>39499</v>
      </c>
      <c r="B458" s="25">
        <v>0.16751402740483012</v>
      </c>
    </row>
    <row r="459" spans="1:2" x14ac:dyDescent="0.25">
      <c r="A459" s="24">
        <v>39500</v>
      </c>
      <c r="B459" s="25">
        <v>0.16397452581450975</v>
      </c>
    </row>
    <row r="460" spans="1:2" x14ac:dyDescent="0.25">
      <c r="A460" s="24">
        <v>39503</v>
      </c>
      <c r="B460" s="25">
        <v>0.16153358910408505</v>
      </c>
    </row>
    <row r="461" spans="1:2" x14ac:dyDescent="0.25">
      <c r="A461" s="24">
        <v>39504</v>
      </c>
      <c r="B461" s="25">
        <v>0.15809356829235546</v>
      </c>
    </row>
    <row r="462" spans="1:2" x14ac:dyDescent="0.25">
      <c r="A462" s="24">
        <v>39505</v>
      </c>
      <c r="B462" s="25">
        <v>0.15320824930490753</v>
      </c>
    </row>
    <row r="463" spans="1:2" x14ac:dyDescent="0.25">
      <c r="A463" s="24">
        <v>39506</v>
      </c>
      <c r="B463" s="25">
        <v>0.14940264985829299</v>
      </c>
    </row>
    <row r="464" spans="1:2" x14ac:dyDescent="0.25">
      <c r="A464" s="24">
        <v>39507</v>
      </c>
      <c r="B464" s="25">
        <v>0.14501861277226499</v>
      </c>
    </row>
    <row r="465" spans="1:2" x14ac:dyDescent="0.25">
      <c r="A465" s="24">
        <v>39510</v>
      </c>
      <c r="B465" s="25">
        <v>0.14391050431477526</v>
      </c>
    </row>
    <row r="466" spans="1:2" x14ac:dyDescent="0.25">
      <c r="A466" s="24">
        <v>39511</v>
      </c>
      <c r="B466" s="25">
        <v>0.13979125460263214</v>
      </c>
    </row>
    <row r="467" spans="1:2" x14ac:dyDescent="0.25">
      <c r="A467" s="24">
        <v>39512</v>
      </c>
      <c r="B467" s="25">
        <v>0.1358632310974395</v>
      </c>
    </row>
    <row r="468" spans="1:2" x14ac:dyDescent="0.25">
      <c r="A468" s="24">
        <v>39513</v>
      </c>
      <c r="B468" s="25">
        <v>0.13137429286085681</v>
      </c>
    </row>
    <row r="469" spans="1:2" x14ac:dyDescent="0.25">
      <c r="A469" s="24">
        <v>39514</v>
      </c>
      <c r="B469" s="25">
        <v>0.13684293054407884</v>
      </c>
    </row>
    <row r="470" spans="1:2" x14ac:dyDescent="0.25">
      <c r="A470" s="24">
        <v>39517</v>
      </c>
      <c r="B470" s="25">
        <v>0.13242410027338564</v>
      </c>
    </row>
    <row r="471" spans="1:2" x14ac:dyDescent="0.25">
      <c r="A471" s="24">
        <v>39518</v>
      </c>
      <c r="B471" s="25">
        <v>0.13596510481354618</v>
      </c>
    </row>
    <row r="472" spans="1:2" x14ac:dyDescent="0.25">
      <c r="A472" s="24">
        <v>39519</v>
      </c>
      <c r="B472" s="25">
        <v>0.15744647450304802</v>
      </c>
    </row>
    <row r="473" spans="1:2" x14ac:dyDescent="0.25">
      <c r="A473" s="24">
        <v>39520</v>
      </c>
      <c r="B473" s="25">
        <v>0.1521996908675276</v>
      </c>
    </row>
    <row r="474" spans="1:2" x14ac:dyDescent="0.25">
      <c r="A474" s="24">
        <v>39521</v>
      </c>
      <c r="B474" s="25">
        <v>0.15952040339195608</v>
      </c>
    </row>
    <row r="475" spans="1:2" x14ac:dyDescent="0.25">
      <c r="A475" s="24">
        <v>39524</v>
      </c>
      <c r="B475" s="25">
        <v>0.16215241413803666</v>
      </c>
    </row>
    <row r="476" spans="1:2" x14ac:dyDescent="0.25">
      <c r="A476" s="24">
        <v>39525</v>
      </c>
      <c r="B476" s="25">
        <v>0.16302609273589086</v>
      </c>
    </row>
    <row r="477" spans="1:2" x14ac:dyDescent="0.25">
      <c r="A477" s="24">
        <v>39526</v>
      </c>
      <c r="B477" s="25">
        <v>0.17659750443844116</v>
      </c>
    </row>
    <row r="478" spans="1:2" x14ac:dyDescent="0.25">
      <c r="A478" s="24">
        <v>39527</v>
      </c>
      <c r="B478" s="25">
        <v>0.18359348734740538</v>
      </c>
    </row>
    <row r="479" spans="1:2" x14ac:dyDescent="0.25">
      <c r="A479" s="24">
        <v>39531</v>
      </c>
      <c r="B479" s="25">
        <v>0.1920247746753386</v>
      </c>
    </row>
    <row r="480" spans="1:2" x14ac:dyDescent="0.25">
      <c r="A480" s="24">
        <v>39532</v>
      </c>
      <c r="B480" s="25">
        <v>0.19514483939585925</v>
      </c>
    </row>
    <row r="481" spans="1:2" x14ac:dyDescent="0.25">
      <c r="A481" s="24">
        <v>39533</v>
      </c>
      <c r="B481" s="25">
        <v>0.18841798513150704</v>
      </c>
    </row>
    <row r="482" spans="1:2" x14ac:dyDescent="0.25">
      <c r="A482" s="24">
        <v>39534</v>
      </c>
      <c r="B482" s="25">
        <v>0.18163728190301542</v>
      </c>
    </row>
    <row r="483" spans="1:2" x14ac:dyDescent="0.25">
      <c r="A483" s="24">
        <v>39535</v>
      </c>
      <c r="B483" s="25">
        <v>0.17834994670427345</v>
      </c>
    </row>
    <row r="484" spans="1:2" x14ac:dyDescent="0.25">
      <c r="A484" s="24">
        <v>39538</v>
      </c>
      <c r="B484" s="25">
        <v>0.17275783776664325</v>
      </c>
    </row>
    <row r="485" spans="1:2" x14ac:dyDescent="0.25">
      <c r="A485" s="24">
        <v>39539</v>
      </c>
      <c r="B485" s="25">
        <v>0.16878483198962962</v>
      </c>
    </row>
    <row r="486" spans="1:2" x14ac:dyDescent="0.25">
      <c r="A486" s="24">
        <v>39540</v>
      </c>
      <c r="B486" s="25">
        <v>0.16497813034945544</v>
      </c>
    </row>
    <row r="487" spans="1:2" x14ac:dyDescent="0.25">
      <c r="A487" s="24">
        <v>39541</v>
      </c>
      <c r="B487" s="25">
        <v>0.15909948921322289</v>
      </c>
    </row>
    <row r="488" spans="1:2" x14ac:dyDescent="0.25">
      <c r="A488" s="24">
        <v>39542</v>
      </c>
      <c r="B488" s="25">
        <v>0.15417451345229774</v>
      </c>
    </row>
    <row r="489" spans="1:2" x14ac:dyDescent="0.25">
      <c r="A489" s="24">
        <v>39545</v>
      </c>
      <c r="B489" s="25">
        <v>0.14869646998702599</v>
      </c>
    </row>
    <row r="490" spans="1:2" x14ac:dyDescent="0.25">
      <c r="A490" s="24">
        <v>39546</v>
      </c>
      <c r="B490" s="25">
        <v>0.14730265868763681</v>
      </c>
    </row>
    <row r="491" spans="1:2" x14ac:dyDescent="0.25">
      <c r="A491" s="24">
        <v>39547</v>
      </c>
      <c r="B491" s="25">
        <v>0.14244084510825467</v>
      </c>
    </row>
    <row r="492" spans="1:2" x14ac:dyDescent="0.25">
      <c r="A492" s="24">
        <v>39548</v>
      </c>
      <c r="B492" s="25">
        <v>0.13837777213225316</v>
      </c>
    </row>
    <row r="493" spans="1:2" x14ac:dyDescent="0.25">
      <c r="A493" s="24">
        <v>39549</v>
      </c>
      <c r="B493" s="25">
        <v>0.14260019904751844</v>
      </c>
    </row>
    <row r="494" spans="1:2" x14ac:dyDescent="0.25">
      <c r="A494" s="24">
        <v>39552</v>
      </c>
      <c r="B494" s="25">
        <v>0.14473908488770054</v>
      </c>
    </row>
    <row r="495" spans="1:2" x14ac:dyDescent="0.25">
      <c r="A495" s="24">
        <v>39553</v>
      </c>
      <c r="B495" s="25">
        <v>0.14221631883956046</v>
      </c>
    </row>
    <row r="496" spans="1:2" x14ac:dyDescent="0.25">
      <c r="A496" s="24">
        <v>39554</v>
      </c>
      <c r="B496" s="25">
        <v>0.13746198857247804</v>
      </c>
    </row>
    <row r="497" spans="1:2" x14ac:dyDescent="0.25">
      <c r="A497" s="24">
        <v>39555</v>
      </c>
      <c r="B497" s="25">
        <v>0.13529213285504224</v>
      </c>
    </row>
    <row r="498" spans="1:2" x14ac:dyDescent="0.25">
      <c r="A498" s="24">
        <v>39556</v>
      </c>
      <c r="B498" s="25">
        <v>0.13090000521061398</v>
      </c>
    </row>
    <row r="499" spans="1:2" x14ac:dyDescent="0.25">
      <c r="A499" s="24">
        <v>39559</v>
      </c>
      <c r="B499" s="25">
        <v>0.13191411050931032</v>
      </c>
    </row>
    <row r="500" spans="1:2" x14ac:dyDescent="0.25">
      <c r="A500" s="24">
        <v>39560</v>
      </c>
      <c r="B500" s="25">
        <v>0.12726485515440497</v>
      </c>
    </row>
    <row r="501" spans="1:2" x14ac:dyDescent="0.25">
      <c r="A501" s="24">
        <v>39561</v>
      </c>
      <c r="B501" s="25">
        <v>0.13485652405788784</v>
      </c>
    </row>
    <row r="502" spans="1:2" x14ac:dyDescent="0.25">
      <c r="A502" s="24">
        <v>39562</v>
      </c>
      <c r="B502" s="25">
        <v>0.12995445312735679</v>
      </c>
    </row>
    <row r="503" spans="1:2" x14ac:dyDescent="0.25">
      <c r="A503" s="24">
        <v>39563</v>
      </c>
      <c r="B503" s="25">
        <v>0.12523066711931186</v>
      </c>
    </row>
    <row r="504" spans="1:2" x14ac:dyDescent="0.25">
      <c r="A504" s="24">
        <v>39566</v>
      </c>
      <c r="B504" s="25">
        <v>0.12378343803605837</v>
      </c>
    </row>
    <row r="505" spans="1:2" x14ac:dyDescent="0.25">
      <c r="A505" s="24">
        <v>39567</v>
      </c>
      <c r="B505" s="25">
        <v>0.1214660003965433</v>
      </c>
    </row>
    <row r="506" spans="1:2" x14ac:dyDescent="0.25">
      <c r="A506" s="24">
        <v>39568</v>
      </c>
      <c r="B506" s="25">
        <v>0.11705094260391652</v>
      </c>
    </row>
    <row r="507" spans="1:2" x14ac:dyDescent="0.25">
      <c r="A507" s="24">
        <v>39569</v>
      </c>
      <c r="B507" s="25">
        <v>0.11413328249090741</v>
      </c>
    </row>
    <row r="508" spans="1:2" x14ac:dyDescent="0.25">
      <c r="A508" s="24">
        <v>39570</v>
      </c>
      <c r="B508" s="25">
        <v>0.12599767142785681</v>
      </c>
    </row>
    <row r="509" spans="1:2" x14ac:dyDescent="0.25">
      <c r="A509" s="24">
        <v>39573</v>
      </c>
      <c r="B509" s="25">
        <v>0.12141779352521639</v>
      </c>
    </row>
    <row r="510" spans="1:2" x14ac:dyDescent="0.25">
      <c r="A510" s="24">
        <v>39574</v>
      </c>
      <c r="B510" s="25">
        <v>0.12039308584727247</v>
      </c>
    </row>
    <row r="511" spans="1:2" x14ac:dyDescent="0.25">
      <c r="A511" s="24">
        <v>39575</v>
      </c>
      <c r="B511" s="25">
        <v>0.11612435585376389</v>
      </c>
    </row>
    <row r="512" spans="1:2" x14ac:dyDescent="0.25">
      <c r="A512" s="24">
        <v>39576</v>
      </c>
      <c r="B512" s="25">
        <v>0.11422655650356621</v>
      </c>
    </row>
    <row r="513" spans="1:2" x14ac:dyDescent="0.25">
      <c r="A513" s="24">
        <v>39577</v>
      </c>
      <c r="B513" s="25">
        <v>0.11223084799426587</v>
      </c>
    </row>
    <row r="514" spans="1:2" x14ac:dyDescent="0.25">
      <c r="A514" s="24">
        <v>39580</v>
      </c>
      <c r="B514" s="25">
        <v>0.110553529481645</v>
      </c>
    </row>
    <row r="515" spans="1:2" x14ac:dyDescent="0.25">
      <c r="A515" s="24">
        <v>39581</v>
      </c>
      <c r="B515" s="25">
        <v>0.111568369548599</v>
      </c>
    </row>
    <row r="516" spans="1:2" x14ac:dyDescent="0.25">
      <c r="A516" s="24">
        <v>39582</v>
      </c>
      <c r="B516" s="25">
        <v>0.10871791688215705</v>
      </c>
    </row>
    <row r="517" spans="1:2" x14ac:dyDescent="0.25">
      <c r="A517" s="24">
        <v>39583</v>
      </c>
      <c r="B517" s="25">
        <v>0.10476653848047209</v>
      </c>
    </row>
    <row r="518" spans="1:2" x14ac:dyDescent="0.25">
      <c r="A518" s="24">
        <v>39584</v>
      </c>
      <c r="B518" s="25">
        <v>0.11006646651305838</v>
      </c>
    </row>
    <row r="519" spans="1:2" x14ac:dyDescent="0.25">
      <c r="A519" s="24">
        <v>39587</v>
      </c>
      <c r="B519" s="25">
        <v>0.11124088386875999</v>
      </c>
    </row>
    <row r="520" spans="1:2" x14ac:dyDescent="0.25">
      <c r="A520" s="24">
        <v>39588</v>
      </c>
      <c r="B520" s="25">
        <v>0.1077094891002006</v>
      </c>
    </row>
    <row r="521" spans="1:2" x14ac:dyDescent="0.25">
      <c r="A521" s="24">
        <v>39589</v>
      </c>
      <c r="B521" s="25">
        <v>0.10501872665139289</v>
      </c>
    </row>
    <row r="522" spans="1:2" x14ac:dyDescent="0.25">
      <c r="A522" s="24">
        <v>39590</v>
      </c>
      <c r="B522" s="25">
        <v>0.10502375607623521</v>
      </c>
    </row>
    <row r="523" spans="1:2" x14ac:dyDescent="0.25">
      <c r="A523" s="24">
        <v>39591</v>
      </c>
      <c r="B523" s="25">
        <v>0.10347982766980071</v>
      </c>
    </row>
    <row r="524" spans="1:2" x14ac:dyDescent="0.25">
      <c r="A524" s="24">
        <v>39595</v>
      </c>
      <c r="B524" s="25">
        <v>0.10117263950547588</v>
      </c>
    </row>
    <row r="525" spans="1:2" x14ac:dyDescent="0.25">
      <c r="A525" s="24">
        <v>39596</v>
      </c>
      <c r="B525" s="25">
        <v>9.7684843980210018E-2</v>
      </c>
    </row>
    <row r="526" spans="1:2" x14ac:dyDescent="0.25">
      <c r="A526" s="24">
        <v>39597</v>
      </c>
      <c r="B526" s="25">
        <v>9.9635471542419696E-2</v>
      </c>
    </row>
    <row r="527" spans="1:2" x14ac:dyDescent="0.25">
      <c r="A527" s="24">
        <v>39598</v>
      </c>
      <c r="B527" s="25">
        <v>0.10133039145543052</v>
      </c>
    </row>
    <row r="528" spans="1:2" x14ac:dyDescent="0.25">
      <c r="A528" s="24">
        <v>39601</v>
      </c>
      <c r="B528" s="25">
        <v>0.1027995258786948</v>
      </c>
    </row>
    <row r="529" spans="1:2" x14ac:dyDescent="0.25">
      <c r="A529" s="24">
        <v>39602</v>
      </c>
      <c r="B529" s="25">
        <v>0.11063592795679114</v>
      </c>
    </row>
    <row r="530" spans="1:2" x14ac:dyDescent="0.25">
      <c r="A530" s="24">
        <v>39603</v>
      </c>
      <c r="B530" s="25">
        <v>0.10672583489718035</v>
      </c>
    </row>
    <row r="531" spans="1:2" x14ac:dyDescent="0.25">
      <c r="A531" s="24">
        <v>39604</v>
      </c>
      <c r="B531" s="25">
        <v>0.10348678224652076</v>
      </c>
    </row>
    <row r="532" spans="1:2" x14ac:dyDescent="0.25">
      <c r="A532" s="24">
        <v>39605</v>
      </c>
      <c r="B532" s="25">
        <v>0.11914155345936044</v>
      </c>
    </row>
    <row r="533" spans="1:2" x14ac:dyDescent="0.25">
      <c r="A533" s="24">
        <v>39608</v>
      </c>
      <c r="B533" s="25">
        <v>0.14399963037370295</v>
      </c>
    </row>
    <row r="534" spans="1:2" x14ac:dyDescent="0.25">
      <c r="A534" s="24">
        <v>39609</v>
      </c>
      <c r="B534" s="25">
        <v>0.13876503964871262</v>
      </c>
    </row>
    <row r="535" spans="1:2" x14ac:dyDescent="0.25">
      <c r="A535" s="24">
        <v>39610</v>
      </c>
      <c r="B535" s="25">
        <v>0.13480832823552938</v>
      </c>
    </row>
    <row r="536" spans="1:2" x14ac:dyDescent="0.25">
      <c r="A536" s="24">
        <v>39611</v>
      </c>
      <c r="B536" s="25">
        <v>0.1374193843355476</v>
      </c>
    </row>
    <row r="537" spans="1:2" x14ac:dyDescent="0.25">
      <c r="A537" s="24">
        <v>39612</v>
      </c>
      <c r="B537" s="25">
        <v>0.13522189323969658</v>
      </c>
    </row>
    <row r="538" spans="1:2" x14ac:dyDescent="0.25">
      <c r="A538" s="24">
        <v>39615</v>
      </c>
      <c r="B538" s="25">
        <v>0.14366506968706166</v>
      </c>
    </row>
    <row r="539" spans="1:2" x14ac:dyDescent="0.25">
      <c r="A539" s="24">
        <v>39616</v>
      </c>
      <c r="B539" s="25">
        <v>0.13844264620654442</v>
      </c>
    </row>
    <row r="540" spans="1:2" x14ac:dyDescent="0.25">
      <c r="A540" s="24">
        <v>39617</v>
      </c>
      <c r="B540" s="25">
        <v>0.1339052626137178</v>
      </c>
    </row>
    <row r="541" spans="1:2" x14ac:dyDescent="0.25">
      <c r="A541" s="24">
        <v>39618</v>
      </c>
      <c r="B541" s="25">
        <v>0.12945514138570927</v>
      </c>
    </row>
    <row r="542" spans="1:2" x14ac:dyDescent="0.25">
      <c r="A542" s="24">
        <v>39619</v>
      </c>
      <c r="B542" s="25">
        <v>0.13599765965988511</v>
      </c>
    </row>
    <row r="543" spans="1:2" x14ac:dyDescent="0.25">
      <c r="A543" s="24">
        <v>39622</v>
      </c>
      <c r="B543" s="25">
        <v>0.14413906925734055</v>
      </c>
    </row>
    <row r="544" spans="1:2" x14ac:dyDescent="0.25">
      <c r="A544" s="24">
        <v>39623</v>
      </c>
      <c r="B544" s="25">
        <v>0.13903003481672854</v>
      </c>
    </row>
    <row r="545" spans="1:2" x14ac:dyDescent="0.25">
      <c r="A545" s="24">
        <v>39624</v>
      </c>
      <c r="B545" s="25">
        <v>0.13687143029249785</v>
      </c>
    </row>
    <row r="546" spans="1:2" x14ac:dyDescent="0.25">
      <c r="A546" s="24">
        <v>39625</v>
      </c>
      <c r="B546" s="25">
        <v>0.13363890960434338</v>
      </c>
    </row>
    <row r="547" spans="1:2" x14ac:dyDescent="0.25">
      <c r="A547" s="24">
        <v>39626</v>
      </c>
      <c r="B547" s="25">
        <v>0.15320379558492112</v>
      </c>
    </row>
    <row r="548" spans="1:2" x14ac:dyDescent="0.25">
      <c r="A548" s="24">
        <v>39629</v>
      </c>
      <c r="B548" s="25">
        <v>0.14810250642061548</v>
      </c>
    </row>
    <row r="549" spans="1:2" x14ac:dyDescent="0.25">
      <c r="A549" s="24">
        <v>39630</v>
      </c>
      <c r="B549" s="25">
        <v>0.14377757684121864</v>
      </c>
    </row>
    <row r="550" spans="1:2" x14ac:dyDescent="0.25">
      <c r="A550" s="24">
        <v>39631</v>
      </c>
      <c r="B550" s="25">
        <v>0.138551061718791</v>
      </c>
    </row>
    <row r="551" spans="1:2" x14ac:dyDescent="0.25">
      <c r="A551" s="24">
        <v>39632</v>
      </c>
      <c r="B551" s="25">
        <v>0.14516306254317118</v>
      </c>
    </row>
    <row r="552" spans="1:2" x14ac:dyDescent="0.25">
      <c r="A552" s="24">
        <v>39636</v>
      </c>
      <c r="B552" s="25">
        <v>0.14289099220547224</v>
      </c>
    </row>
    <row r="553" spans="1:2" x14ac:dyDescent="0.25">
      <c r="A553" s="24">
        <v>39637</v>
      </c>
      <c r="B553" s="25">
        <v>0.13970226781615572</v>
      </c>
    </row>
    <row r="554" spans="1:2" x14ac:dyDescent="0.25">
      <c r="A554" s="24">
        <v>39638</v>
      </c>
      <c r="B554" s="25">
        <v>0.1486696449716374</v>
      </c>
    </row>
    <row r="555" spans="1:2" x14ac:dyDescent="0.25">
      <c r="A555" s="24">
        <v>39639</v>
      </c>
      <c r="B555" s="25">
        <v>0.14435038244832998</v>
      </c>
    </row>
    <row r="556" spans="1:2" x14ac:dyDescent="0.25">
      <c r="A556" s="24">
        <v>39640</v>
      </c>
      <c r="B556" s="25">
        <v>0.14088197609969627</v>
      </c>
    </row>
    <row r="557" spans="1:2" x14ac:dyDescent="0.25">
      <c r="A557" s="24">
        <v>39643</v>
      </c>
      <c r="B557" s="25">
        <v>0.13859589847545725</v>
      </c>
    </row>
    <row r="558" spans="1:2" x14ac:dyDescent="0.25">
      <c r="A558" s="24">
        <v>39644</v>
      </c>
      <c r="B558" s="25">
        <v>0.13398765784104349</v>
      </c>
    </row>
    <row r="559" spans="1:2" x14ac:dyDescent="0.25">
      <c r="A559" s="24">
        <v>39645</v>
      </c>
      <c r="B559" s="25">
        <v>0.1296588726749533</v>
      </c>
    </row>
    <row r="560" spans="1:2" x14ac:dyDescent="0.25">
      <c r="A560" s="24">
        <v>39646</v>
      </c>
      <c r="B560" s="25">
        <v>0.14468220490316069</v>
      </c>
    </row>
    <row r="561" spans="1:2" x14ac:dyDescent="0.25">
      <c r="A561" s="24">
        <v>39647</v>
      </c>
      <c r="B561" s="25">
        <v>0.14617028424738757</v>
      </c>
    </row>
    <row r="562" spans="1:2" x14ac:dyDescent="0.25">
      <c r="A562" s="24">
        <v>39650</v>
      </c>
      <c r="B562" s="25">
        <v>0.14133041637710239</v>
      </c>
    </row>
    <row r="563" spans="1:2" x14ac:dyDescent="0.25">
      <c r="A563" s="24">
        <v>39651</v>
      </c>
      <c r="B563" s="25">
        <v>0.14140415603508411</v>
      </c>
    </row>
    <row r="564" spans="1:2" x14ac:dyDescent="0.25">
      <c r="A564" s="24">
        <v>39652</v>
      </c>
      <c r="B564" s="25">
        <v>0.14002126677737056</v>
      </c>
    </row>
    <row r="565" spans="1:2" x14ac:dyDescent="0.25">
      <c r="A565" s="24">
        <v>39653</v>
      </c>
      <c r="B565" s="25">
        <v>0.13506332571808746</v>
      </c>
    </row>
    <row r="566" spans="1:2" x14ac:dyDescent="0.25">
      <c r="A566" s="24">
        <v>39654</v>
      </c>
      <c r="B566" s="25">
        <v>0.13923075983838601</v>
      </c>
    </row>
    <row r="567" spans="1:2" x14ac:dyDescent="0.25">
      <c r="A567" s="24">
        <v>39657</v>
      </c>
      <c r="B567" s="25">
        <v>0.13510853968069522</v>
      </c>
    </row>
    <row r="568" spans="1:2" x14ac:dyDescent="0.25">
      <c r="A568" s="24">
        <v>39658</v>
      </c>
      <c r="B568" s="25">
        <v>0.1436832355602885</v>
      </c>
    </row>
    <row r="569" spans="1:2" x14ac:dyDescent="0.25">
      <c r="A569" s="24">
        <v>39659</v>
      </c>
      <c r="B569" s="25">
        <v>0.14896346584326417</v>
      </c>
    </row>
    <row r="570" spans="1:2" x14ac:dyDescent="0.25">
      <c r="A570" s="24">
        <v>39660</v>
      </c>
      <c r="B570" s="25">
        <v>0.1436310917380694</v>
      </c>
    </row>
    <row r="571" spans="1:2" x14ac:dyDescent="0.25">
      <c r="A571" s="24">
        <v>39661</v>
      </c>
      <c r="B571" s="25">
        <v>0.14097826758003051</v>
      </c>
    </row>
    <row r="572" spans="1:2" x14ac:dyDescent="0.25">
      <c r="A572" s="24">
        <v>39664</v>
      </c>
      <c r="B572" s="25">
        <v>0.13598524118503091</v>
      </c>
    </row>
    <row r="573" spans="1:2" x14ac:dyDescent="0.25">
      <c r="A573" s="24">
        <v>39665</v>
      </c>
      <c r="B573" s="25">
        <v>0.14668416336311252</v>
      </c>
    </row>
    <row r="574" spans="1:2" x14ac:dyDescent="0.25">
      <c r="A574" s="24">
        <v>39666</v>
      </c>
      <c r="B574" s="25">
        <v>0.1464058428487576</v>
      </c>
    </row>
    <row r="575" spans="1:2" x14ac:dyDescent="0.25">
      <c r="A575" s="24">
        <v>39667</v>
      </c>
      <c r="B575" s="25">
        <v>0.14197219479156323</v>
      </c>
    </row>
    <row r="576" spans="1:2" x14ac:dyDescent="0.25">
      <c r="A576" s="24">
        <v>39668</v>
      </c>
      <c r="B576" s="25">
        <v>0.14220181506003518</v>
      </c>
    </row>
    <row r="577" spans="1:2" x14ac:dyDescent="0.25">
      <c r="A577" s="24">
        <v>39671</v>
      </c>
      <c r="B577" s="25">
        <v>0.17208434752463797</v>
      </c>
    </row>
    <row r="578" spans="1:2" x14ac:dyDescent="0.25">
      <c r="A578" s="24">
        <v>39672</v>
      </c>
      <c r="B578" s="25">
        <v>0.17414859545688277</v>
      </c>
    </row>
    <row r="579" spans="1:2" x14ac:dyDescent="0.25">
      <c r="A579" s="24">
        <v>39673</v>
      </c>
      <c r="B579" s="25">
        <v>0.17787560400732055</v>
      </c>
    </row>
    <row r="580" spans="1:2" x14ac:dyDescent="0.25">
      <c r="A580" s="24">
        <v>39674</v>
      </c>
      <c r="B580" s="25">
        <v>0.17178269021264633</v>
      </c>
    </row>
    <row r="581" spans="1:2" x14ac:dyDescent="0.25">
      <c r="A581" s="24">
        <v>39675</v>
      </c>
      <c r="B581" s="25">
        <v>0.18172612682291286</v>
      </c>
    </row>
    <row r="582" spans="1:2" x14ac:dyDescent="0.25">
      <c r="A582" s="24">
        <v>39678</v>
      </c>
      <c r="B582" s="25">
        <v>0.17521713628875771</v>
      </c>
    </row>
    <row r="583" spans="1:2" x14ac:dyDescent="0.25">
      <c r="A583" s="24">
        <v>39679</v>
      </c>
      <c r="B583" s="25">
        <v>0.1806673045798286</v>
      </c>
    </row>
    <row r="584" spans="1:2" x14ac:dyDescent="0.25">
      <c r="A584" s="24">
        <v>39680</v>
      </c>
      <c r="B584" s="25">
        <v>0.17490139142795494</v>
      </c>
    </row>
    <row r="585" spans="1:2" x14ac:dyDescent="0.25">
      <c r="A585" s="24">
        <v>39681</v>
      </c>
      <c r="B585" s="25">
        <v>0.16864819072403345</v>
      </c>
    </row>
    <row r="586" spans="1:2" x14ac:dyDescent="0.25">
      <c r="A586" s="24">
        <v>39682</v>
      </c>
      <c r="B586" s="25">
        <v>0.16251721546065659</v>
      </c>
    </row>
    <row r="587" spans="1:2" x14ac:dyDescent="0.25">
      <c r="A587" s="24">
        <v>39685</v>
      </c>
      <c r="B587" s="25">
        <v>0.15739110683631291</v>
      </c>
    </row>
    <row r="588" spans="1:2" x14ac:dyDescent="0.25">
      <c r="A588" s="24">
        <v>39686</v>
      </c>
      <c r="B588" s="25">
        <v>0.1578509564676629</v>
      </c>
    </row>
    <row r="589" spans="1:2" x14ac:dyDescent="0.25">
      <c r="A589" s="24">
        <v>39687</v>
      </c>
      <c r="B589" s="25">
        <v>0.15246204011886444</v>
      </c>
    </row>
    <row r="590" spans="1:2" x14ac:dyDescent="0.25">
      <c r="A590" s="24">
        <v>39688</v>
      </c>
      <c r="B590" s="25">
        <v>0.14775953478511514</v>
      </c>
    </row>
    <row r="591" spans="1:2" x14ac:dyDescent="0.25">
      <c r="A591" s="24">
        <v>39689</v>
      </c>
      <c r="B591" s="25">
        <v>0.14483461817435442</v>
      </c>
    </row>
    <row r="592" spans="1:2" x14ac:dyDescent="0.25">
      <c r="A592" s="24">
        <v>39693</v>
      </c>
      <c r="B592" s="25">
        <v>0.14130795873067606</v>
      </c>
    </row>
    <row r="593" spans="1:2" x14ac:dyDescent="0.25">
      <c r="A593" s="24">
        <v>39694</v>
      </c>
      <c r="B593" s="25">
        <v>0.13664583107905515</v>
      </c>
    </row>
    <row r="594" spans="1:2" x14ac:dyDescent="0.25">
      <c r="A594" s="24">
        <v>39695</v>
      </c>
      <c r="B594" s="25">
        <v>0.13432713670082705</v>
      </c>
    </row>
    <row r="595" spans="1:2" x14ac:dyDescent="0.25">
      <c r="A595" s="24">
        <v>39696</v>
      </c>
      <c r="B595" s="25">
        <v>0.15011931618748398</v>
      </c>
    </row>
    <row r="596" spans="1:2" x14ac:dyDescent="0.25">
      <c r="A596" s="24">
        <v>39699</v>
      </c>
      <c r="B596" s="25">
        <v>0.153044576035611</v>
      </c>
    </row>
    <row r="597" spans="1:2" x14ac:dyDescent="0.25">
      <c r="A597" s="24">
        <v>39700</v>
      </c>
      <c r="B597" s="25">
        <v>0.15553214879248203</v>
      </c>
    </row>
    <row r="598" spans="1:2" x14ac:dyDescent="0.25">
      <c r="A598" s="24">
        <v>39701</v>
      </c>
      <c r="B598" s="25">
        <v>0.18610050461300545</v>
      </c>
    </row>
    <row r="599" spans="1:2" x14ac:dyDescent="0.25">
      <c r="A599" s="24">
        <v>39702</v>
      </c>
      <c r="B599" s="25">
        <v>0.18477078451052978</v>
      </c>
    </row>
    <row r="600" spans="1:2" x14ac:dyDescent="0.25">
      <c r="A600" s="24">
        <v>39703</v>
      </c>
      <c r="B600" s="25">
        <v>0.18341310301577307</v>
      </c>
    </row>
    <row r="601" spans="1:2" x14ac:dyDescent="0.25">
      <c r="A601" s="24">
        <v>39706</v>
      </c>
      <c r="B601" s="25">
        <v>0.17746478841232308</v>
      </c>
    </row>
    <row r="602" spans="1:2" x14ac:dyDescent="0.25">
      <c r="A602" s="24">
        <v>39707</v>
      </c>
      <c r="B602" s="25">
        <v>0.19254735097384235</v>
      </c>
    </row>
    <row r="603" spans="1:2" x14ac:dyDescent="0.25">
      <c r="A603" s="24">
        <v>39708</v>
      </c>
      <c r="B603" s="25">
        <v>0.18847428399995275</v>
      </c>
    </row>
    <row r="604" spans="1:2" x14ac:dyDescent="0.25">
      <c r="A604" s="24">
        <v>39709</v>
      </c>
      <c r="B604" s="25">
        <v>0.23259224820103255</v>
      </c>
    </row>
    <row r="605" spans="1:2" x14ac:dyDescent="0.25">
      <c r="A605" s="24">
        <v>39710</v>
      </c>
      <c r="B605" s="25">
        <v>0.23614494592151508</v>
      </c>
    </row>
    <row r="606" spans="1:2" x14ac:dyDescent="0.25">
      <c r="A606" s="24">
        <v>39713</v>
      </c>
      <c r="B606" s="25">
        <v>0.2407874472933963</v>
      </c>
    </row>
    <row r="607" spans="1:2" x14ac:dyDescent="0.25">
      <c r="A607" s="24">
        <v>39714</v>
      </c>
      <c r="B607" s="25">
        <v>0.25075725591698034</v>
      </c>
    </row>
    <row r="608" spans="1:2" x14ac:dyDescent="0.25">
      <c r="A608" s="24">
        <v>39715</v>
      </c>
      <c r="B608" s="25">
        <v>0.24337402168127062</v>
      </c>
    </row>
    <row r="609" spans="1:2" x14ac:dyDescent="0.25">
      <c r="A609" s="24">
        <v>39716</v>
      </c>
      <c r="B609" s="25">
        <v>0.23483290613850769</v>
      </c>
    </row>
    <row r="610" spans="1:2" x14ac:dyDescent="0.25">
      <c r="A610" s="24">
        <v>39717</v>
      </c>
      <c r="B610" s="25">
        <v>0.23810053458421074</v>
      </c>
    </row>
    <row r="611" spans="1:2" x14ac:dyDescent="0.25">
      <c r="A611" s="24">
        <v>39720</v>
      </c>
      <c r="B611" s="25">
        <v>0.22969306570896683</v>
      </c>
    </row>
    <row r="612" spans="1:2" x14ac:dyDescent="0.25">
      <c r="A612" s="24">
        <v>39721</v>
      </c>
      <c r="B612" s="25">
        <v>0.29290916930813454</v>
      </c>
    </row>
    <row r="613" spans="1:2" x14ac:dyDescent="0.25">
      <c r="A613" s="24">
        <v>39722</v>
      </c>
      <c r="B613" s="25">
        <v>0.28607313096810921</v>
      </c>
    </row>
    <row r="614" spans="1:2" x14ac:dyDescent="0.25">
      <c r="A614" s="24">
        <v>39723</v>
      </c>
      <c r="B614" s="25">
        <v>0.27626203473408106</v>
      </c>
    </row>
    <row r="615" spans="1:2" x14ac:dyDescent="0.25">
      <c r="A615" s="24">
        <v>39724</v>
      </c>
      <c r="B615" s="25">
        <v>0.32245072739853053</v>
      </c>
    </row>
    <row r="616" spans="1:2" x14ac:dyDescent="0.25">
      <c r="A616" s="24">
        <v>39727</v>
      </c>
      <c r="B616" s="25">
        <v>0.31130130732516176</v>
      </c>
    </row>
    <row r="617" spans="1:2" x14ac:dyDescent="0.25">
      <c r="A617" s="24">
        <v>39728</v>
      </c>
      <c r="B617" s="25">
        <v>0.31056288094563761</v>
      </c>
    </row>
    <row r="618" spans="1:2" x14ac:dyDescent="0.25">
      <c r="A618" s="24">
        <v>39729</v>
      </c>
      <c r="B618" s="25">
        <v>0.32706969442281869</v>
      </c>
    </row>
    <row r="619" spans="1:2" x14ac:dyDescent="0.25">
      <c r="A619" s="24">
        <v>39730</v>
      </c>
      <c r="B619" s="25">
        <v>0.31688519624823402</v>
      </c>
    </row>
    <row r="620" spans="1:2" x14ac:dyDescent="0.25">
      <c r="A620" s="24">
        <v>39731</v>
      </c>
      <c r="B620" s="25">
        <v>0.36271486752494281</v>
      </c>
    </row>
    <row r="621" spans="1:2" x14ac:dyDescent="0.25">
      <c r="A621" s="24">
        <v>39734</v>
      </c>
      <c r="B621" s="25">
        <v>0.35367093280163214</v>
      </c>
    </row>
    <row r="622" spans="1:2" x14ac:dyDescent="0.25">
      <c r="A622" s="24">
        <v>39735</v>
      </c>
      <c r="B622" s="25">
        <v>0.40652754743488811</v>
      </c>
    </row>
    <row r="623" spans="1:2" x14ac:dyDescent="0.25">
      <c r="A623" s="24">
        <v>39736</v>
      </c>
      <c r="B623" s="25">
        <v>0.40504455075858642</v>
      </c>
    </row>
    <row r="624" spans="1:2" x14ac:dyDescent="0.25">
      <c r="A624" s="24">
        <v>39737</v>
      </c>
      <c r="B624" s="25">
        <v>0.47054980037403049</v>
      </c>
    </row>
    <row r="625" spans="1:2" x14ac:dyDescent="0.25">
      <c r="A625" s="24">
        <v>39738</v>
      </c>
      <c r="B625" s="25">
        <v>0.47641980595608452</v>
      </c>
    </row>
    <row r="626" spans="1:2" x14ac:dyDescent="0.25">
      <c r="A626" s="24">
        <v>39741</v>
      </c>
      <c r="B626" s="25">
        <v>0.45992561658476716</v>
      </c>
    </row>
    <row r="627" spans="1:2" x14ac:dyDescent="0.25">
      <c r="A627" s="24">
        <v>39742</v>
      </c>
      <c r="B627" s="25">
        <v>0.45181530395985636</v>
      </c>
    </row>
    <row r="628" spans="1:2" x14ac:dyDescent="0.25">
      <c r="A628" s="24">
        <v>39743</v>
      </c>
      <c r="B628" s="25">
        <v>0.44276302816219498</v>
      </c>
    </row>
    <row r="629" spans="1:2" x14ac:dyDescent="0.25">
      <c r="A629" s="24">
        <v>39744</v>
      </c>
      <c r="B629" s="25">
        <v>0.45002028183768822</v>
      </c>
    </row>
    <row r="630" spans="1:2" x14ac:dyDescent="0.25">
      <c r="A630" s="24">
        <v>39745</v>
      </c>
      <c r="B630" s="25">
        <v>0.43503116481496651</v>
      </c>
    </row>
    <row r="631" spans="1:2" x14ac:dyDescent="0.25">
      <c r="A631" s="24">
        <v>39748</v>
      </c>
      <c r="B631" s="25">
        <v>0.43053487466391421</v>
      </c>
    </row>
    <row r="632" spans="1:2" x14ac:dyDescent="0.25">
      <c r="A632" s="24">
        <v>39749</v>
      </c>
      <c r="B632" s="25">
        <v>0.41886065831264779</v>
      </c>
    </row>
    <row r="633" spans="1:2" x14ac:dyDescent="0.25">
      <c r="A633" s="24">
        <v>39750</v>
      </c>
      <c r="B633" s="25">
        <v>0.45789174756690543</v>
      </c>
    </row>
    <row r="634" spans="1:2" x14ac:dyDescent="0.25">
      <c r="A634" s="24">
        <v>39751</v>
      </c>
      <c r="B634" s="25">
        <v>0.45031682924522576</v>
      </c>
    </row>
    <row r="635" spans="1:2" x14ac:dyDescent="0.25">
      <c r="A635" s="24">
        <v>39752</v>
      </c>
      <c r="B635" s="25">
        <v>0.43592947597341575</v>
      </c>
    </row>
    <row r="636" spans="1:2" x14ac:dyDescent="0.25">
      <c r="A636" s="24">
        <v>39755</v>
      </c>
      <c r="B636" s="25">
        <v>0.42817544628554538</v>
      </c>
    </row>
    <row r="637" spans="1:2" x14ac:dyDescent="0.25">
      <c r="A637" s="24">
        <v>39756</v>
      </c>
      <c r="B637" s="25">
        <v>0.41354599750358151</v>
      </c>
    </row>
    <row r="638" spans="1:2" x14ac:dyDescent="0.25">
      <c r="A638" s="24">
        <v>39757</v>
      </c>
      <c r="B638" s="25">
        <v>0.41145104879301853</v>
      </c>
    </row>
    <row r="639" spans="1:2" x14ac:dyDescent="0.25">
      <c r="A639" s="24">
        <v>39758</v>
      </c>
      <c r="B639" s="25">
        <v>0.42559997933458166</v>
      </c>
    </row>
    <row r="640" spans="1:2" x14ac:dyDescent="0.25">
      <c r="A640" s="24">
        <v>39759</v>
      </c>
      <c r="B640" s="25">
        <v>0.41607449087054715</v>
      </c>
    </row>
    <row r="641" spans="1:2" x14ac:dyDescent="0.25">
      <c r="A641" s="24">
        <v>39762</v>
      </c>
      <c r="B641" s="25">
        <v>0.40830933316384466</v>
      </c>
    </row>
    <row r="642" spans="1:2" x14ac:dyDescent="0.25">
      <c r="A642" s="24">
        <v>39763</v>
      </c>
      <c r="B642" s="25">
        <v>0.39368849944873519</v>
      </c>
    </row>
    <row r="643" spans="1:2" x14ac:dyDescent="0.25">
      <c r="A643" s="24">
        <v>39764</v>
      </c>
      <c r="B643" s="25">
        <v>0.38100089224749195</v>
      </c>
    </row>
    <row r="644" spans="1:2" x14ac:dyDescent="0.25">
      <c r="A644" s="24">
        <v>39765</v>
      </c>
      <c r="B644" s="25">
        <v>0.38006481566556932</v>
      </c>
    </row>
    <row r="645" spans="1:2" x14ac:dyDescent="0.25">
      <c r="A645" s="24">
        <v>39766</v>
      </c>
      <c r="B645" s="25">
        <v>0.42401020506218873</v>
      </c>
    </row>
    <row r="646" spans="1:2" x14ac:dyDescent="0.25">
      <c r="A646" s="24">
        <v>39769</v>
      </c>
      <c r="B646" s="25">
        <v>0.42668504787991279</v>
      </c>
    </row>
    <row r="647" spans="1:2" x14ac:dyDescent="0.25">
      <c r="A647" s="24">
        <v>39770</v>
      </c>
      <c r="B647" s="25">
        <v>0.41142905653290396</v>
      </c>
    </row>
    <row r="648" spans="1:2" x14ac:dyDescent="0.25">
      <c r="A648" s="24">
        <v>39771</v>
      </c>
      <c r="B648" s="25">
        <v>0.39797146250982646</v>
      </c>
    </row>
    <row r="649" spans="1:2" x14ac:dyDescent="0.25">
      <c r="A649" s="24">
        <v>39772</v>
      </c>
      <c r="B649" s="25">
        <v>0.40153337227784613</v>
      </c>
    </row>
    <row r="650" spans="1:2" x14ac:dyDescent="0.25">
      <c r="A650" s="24">
        <v>39773</v>
      </c>
      <c r="B650" s="25">
        <v>0.39812157415156751</v>
      </c>
    </row>
    <row r="651" spans="1:2" x14ac:dyDescent="0.25">
      <c r="A651" s="24">
        <v>39776</v>
      </c>
      <c r="B651" s="25">
        <v>0.38917392273044504</v>
      </c>
    </row>
    <row r="652" spans="1:2" x14ac:dyDescent="0.25">
      <c r="A652" s="24">
        <v>39777</v>
      </c>
      <c r="B652" s="25">
        <v>0.37744796934538388</v>
      </c>
    </row>
    <row r="653" spans="1:2" x14ac:dyDescent="0.25">
      <c r="A653" s="24">
        <v>39778</v>
      </c>
      <c r="B653" s="25">
        <v>0.36617244322504394</v>
      </c>
    </row>
    <row r="654" spans="1:2" x14ac:dyDescent="0.25">
      <c r="A654" s="24">
        <v>39780</v>
      </c>
      <c r="B654" s="25">
        <v>0.35844788970697972</v>
      </c>
    </row>
    <row r="655" spans="1:2" x14ac:dyDescent="0.25">
      <c r="A655" s="24">
        <v>39783</v>
      </c>
      <c r="B655" s="25">
        <v>0.34601220647512065</v>
      </c>
    </row>
    <row r="656" spans="1:2" x14ac:dyDescent="0.25">
      <c r="A656" s="24">
        <v>39784</v>
      </c>
      <c r="B656" s="25">
        <v>0.38962317738902219</v>
      </c>
    </row>
    <row r="657" spans="1:2" x14ac:dyDescent="0.25">
      <c r="A657" s="24">
        <v>39785</v>
      </c>
      <c r="B657" s="25">
        <v>0.3837728130415225</v>
      </c>
    </row>
    <row r="658" spans="1:2" x14ac:dyDescent="0.25">
      <c r="A658" s="24">
        <v>39786</v>
      </c>
      <c r="B658" s="25">
        <v>0.37654210861501186</v>
      </c>
    </row>
    <row r="659" spans="1:2" x14ac:dyDescent="0.25">
      <c r="A659" s="24">
        <v>39787</v>
      </c>
      <c r="B659" s="25">
        <v>0.37799270104944921</v>
      </c>
    </row>
    <row r="660" spans="1:2" x14ac:dyDescent="0.25">
      <c r="A660" s="24">
        <v>39790</v>
      </c>
      <c r="B660" s="25">
        <v>0.37976710525399715</v>
      </c>
    </row>
    <row r="661" spans="1:2" x14ac:dyDescent="0.25">
      <c r="A661" s="24">
        <v>39791</v>
      </c>
      <c r="B661" s="25">
        <v>0.37127981656681891</v>
      </c>
    </row>
    <row r="662" spans="1:2" x14ac:dyDescent="0.25">
      <c r="A662" s="24">
        <v>39792</v>
      </c>
      <c r="B662" s="25">
        <v>0.36590668274161708</v>
      </c>
    </row>
    <row r="663" spans="1:2" x14ac:dyDescent="0.25">
      <c r="A663" s="24">
        <v>39793</v>
      </c>
      <c r="B663" s="25">
        <v>0.35430165507618944</v>
      </c>
    </row>
    <row r="664" spans="1:2" x14ac:dyDescent="0.25">
      <c r="A664" s="24">
        <v>39794</v>
      </c>
      <c r="B664" s="25">
        <v>0.35170342851402936</v>
      </c>
    </row>
    <row r="665" spans="1:2" x14ac:dyDescent="0.25">
      <c r="A665" s="24">
        <v>39797</v>
      </c>
      <c r="B665" s="25">
        <v>0.34072551117078281</v>
      </c>
    </row>
    <row r="666" spans="1:2" x14ac:dyDescent="0.25">
      <c r="A666" s="24">
        <v>39798</v>
      </c>
      <c r="B666" s="25">
        <v>0.32866627123839748</v>
      </c>
    </row>
    <row r="667" spans="1:2" x14ac:dyDescent="0.25">
      <c r="A667" s="24">
        <v>39799</v>
      </c>
      <c r="B667" s="25">
        <v>0.33392819997447315</v>
      </c>
    </row>
    <row r="668" spans="1:2" x14ac:dyDescent="0.25">
      <c r="A668" s="24">
        <v>39800</v>
      </c>
      <c r="B668" s="25">
        <v>0.32241925529745624</v>
      </c>
    </row>
    <row r="669" spans="1:2" x14ac:dyDescent="0.25">
      <c r="A669" s="24">
        <v>39801</v>
      </c>
      <c r="B669" s="25">
        <v>0.31076035932898999</v>
      </c>
    </row>
    <row r="670" spans="1:2" x14ac:dyDescent="0.25">
      <c r="A670" s="24">
        <v>39804</v>
      </c>
      <c r="B670" s="25">
        <v>0.30136284664011204</v>
      </c>
    </row>
    <row r="671" spans="1:2" x14ac:dyDescent="0.25">
      <c r="A671" s="24">
        <v>39805</v>
      </c>
      <c r="B671" s="25">
        <v>0.29335412748174661</v>
      </c>
    </row>
    <row r="672" spans="1:2" x14ac:dyDescent="0.25">
      <c r="A672" s="24">
        <v>39806</v>
      </c>
      <c r="B672" s="25">
        <v>0.28305157071504738</v>
      </c>
    </row>
    <row r="673" spans="1:2" x14ac:dyDescent="0.25">
      <c r="A673" s="24">
        <v>39808</v>
      </c>
      <c r="B673" s="25">
        <v>0.27283350740700474</v>
      </c>
    </row>
    <row r="674" spans="1:2" x14ac:dyDescent="0.25">
      <c r="A674" s="24">
        <v>39811</v>
      </c>
      <c r="B674" s="25">
        <v>0.26324564274464113</v>
      </c>
    </row>
    <row r="675" spans="1:2" x14ac:dyDescent="0.25">
      <c r="A675" s="24">
        <v>39812</v>
      </c>
      <c r="B675" s="25">
        <v>0.25455815647352614</v>
      </c>
    </row>
    <row r="676" spans="1:2" x14ac:dyDescent="0.25">
      <c r="A676" s="24">
        <v>39813</v>
      </c>
      <c r="B676" s="25">
        <v>0.25132607335012985</v>
      </c>
    </row>
    <row r="677" spans="1:2" x14ac:dyDescent="0.25">
      <c r="A677" s="24">
        <v>39815</v>
      </c>
      <c r="B677" s="25">
        <v>0.24970383599891427</v>
      </c>
    </row>
    <row r="678" spans="1:2" x14ac:dyDescent="0.25">
      <c r="A678" s="24">
        <v>39818</v>
      </c>
      <c r="B678" s="25">
        <v>0.24507331795229068</v>
      </c>
    </row>
    <row r="679" spans="1:2" x14ac:dyDescent="0.25">
      <c r="A679" s="24">
        <v>39819</v>
      </c>
      <c r="B679" s="25">
        <v>0.23627290819679539</v>
      </c>
    </row>
    <row r="680" spans="1:2" x14ac:dyDescent="0.25">
      <c r="A680" s="24">
        <v>39820</v>
      </c>
      <c r="B680" s="25">
        <v>0.2277634595867222</v>
      </c>
    </row>
    <row r="681" spans="1:2" x14ac:dyDescent="0.25">
      <c r="A681" s="24">
        <v>39821</v>
      </c>
      <c r="B681" s="25">
        <v>0.24415184540803517</v>
      </c>
    </row>
    <row r="682" spans="1:2" x14ac:dyDescent="0.25">
      <c r="A682" s="24">
        <v>39822</v>
      </c>
      <c r="B682" s="25">
        <v>0.23611350393843042</v>
      </c>
    </row>
    <row r="683" spans="1:2" x14ac:dyDescent="0.25">
      <c r="A683" s="24">
        <v>39825</v>
      </c>
      <c r="B683" s="25">
        <v>0.23964186258198183</v>
      </c>
    </row>
    <row r="684" spans="1:2" x14ac:dyDescent="0.25">
      <c r="A684" s="24">
        <v>39826</v>
      </c>
      <c r="B684" s="25">
        <v>0.23605550424605026</v>
      </c>
    </row>
    <row r="685" spans="1:2" x14ac:dyDescent="0.25">
      <c r="A685" s="24">
        <v>39827</v>
      </c>
      <c r="B685" s="25">
        <v>0.2278671801095902</v>
      </c>
    </row>
    <row r="686" spans="1:2" x14ac:dyDescent="0.25">
      <c r="A686" s="24">
        <v>39828</v>
      </c>
      <c r="B686" s="25">
        <v>0.22668285157896018</v>
      </c>
    </row>
    <row r="687" spans="1:2" x14ac:dyDescent="0.25">
      <c r="A687" s="24">
        <v>39829</v>
      </c>
      <c r="B687" s="25">
        <v>0.2211822731575368</v>
      </c>
    </row>
    <row r="688" spans="1:2" x14ac:dyDescent="0.25">
      <c r="A688" s="24">
        <v>39833</v>
      </c>
      <c r="B688" s="25">
        <v>0.21411671333468815</v>
      </c>
    </row>
    <row r="689" spans="1:2" x14ac:dyDescent="0.25">
      <c r="A689" s="24">
        <v>39834</v>
      </c>
      <c r="B689" s="25">
        <v>0.22845771729500736</v>
      </c>
    </row>
    <row r="690" spans="1:2" x14ac:dyDescent="0.25">
      <c r="A690" s="24">
        <v>39835</v>
      </c>
      <c r="B690" s="25">
        <v>0.23350906585331949</v>
      </c>
    </row>
    <row r="691" spans="1:2" x14ac:dyDescent="0.25">
      <c r="A691" s="24">
        <v>39836</v>
      </c>
      <c r="B691" s="25">
        <v>0.23041380147487031</v>
      </c>
    </row>
    <row r="692" spans="1:2" x14ac:dyDescent="0.25">
      <c r="A692" s="24">
        <v>39839</v>
      </c>
      <c r="B692" s="25">
        <v>0.2247519441810574</v>
      </c>
    </row>
    <row r="693" spans="1:2" x14ac:dyDescent="0.25">
      <c r="A693" s="24">
        <v>39840</v>
      </c>
      <c r="B693" s="25">
        <v>0.21699871898072673</v>
      </c>
    </row>
    <row r="694" spans="1:2" x14ac:dyDescent="0.25">
      <c r="A694" s="24">
        <v>39841</v>
      </c>
      <c r="B694" s="25">
        <v>0.21021836407328312</v>
      </c>
    </row>
    <row r="695" spans="1:2" x14ac:dyDescent="0.25">
      <c r="A695" s="24">
        <v>39842</v>
      </c>
      <c r="B695" s="25">
        <v>0.21425361304681995</v>
      </c>
    </row>
    <row r="696" spans="1:2" x14ac:dyDescent="0.25">
      <c r="A696" s="24">
        <v>39843</v>
      </c>
      <c r="B696" s="25">
        <v>0.21390465121219723</v>
      </c>
    </row>
    <row r="697" spans="1:2" x14ac:dyDescent="0.25">
      <c r="A697" s="24">
        <v>39846</v>
      </c>
      <c r="B697" s="25">
        <v>0.21202244308762158</v>
      </c>
    </row>
    <row r="698" spans="1:2" x14ac:dyDescent="0.25">
      <c r="A698" s="24">
        <v>39847</v>
      </c>
      <c r="B698" s="25">
        <v>0.20536005060584892</v>
      </c>
    </row>
    <row r="699" spans="1:2" x14ac:dyDescent="0.25">
      <c r="A699" s="24">
        <v>39848</v>
      </c>
      <c r="B699" s="25">
        <v>0.19981676859615521</v>
      </c>
    </row>
    <row r="700" spans="1:2" x14ac:dyDescent="0.25">
      <c r="A700" s="24">
        <v>39849</v>
      </c>
      <c r="B700" s="25">
        <v>0.19270077946846367</v>
      </c>
    </row>
    <row r="701" spans="1:2" x14ac:dyDescent="0.25">
      <c r="A701" s="24">
        <v>39850</v>
      </c>
      <c r="B701" s="25">
        <v>0.18772220429469336</v>
      </c>
    </row>
    <row r="702" spans="1:2" x14ac:dyDescent="0.25">
      <c r="A702" s="24">
        <v>39853</v>
      </c>
      <c r="B702" s="25">
        <v>0.1855483999169816</v>
      </c>
    </row>
    <row r="703" spans="1:2" x14ac:dyDescent="0.25">
      <c r="A703" s="24">
        <v>39854</v>
      </c>
      <c r="B703" s="25">
        <v>0.1808381335944404</v>
      </c>
    </row>
    <row r="704" spans="1:2" x14ac:dyDescent="0.25">
      <c r="A704" s="24">
        <v>39855</v>
      </c>
      <c r="B704" s="25">
        <v>0.21394541413334708</v>
      </c>
    </row>
    <row r="705" spans="1:2" x14ac:dyDescent="0.25">
      <c r="A705" s="24">
        <v>39856</v>
      </c>
      <c r="B705" s="25">
        <v>0.20669064678286003</v>
      </c>
    </row>
    <row r="706" spans="1:2" x14ac:dyDescent="0.25">
      <c r="A706" s="24">
        <v>39857</v>
      </c>
      <c r="B706" s="25">
        <v>0.20220885608211314</v>
      </c>
    </row>
    <row r="707" spans="1:2" x14ac:dyDescent="0.25">
      <c r="A707" s="24">
        <v>39861</v>
      </c>
      <c r="B707" s="25">
        <v>0.20297951441950271</v>
      </c>
    </row>
    <row r="708" spans="1:2" x14ac:dyDescent="0.25">
      <c r="A708" s="24">
        <v>39862</v>
      </c>
      <c r="B708" s="25">
        <v>0.20603245616325971</v>
      </c>
    </row>
    <row r="709" spans="1:2" x14ac:dyDescent="0.25">
      <c r="A709" s="24">
        <v>39863</v>
      </c>
      <c r="B709" s="25">
        <v>0.19865307512070146</v>
      </c>
    </row>
    <row r="710" spans="1:2" x14ac:dyDescent="0.25">
      <c r="A710" s="24">
        <v>39864</v>
      </c>
      <c r="B710" s="25">
        <v>0.19491684808376125</v>
      </c>
    </row>
    <row r="711" spans="1:2" x14ac:dyDescent="0.25">
      <c r="A711" s="24">
        <v>39867</v>
      </c>
      <c r="B711" s="25">
        <v>0.18843962695175304</v>
      </c>
    </row>
    <row r="712" spans="1:2" x14ac:dyDescent="0.25">
      <c r="A712" s="24">
        <v>39868</v>
      </c>
      <c r="B712" s="25">
        <v>0.205236905287392</v>
      </c>
    </row>
    <row r="713" spans="1:2" x14ac:dyDescent="0.25">
      <c r="A713" s="24">
        <v>39869</v>
      </c>
      <c r="B713" s="25">
        <v>0.20646637885110614</v>
      </c>
    </row>
    <row r="714" spans="1:2" x14ac:dyDescent="0.25">
      <c r="A714" s="24">
        <v>39870</v>
      </c>
      <c r="B714" s="25">
        <v>0.20025044662694227</v>
      </c>
    </row>
    <row r="715" spans="1:2" x14ac:dyDescent="0.25">
      <c r="A715" s="24">
        <v>39871</v>
      </c>
      <c r="B715" s="25">
        <v>0.20972544698086307</v>
      </c>
    </row>
    <row r="716" spans="1:2" x14ac:dyDescent="0.25">
      <c r="A716" s="24">
        <v>39874</v>
      </c>
      <c r="B716" s="25">
        <v>0.20906106175339184</v>
      </c>
    </row>
    <row r="717" spans="1:2" x14ac:dyDescent="0.25">
      <c r="A717" s="24">
        <v>39875</v>
      </c>
      <c r="B717" s="25">
        <v>0.21310465989212193</v>
      </c>
    </row>
    <row r="718" spans="1:2" x14ac:dyDescent="0.25">
      <c r="A718" s="24">
        <v>39876</v>
      </c>
      <c r="B718" s="25">
        <v>0.20778917098919758</v>
      </c>
    </row>
    <row r="719" spans="1:2" x14ac:dyDescent="0.25">
      <c r="A719" s="24">
        <v>39877</v>
      </c>
      <c r="B719" s="25">
        <v>0.2121145481172142</v>
      </c>
    </row>
    <row r="720" spans="1:2" x14ac:dyDescent="0.25">
      <c r="A720" s="24">
        <v>39878</v>
      </c>
      <c r="B720" s="25">
        <v>0.22152763912099052</v>
      </c>
    </row>
    <row r="721" spans="1:2" x14ac:dyDescent="0.25">
      <c r="A721" s="24">
        <v>39881</v>
      </c>
      <c r="B721" s="25">
        <v>0.21363983214649163</v>
      </c>
    </row>
    <row r="722" spans="1:2" x14ac:dyDescent="0.25">
      <c r="A722" s="24">
        <v>39882</v>
      </c>
      <c r="B722" s="25">
        <v>0.20729233979238409</v>
      </c>
    </row>
    <row r="723" spans="1:2" x14ac:dyDescent="0.25">
      <c r="A723" s="24">
        <v>39883</v>
      </c>
      <c r="B723" s="25">
        <v>0.24516482841999027</v>
      </c>
    </row>
    <row r="724" spans="1:2" x14ac:dyDescent="0.25">
      <c r="A724" s="24">
        <v>39884</v>
      </c>
      <c r="B724" s="25">
        <v>0.23678604299718553</v>
      </c>
    </row>
    <row r="725" spans="1:2" x14ac:dyDescent="0.25">
      <c r="A725" s="24">
        <v>39885</v>
      </c>
      <c r="B725" s="25">
        <v>0.25902715449971137</v>
      </c>
    </row>
    <row r="726" spans="1:2" x14ac:dyDescent="0.25">
      <c r="A726" s="24">
        <v>39888</v>
      </c>
      <c r="B726" s="25">
        <v>0.25056534544528364</v>
      </c>
    </row>
    <row r="727" spans="1:2" x14ac:dyDescent="0.25">
      <c r="A727" s="24">
        <v>39889</v>
      </c>
      <c r="B727" s="25">
        <v>0.245653159906222</v>
      </c>
    </row>
    <row r="728" spans="1:2" x14ac:dyDescent="0.25">
      <c r="A728" s="24">
        <v>39890</v>
      </c>
      <c r="B728" s="25">
        <v>0.26198207214593006</v>
      </c>
    </row>
    <row r="729" spans="1:2" x14ac:dyDescent="0.25">
      <c r="A729" s="24">
        <v>39891</v>
      </c>
      <c r="B729" s="25">
        <v>0.25904123914005167</v>
      </c>
    </row>
    <row r="730" spans="1:2" x14ac:dyDescent="0.25">
      <c r="A730" s="24">
        <v>39892</v>
      </c>
      <c r="B730" s="25">
        <v>0.25481023709242984</v>
      </c>
    </row>
    <row r="731" spans="1:2" x14ac:dyDescent="0.25">
      <c r="A731" s="24">
        <v>39895</v>
      </c>
      <c r="B731" s="25">
        <v>0.24735018961512564</v>
      </c>
    </row>
    <row r="732" spans="1:2" x14ac:dyDescent="0.25">
      <c r="A732" s="24">
        <v>39896</v>
      </c>
      <c r="B732" s="25">
        <v>0.32460444917477416</v>
      </c>
    </row>
    <row r="733" spans="1:2" x14ac:dyDescent="0.25">
      <c r="A733" s="24">
        <v>39897</v>
      </c>
      <c r="B733" s="25">
        <v>0.32403171900285282</v>
      </c>
    </row>
    <row r="734" spans="1:2" x14ac:dyDescent="0.25">
      <c r="A734" s="24">
        <v>39898</v>
      </c>
      <c r="B734" s="25">
        <v>0.31733039430111787</v>
      </c>
    </row>
    <row r="735" spans="1:2" x14ac:dyDescent="0.25">
      <c r="A735" s="24">
        <v>39899</v>
      </c>
      <c r="B735" s="25">
        <v>0.31367709450742748</v>
      </c>
    </row>
    <row r="736" spans="1:2" x14ac:dyDescent="0.25">
      <c r="A736" s="24">
        <v>39902</v>
      </c>
      <c r="B736" s="25">
        <v>0.30875727486060028</v>
      </c>
    </row>
    <row r="737" spans="1:2" x14ac:dyDescent="0.25">
      <c r="A737" s="24">
        <v>39903</v>
      </c>
      <c r="B737" s="25">
        <v>0.30291296583527261</v>
      </c>
    </row>
    <row r="738" spans="1:2" x14ac:dyDescent="0.25">
      <c r="A738" s="24">
        <v>39904</v>
      </c>
      <c r="B738" s="25">
        <v>0.29323362742688841</v>
      </c>
    </row>
    <row r="739" spans="1:2" x14ac:dyDescent="0.25">
      <c r="A739" s="24">
        <v>39905</v>
      </c>
      <c r="B739" s="25">
        <v>0.28289839493521546</v>
      </c>
    </row>
    <row r="740" spans="1:2" x14ac:dyDescent="0.25">
      <c r="A740" s="24">
        <v>39906</v>
      </c>
      <c r="B740" s="25">
        <v>0.28329522810256391</v>
      </c>
    </row>
    <row r="741" spans="1:2" x14ac:dyDescent="0.25">
      <c r="A741" s="24">
        <v>39909</v>
      </c>
      <c r="B741" s="25">
        <v>0.27331800367907327</v>
      </c>
    </row>
    <row r="742" spans="1:2" x14ac:dyDescent="0.25">
      <c r="A742" s="24">
        <v>39910</v>
      </c>
      <c r="B742" s="25">
        <v>0.26571064660475718</v>
      </c>
    </row>
    <row r="743" spans="1:2" x14ac:dyDescent="0.25">
      <c r="A743" s="24">
        <v>39911</v>
      </c>
      <c r="B743" s="25">
        <v>0.26550437146663391</v>
      </c>
    </row>
    <row r="744" spans="1:2" x14ac:dyDescent="0.25">
      <c r="A744" s="24">
        <v>39912</v>
      </c>
      <c r="B744" s="25">
        <v>0.26050010014399966</v>
      </c>
    </row>
    <row r="745" spans="1:2" x14ac:dyDescent="0.25">
      <c r="A745" s="24">
        <v>39913</v>
      </c>
      <c r="B745" s="25">
        <v>0.27755803943175333</v>
      </c>
    </row>
    <row r="746" spans="1:2" x14ac:dyDescent="0.25">
      <c r="A746" s="24">
        <v>39916</v>
      </c>
      <c r="B746" s="25">
        <v>0.2674667490202382</v>
      </c>
    </row>
    <row r="747" spans="1:2" x14ac:dyDescent="0.25">
      <c r="A747" s="24">
        <v>39917</v>
      </c>
      <c r="B747" s="25">
        <v>0.25859567656571752</v>
      </c>
    </row>
    <row r="748" spans="1:2" x14ac:dyDescent="0.25">
      <c r="A748" s="24">
        <v>39918</v>
      </c>
      <c r="B748" s="25">
        <v>0.25856616851965303</v>
      </c>
    </row>
    <row r="749" spans="1:2" x14ac:dyDescent="0.25">
      <c r="A749" s="24">
        <v>39919</v>
      </c>
      <c r="B749" s="25">
        <v>0.25150040911889426</v>
      </c>
    </row>
    <row r="750" spans="1:2" x14ac:dyDescent="0.25">
      <c r="A750" s="24">
        <v>39920</v>
      </c>
      <c r="B750" s="25">
        <v>0.25182291386519223</v>
      </c>
    </row>
    <row r="751" spans="1:2" x14ac:dyDescent="0.25">
      <c r="A751" s="24">
        <v>39923</v>
      </c>
      <c r="B751" s="25">
        <v>0.24510773256516988</v>
      </c>
    </row>
    <row r="752" spans="1:2" x14ac:dyDescent="0.25">
      <c r="A752" s="24">
        <v>39924</v>
      </c>
      <c r="B752" s="25">
        <v>0.26663592199635372</v>
      </c>
    </row>
    <row r="753" spans="1:2" x14ac:dyDescent="0.25">
      <c r="A753" s="24">
        <v>39925</v>
      </c>
      <c r="B753" s="25">
        <v>0.27502163029268373</v>
      </c>
    </row>
    <row r="754" spans="1:2" x14ac:dyDescent="0.25">
      <c r="A754" s="24">
        <v>39926</v>
      </c>
      <c r="B754" s="25">
        <v>0.26540984436491721</v>
      </c>
    </row>
    <row r="755" spans="1:2" x14ac:dyDescent="0.25">
      <c r="A755" s="24">
        <v>39927</v>
      </c>
      <c r="B755" s="25">
        <v>0.25576028563027237</v>
      </c>
    </row>
    <row r="756" spans="1:2" x14ac:dyDescent="0.25">
      <c r="A756" s="24">
        <v>39930</v>
      </c>
      <c r="B756" s="25">
        <v>0.25105078565267475</v>
      </c>
    </row>
    <row r="757" spans="1:2" x14ac:dyDescent="0.25">
      <c r="A757" s="24">
        <v>39931</v>
      </c>
      <c r="B757" s="25">
        <v>0.24671385778657642</v>
      </c>
    </row>
    <row r="758" spans="1:2" x14ac:dyDescent="0.25">
      <c r="A758" s="24">
        <v>39932</v>
      </c>
      <c r="B758" s="25">
        <v>0.23869544052080302</v>
      </c>
    </row>
    <row r="759" spans="1:2" x14ac:dyDescent="0.25">
      <c r="A759" s="24">
        <v>39933</v>
      </c>
      <c r="B759" s="25">
        <v>0.23649280467106221</v>
      </c>
    </row>
    <row r="760" spans="1:2" x14ac:dyDescent="0.25">
      <c r="A760" s="24">
        <v>39934</v>
      </c>
      <c r="B760" s="25">
        <v>0.2279805370656347</v>
      </c>
    </row>
    <row r="761" spans="1:2" x14ac:dyDescent="0.25">
      <c r="A761" s="24">
        <v>39937</v>
      </c>
      <c r="B761" s="25">
        <v>0.22008211374076764</v>
      </c>
    </row>
    <row r="762" spans="1:2" x14ac:dyDescent="0.25">
      <c r="A762" s="24">
        <v>39938</v>
      </c>
      <c r="B762" s="25">
        <v>0.21884275133152573</v>
      </c>
    </row>
    <row r="763" spans="1:2" x14ac:dyDescent="0.25">
      <c r="A763" s="24">
        <v>39939</v>
      </c>
      <c r="B763" s="25">
        <v>0.211906141982311</v>
      </c>
    </row>
    <row r="764" spans="1:2" x14ac:dyDescent="0.25">
      <c r="A764" s="24">
        <v>39940</v>
      </c>
      <c r="B764" s="25">
        <v>0.20808565459874392</v>
      </c>
    </row>
    <row r="765" spans="1:2" x14ac:dyDescent="0.25">
      <c r="A765" s="24">
        <v>39941</v>
      </c>
      <c r="B765" s="25">
        <v>0.21383663248290147</v>
      </c>
    </row>
    <row r="766" spans="1:2" x14ac:dyDescent="0.25">
      <c r="A766" s="24">
        <v>39944</v>
      </c>
      <c r="B766" s="25">
        <v>0.22150575375940315</v>
      </c>
    </row>
    <row r="767" spans="1:2" x14ac:dyDescent="0.25">
      <c r="A767" s="24">
        <v>39945</v>
      </c>
      <c r="B767" s="25">
        <v>0.23332908577960282</v>
      </c>
    </row>
    <row r="768" spans="1:2" x14ac:dyDescent="0.25">
      <c r="A768" s="24">
        <v>39946</v>
      </c>
      <c r="B768" s="25">
        <v>0.22583288346628161</v>
      </c>
    </row>
    <row r="769" spans="1:2" x14ac:dyDescent="0.25">
      <c r="A769" s="24">
        <v>39947</v>
      </c>
      <c r="B769" s="25">
        <v>0.25062724482284088</v>
      </c>
    </row>
    <row r="770" spans="1:2" x14ac:dyDescent="0.25">
      <c r="A770" s="24">
        <v>39948</v>
      </c>
      <c r="B770" s="25">
        <v>0.24512485182899652</v>
      </c>
    </row>
    <row r="771" spans="1:2" x14ac:dyDescent="0.25">
      <c r="A771" s="24">
        <v>39951</v>
      </c>
      <c r="B771" s="25">
        <v>0.23719824031177367</v>
      </c>
    </row>
    <row r="772" spans="1:2" x14ac:dyDescent="0.25">
      <c r="A772" s="24">
        <v>39952</v>
      </c>
      <c r="B772" s="25">
        <v>0.24872500882398269</v>
      </c>
    </row>
    <row r="773" spans="1:2" x14ac:dyDescent="0.25">
      <c r="A773" s="24">
        <v>39953</v>
      </c>
      <c r="B773" s="25">
        <v>0.23976460602023628</v>
      </c>
    </row>
    <row r="774" spans="1:2" x14ac:dyDescent="0.25">
      <c r="A774" s="24">
        <v>39954</v>
      </c>
      <c r="B774" s="25">
        <v>0.23149030641773888</v>
      </c>
    </row>
    <row r="775" spans="1:2" x14ac:dyDescent="0.25">
      <c r="A775" s="24">
        <v>39955</v>
      </c>
      <c r="B775" s="25">
        <v>0.23170298167731856</v>
      </c>
    </row>
    <row r="776" spans="1:2" x14ac:dyDescent="0.25">
      <c r="A776" s="24">
        <v>39959</v>
      </c>
      <c r="B776" s="25">
        <v>0.22431790350956757</v>
      </c>
    </row>
    <row r="777" spans="1:2" x14ac:dyDescent="0.25">
      <c r="A777" s="24">
        <v>39960</v>
      </c>
      <c r="B777" s="25">
        <v>0.22940141507052578</v>
      </c>
    </row>
    <row r="778" spans="1:2" x14ac:dyDescent="0.25">
      <c r="A778" s="24">
        <v>39961</v>
      </c>
      <c r="B778" s="25">
        <v>0.2297932413310497</v>
      </c>
    </row>
    <row r="779" spans="1:2" x14ac:dyDescent="0.25">
      <c r="A779" s="24">
        <v>39962</v>
      </c>
      <c r="B779" s="25">
        <v>0.22156785918507307</v>
      </c>
    </row>
    <row r="780" spans="1:2" x14ac:dyDescent="0.25">
      <c r="A780" s="24">
        <v>39965</v>
      </c>
      <c r="B780" s="25">
        <v>0.21897014155962005</v>
      </c>
    </row>
    <row r="781" spans="1:2" x14ac:dyDescent="0.25">
      <c r="A781" s="24">
        <v>39966</v>
      </c>
      <c r="B781" s="25">
        <v>0.2180499964016816</v>
      </c>
    </row>
    <row r="782" spans="1:2" x14ac:dyDescent="0.25">
      <c r="A782" s="24">
        <v>39967</v>
      </c>
      <c r="B782" s="25">
        <v>0.21182878152068799</v>
      </c>
    </row>
    <row r="783" spans="1:2" x14ac:dyDescent="0.25">
      <c r="A783" s="24">
        <v>39968</v>
      </c>
      <c r="B783" s="25">
        <v>0.20601196604429131</v>
      </c>
    </row>
    <row r="784" spans="1:2" x14ac:dyDescent="0.25">
      <c r="A784" s="24">
        <v>39969</v>
      </c>
      <c r="B784" s="25">
        <v>0.20135989126032974</v>
      </c>
    </row>
    <row r="785" spans="1:2" x14ac:dyDescent="0.25">
      <c r="A785" s="24">
        <v>39972</v>
      </c>
      <c r="B785" s="25">
        <v>0.19417843217263867</v>
      </c>
    </row>
    <row r="786" spans="1:2" x14ac:dyDescent="0.25">
      <c r="A786" s="24">
        <v>39973</v>
      </c>
      <c r="B786" s="25">
        <v>0.18711905477769122</v>
      </c>
    </row>
    <row r="787" spans="1:2" x14ac:dyDescent="0.25">
      <c r="A787" s="24">
        <v>39974</v>
      </c>
      <c r="B787" s="25">
        <v>0.18227595961367388</v>
      </c>
    </row>
    <row r="788" spans="1:2" x14ac:dyDescent="0.25">
      <c r="A788" s="24">
        <v>39975</v>
      </c>
      <c r="B788" s="25">
        <v>0.17580166027960373</v>
      </c>
    </row>
    <row r="789" spans="1:2" x14ac:dyDescent="0.25">
      <c r="A789" s="24">
        <v>39976</v>
      </c>
      <c r="B789" s="25">
        <v>0.17147453744125099</v>
      </c>
    </row>
    <row r="790" spans="1:2" x14ac:dyDescent="0.25">
      <c r="A790" s="24">
        <v>39979</v>
      </c>
      <c r="B790" s="25">
        <v>0.16751311438147212</v>
      </c>
    </row>
    <row r="791" spans="1:2" x14ac:dyDescent="0.25">
      <c r="A791" s="24">
        <v>39980</v>
      </c>
      <c r="B791" s="25">
        <v>0.17276065830774356</v>
      </c>
    </row>
    <row r="792" spans="1:2" x14ac:dyDescent="0.25">
      <c r="A792" s="24">
        <v>39981</v>
      </c>
      <c r="B792" s="25">
        <v>0.17165160072831637</v>
      </c>
    </row>
    <row r="793" spans="1:2" x14ac:dyDescent="0.25">
      <c r="A793" s="24">
        <v>39982</v>
      </c>
      <c r="B793" s="25">
        <v>0.16594523492547972</v>
      </c>
    </row>
    <row r="794" spans="1:2" x14ac:dyDescent="0.25">
      <c r="A794" s="24">
        <v>39983</v>
      </c>
      <c r="B794" s="25">
        <v>0.16046092711913912</v>
      </c>
    </row>
    <row r="795" spans="1:2" x14ac:dyDescent="0.25">
      <c r="A795" s="24">
        <v>39986</v>
      </c>
      <c r="B795" s="25">
        <v>0.15696899236379336</v>
      </c>
    </row>
    <row r="796" spans="1:2" x14ac:dyDescent="0.25">
      <c r="A796" s="24">
        <v>39987</v>
      </c>
      <c r="B796" s="25">
        <v>0.18320312481290951</v>
      </c>
    </row>
    <row r="797" spans="1:2" x14ac:dyDescent="0.25">
      <c r="A797" s="24">
        <v>39988</v>
      </c>
      <c r="B797" s="25">
        <v>0.17670522443732417</v>
      </c>
    </row>
    <row r="798" spans="1:2" x14ac:dyDescent="0.25">
      <c r="A798" s="24">
        <v>39989</v>
      </c>
      <c r="B798" s="25">
        <v>0.17375989391172705</v>
      </c>
    </row>
    <row r="799" spans="1:2" x14ac:dyDescent="0.25">
      <c r="A799" s="24">
        <v>39990</v>
      </c>
      <c r="B799" s="25">
        <v>0.17862725742963337</v>
      </c>
    </row>
    <row r="800" spans="1:2" x14ac:dyDescent="0.25">
      <c r="A800" s="24">
        <v>39993</v>
      </c>
      <c r="B800" s="25">
        <v>0.172133390890917</v>
      </c>
    </row>
    <row r="801" spans="1:2" x14ac:dyDescent="0.25">
      <c r="A801" s="24">
        <v>39994</v>
      </c>
      <c r="B801" s="25">
        <v>0.16649181168741986</v>
      </c>
    </row>
    <row r="802" spans="1:2" x14ac:dyDescent="0.25">
      <c r="A802" s="24">
        <v>39995</v>
      </c>
      <c r="B802" s="25">
        <v>0.16184116858047962</v>
      </c>
    </row>
    <row r="803" spans="1:2" x14ac:dyDescent="0.25">
      <c r="A803" s="24">
        <v>39996</v>
      </c>
      <c r="B803" s="25">
        <v>0.15726205641883742</v>
      </c>
    </row>
    <row r="804" spans="1:2" x14ac:dyDescent="0.25">
      <c r="A804" s="24">
        <v>40000</v>
      </c>
      <c r="B804" s="25">
        <v>0.16398210546141856</v>
      </c>
    </row>
    <row r="805" spans="1:2" x14ac:dyDescent="0.25">
      <c r="A805" s="24">
        <v>40001</v>
      </c>
      <c r="B805" s="25">
        <v>0.15869017994313039</v>
      </c>
    </row>
    <row r="806" spans="1:2" x14ac:dyDescent="0.25">
      <c r="A806" s="24">
        <v>40002</v>
      </c>
      <c r="B806" s="25">
        <v>0.155583346005708</v>
      </c>
    </row>
    <row r="807" spans="1:2" x14ac:dyDescent="0.25">
      <c r="A807" s="24">
        <v>40003</v>
      </c>
      <c r="B807" s="25">
        <v>0.15006711391207858</v>
      </c>
    </row>
    <row r="808" spans="1:2" x14ac:dyDescent="0.25">
      <c r="A808" s="24">
        <v>40004</v>
      </c>
      <c r="B808" s="25">
        <v>0.14461186413402399</v>
      </c>
    </row>
    <row r="809" spans="1:2" x14ac:dyDescent="0.25">
      <c r="A809" s="24">
        <v>40007</v>
      </c>
      <c r="B809" s="25">
        <v>0.13935500783175586</v>
      </c>
    </row>
    <row r="810" spans="1:2" x14ac:dyDescent="0.25">
      <c r="A810" s="24">
        <v>40008</v>
      </c>
      <c r="B810" s="25">
        <v>0.13870304157890986</v>
      </c>
    </row>
    <row r="811" spans="1:2" x14ac:dyDescent="0.25">
      <c r="A811" s="24">
        <v>40009</v>
      </c>
      <c r="B811" s="25">
        <v>0.13387414956717053</v>
      </c>
    </row>
    <row r="812" spans="1:2" x14ac:dyDescent="0.25">
      <c r="A812" s="24">
        <v>40010</v>
      </c>
      <c r="B812" s="25">
        <v>0.1335356793565958</v>
      </c>
    </row>
    <row r="813" spans="1:2" x14ac:dyDescent="0.25">
      <c r="A813" s="24">
        <v>40011</v>
      </c>
      <c r="B813" s="25">
        <v>0.13153242227895851</v>
      </c>
    </row>
    <row r="814" spans="1:2" x14ac:dyDescent="0.25">
      <c r="A814" s="24">
        <v>40014</v>
      </c>
      <c r="B814" s="25">
        <v>0.12690822186093639</v>
      </c>
    </row>
    <row r="815" spans="1:2" x14ac:dyDescent="0.25">
      <c r="A815" s="24">
        <v>40015</v>
      </c>
      <c r="B815" s="25">
        <v>0.12393776609863824</v>
      </c>
    </row>
    <row r="816" spans="1:2" x14ac:dyDescent="0.25">
      <c r="A816" s="24">
        <v>40016</v>
      </c>
      <c r="B816" s="25">
        <v>0.11966269295445449</v>
      </c>
    </row>
    <row r="817" spans="1:2" x14ac:dyDescent="0.25">
      <c r="A817" s="24">
        <v>40017</v>
      </c>
      <c r="B817" s="25">
        <v>0.11531322380051302</v>
      </c>
    </row>
    <row r="818" spans="1:2" x14ac:dyDescent="0.25">
      <c r="A818" s="24">
        <v>40018</v>
      </c>
      <c r="B818" s="25">
        <v>0.12690741315078538</v>
      </c>
    </row>
    <row r="819" spans="1:2" x14ac:dyDescent="0.25">
      <c r="A819" s="24">
        <v>40021</v>
      </c>
      <c r="B819" s="25">
        <v>0.12513798632173609</v>
      </c>
    </row>
    <row r="820" spans="1:2" x14ac:dyDescent="0.25">
      <c r="A820" s="24">
        <v>40022</v>
      </c>
      <c r="B820" s="25">
        <v>0.12127535704512143</v>
      </c>
    </row>
    <row r="821" spans="1:2" x14ac:dyDescent="0.25">
      <c r="A821" s="24">
        <v>40023</v>
      </c>
      <c r="B821" s="25">
        <v>0.11709259860661334</v>
      </c>
    </row>
    <row r="822" spans="1:2" x14ac:dyDescent="0.25">
      <c r="A822" s="24">
        <v>40024</v>
      </c>
      <c r="B822" s="25">
        <v>0.1130026310324362</v>
      </c>
    </row>
    <row r="823" spans="1:2" x14ac:dyDescent="0.25">
      <c r="A823" s="24">
        <v>40025</v>
      </c>
      <c r="B823" s="25">
        <v>0.11201877059943914</v>
      </c>
    </row>
    <row r="824" spans="1:2" x14ac:dyDescent="0.25">
      <c r="A824" s="24">
        <v>40028</v>
      </c>
      <c r="B824" s="25">
        <v>0.10811786595135853</v>
      </c>
    </row>
    <row r="825" spans="1:2" x14ac:dyDescent="0.25">
      <c r="A825" s="24">
        <v>40029</v>
      </c>
      <c r="B825" s="25">
        <v>0.10597833810798142</v>
      </c>
    </row>
    <row r="826" spans="1:2" x14ac:dyDescent="0.25">
      <c r="A826" s="24">
        <v>40030</v>
      </c>
      <c r="B826" s="25">
        <v>0.10290956159604421</v>
      </c>
    </row>
    <row r="827" spans="1:2" x14ac:dyDescent="0.25">
      <c r="A827" s="24">
        <v>40031</v>
      </c>
      <c r="B827" s="25">
        <v>0.10012150834277421</v>
      </c>
    </row>
    <row r="828" spans="1:2" x14ac:dyDescent="0.25">
      <c r="A828" s="24">
        <v>40032</v>
      </c>
      <c r="B828" s="25">
        <v>9.7466971253727247E-2</v>
      </c>
    </row>
    <row r="829" spans="1:2" x14ac:dyDescent="0.25">
      <c r="A829" s="24">
        <v>40035</v>
      </c>
      <c r="B829" s="25">
        <v>9.9442840580537928E-2</v>
      </c>
    </row>
    <row r="830" spans="1:2" x14ac:dyDescent="0.25">
      <c r="A830" s="24">
        <v>40036</v>
      </c>
      <c r="B830" s="25">
        <v>9.6810825766150937E-2</v>
      </c>
    </row>
    <row r="831" spans="1:2" x14ac:dyDescent="0.25">
      <c r="A831" s="24">
        <v>40037</v>
      </c>
      <c r="B831" s="25">
        <v>9.4306988923474652E-2</v>
      </c>
    </row>
    <row r="832" spans="1:2" x14ac:dyDescent="0.25">
      <c r="A832" s="24">
        <v>40038</v>
      </c>
      <c r="B832" s="25">
        <v>9.4518630080388452E-2</v>
      </c>
    </row>
    <row r="833" spans="1:2" x14ac:dyDescent="0.25">
      <c r="A833" s="24">
        <v>40039</v>
      </c>
      <c r="B833" s="25">
        <v>9.4669563020093411E-2</v>
      </c>
    </row>
    <row r="834" spans="1:2" x14ac:dyDescent="0.25">
      <c r="A834" s="24">
        <v>40042</v>
      </c>
      <c r="B834" s="25">
        <v>9.5081398903178391E-2</v>
      </c>
    </row>
    <row r="835" spans="1:2" x14ac:dyDescent="0.25">
      <c r="A835" s="24">
        <v>40043</v>
      </c>
      <c r="B835" s="25">
        <v>0.10602277321900332</v>
      </c>
    </row>
    <row r="836" spans="1:2" x14ac:dyDescent="0.25">
      <c r="A836" s="24">
        <v>40044</v>
      </c>
      <c r="B836" s="25">
        <v>0.10296496496720341</v>
      </c>
    </row>
    <row r="837" spans="1:2" x14ac:dyDescent="0.25">
      <c r="A837" s="24">
        <v>40045</v>
      </c>
      <c r="B837" s="25">
        <v>0.10003646617740793</v>
      </c>
    </row>
    <row r="838" spans="1:2" x14ac:dyDescent="0.25">
      <c r="A838" s="24">
        <v>40046</v>
      </c>
      <c r="B838" s="25">
        <v>9.7232654975645302E-2</v>
      </c>
    </row>
    <row r="839" spans="1:2" x14ac:dyDescent="0.25">
      <c r="A839" s="24">
        <v>40049</v>
      </c>
      <c r="B839" s="25">
        <v>9.9178491136711427E-2</v>
      </c>
    </row>
    <row r="840" spans="1:2" x14ac:dyDescent="0.25">
      <c r="A840" s="24">
        <v>40050</v>
      </c>
      <c r="B840" s="25">
        <v>9.6549967297988218E-2</v>
      </c>
    </row>
    <row r="841" spans="1:2" x14ac:dyDescent="0.25">
      <c r="A841" s="24">
        <v>40051</v>
      </c>
      <c r="B841" s="25">
        <v>9.3888860170785349E-2</v>
      </c>
    </row>
    <row r="842" spans="1:2" x14ac:dyDescent="0.25">
      <c r="A842" s="24">
        <v>40052</v>
      </c>
      <c r="B842" s="25">
        <v>9.0756264200549219E-2</v>
      </c>
    </row>
    <row r="843" spans="1:2" x14ac:dyDescent="0.25">
      <c r="A843" s="24">
        <v>40053</v>
      </c>
      <c r="B843" s="25">
        <v>8.7662253846151783E-2</v>
      </c>
    </row>
    <row r="844" spans="1:2" x14ac:dyDescent="0.25">
      <c r="A844" s="24">
        <v>40056</v>
      </c>
      <c r="B844" s="25">
        <v>8.4775957396500831E-2</v>
      </c>
    </row>
    <row r="845" spans="1:2" x14ac:dyDescent="0.25">
      <c r="A845" s="24">
        <v>40057</v>
      </c>
      <c r="B845" s="25">
        <v>8.283842688021735E-2</v>
      </c>
    </row>
    <row r="846" spans="1:2" x14ac:dyDescent="0.25">
      <c r="A846" s="24">
        <v>40058</v>
      </c>
      <c r="B846" s="25">
        <v>8.9356057060565222E-2</v>
      </c>
    </row>
    <row r="847" spans="1:2" x14ac:dyDescent="0.25">
      <c r="A847" s="24">
        <v>40059</v>
      </c>
      <c r="B847" s="25">
        <v>8.6321959872051893E-2</v>
      </c>
    </row>
    <row r="848" spans="1:2" x14ac:dyDescent="0.25">
      <c r="A848" s="24">
        <v>40060</v>
      </c>
      <c r="B848" s="25">
        <v>8.7158398088850439E-2</v>
      </c>
    </row>
    <row r="849" spans="1:2" x14ac:dyDescent="0.25">
      <c r="A849" s="24">
        <v>40064</v>
      </c>
      <c r="B849" s="25">
        <v>8.6166864258054338E-2</v>
      </c>
    </row>
    <row r="850" spans="1:2" x14ac:dyDescent="0.25">
      <c r="A850" s="24">
        <v>40065</v>
      </c>
      <c r="B850" s="25">
        <v>8.3250658923848614E-2</v>
      </c>
    </row>
    <row r="851" spans="1:2" x14ac:dyDescent="0.25">
      <c r="A851" s="24">
        <v>40066</v>
      </c>
      <c r="B851" s="25">
        <v>8.4237348898540357E-2</v>
      </c>
    </row>
    <row r="852" spans="1:2" x14ac:dyDescent="0.25">
      <c r="A852" s="24">
        <v>40067</v>
      </c>
      <c r="B852" s="25">
        <v>8.7274890950496023E-2</v>
      </c>
    </row>
    <row r="853" spans="1:2" x14ac:dyDescent="0.25">
      <c r="A853" s="24">
        <v>40070</v>
      </c>
      <c r="B853" s="25">
        <v>8.4308562901222711E-2</v>
      </c>
    </row>
    <row r="854" spans="1:2" x14ac:dyDescent="0.25">
      <c r="A854" s="24">
        <v>40071</v>
      </c>
      <c r="B854" s="25">
        <v>8.1456637174527599E-2</v>
      </c>
    </row>
    <row r="855" spans="1:2" x14ac:dyDescent="0.25">
      <c r="A855" s="24">
        <v>40072</v>
      </c>
      <c r="B855" s="25">
        <v>7.8808939560619934E-2</v>
      </c>
    </row>
    <row r="856" spans="1:2" x14ac:dyDescent="0.25">
      <c r="A856" s="24">
        <v>40073</v>
      </c>
      <c r="B856" s="25">
        <v>8.5020444664991673E-2</v>
      </c>
    </row>
    <row r="857" spans="1:2" x14ac:dyDescent="0.25">
      <c r="A857" s="24">
        <v>40074</v>
      </c>
      <c r="B857" s="25">
        <v>8.4286446346767768E-2</v>
      </c>
    </row>
    <row r="858" spans="1:2" x14ac:dyDescent="0.25">
      <c r="A858" s="24">
        <v>40077</v>
      </c>
      <c r="B858" s="25">
        <v>8.23271758934115E-2</v>
      </c>
    </row>
    <row r="859" spans="1:2" x14ac:dyDescent="0.25">
      <c r="A859" s="24">
        <v>40078</v>
      </c>
      <c r="B859" s="25">
        <v>7.9644518214370297E-2</v>
      </c>
    </row>
    <row r="860" spans="1:2" x14ac:dyDescent="0.25">
      <c r="A860" s="24">
        <v>40079</v>
      </c>
      <c r="B860" s="25">
        <v>7.697464242618858E-2</v>
      </c>
    </row>
    <row r="861" spans="1:2" x14ac:dyDescent="0.25">
      <c r="A861" s="24">
        <v>40080</v>
      </c>
      <c r="B861" s="25">
        <v>7.8732838300720698E-2</v>
      </c>
    </row>
    <row r="862" spans="1:2" x14ac:dyDescent="0.25">
      <c r="A862" s="24">
        <v>40081</v>
      </c>
      <c r="B862" s="25">
        <v>8.2756504582264648E-2</v>
      </c>
    </row>
    <row r="863" spans="1:2" x14ac:dyDescent="0.25">
      <c r="A863" s="24">
        <v>40084</v>
      </c>
      <c r="B863" s="25">
        <v>8.0909632923376273E-2</v>
      </c>
    </row>
    <row r="864" spans="1:2" x14ac:dyDescent="0.25">
      <c r="A864" s="24">
        <v>40085</v>
      </c>
      <c r="B864" s="25">
        <v>8.4377575809212194E-2</v>
      </c>
    </row>
    <row r="865" spans="1:2" x14ac:dyDescent="0.25">
      <c r="A865" s="24">
        <v>40086</v>
      </c>
      <c r="B865" s="25">
        <v>8.1526572051928647E-2</v>
      </c>
    </row>
    <row r="866" spans="1:2" x14ac:dyDescent="0.25">
      <c r="A866" s="24">
        <v>40087</v>
      </c>
      <c r="B866" s="25">
        <v>7.9727971657071003E-2</v>
      </c>
    </row>
    <row r="867" spans="1:2" x14ac:dyDescent="0.25">
      <c r="A867" s="24">
        <v>40088</v>
      </c>
      <c r="B867" s="25">
        <v>8.9677058121166914E-2</v>
      </c>
    </row>
    <row r="868" spans="1:2" x14ac:dyDescent="0.25">
      <c r="A868" s="24">
        <v>40091</v>
      </c>
      <c r="B868" s="25">
        <v>8.7505976707708891E-2</v>
      </c>
    </row>
    <row r="869" spans="1:2" x14ac:dyDescent="0.25">
      <c r="A869" s="24">
        <v>40092</v>
      </c>
      <c r="B869" s="25">
        <v>8.5269708376440073E-2</v>
      </c>
    </row>
    <row r="870" spans="1:2" x14ac:dyDescent="0.25">
      <c r="A870" s="24">
        <v>40093</v>
      </c>
      <c r="B870" s="25">
        <v>8.8330653905841244E-2</v>
      </c>
    </row>
    <row r="871" spans="1:2" x14ac:dyDescent="0.25">
      <c r="A871" s="24">
        <v>40094</v>
      </c>
      <c r="B871" s="25">
        <v>8.6034750261829926E-2</v>
      </c>
    </row>
    <row r="872" spans="1:2" x14ac:dyDescent="0.25">
      <c r="A872" s="24">
        <v>40095</v>
      </c>
      <c r="B872" s="25">
        <v>8.5056938663708864E-2</v>
      </c>
    </row>
    <row r="873" spans="1:2" x14ac:dyDescent="0.25">
      <c r="A873" s="24">
        <v>40098</v>
      </c>
      <c r="B873" s="25">
        <v>8.2178064552134403E-2</v>
      </c>
    </row>
    <row r="874" spans="1:2" x14ac:dyDescent="0.25">
      <c r="A874" s="24">
        <v>40099</v>
      </c>
      <c r="B874" s="25">
        <v>7.9192169600927634E-2</v>
      </c>
    </row>
    <row r="875" spans="1:2" x14ac:dyDescent="0.25">
      <c r="A875" s="24">
        <v>40100</v>
      </c>
      <c r="B875" s="25">
        <v>0.10859247577931158</v>
      </c>
    </row>
    <row r="876" spans="1:2" x14ac:dyDescent="0.25">
      <c r="A876" s="24">
        <v>40101</v>
      </c>
      <c r="B876" s="25">
        <v>0.11120817275807243</v>
      </c>
    </row>
    <row r="877" spans="1:2" x14ac:dyDescent="0.25">
      <c r="A877" s="24">
        <v>40102</v>
      </c>
      <c r="B877" s="25">
        <v>0.13156200951003577</v>
      </c>
    </row>
    <row r="878" spans="1:2" x14ac:dyDescent="0.25">
      <c r="A878" s="24">
        <v>40105</v>
      </c>
      <c r="B878" s="25">
        <v>0.12677975740015124</v>
      </c>
    </row>
    <row r="879" spans="1:2" x14ac:dyDescent="0.25">
      <c r="A879" s="24">
        <v>40106</v>
      </c>
      <c r="B879" s="25">
        <v>0.12472892298827624</v>
      </c>
    </row>
    <row r="880" spans="1:2" x14ac:dyDescent="0.25">
      <c r="A880" s="24">
        <v>40107</v>
      </c>
      <c r="B880" s="25">
        <v>0.12039519465650951</v>
      </c>
    </row>
    <row r="881" spans="1:2" x14ac:dyDescent="0.25">
      <c r="A881" s="24">
        <v>40108</v>
      </c>
      <c r="B881" s="25">
        <v>0.11768931674871937</v>
      </c>
    </row>
    <row r="882" spans="1:2" x14ac:dyDescent="0.25">
      <c r="A882" s="24">
        <v>40109</v>
      </c>
      <c r="B882" s="25">
        <v>0.11341162259599084</v>
      </c>
    </row>
    <row r="883" spans="1:2" x14ac:dyDescent="0.25">
      <c r="A883" s="24">
        <v>40112</v>
      </c>
      <c r="B883" s="25">
        <v>0.11608308091789918</v>
      </c>
    </row>
    <row r="884" spans="1:2" x14ac:dyDescent="0.25">
      <c r="A884" s="24">
        <v>40113</v>
      </c>
      <c r="B884" s="25">
        <v>0.12355196708343033</v>
      </c>
    </row>
    <row r="885" spans="1:2" x14ac:dyDescent="0.25">
      <c r="A885" s="24">
        <v>40114</v>
      </c>
      <c r="B885" s="25">
        <v>0.11927346791527818</v>
      </c>
    </row>
    <row r="886" spans="1:2" x14ac:dyDescent="0.25">
      <c r="A886" s="24">
        <v>40115</v>
      </c>
      <c r="B886" s="25">
        <v>0.13974532791205593</v>
      </c>
    </row>
    <row r="887" spans="1:2" x14ac:dyDescent="0.25">
      <c r="A887" s="24">
        <v>40116</v>
      </c>
      <c r="B887" s="25">
        <v>0.14037547625963787</v>
      </c>
    </row>
    <row r="888" spans="1:2" x14ac:dyDescent="0.25">
      <c r="A888" s="24">
        <v>40119</v>
      </c>
      <c r="B888" s="25">
        <v>0.14321661018689286</v>
      </c>
    </row>
    <row r="889" spans="1:2" x14ac:dyDescent="0.25">
      <c r="A889" s="24">
        <v>40120</v>
      </c>
      <c r="B889" s="25">
        <v>0.13820138757428849</v>
      </c>
    </row>
    <row r="890" spans="1:2" x14ac:dyDescent="0.25">
      <c r="A890" s="24">
        <v>40121</v>
      </c>
      <c r="B890" s="25">
        <v>0.13379707099106694</v>
      </c>
    </row>
    <row r="891" spans="1:2" x14ac:dyDescent="0.25">
      <c r="A891" s="24">
        <v>40122</v>
      </c>
      <c r="B891" s="25">
        <v>0.13157364815708142</v>
      </c>
    </row>
    <row r="892" spans="1:2" x14ac:dyDescent="0.25">
      <c r="A892" s="24">
        <v>40123</v>
      </c>
      <c r="B892" s="25">
        <v>0.12944079050997653</v>
      </c>
    </row>
    <row r="893" spans="1:2" x14ac:dyDescent="0.25">
      <c r="A893" s="24">
        <v>40126</v>
      </c>
      <c r="B893" s="25">
        <v>0.12473568626370318</v>
      </c>
    </row>
    <row r="894" spans="1:2" x14ac:dyDescent="0.25">
      <c r="A894" s="24">
        <v>40127</v>
      </c>
      <c r="B894" s="25">
        <v>0.12861220818518065</v>
      </c>
    </row>
    <row r="895" spans="1:2" x14ac:dyDescent="0.25">
      <c r="A895" s="24">
        <v>40128</v>
      </c>
      <c r="B895" s="25">
        <v>0.12468686835977247</v>
      </c>
    </row>
    <row r="896" spans="1:2" x14ac:dyDescent="0.25">
      <c r="A896" s="24">
        <v>40129</v>
      </c>
      <c r="B896" s="25">
        <v>0.12166603220479015</v>
      </c>
    </row>
    <row r="897" spans="1:2" x14ac:dyDescent="0.25">
      <c r="A897" s="24">
        <v>40130</v>
      </c>
      <c r="B897" s="25">
        <v>0.12024751282871417</v>
      </c>
    </row>
    <row r="898" spans="1:2" x14ac:dyDescent="0.25">
      <c r="A898" s="24">
        <v>40133</v>
      </c>
      <c r="B898" s="25">
        <v>0.11655626944520825</v>
      </c>
    </row>
    <row r="899" spans="1:2" x14ac:dyDescent="0.25">
      <c r="A899" s="24">
        <v>40134</v>
      </c>
      <c r="B899" s="25">
        <v>0.11881926986153657</v>
      </c>
    </row>
    <row r="900" spans="1:2" x14ac:dyDescent="0.25">
      <c r="A900" s="24">
        <v>40135</v>
      </c>
      <c r="B900" s="25">
        <v>0.11465216714374565</v>
      </c>
    </row>
    <row r="901" spans="1:2" x14ac:dyDescent="0.25">
      <c r="A901" s="24">
        <v>40136</v>
      </c>
      <c r="B901" s="25">
        <v>0.11131051227992078</v>
      </c>
    </row>
    <row r="902" spans="1:2" x14ac:dyDescent="0.25">
      <c r="A902" s="24">
        <v>40137</v>
      </c>
      <c r="B902" s="25">
        <v>0.1091283518581974</v>
      </c>
    </row>
    <row r="903" spans="1:2" x14ac:dyDescent="0.25">
      <c r="A903" s="24">
        <v>40140</v>
      </c>
      <c r="B903" s="25">
        <v>0.10604188116667591</v>
      </c>
    </row>
    <row r="904" spans="1:2" x14ac:dyDescent="0.25">
      <c r="A904" s="24">
        <v>40141</v>
      </c>
      <c r="B904" s="25">
        <v>0.10395514042216218</v>
      </c>
    </row>
    <row r="905" spans="1:2" x14ac:dyDescent="0.25">
      <c r="A905" s="24">
        <v>40142</v>
      </c>
      <c r="B905" s="25">
        <v>0.10017700632605718</v>
      </c>
    </row>
    <row r="906" spans="1:2" x14ac:dyDescent="0.25">
      <c r="A906" s="24">
        <v>40144</v>
      </c>
      <c r="B906" s="25">
        <v>9.9853598456331016E-2</v>
      </c>
    </row>
    <row r="907" spans="1:2" x14ac:dyDescent="0.25">
      <c r="A907" s="24">
        <v>40147</v>
      </c>
      <c r="B907" s="25">
        <v>0.10401000907420946</v>
      </c>
    </row>
    <row r="908" spans="1:2" x14ac:dyDescent="0.25">
      <c r="A908" s="24">
        <v>40148</v>
      </c>
      <c r="B908" s="25">
        <v>0.10022987911299784</v>
      </c>
    </row>
    <row r="909" spans="1:2" x14ac:dyDescent="0.25">
      <c r="A909" s="24">
        <v>40149</v>
      </c>
      <c r="B909" s="25">
        <v>9.8449254685825383E-2</v>
      </c>
    </row>
    <row r="910" spans="1:2" x14ac:dyDescent="0.25">
      <c r="A910" s="24">
        <v>40150</v>
      </c>
      <c r="B910" s="25">
        <v>9.5055669019852976E-2</v>
      </c>
    </row>
    <row r="911" spans="1:2" x14ac:dyDescent="0.25">
      <c r="A911" s="24">
        <v>40151</v>
      </c>
      <c r="B911" s="25">
        <v>9.260118754406868E-2</v>
      </c>
    </row>
    <row r="912" spans="1:2" x14ac:dyDescent="0.25">
      <c r="A912" s="24">
        <v>40154</v>
      </c>
      <c r="B912" s="25">
        <v>9.1480857643571861E-2</v>
      </c>
    </row>
    <row r="913" spans="1:2" x14ac:dyDescent="0.25">
      <c r="A913" s="24">
        <v>40155</v>
      </c>
      <c r="B913" s="25">
        <v>8.8442374347871194E-2</v>
      </c>
    </row>
    <row r="914" spans="1:2" x14ac:dyDescent="0.25">
      <c r="A914" s="24">
        <v>40156</v>
      </c>
      <c r="B914" s="25">
        <v>9.1538673417866409E-2</v>
      </c>
    </row>
    <row r="915" spans="1:2" x14ac:dyDescent="0.25">
      <c r="A915" s="24">
        <v>40157</v>
      </c>
      <c r="B915" s="25">
        <v>8.9114560080109609E-2</v>
      </c>
    </row>
    <row r="916" spans="1:2" x14ac:dyDescent="0.25">
      <c r="A916" s="24">
        <v>40158</v>
      </c>
      <c r="B916" s="25">
        <v>8.9670573480491803E-2</v>
      </c>
    </row>
    <row r="917" spans="1:2" x14ac:dyDescent="0.25">
      <c r="A917" s="24">
        <v>40161</v>
      </c>
      <c r="B917" s="25">
        <v>8.6617118105108429E-2</v>
      </c>
    </row>
    <row r="918" spans="1:2" x14ac:dyDescent="0.25">
      <c r="A918" s="24">
        <v>40162</v>
      </c>
      <c r="B918" s="25">
        <v>9.200421345954686E-2</v>
      </c>
    </row>
    <row r="919" spans="1:2" x14ac:dyDescent="0.25">
      <c r="A919" s="24">
        <v>40163</v>
      </c>
      <c r="B919" s="25">
        <v>8.8660822733499733E-2</v>
      </c>
    </row>
    <row r="920" spans="1:2" x14ac:dyDescent="0.25">
      <c r="A920" s="24">
        <v>40164</v>
      </c>
      <c r="B920" s="25">
        <v>8.5641558602375101E-2</v>
      </c>
    </row>
    <row r="921" spans="1:2" x14ac:dyDescent="0.25">
      <c r="A921" s="24">
        <v>40165</v>
      </c>
      <c r="B921" s="25">
        <v>8.6670549698337027E-2</v>
      </c>
    </row>
    <row r="922" spans="1:2" x14ac:dyDescent="0.25">
      <c r="A922" s="24">
        <v>40168</v>
      </c>
      <c r="B922" s="25">
        <v>8.381946408455071E-2</v>
      </c>
    </row>
    <row r="923" spans="1:2" x14ac:dyDescent="0.25">
      <c r="A923" s="24">
        <v>40169</v>
      </c>
      <c r="B923" s="25">
        <v>8.471066870237913E-2</v>
      </c>
    </row>
    <row r="924" spans="1:2" x14ac:dyDescent="0.25">
      <c r="A924" s="24">
        <v>40170</v>
      </c>
      <c r="B924" s="25">
        <v>8.1632627434259919E-2</v>
      </c>
    </row>
    <row r="925" spans="1:2" x14ac:dyDescent="0.25">
      <c r="A925" s="24">
        <v>40171</v>
      </c>
      <c r="B925" s="25">
        <v>7.9635712260998318E-2</v>
      </c>
    </row>
    <row r="926" spans="1:2" x14ac:dyDescent="0.25">
      <c r="A926" s="24">
        <v>40175</v>
      </c>
      <c r="B926" s="25">
        <v>7.7729151597539417E-2</v>
      </c>
    </row>
    <row r="927" spans="1:2" x14ac:dyDescent="0.25">
      <c r="A927" s="24">
        <v>40176</v>
      </c>
      <c r="B927" s="25">
        <v>7.4905135731200001E-2</v>
      </c>
    </row>
    <row r="928" spans="1:2" x14ac:dyDescent="0.25">
      <c r="A928" s="24">
        <v>40177</v>
      </c>
      <c r="B928" s="25">
        <v>7.242023664917438E-2</v>
      </c>
    </row>
    <row r="929" spans="1:2" x14ac:dyDescent="0.25">
      <c r="A929" s="24">
        <v>40178</v>
      </c>
      <c r="B929" s="25">
        <v>7.1070483691931044E-2</v>
      </c>
    </row>
    <row r="930" spans="1:2" x14ac:dyDescent="0.25">
      <c r="A930" s="24">
        <v>40182</v>
      </c>
      <c r="B930" s="25">
        <v>6.9801289042835113E-2</v>
      </c>
    </row>
    <row r="931" spans="1:2" x14ac:dyDescent="0.25">
      <c r="A931" s="24">
        <v>40183</v>
      </c>
      <c r="B931" s="25">
        <v>8.0214376732827525E-2</v>
      </c>
    </row>
    <row r="932" spans="1:2" x14ac:dyDescent="0.25">
      <c r="A932" s="24">
        <v>40184</v>
      </c>
      <c r="B932" s="25">
        <v>7.7729686685181307E-2</v>
      </c>
    </row>
    <row r="933" spans="1:2" x14ac:dyDescent="0.25">
      <c r="A933" s="24">
        <v>40185</v>
      </c>
      <c r="B933" s="25">
        <v>7.6266706039835999E-2</v>
      </c>
    </row>
    <row r="934" spans="1:2" x14ac:dyDescent="0.25">
      <c r="A934" s="24">
        <v>40186</v>
      </c>
      <c r="B934" s="25">
        <v>7.3498848734499911E-2</v>
      </c>
    </row>
    <row r="935" spans="1:2" x14ac:dyDescent="0.25">
      <c r="A935" s="24">
        <v>40189</v>
      </c>
      <c r="B935" s="25">
        <v>7.4668100709076785E-2</v>
      </c>
    </row>
    <row r="936" spans="1:2" x14ac:dyDescent="0.25">
      <c r="A936" s="24">
        <v>40190</v>
      </c>
      <c r="B936" s="25">
        <v>7.198172026407354E-2</v>
      </c>
    </row>
    <row r="937" spans="1:2" x14ac:dyDescent="0.25">
      <c r="A937" s="24">
        <v>40191</v>
      </c>
      <c r="B937" s="25">
        <v>8.0071358025678802E-2</v>
      </c>
    </row>
    <row r="938" spans="1:2" x14ac:dyDescent="0.25">
      <c r="A938" s="24">
        <v>40192</v>
      </c>
      <c r="B938" s="25">
        <v>7.8246475287427744E-2</v>
      </c>
    </row>
    <row r="939" spans="1:2" x14ac:dyDescent="0.25">
      <c r="A939" s="24">
        <v>40193</v>
      </c>
      <c r="B939" s="25">
        <v>7.5533609393458406E-2</v>
      </c>
    </row>
    <row r="940" spans="1:2" x14ac:dyDescent="0.25">
      <c r="A940" s="24">
        <v>40197</v>
      </c>
      <c r="B940" s="25">
        <v>7.5089572374963345E-2</v>
      </c>
    </row>
    <row r="941" spans="1:2" x14ac:dyDescent="0.25">
      <c r="A941" s="24">
        <v>40198</v>
      </c>
      <c r="B941" s="25">
        <v>7.9856429770485057E-2</v>
      </c>
    </row>
    <row r="942" spans="1:2" x14ac:dyDescent="0.25">
      <c r="A942" s="24">
        <v>40199</v>
      </c>
      <c r="B942" s="25">
        <v>8.4204650644365525E-2</v>
      </c>
    </row>
    <row r="943" spans="1:2" x14ac:dyDescent="0.25">
      <c r="A943" s="24">
        <v>40200</v>
      </c>
      <c r="B943" s="25">
        <v>9.8496893882081202E-2</v>
      </c>
    </row>
    <row r="944" spans="1:2" x14ac:dyDescent="0.25">
      <c r="A944" s="24">
        <v>40203</v>
      </c>
      <c r="B944" s="25">
        <v>0.10120996673154165</v>
      </c>
    </row>
    <row r="945" spans="1:2" x14ac:dyDescent="0.25">
      <c r="A945" s="24">
        <v>40204</v>
      </c>
      <c r="B945" s="25">
        <v>9.7840058154910259E-2</v>
      </c>
    </row>
    <row r="946" spans="1:2" x14ac:dyDescent="0.25">
      <c r="A946" s="24">
        <v>40205</v>
      </c>
      <c r="B946" s="25">
        <v>9.4712688053793029E-2</v>
      </c>
    </row>
    <row r="947" spans="1:2" x14ac:dyDescent="0.25">
      <c r="A947" s="24">
        <v>40206</v>
      </c>
      <c r="B947" s="25">
        <v>9.6395331290699021E-2</v>
      </c>
    </row>
    <row r="948" spans="1:2" x14ac:dyDescent="0.25">
      <c r="A948" s="24">
        <v>40207</v>
      </c>
      <c r="B948" s="25">
        <v>9.6052351997262225E-2</v>
      </c>
    </row>
    <row r="949" spans="1:2" x14ac:dyDescent="0.25">
      <c r="A949" s="24">
        <v>40210</v>
      </c>
      <c r="B949" s="25">
        <v>9.4608247700688874E-2</v>
      </c>
    </row>
    <row r="950" spans="1:2" x14ac:dyDescent="0.25">
      <c r="A950" s="24">
        <v>40211</v>
      </c>
      <c r="B950" s="25">
        <v>9.7729367496352193E-2</v>
      </c>
    </row>
    <row r="951" spans="1:2" x14ac:dyDescent="0.25">
      <c r="A951" s="24">
        <v>40212</v>
      </c>
      <c r="B951" s="25">
        <v>9.7530541237857996E-2</v>
      </c>
    </row>
    <row r="952" spans="1:2" x14ac:dyDescent="0.25">
      <c r="A952" s="24">
        <v>40213</v>
      </c>
      <c r="B952" s="25">
        <v>9.544177272785051E-2</v>
      </c>
    </row>
    <row r="953" spans="1:2" x14ac:dyDescent="0.25">
      <c r="A953" s="24">
        <v>40214</v>
      </c>
      <c r="B953" s="25">
        <v>0.11706034843110714</v>
      </c>
    </row>
    <row r="954" spans="1:2" x14ac:dyDescent="0.25">
      <c r="A954" s="24">
        <v>40217</v>
      </c>
      <c r="B954" s="25">
        <v>0.11558053660299941</v>
      </c>
    </row>
    <row r="955" spans="1:2" x14ac:dyDescent="0.25">
      <c r="A955" s="24">
        <v>40218</v>
      </c>
      <c r="B955" s="25">
        <v>0.11139961716853658</v>
      </c>
    </row>
    <row r="956" spans="1:2" x14ac:dyDescent="0.25">
      <c r="A956" s="24">
        <v>40219</v>
      </c>
      <c r="B956" s="25">
        <v>0.10839093344213876</v>
      </c>
    </row>
    <row r="957" spans="1:2" x14ac:dyDescent="0.25">
      <c r="A957" s="24">
        <v>40220</v>
      </c>
      <c r="B957" s="25">
        <v>0.10660085054693147</v>
      </c>
    </row>
    <row r="958" spans="1:2" x14ac:dyDescent="0.25">
      <c r="A958" s="24">
        <v>40221</v>
      </c>
      <c r="B958" s="25">
        <v>0.10391752590862062</v>
      </c>
    </row>
    <row r="959" spans="1:2" x14ac:dyDescent="0.25">
      <c r="A959" s="24">
        <v>40225</v>
      </c>
      <c r="B959" s="25">
        <v>0.10018336735669721</v>
      </c>
    </row>
    <row r="960" spans="1:2" x14ac:dyDescent="0.25">
      <c r="A960" s="24">
        <v>40226</v>
      </c>
      <c r="B960" s="25">
        <v>0.10392850698732539</v>
      </c>
    </row>
    <row r="961" spans="1:2" x14ac:dyDescent="0.25">
      <c r="A961" s="24">
        <v>40227</v>
      </c>
      <c r="B961" s="25">
        <v>0.10191272006274743</v>
      </c>
    </row>
    <row r="962" spans="1:2" x14ac:dyDescent="0.25">
      <c r="A962" s="24">
        <v>40228</v>
      </c>
      <c r="B962" s="25">
        <v>9.8329228722581014E-2</v>
      </c>
    </row>
    <row r="963" spans="1:2" x14ac:dyDescent="0.25">
      <c r="A963" s="24">
        <v>40231</v>
      </c>
      <c r="B963" s="25">
        <v>9.476496493908447E-2</v>
      </c>
    </row>
    <row r="964" spans="1:2" x14ac:dyDescent="0.25">
      <c r="A964" s="24">
        <v>40232</v>
      </c>
      <c r="B964" s="25">
        <v>9.1698321020853513E-2</v>
      </c>
    </row>
    <row r="965" spans="1:2" x14ac:dyDescent="0.25">
      <c r="A965" s="24">
        <v>40233</v>
      </c>
      <c r="B965" s="25">
        <v>9.0148988083447942E-2</v>
      </c>
    </row>
    <row r="966" spans="1:2" x14ac:dyDescent="0.25">
      <c r="A966" s="24">
        <v>40234</v>
      </c>
      <c r="B966" s="25">
        <v>8.6912013618089784E-2</v>
      </c>
    </row>
    <row r="967" spans="1:2" x14ac:dyDescent="0.25">
      <c r="A967" s="24">
        <v>40235</v>
      </c>
      <c r="B967" s="25">
        <v>8.3869003251277538E-2</v>
      </c>
    </row>
    <row r="968" spans="1:2" x14ac:dyDescent="0.25">
      <c r="A968" s="24">
        <v>40238</v>
      </c>
      <c r="B968" s="25">
        <v>8.1262209615923828E-2</v>
      </c>
    </row>
    <row r="969" spans="1:2" x14ac:dyDescent="0.25">
      <c r="A969" s="24">
        <v>40239</v>
      </c>
      <c r="B969" s="25">
        <v>8.0520383832205722E-2</v>
      </c>
    </row>
    <row r="970" spans="1:2" x14ac:dyDescent="0.25">
      <c r="A970" s="24">
        <v>40240</v>
      </c>
      <c r="B970" s="25">
        <v>7.9815637595667011E-2</v>
      </c>
    </row>
    <row r="971" spans="1:2" x14ac:dyDescent="0.25">
      <c r="A971" s="24">
        <v>40241</v>
      </c>
      <c r="B971" s="25">
        <v>7.7574572835571454E-2</v>
      </c>
    </row>
    <row r="972" spans="1:2" x14ac:dyDescent="0.25">
      <c r="A972" s="24">
        <v>40242</v>
      </c>
      <c r="B972" s="25">
        <v>7.5739957062453719E-2</v>
      </c>
    </row>
    <row r="973" spans="1:2" x14ac:dyDescent="0.25">
      <c r="A973" s="24">
        <v>40245</v>
      </c>
      <c r="B973" s="25">
        <v>7.8444808858924547E-2</v>
      </c>
    </row>
    <row r="974" spans="1:2" x14ac:dyDescent="0.25">
      <c r="A974" s="24">
        <v>40246</v>
      </c>
      <c r="B974" s="25">
        <v>7.5669672845911654E-2</v>
      </c>
    </row>
    <row r="975" spans="1:2" x14ac:dyDescent="0.25">
      <c r="A975" s="24">
        <v>40247</v>
      </c>
      <c r="B975" s="25">
        <v>7.3090227572521038E-2</v>
      </c>
    </row>
    <row r="976" spans="1:2" x14ac:dyDescent="0.25">
      <c r="A976" s="24">
        <v>40248</v>
      </c>
      <c r="B976" s="25">
        <v>7.1006187210022234E-2</v>
      </c>
    </row>
    <row r="977" spans="1:2" x14ac:dyDescent="0.25">
      <c r="A977" s="24">
        <v>40249</v>
      </c>
      <c r="B977" s="25">
        <v>7.0159431220679871E-2</v>
      </c>
    </row>
    <row r="978" spans="1:2" x14ac:dyDescent="0.25">
      <c r="A978" s="24">
        <v>40252</v>
      </c>
      <c r="B978" s="25">
        <v>6.7727432899682624E-2</v>
      </c>
    </row>
    <row r="979" spans="1:2" x14ac:dyDescent="0.25">
      <c r="A979" s="24">
        <v>40253</v>
      </c>
      <c r="B979" s="25">
        <v>6.5339366456085402E-2</v>
      </c>
    </row>
    <row r="980" spans="1:2" x14ac:dyDescent="0.25">
      <c r="A980" s="24">
        <v>40254</v>
      </c>
      <c r="B980" s="25">
        <v>6.43690339445845E-2</v>
      </c>
    </row>
    <row r="981" spans="1:2" x14ac:dyDescent="0.25">
      <c r="A981" s="24">
        <v>40255</v>
      </c>
      <c r="B981" s="25">
        <v>6.3093551224328873E-2</v>
      </c>
    </row>
    <row r="982" spans="1:2" x14ac:dyDescent="0.25">
      <c r="A982" s="24">
        <v>40256</v>
      </c>
      <c r="B982" s="25">
        <v>6.1256128693477671E-2</v>
      </c>
    </row>
    <row r="983" spans="1:2" x14ac:dyDescent="0.25">
      <c r="A983" s="24">
        <v>40259</v>
      </c>
      <c r="B983" s="25">
        <v>6.5314849072279552E-2</v>
      </c>
    </row>
    <row r="984" spans="1:2" x14ac:dyDescent="0.25">
      <c r="A984" s="24">
        <v>40260</v>
      </c>
      <c r="B984" s="25">
        <v>6.3094805979282034E-2</v>
      </c>
    </row>
    <row r="985" spans="1:2" x14ac:dyDescent="0.25">
      <c r="A985" s="24">
        <v>40261</v>
      </c>
      <c r="B985" s="25">
        <v>6.1418779040014505E-2</v>
      </c>
    </row>
    <row r="986" spans="1:2" x14ac:dyDescent="0.25">
      <c r="A986" s="24">
        <v>40262</v>
      </c>
      <c r="B986" s="25">
        <v>6.0792684739643624E-2</v>
      </c>
    </row>
    <row r="987" spans="1:2" x14ac:dyDescent="0.25">
      <c r="A987" s="24">
        <v>40263</v>
      </c>
      <c r="B987" s="25">
        <v>5.9461916220114076E-2</v>
      </c>
    </row>
    <row r="988" spans="1:2" x14ac:dyDescent="0.25">
      <c r="A988" s="24">
        <v>40266</v>
      </c>
      <c r="B988" s="25">
        <v>5.7755775509667637E-2</v>
      </c>
    </row>
    <row r="989" spans="1:2" x14ac:dyDescent="0.25">
      <c r="A989" s="24">
        <v>40267</v>
      </c>
      <c r="B989" s="25">
        <v>5.9573632916374006E-2</v>
      </c>
    </row>
    <row r="990" spans="1:2" x14ac:dyDescent="0.25">
      <c r="A990" s="24">
        <v>40268</v>
      </c>
      <c r="B990" s="25">
        <v>5.8660035819755582E-2</v>
      </c>
    </row>
    <row r="991" spans="1:2" x14ac:dyDescent="0.25">
      <c r="A991" s="24">
        <v>40269</v>
      </c>
      <c r="B991" s="25">
        <v>5.6534952017553486E-2</v>
      </c>
    </row>
    <row r="992" spans="1:2" x14ac:dyDescent="0.25">
      <c r="A992" s="24">
        <v>40270</v>
      </c>
      <c r="B992" s="25">
        <v>5.8636733130396398E-2</v>
      </c>
    </row>
    <row r="993" spans="1:2" x14ac:dyDescent="0.25">
      <c r="A993" s="24">
        <v>40273</v>
      </c>
      <c r="B993" s="25">
        <v>5.6507621901536048E-2</v>
      </c>
    </row>
    <row r="994" spans="1:2" x14ac:dyDescent="0.25">
      <c r="A994" s="24">
        <v>40274</v>
      </c>
      <c r="B994" s="25">
        <v>5.5581676774460818E-2</v>
      </c>
    </row>
    <row r="995" spans="1:2" x14ac:dyDescent="0.25">
      <c r="A995" s="24">
        <v>40275</v>
      </c>
      <c r="B995" s="25">
        <v>5.3680299025238666E-2</v>
      </c>
    </row>
    <row r="996" spans="1:2" x14ac:dyDescent="0.25">
      <c r="A996" s="24">
        <v>40276</v>
      </c>
      <c r="B996" s="25">
        <v>5.2914037173762536E-2</v>
      </c>
    </row>
    <row r="997" spans="1:2" x14ac:dyDescent="0.25">
      <c r="A997" s="24">
        <v>40277</v>
      </c>
      <c r="B997" s="25">
        <v>5.1660175078470302E-2</v>
      </c>
    </row>
    <row r="998" spans="1:2" x14ac:dyDescent="0.25">
      <c r="A998" s="24">
        <v>40280</v>
      </c>
      <c r="B998" s="25">
        <v>5.2834444613197327E-2</v>
      </c>
    </row>
    <row r="999" spans="1:2" x14ac:dyDescent="0.25">
      <c r="A999" s="24">
        <v>40281</v>
      </c>
      <c r="B999" s="25">
        <v>5.0931368047765158E-2</v>
      </c>
    </row>
    <row r="1000" spans="1:2" x14ac:dyDescent="0.25">
      <c r="A1000" s="24">
        <v>40282</v>
      </c>
      <c r="B1000" s="25">
        <v>5.0418892977622157E-2</v>
      </c>
    </row>
    <row r="1001" spans="1:2" x14ac:dyDescent="0.25">
      <c r="A1001" s="24">
        <v>40283</v>
      </c>
      <c r="B1001" s="25">
        <v>5.6176157615895915E-2</v>
      </c>
    </row>
    <row r="1002" spans="1:2" x14ac:dyDescent="0.25">
      <c r="A1002" s="24">
        <v>40284</v>
      </c>
      <c r="B1002" s="25">
        <v>5.4799492368753873E-2</v>
      </c>
    </row>
    <row r="1003" spans="1:2" x14ac:dyDescent="0.25">
      <c r="A1003" s="24">
        <v>40287</v>
      </c>
      <c r="B1003" s="25">
        <v>6.4069030353284248E-2</v>
      </c>
    </row>
    <row r="1004" spans="1:2" x14ac:dyDescent="0.25">
      <c r="A1004" s="24">
        <v>40288</v>
      </c>
      <c r="B1004" s="25">
        <v>6.1966881440281472E-2</v>
      </c>
    </row>
    <row r="1005" spans="1:2" x14ac:dyDescent="0.25">
      <c r="A1005" s="24">
        <v>40289</v>
      </c>
      <c r="B1005" s="25">
        <v>6.4161667928589072E-2</v>
      </c>
    </row>
    <row r="1006" spans="1:2" x14ac:dyDescent="0.25">
      <c r="A1006" s="24">
        <v>40290</v>
      </c>
      <c r="B1006" s="25">
        <v>6.346278528073368E-2</v>
      </c>
    </row>
    <row r="1007" spans="1:2" x14ac:dyDescent="0.25">
      <c r="A1007" s="24">
        <v>40291</v>
      </c>
      <c r="B1007" s="25">
        <v>6.1251856794827857E-2</v>
      </c>
    </row>
    <row r="1008" spans="1:2" x14ac:dyDescent="0.25">
      <c r="A1008" s="24">
        <v>40294</v>
      </c>
      <c r="B1008" s="25">
        <v>6.1318332700938116E-2</v>
      </c>
    </row>
    <row r="1009" spans="1:2" x14ac:dyDescent="0.25">
      <c r="A1009" s="24">
        <v>40295</v>
      </c>
      <c r="B1009" s="25">
        <v>6.0213873108597528E-2</v>
      </c>
    </row>
    <row r="1010" spans="1:2" x14ac:dyDescent="0.25">
      <c r="A1010" s="24">
        <v>40296</v>
      </c>
      <c r="B1010" s="25">
        <v>7.7635668403162716E-2</v>
      </c>
    </row>
    <row r="1011" spans="1:2" x14ac:dyDescent="0.25">
      <c r="A1011" s="24">
        <v>40297</v>
      </c>
      <c r="B1011" s="25">
        <v>7.6238493322389841E-2</v>
      </c>
    </row>
    <row r="1012" spans="1:2" x14ac:dyDescent="0.25">
      <c r="A1012" s="24">
        <v>40298</v>
      </c>
      <c r="B1012" s="25">
        <v>7.4559275938396591E-2</v>
      </c>
    </row>
    <row r="1013" spans="1:2" x14ac:dyDescent="0.25">
      <c r="A1013" s="24">
        <v>40301</v>
      </c>
      <c r="B1013" s="25">
        <v>7.6724338426564759E-2</v>
      </c>
    </row>
    <row r="1014" spans="1:2" x14ac:dyDescent="0.25">
      <c r="A1014" s="24">
        <v>40302</v>
      </c>
      <c r="B1014" s="25">
        <v>7.5451143927900269E-2</v>
      </c>
    </row>
    <row r="1015" spans="1:2" x14ac:dyDescent="0.25">
      <c r="A1015" s="24">
        <v>40303</v>
      </c>
      <c r="B1015" s="25">
        <v>9.4298293366910493E-2</v>
      </c>
    </row>
    <row r="1016" spans="1:2" x14ac:dyDescent="0.25">
      <c r="A1016" s="24">
        <v>40304</v>
      </c>
      <c r="B1016" s="25">
        <v>9.5863009304550814E-2</v>
      </c>
    </row>
    <row r="1017" spans="1:2" x14ac:dyDescent="0.25">
      <c r="A1017" s="24">
        <v>40305</v>
      </c>
      <c r="B1017" s="25">
        <v>0.11257383416276448</v>
      </c>
    </row>
    <row r="1018" spans="1:2" x14ac:dyDescent="0.25">
      <c r="A1018" s="24">
        <v>40308</v>
      </c>
      <c r="B1018" s="25">
        <v>0.10924116433118941</v>
      </c>
    </row>
    <row r="1019" spans="1:2" x14ac:dyDescent="0.25">
      <c r="A1019" s="24">
        <v>40309</v>
      </c>
      <c r="B1019" s="25">
        <v>0.11396607454898304</v>
      </c>
    </row>
    <row r="1020" spans="1:2" x14ac:dyDescent="0.25">
      <c r="A1020" s="24">
        <v>40310</v>
      </c>
      <c r="B1020" s="25">
        <v>0.11128122190913961</v>
      </c>
    </row>
    <row r="1021" spans="1:2" x14ac:dyDescent="0.25">
      <c r="A1021" s="24">
        <v>40311</v>
      </c>
      <c r="B1021" s="25">
        <v>0.11048503418647705</v>
      </c>
    </row>
    <row r="1022" spans="1:2" x14ac:dyDescent="0.25">
      <c r="A1022" s="24">
        <v>40312</v>
      </c>
      <c r="B1022" s="25">
        <v>0.10916822884715562</v>
      </c>
    </row>
    <row r="1023" spans="1:2" x14ac:dyDescent="0.25">
      <c r="A1023" s="24">
        <v>40315</v>
      </c>
      <c r="B1023" s="25">
        <v>0.10951230707001088</v>
      </c>
    </row>
    <row r="1024" spans="1:2" x14ac:dyDescent="0.25">
      <c r="A1024" s="24">
        <v>40316</v>
      </c>
      <c r="B1024" s="25">
        <v>0.10639914492947597</v>
      </c>
    </row>
    <row r="1025" spans="1:2" x14ac:dyDescent="0.25">
      <c r="A1025" s="24">
        <v>40317</v>
      </c>
      <c r="B1025" s="25">
        <v>0.10278212784540031</v>
      </c>
    </row>
    <row r="1026" spans="1:2" x14ac:dyDescent="0.25">
      <c r="A1026" s="24">
        <v>40318</v>
      </c>
      <c r="B1026" s="25">
        <v>0.10741187096999619</v>
      </c>
    </row>
    <row r="1027" spans="1:2" x14ac:dyDescent="0.25">
      <c r="A1027" s="24">
        <v>40319</v>
      </c>
      <c r="B1027" s="25">
        <v>0.12869131878672901</v>
      </c>
    </row>
    <row r="1028" spans="1:2" x14ac:dyDescent="0.25">
      <c r="A1028" s="24">
        <v>40322</v>
      </c>
      <c r="B1028" s="25">
        <v>0.12419955259705617</v>
      </c>
    </row>
    <row r="1029" spans="1:2" x14ac:dyDescent="0.25">
      <c r="A1029" s="24">
        <v>40323</v>
      </c>
      <c r="B1029" s="25">
        <v>0.12093604040729296</v>
      </c>
    </row>
    <row r="1030" spans="1:2" x14ac:dyDescent="0.25">
      <c r="A1030" s="24">
        <v>40324</v>
      </c>
      <c r="B1030" s="25">
        <v>0.11737573000707166</v>
      </c>
    </row>
    <row r="1031" spans="1:2" x14ac:dyDescent="0.25">
      <c r="A1031" s="24">
        <v>40325</v>
      </c>
      <c r="B1031" s="25">
        <v>0.11315602949827666</v>
      </c>
    </row>
    <row r="1032" spans="1:2" x14ac:dyDescent="0.25">
      <c r="A1032" s="24">
        <v>40326</v>
      </c>
      <c r="B1032" s="25">
        <v>0.1161916889634272</v>
      </c>
    </row>
    <row r="1033" spans="1:2" x14ac:dyDescent="0.25">
      <c r="A1033" s="24">
        <v>40330</v>
      </c>
      <c r="B1033" s="25">
        <v>0.1133427186607939</v>
      </c>
    </row>
    <row r="1034" spans="1:2" x14ac:dyDescent="0.25">
      <c r="A1034" s="24">
        <v>40331</v>
      </c>
      <c r="B1034" s="25">
        <v>0.12156947629626695</v>
      </c>
    </row>
    <row r="1035" spans="1:2" x14ac:dyDescent="0.25">
      <c r="A1035" s="24">
        <v>40332</v>
      </c>
      <c r="B1035" s="25">
        <v>0.12266910452611962</v>
      </c>
    </row>
    <row r="1036" spans="1:2" x14ac:dyDescent="0.25">
      <c r="A1036" s="24">
        <v>40333</v>
      </c>
      <c r="B1036" s="25">
        <v>0.12224838616332577</v>
      </c>
    </row>
    <row r="1037" spans="1:2" x14ac:dyDescent="0.25">
      <c r="A1037" s="24">
        <v>40336</v>
      </c>
      <c r="B1037" s="25">
        <v>0.13418934415109277</v>
      </c>
    </row>
    <row r="1038" spans="1:2" x14ac:dyDescent="0.25">
      <c r="A1038" s="24">
        <v>40337</v>
      </c>
      <c r="B1038" s="25">
        <v>0.13262415394169591</v>
      </c>
    </row>
    <row r="1039" spans="1:2" x14ac:dyDescent="0.25">
      <c r="A1039" s="24">
        <v>40338</v>
      </c>
      <c r="B1039" s="25">
        <v>0.12780199493780173</v>
      </c>
    </row>
    <row r="1040" spans="1:2" x14ac:dyDescent="0.25">
      <c r="A1040" s="24">
        <v>40339</v>
      </c>
      <c r="B1040" s="25">
        <v>0.12493822549787632</v>
      </c>
    </row>
    <row r="1041" spans="1:2" x14ac:dyDescent="0.25">
      <c r="A1041" s="24">
        <v>40340</v>
      </c>
      <c r="B1041" s="25">
        <v>0.12887857172591191</v>
      </c>
    </row>
    <row r="1042" spans="1:2" x14ac:dyDescent="0.25">
      <c r="A1042" s="24">
        <v>40343</v>
      </c>
      <c r="B1042" s="25">
        <v>0.12524577161088868</v>
      </c>
    </row>
    <row r="1043" spans="1:2" x14ac:dyDescent="0.25">
      <c r="A1043" s="24">
        <v>40344</v>
      </c>
      <c r="B1043" s="25">
        <v>0.12085290211036194</v>
      </c>
    </row>
    <row r="1044" spans="1:2" x14ac:dyDescent="0.25">
      <c r="A1044" s="24">
        <v>40345</v>
      </c>
      <c r="B1044" s="25">
        <v>0.12623807727710368</v>
      </c>
    </row>
    <row r="1045" spans="1:2" x14ac:dyDescent="0.25">
      <c r="A1045" s="24">
        <v>40346</v>
      </c>
      <c r="B1045" s="25">
        <v>0.12201358474654316</v>
      </c>
    </row>
    <row r="1046" spans="1:2" x14ac:dyDescent="0.25">
      <c r="A1046" s="24">
        <v>40347</v>
      </c>
      <c r="B1046" s="25">
        <v>0.11793993404778844</v>
      </c>
    </row>
    <row r="1047" spans="1:2" x14ac:dyDescent="0.25">
      <c r="A1047" s="24">
        <v>40350</v>
      </c>
      <c r="B1047" s="25">
        <v>0.1141910993764518</v>
      </c>
    </row>
    <row r="1048" spans="1:2" x14ac:dyDescent="0.25">
      <c r="A1048" s="24">
        <v>40351</v>
      </c>
      <c r="B1048" s="25">
        <v>0.11076253392082713</v>
      </c>
    </row>
    <row r="1049" spans="1:2" x14ac:dyDescent="0.25">
      <c r="A1049" s="24">
        <v>40352</v>
      </c>
      <c r="B1049" s="25">
        <v>0.11341710364374326</v>
      </c>
    </row>
    <row r="1050" spans="1:2" x14ac:dyDescent="0.25">
      <c r="A1050" s="24">
        <v>40353</v>
      </c>
      <c r="B1050" s="25">
        <v>0.11008983008022787</v>
      </c>
    </row>
    <row r="1051" spans="1:2" x14ac:dyDescent="0.25">
      <c r="A1051" s="24">
        <v>40354</v>
      </c>
      <c r="B1051" s="25">
        <v>0.11016362332717919</v>
      </c>
    </row>
    <row r="1052" spans="1:2" x14ac:dyDescent="0.25">
      <c r="A1052" s="24">
        <v>40357</v>
      </c>
      <c r="B1052" s="25">
        <v>0.10625471165868802</v>
      </c>
    </row>
    <row r="1053" spans="1:2" x14ac:dyDescent="0.25">
      <c r="A1053" s="24">
        <v>40358</v>
      </c>
      <c r="B1053" s="25">
        <v>0.10247813818389713</v>
      </c>
    </row>
    <row r="1054" spans="1:2" x14ac:dyDescent="0.25">
      <c r="A1054" s="24">
        <v>40359</v>
      </c>
      <c r="B1054" s="25">
        <v>0.12275817376617681</v>
      </c>
    </row>
    <row r="1055" spans="1:2" x14ac:dyDescent="0.25">
      <c r="A1055" s="24">
        <v>40360</v>
      </c>
      <c r="B1055" s="25">
        <v>0.11831652904649081</v>
      </c>
    </row>
    <row r="1056" spans="1:2" x14ac:dyDescent="0.25">
      <c r="A1056" s="24">
        <v>40361</v>
      </c>
      <c r="B1056" s="25">
        <v>0.11685749124220075</v>
      </c>
    </row>
    <row r="1057" spans="1:2" x14ac:dyDescent="0.25">
      <c r="A1057" s="24">
        <v>40365</v>
      </c>
      <c r="B1057" s="25">
        <v>0.11277696471687168</v>
      </c>
    </row>
    <row r="1058" spans="1:2" x14ac:dyDescent="0.25">
      <c r="A1058" s="24">
        <v>40366</v>
      </c>
      <c r="B1058" s="25">
        <v>0.10878085488948917</v>
      </c>
    </row>
    <row r="1059" spans="1:2" x14ac:dyDescent="0.25">
      <c r="A1059" s="24">
        <v>40367</v>
      </c>
      <c r="B1059" s="25">
        <v>0.109773742844452</v>
      </c>
    </row>
    <row r="1060" spans="1:2" x14ac:dyDescent="0.25">
      <c r="A1060" s="24">
        <v>40368</v>
      </c>
      <c r="B1060" s="25">
        <v>0.10731732655527136</v>
      </c>
    </row>
    <row r="1061" spans="1:2" x14ac:dyDescent="0.25">
      <c r="A1061" s="24">
        <v>40371</v>
      </c>
      <c r="B1061" s="25">
        <v>0.10361387412694198</v>
      </c>
    </row>
    <row r="1062" spans="1:2" x14ac:dyDescent="0.25">
      <c r="A1062" s="24">
        <v>40372</v>
      </c>
      <c r="B1062" s="25">
        <v>9.9851490328987727E-2</v>
      </c>
    </row>
    <row r="1063" spans="1:2" x14ac:dyDescent="0.25">
      <c r="A1063" s="24">
        <v>40373</v>
      </c>
      <c r="B1063" s="25">
        <v>0.10315418922949691</v>
      </c>
    </row>
    <row r="1064" spans="1:2" x14ac:dyDescent="0.25">
      <c r="A1064" s="24">
        <v>40374</v>
      </c>
      <c r="B1064" s="25">
        <v>9.9404010620897987E-2</v>
      </c>
    </row>
    <row r="1065" spans="1:2" x14ac:dyDescent="0.25">
      <c r="A1065" s="24">
        <v>40375</v>
      </c>
      <c r="B1065" s="25">
        <v>9.6438588579184983E-2</v>
      </c>
    </row>
    <row r="1066" spans="1:2" x14ac:dyDescent="0.25">
      <c r="A1066" s="24">
        <v>40378</v>
      </c>
      <c r="B1066" s="25">
        <v>0.10829387773123378</v>
      </c>
    </row>
    <row r="1067" spans="1:2" x14ac:dyDescent="0.25">
      <c r="A1067" s="24">
        <v>40379</v>
      </c>
      <c r="B1067" s="25">
        <v>0.10439459154016657</v>
      </c>
    </row>
    <row r="1068" spans="1:2" x14ac:dyDescent="0.25">
      <c r="A1068" s="24">
        <v>40380</v>
      </c>
      <c r="B1068" s="25">
        <v>0.10105688688763828</v>
      </c>
    </row>
    <row r="1069" spans="1:2" x14ac:dyDescent="0.25">
      <c r="A1069" s="24">
        <v>40381</v>
      </c>
      <c r="B1069" s="25">
        <v>0.10431383440502158</v>
      </c>
    </row>
    <row r="1070" spans="1:2" x14ac:dyDescent="0.25">
      <c r="A1070" s="24">
        <v>40382</v>
      </c>
      <c r="B1070" s="25">
        <v>0.10554674563405622</v>
      </c>
    </row>
    <row r="1071" spans="1:2" x14ac:dyDescent="0.25">
      <c r="A1071" s="24">
        <v>40385</v>
      </c>
      <c r="B1071" s="25">
        <v>0.10277137351364357</v>
      </c>
    </row>
    <row r="1072" spans="1:2" x14ac:dyDescent="0.25">
      <c r="A1072" s="24">
        <v>40386</v>
      </c>
      <c r="B1072" s="25">
        <v>0.10151509512938707</v>
      </c>
    </row>
    <row r="1073" spans="1:2" x14ac:dyDescent="0.25">
      <c r="A1073" s="24">
        <v>40387</v>
      </c>
      <c r="B1073" s="25">
        <v>9.8185691846629716E-2</v>
      </c>
    </row>
    <row r="1074" spans="1:2" x14ac:dyDescent="0.25">
      <c r="A1074" s="24">
        <v>40388</v>
      </c>
      <c r="B1074" s="25">
        <v>9.6948497075367387E-2</v>
      </c>
    </row>
    <row r="1075" spans="1:2" x14ac:dyDescent="0.25">
      <c r="A1075" s="24">
        <v>40389</v>
      </c>
      <c r="B1075" s="25">
        <v>9.4816820646770633E-2</v>
      </c>
    </row>
    <row r="1076" spans="1:2" x14ac:dyDescent="0.25">
      <c r="A1076" s="24">
        <v>40392</v>
      </c>
      <c r="B1076" s="25">
        <v>9.1396344980821512E-2</v>
      </c>
    </row>
    <row r="1077" spans="1:2" x14ac:dyDescent="0.25">
      <c r="A1077" s="24">
        <v>40393</v>
      </c>
      <c r="B1077" s="25">
        <v>9.2115246524546807E-2</v>
      </c>
    </row>
    <row r="1078" spans="1:2" x14ac:dyDescent="0.25">
      <c r="A1078" s="24">
        <v>40394</v>
      </c>
      <c r="B1078" s="25">
        <v>8.9009592289673811E-2</v>
      </c>
    </row>
    <row r="1079" spans="1:2" x14ac:dyDescent="0.25">
      <c r="A1079" s="24">
        <v>40395</v>
      </c>
      <c r="B1079" s="25">
        <v>9.2184578905307915E-2</v>
      </c>
    </row>
    <row r="1080" spans="1:2" x14ac:dyDescent="0.25">
      <c r="A1080" s="24">
        <v>40396</v>
      </c>
      <c r="B1080" s="25">
        <v>8.8954571698557611E-2</v>
      </c>
    </row>
    <row r="1081" spans="1:2" x14ac:dyDescent="0.25">
      <c r="A1081" s="24">
        <v>40399</v>
      </c>
      <c r="B1081" s="25">
        <v>8.7119187681605953E-2</v>
      </c>
    </row>
    <row r="1082" spans="1:2" x14ac:dyDescent="0.25">
      <c r="A1082" s="24">
        <v>40400</v>
      </c>
      <c r="B1082" s="25">
        <v>8.4121688259945759E-2</v>
      </c>
    </row>
    <row r="1083" spans="1:2" x14ac:dyDescent="0.25">
      <c r="A1083" s="24">
        <v>40401</v>
      </c>
      <c r="B1083" s="25">
        <v>8.4022636394158176E-2</v>
      </c>
    </row>
    <row r="1084" spans="1:2" x14ac:dyDescent="0.25">
      <c r="A1084" s="24">
        <v>40402</v>
      </c>
      <c r="B1084" s="25">
        <v>9.6899528506120533E-2</v>
      </c>
    </row>
    <row r="1085" spans="1:2" x14ac:dyDescent="0.25">
      <c r="A1085" s="24">
        <v>40403</v>
      </c>
      <c r="B1085" s="25">
        <v>9.383861914030503E-2</v>
      </c>
    </row>
    <row r="1086" spans="1:2" x14ac:dyDescent="0.25">
      <c r="A1086" s="24">
        <v>40406</v>
      </c>
      <c r="B1086" s="25">
        <v>9.1647002818780465E-2</v>
      </c>
    </row>
    <row r="1087" spans="1:2" x14ac:dyDescent="0.25">
      <c r="A1087" s="24">
        <v>40407</v>
      </c>
      <c r="B1087" s="25">
        <v>8.8465951132506104E-2</v>
      </c>
    </row>
    <row r="1088" spans="1:2" x14ac:dyDescent="0.25">
      <c r="A1088" s="24">
        <v>40408</v>
      </c>
      <c r="B1088" s="25">
        <v>8.9609676529046944E-2</v>
      </c>
    </row>
    <row r="1089" spans="1:2" x14ac:dyDescent="0.25">
      <c r="A1089" s="24">
        <v>40409</v>
      </c>
      <c r="B1089" s="25">
        <v>8.6353544275816194E-2</v>
      </c>
    </row>
    <row r="1090" spans="1:2" x14ac:dyDescent="0.25">
      <c r="A1090" s="24">
        <v>40410</v>
      </c>
      <c r="B1090" s="25">
        <v>8.8850488105044687E-2</v>
      </c>
    </row>
    <row r="1091" spans="1:2" x14ac:dyDescent="0.25">
      <c r="A1091" s="24">
        <v>40413</v>
      </c>
      <c r="B1091" s="25">
        <v>8.6985589746799569E-2</v>
      </c>
    </row>
    <row r="1092" spans="1:2" x14ac:dyDescent="0.25">
      <c r="A1092" s="24">
        <v>40414</v>
      </c>
      <c r="B1092" s="25">
        <v>8.3824091883438381E-2</v>
      </c>
    </row>
    <row r="1093" spans="1:2" x14ac:dyDescent="0.25">
      <c r="A1093" s="24">
        <v>40415</v>
      </c>
      <c r="B1093" s="25">
        <v>8.933535365107316E-2</v>
      </c>
    </row>
    <row r="1094" spans="1:2" x14ac:dyDescent="0.25">
      <c r="A1094" s="24">
        <v>40416</v>
      </c>
      <c r="B1094" s="25">
        <v>8.6147186573761095E-2</v>
      </c>
    </row>
    <row r="1095" spans="1:2" x14ac:dyDescent="0.25">
      <c r="A1095" s="24">
        <v>40417</v>
      </c>
      <c r="B1095" s="25">
        <v>8.4740186595721731E-2</v>
      </c>
    </row>
    <row r="1096" spans="1:2" x14ac:dyDescent="0.25">
      <c r="A1096" s="24">
        <v>40420</v>
      </c>
      <c r="B1096" s="25">
        <v>8.7648536462861623E-2</v>
      </c>
    </row>
    <row r="1097" spans="1:2" x14ac:dyDescent="0.25">
      <c r="A1097" s="24">
        <v>40421</v>
      </c>
      <c r="B1097" s="25">
        <v>8.8828308092257682E-2</v>
      </c>
    </row>
    <row r="1098" spans="1:2" x14ac:dyDescent="0.25">
      <c r="A1098" s="24">
        <v>40422</v>
      </c>
      <c r="B1098" s="25">
        <v>8.7613760588669196E-2</v>
      </c>
    </row>
    <row r="1099" spans="1:2" x14ac:dyDescent="0.25">
      <c r="A1099" s="24">
        <v>40423</v>
      </c>
      <c r="B1099" s="25">
        <v>0.10195729402668255</v>
      </c>
    </row>
    <row r="1100" spans="1:2" x14ac:dyDescent="0.25">
      <c r="A1100" s="24">
        <v>40424</v>
      </c>
      <c r="B1100" s="25">
        <v>0.1023849215791352</v>
      </c>
    </row>
    <row r="1101" spans="1:2" x14ac:dyDescent="0.25">
      <c r="A1101" s="24">
        <v>40428</v>
      </c>
      <c r="B1101" s="25">
        <v>0.10317914540659461</v>
      </c>
    </row>
    <row r="1102" spans="1:2" x14ac:dyDescent="0.25">
      <c r="A1102" s="24">
        <v>40429</v>
      </c>
      <c r="B1102" s="25">
        <v>0.10445712518335588</v>
      </c>
    </row>
    <row r="1103" spans="1:2" x14ac:dyDescent="0.25">
      <c r="A1103" s="24">
        <v>40430</v>
      </c>
      <c r="B1103" s="25">
        <v>0.10245484703696758</v>
      </c>
    </row>
    <row r="1104" spans="1:2" x14ac:dyDescent="0.25">
      <c r="A1104" s="24">
        <v>40431</v>
      </c>
      <c r="B1104" s="25">
        <v>0.10142945968100245</v>
      </c>
    </row>
    <row r="1105" spans="1:2" x14ac:dyDescent="0.25">
      <c r="A1105" s="24">
        <v>40434</v>
      </c>
      <c r="B1105" s="25">
        <v>9.7773637952847353E-2</v>
      </c>
    </row>
    <row r="1106" spans="1:2" x14ac:dyDescent="0.25">
      <c r="A1106" s="24">
        <v>40435</v>
      </c>
      <c r="B1106" s="25">
        <v>9.8729962336184876E-2</v>
      </c>
    </row>
    <row r="1107" spans="1:2" x14ac:dyDescent="0.25">
      <c r="A1107" s="24">
        <v>40436</v>
      </c>
      <c r="B1107" s="25">
        <v>9.5216917727669284E-2</v>
      </c>
    </row>
    <row r="1108" spans="1:2" x14ac:dyDescent="0.25">
      <c r="A1108" s="24">
        <v>40437</v>
      </c>
      <c r="B1108" s="25">
        <v>9.229328007378039E-2</v>
      </c>
    </row>
    <row r="1109" spans="1:2" x14ac:dyDescent="0.25">
      <c r="A1109" s="24">
        <v>40438</v>
      </c>
      <c r="B1109" s="25">
        <v>8.894533177589771E-2</v>
      </c>
    </row>
    <row r="1110" spans="1:2" x14ac:dyDescent="0.25">
      <c r="A1110" s="24">
        <v>40441</v>
      </c>
      <c r="B1110" s="25">
        <v>8.5739079639350249E-2</v>
      </c>
    </row>
    <row r="1111" spans="1:2" x14ac:dyDescent="0.25">
      <c r="A1111" s="24">
        <v>40442</v>
      </c>
      <c r="B1111" s="25">
        <v>8.5794755325235381E-2</v>
      </c>
    </row>
    <row r="1112" spans="1:2" x14ac:dyDescent="0.25">
      <c r="A1112" s="24">
        <v>40443</v>
      </c>
      <c r="B1112" s="25">
        <v>8.2976074487107226E-2</v>
      </c>
    </row>
    <row r="1113" spans="1:2" x14ac:dyDescent="0.25">
      <c r="A1113" s="24">
        <v>40444</v>
      </c>
      <c r="B1113" s="25">
        <v>8.1709812786763536E-2</v>
      </c>
    </row>
    <row r="1114" spans="1:2" x14ac:dyDescent="0.25">
      <c r="A1114" s="24">
        <v>40445</v>
      </c>
      <c r="B1114" s="25">
        <v>7.9997455851168478E-2</v>
      </c>
    </row>
    <row r="1115" spans="1:2" x14ac:dyDescent="0.25">
      <c r="A1115" s="24">
        <v>40448</v>
      </c>
      <c r="B1115" s="25">
        <v>8.8252550898952509E-2</v>
      </c>
    </row>
    <row r="1116" spans="1:2" x14ac:dyDescent="0.25">
      <c r="A1116" s="24">
        <v>40449</v>
      </c>
      <c r="B1116" s="25">
        <v>8.6009754102811767E-2</v>
      </c>
    </row>
    <row r="1117" spans="1:2" x14ac:dyDescent="0.25">
      <c r="A1117" s="24">
        <v>40450</v>
      </c>
      <c r="B1117" s="25">
        <v>8.3065416271454265E-2</v>
      </c>
    </row>
    <row r="1118" spans="1:2" x14ac:dyDescent="0.25">
      <c r="A1118" s="24">
        <v>40451</v>
      </c>
      <c r="B1118" s="25">
        <v>8.0547036316936715E-2</v>
      </c>
    </row>
    <row r="1119" spans="1:2" x14ac:dyDescent="0.25">
      <c r="A1119" s="24">
        <v>40452</v>
      </c>
      <c r="B1119" s="25">
        <v>7.7829403643125669E-2</v>
      </c>
    </row>
    <row r="1120" spans="1:2" x14ac:dyDescent="0.25">
      <c r="A1120" s="24">
        <v>40455</v>
      </c>
      <c r="B1120" s="25">
        <v>7.5106571563128971E-2</v>
      </c>
    </row>
    <row r="1121" spans="1:2" x14ac:dyDescent="0.25">
      <c r="A1121" s="24">
        <v>40456</v>
      </c>
      <c r="B1121" s="25">
        <v>7.9809244984591771E-2</v>
      </c>
    </row>
    <row r="1122" spans="1:2" x14ac:dyDescent="0.25">
      <c r="A1122" s="24">
        <v>40457</v>
      </c>
      <c r="B1122" s="25">
        <v>8.6800763069711823E-2</v>
      </c>
    </row>
    <row r="1123" spans="1:2" x14ac:dyDescent="0.25">
      <c r="A1123" s="24">
        <v>40458</v>
      </c>
      <c r="B1123" s="25">
        <v>8.4420395410035626E-2</v>
      </c>
    </row>
    <row r="1124" spans="1:2" x14ac:dyDescent="0.25">
      <c r="A1124" s="24">
        <v>40459</v>
      </c>
      <c r="B1124" s="25">
        <v>8.1376109226363916E-2</v>
      </c>
    </row>
    <row r="1125" spans="1:2" x14ac:dyDescent="0.25">
      <c r="A1125" s="24">
        <v>40462</v>
      </c>
      <c r="B1125" s="25">
        <v>7.8532703978829027E-2</v>
      </c>
    </row>
    <row r="1126" spans="1:2" x14ac:dyDescent="0.25">
      <c r="A1126" s="24">
        <v>40463</v>
      </c>
      <c r="B1126" s="25">
        <v>7.5692745438238521E-2</v>
      </c>
    </row>
    <row r="1127" spans="1:2" x14ac:dyDescent="0.25">
      <c r="A1127" s="24">
        <v>40464</v>
      </c>
      <c r="B1127" s="25">
        <v>7.6893214809747923E-2</v>
      </c>
    </row>
    <row r="1128" spans="1:2" x14ac:dyDescent="0.25">
      <c r="A1128" s="24">
        <v>40465</v>
      </c>
      <c r="B1128" s="25">
        <v>7.6339712561061465E-2</v>
      </c>
    </row>
    <row r="1129" spans="1:2" x14ac:dyDescent="0.25">
      <c r="A1129" s="24">
        <v>40466</v>
      </c>
      <c r="B1129" s="25">
        <v>7.4927792944361429E-2</v>
      </c>
    </row>
    <row r="1130" spans="1:2" x14ac:dyDescent="0.25">
      <c r="A1130" s="24">
        <v>40469</v>
      </c>
      <c r="B1130" s="25">
        <v>7.2295859706199103E-2</v>
      </c>
    </row>
    <row r="1131" spans="1:2" x14ac:dyDescent="0.25">
      <c r="A1131" s="24">
        <v>40470</v>
      </c>
      <c r="B1131" s="25">
        <v>7.0359739446115205E-2</v>
      </c>
    </row>
    <row r="1132" spans="1:2" x14ac:dyDescent="0.25">
      <c r="A1132" s="24">
        <v>40471</v>
      </c>
      <c r="B1132" s="25">
        <v>7.7473882764013541E-2</v>
      </c>
    </row>
    <row r="1133" spans="1:2" x14ac:dyDescent="0.25">
      <c r="A1133" s="24">
        <v>40472</v>
      </c>
      <c r="B1133" s="25">
        <v>7.8958032806615536E-2</v>
      </c>
    </row>
    <row r="1134" spans="1:2" x14ac:dyDescent="0.25">
      <c r="A1134" s="24">
        <v>40473</v>
      </c>
      <c r="B1134" s="25">
        <v>7.6125688680091383E-2</v>
      </c>
    </row>
    <row r="1135" spans="1:2" x14ac:dyDescent="0.25">
      <c r="A1135" s="24">
        <v>40476</v>
      </c>
      <c r="B1135" s="25">
        <v>7.3358224120779136E-2</v>
      </c>
    </row>
    <row r="1136" spans="1:2" x14ac:dyDescent="0.25">
      <c r="A1136" s="24">
        <v>40477</v>
      </c>
      <c r="B1136" s="25">
        <v>7.1116885940309155E-2</v>
      </c>
    </row>
    <row r="1137" spans="1:2" x14ac:dyDescent="0.25">
      <c r="A1137" s="24">
        <v>40478</v>
      </c>
      <c r="B1137" s="25">
        <v>6.8766520595387598E-2</v>
      </c>
    </row>
    <row r="1138" spans="1:2" x14ac:dyDescent="0.25">
      <c r="A1138" s="24">
        <v>40479</v>
      </c>
      <c r="B1138" s="25">
        <v>6.6390963141002554E-2</v>
      </c>
    </row>
    <row r="1139" spans="1:2" x14ac:dyDescent="0.25">
      <c r="A1139" s="24">
        <v>40480</v>
      </c>
      <c r="B1139" s="25">
        <v>6.4015764139092643E-2</v>
      </c>
    </row>
    <row r="1140" spans="1:2" x14ac:dyDescent="0.25">
      <c r="A1140" s="24">
        <v>40483</v>
      </c>
      <c r="B1140" s="25">
        <v>6.1814596126552088E-2</v>
      </c>
    </row>
    <row r="1141" spans="1:2" x14ac:dyDescent="0.25">
      <c r="A1141" s="24">
        <v>40484</v>
      </c>
      <c r="B1141" s="25">
        <v>5.9568722381561599E-2</v>
      </c>
    </row>
    <row r="1142" spans="1:2" x14ac:dyDescent="0.25">
      <c r="A1142" s="24">
        <v>40485</v>
      </c>
      <c r="B1142" s="25">
        <v>6.1620990604348655E-2</v>
      </c>
    </row>
    <row r="1143" spans="1:2" x14ac:dyDescent="0.25">
      <c r="A1143" s="24">
        <v>40486</v>
      </c>
      <c r="B1143" s="25">
        <v>5.9728422770248195E-2</v>
      </c>
    </row>
    <row r="1144" spans="1:2" x14ac:dyDescent="0.25">
      <c r="A1144" s="24">
        <v>40487</v>
      </c>
      <c r="B1144" s="25">
        <v>7.4005776411552038E-2</v>
      </c>
    </row>
    <row r="1145" spans="1:2" x14ac:dyDescent="0.25">
      <c r="A1145" s="24">
        <v>40490</v>
      </c>
      <c r="B1145" s="25">
        <v>7.3643000685119683E-2</v>
      </c>
    </row>
    <row r="1146" spans="1:2" x14ac:dyDescent="0.25">
      <c r="A1146" s="24">
        <v>40491</v>
      </c>
      <c r="B1146" s="25">
        <v>7.1420987769366173E-2</v>
      </c>
    </row>
    <row r="1147" spans="1:2" x14ac:dyDescent="0.25">
      <c r="A1147" s="24">
        <v>40492</v>
      </c>
      <c r="B1147" s="25">
        <v>7.1583068101548117E-2</v>
      </c>
    </row>
    <row r="1148" spans="1:2" x14ac:dyDescent="0.25">
      <c r="A1148" s="24">
        <v>40493</v>
      </c>
      <c r="B1148" s="25">
        <v>7.1022125591047092E-2</v>
      </c>
    </row>
    <row r="1149" spans="1:2" x14ac:dyDescent="0.25">
      <c r="A1149" s="24">
        <v>40494</v>
      </c>
      <c r="B1149" s="25">
        <v>6.9974480900818259E-2</v>
      </c>
    </row>
    <row r="1150" spans="1:2" x14ac:dyDescent="0.25">
      <c r="A1150" s="24">
        <v>40497</v>
      </c>
      <c r="B1150" s="25">
        <v>7.2989154724409436E-2</v>
      </c>
    </row>
    <row r="1151" spans="1:2" x14ac:dyDescent="0.25">
      <c r="A1151" s="24">
        <v>40498</v>
      </c>
      <c r="B1151" s="25">
        <v>7.0444762788999762E-2</v>
      </c>
    </row>
    <row r="1152" spans="1:2" x14ac:dyDescent="0.25">
      <c r="A1152" s="24">
        <v>40499</v>
      </c>
      <c r="B1152" s="25">
        <v>7.6205280264743047E-2</v>
      </c>
    </row>
    <row r="1153" spans="1:2" x14ac:dyDescent="0.25">
      <c r="A1153" s="24">
        <v>40500</v>
      </c>
      <c r="B1153" s="25">
        <v>7.344085264965225E-2</v>
      </c>
    </row>
    <row r="1154" spans="1:2" x14ac:dyDescent="0.25">
      <c r="A1154" s="24">
        <v>40501</v>
      </c>
      <c r="B1154" s="25">
        <v>7.2875356460264107E-2</v>
      </c>
    </row>
    <row r="1155" spans="1:2" x14ac:dyDescent="0.25">
      <c r="A1155" s="24">
        <v>40504</v>
      </c>
      <c r="B1155" s="25">
        <v>7.0563553835495979E-2</v>
      </c>
    </row>
    <row r="1156" spans="1:2" x14ac:dyDescent="0.25">
      <c r="A1156" s="24">
        <v>40505</v>
      </c>
      <c r="B1156" s="25">
        <v>6.985377911319629E-2</v>
      </c>
    </row>
    <row r="1157" spans="1:2" x14ac:dyDescent="0.25">
      <c r="A1157" s="24">
        <v>40506</v>
      </c>
      <c r="B1157" s="25">
        <v>7.5745023979887777E-2</v>
      </c>
    </row>
    <row r="1158" spans="1:2" x14ac:dyDescent="0.25">
      <c r="A1158" s="24">
        <v>40508</v>
      </c>
      <c r="B1158" s="25">
        <v>8.2290406083416576E-2</v>
      </c>
    </row>
    <row r="1159" spans="1:2" x14ac:dyDescent="0.25">
      <c r="A1159" s="24">
        <v>40511</v>
      </c>
      <c r="B1159" s="25">
        <v>8.0799901925991957E-2</v>
      </c>
    </row>
    <row r="1160" spans="1:2" x14ac:dyDescent="0.25">
      <c r="A1160" s="24">
        <v>40512</v>
      </c>
      <c r="B1160" s="25">
        <v>7.78627768393301E-2</v>
      </c>
    </row>
    <row r="1161" spans="1:2" x14ac:dyDescent="0.25">
      <c r="A1161" s="24">
        <v>40513</v>
      </c>
      <c r="B1161" s="25">
        <v>7.7553537901731084E-2</v>
      </c>
    </row>
    <row r="1162" spans="1:2" x14ac:dyDescent="0.25">
      <c r="A1162" s="24">
        <v>40514</v>
      </c>
      <c r="B1162" s="25">
        <v>8.4480028451107136E-2</v>
      </c>
    </row>
    <row r="1163" spans="1:2" x14ac:dyDescent="0.25">
      <c r="A1163" s="24">
        <v>40515</v>
      </c>
      <c r="B1163" s="25">
        <v>8.7324307747933108E-2</v>
      </c>
    </row>
    <row r="1164" spans="1:2" x14ac:dyDescent="0.25">
      <c r="A1164" s="24">
        <v>40518</v>
      </c>
      <c r="B1164" s="25">
        <v>8.5828575734532911E-2</v>
      </c>
    </row>
    <row r="1165" spans="1:2" x14ac:dyDescent="0.25">
      <c r="A1165" s="24">
        <v>40519</v>
      </c>
      <c r="B1165" s="25">
        <v>8.3165754926029428E-2</v>
      </c>
    </row>
    <row r="1166" spans="1:2" x14ac:dyDescent="0.25">
      <c r="A1166" s="24">
        <v>40520</v>
      </c>
      <c r="B1166" s="25">
        <v>8.0222042666902596E-2</v>
      </c>
    </row>
    <row r="1167" spans="1:2" x14ac:dyDescent="0.25">
      <c r="A1167" s="24">
        <v>40521</v>
      </c>
      <c r="B1167" s="25">
        <v>7.946366303983457E-2</v>
      </c>
    </row>
    <row r="1168" spans="1:2" x14ac:dyDescent="0.25">
      <c r="A1168" s="24">
        <v>40522</v>
      </c>
      <c r="B1168" s="25">
        <v>7.9591288535492133E-2</v>
      </c>
    </row>
    <row r="1169" spans="1:2" x14ac:dyDescent="0.25">
      <c r="A1169" s="24">
        <v>40525</v>
      </c>
      <c r="B1169" s="25">
        <v>7.943929608367957E-2</v>
      </c>
    </row>
    <row r="1170" spans="1:2" x14ac:dyDescent="0.25">
      <c r="A1170" s="24">
        <v>40526</v>
      </c>
      <c r="B1170" s="25">
        <v>7.7625468760546365E-2</v>
      </c>
    </row>
    <row r="1171" spans="1:2" x14ac:dyDescent="0.25">
      <c r="A1171" s="24">
        <v>40527</v>
      </c>
      <c r="B1171" s="25">
        <v>7.4803125658713082E-2</v>
      </c>
    </row>
    <row r="1172" spans="1:2" x14ac:dyDescent="0.25">
      <c r="A1172" s="24">
        <v>40528</v>
      </c>
      <c r="B1172" s="25">
        <v>7.2228373939073526E-2</v>
      </c>
    </row>
    <row r="1173" spans="1:2" x14ac:dyDescent="0.25">
      <c r="A1173" s="24">
        <v>40529</v>
      </c>
      <c r="B1173" s="25">
        <v>7.214095549415056E-2</v>
      </c>
    </row>
    <row r="1174" spans="1:2" x14ac:dyDescent="0.25">
      <c r="A1174" s="24">
        <v>40532</v>
      </c>
      <c r="B1174" s="25">
        <v>6.9543036026892602E-2</v>
      </c>
    </row>
    <row r="1175" spans="1:2" x14ac:dyDescent="0.25">
      <c r="A1175" s="24">
        <v>40533</v>
      </c>
      <c r="B1175" s="25">
        <v>6.7061746630168909E-2</v>
      </c>
    </row>
    <row r="1176" spans="1:2" x14ac:dyDescent="0.25">
      <c r="A1176" s="24">
        <v>40534</v>
      </c>
      <c r="B1176" s="25">
        <v>6.9933978393220395E-2</v>
      </c>
    </row>
    <row r="1177" spans="1:2" x14ac:dyDescent="0.25">
      <c r="A1177" s="24">
        <v>40535</v>
      </c>
      <c r="B1177" s="25">
        <v>6.8179551235510338E-2</v>
      </c>
    </row>
    <row r="1178" spans="1:2" x14ac:dyDescent="0.25">
      <c r="A1178" s="24">
        <v>40539</v>
      </c>
      <c r="B1178" s="25">
        <v>6.5881748670530482E-2</v>
      </c>
    </row>
    <row r="1179" spans="1:2" x14ac:dyDescent="0.25">
      <c r="A1179" s="24">
        <v>40540</v>
      </c>
      <c r="B1179" s="25">
        <v>6.3768561587845024E-2</v>
      </c>
    </row>
    <row r="1180" spans="1:2" x14ac:dyDescent="0.25">
      <c r="A1180" s="24">
        <v>40541</v>
      </c>
      <c r="B1180" s="25">
        <v>6.1854306148549559E-2</v>
      </c>
    </row>
    <row r="1181" spans="1:2" x14ac:dyDescent="0.25">
      <c r="A1181" s="24">
        <v>40542</v>
      </c>
      <c r="B1181" s="25">
        <v>5.9749507709800719E-2</v>
      </c>
    </row>
    <row r="1182" spans="1:2" x14ac:dyDescent="0.25">
      <c r="A1182" s="24">
        <v>40543</v>
      </c>
      <c r="B1182" s="25">
        <v>5.7598076546827463E-2</v>
      </c>
    </row>
    <row r="1183" spans="1:2" x14ac:dyDescent="0.25">
      <c r="A1183" s="24">
        <v>40546</v>
      </c>
      <c r="B1183" s="25">
        <v>5.5988539540172563E-2</v>
      </c>
    </row>
    <row r="1184" spans="1:2" x14ac:dyDescent="0.25">
      <c r="A1184" s="24">
        <v>40547</v>
      </c>
      <c r="B1184" s="25">
        <v>6.190108544473439E-2</v>
      </c>
    </row>
    <row r="1185" spans="1:2" x14ac:dyDescent="0.25">
      <c r="A1185" s="24">
        <v>40548</v>
      </c>
      <c r="B1185" s="25">
        <v>6.0621220342606787E-2</v>
      </c>
    </row>
    <row r="1186" spans="1:2" x14ac:dyDescent="0.25">
      <c r="A1186" s="24">
        <v>40549</v>
      </c>
      <c r="B1186" s="25">
        <v>6.0098256767829171E-2</v>
      </c>
    </row>
    <row r="1187" spans="1:2" x14ac:dyDescent="0.25">
      <c r="A1187" s="24">
        <v>40550</v>
      </c>
      <c r="B1187" s="25">
        <v>5.7929353110523545E-2</v>
      </c>
    </row>
    <row r="1188" spans="1:2" x14ac:dyDescent="0.25">
      <c r="A1188" s="24">
        <v>40553</v>
      </c>
      <c r="B1188" s="25">
        <v>5.6344033530281043E-2</v>
      </c>
    </row>
    <row r="1189" spans="1:2" x14ac:dyDescent="0.25">
      <c r="A1189" s="24">
        <v>40554</v>
      </c>
      <c r="B1189" s="25">
        <v>5.4504478594001059E-2</v>
      </c>
    </row>
    <row r="1190" spans="1:2" x14ac:dyDescent="0.25">
      <c r="A1190" s="24">
        <v>40555</v>
      </c>
      <c r="B1190" s="25">
        <v>5.3343538824712079E-2</v>
      </c>
    </row>
    <row r="1191" spans="1:2" x14ac:dyDescent="0.25">
      <c r="A1191" s="24">
        <v>40556</v>
      </c>
      <c r="B1191" s="25">
        <v>5.7779257074879735E-2</v>
      </c>
    </row>
    <row r="1192" spans="1:2" x14ac:dyDescent="0.25">
      <c r="A1192" s="24">
        <v>40557</v>
      </c>
      <c r="B1192" s="25">
        <v>5.6159011030771221E-2</v>
      </c>
    </row>
    <row r="1193" spans="1:2" x14ac:dyDescent="0.25">
      <c r="A1193" s="24">
        <v>40561</v>
      </c>
      <c r="B1193" s="25">
        <v>5.8181066002626507E-2</v>
      </c>
    </row>
    <row r="1194" spans="1:2" x14ac:dyDescent="0.25">
      <c r="A1194" s="24">
        <v>40562</v>
      </c>
      <c r="B1194" s="25">
        <v>5.6071871095319879E-2</v>
      </c>
    </row>
    <row r="1195" spans="1:2" x14ac:dyDescent="0.25">
      <c r="A1195" s="24">
        <v>40563</v>
      </c>
      <c r="B1195" s="25">
        <v>8.4020317853392382E-2</v>
      </c>
    </row>
    <row r="1196" spans="1:2" x14ac:dyDescent="0.25">
      <c r="A1196" s="24">
        <v>40564</v>
      </c>
      <c r="B1196" s="25">
        <v>8.0966837249695153E-2</v>
      </c>
    </row>
    <row r="1197" spans="1:2" x14ac:dyDescent="0.25">
      <c r="A1197" s="24">
        <v>40567</v>
      </c>
      <c r="B1197" s="25">
        <v>7.8024560083018904E-2</v>
      </c>
    </row>
    <row r="1198" spans="1:2" x14ac:dyDescent="0.25">
      <c r="A1198" s="24">
        <v>40568</v>
      </c>
      <c r="B1198" s="25">
        <v>7.9016234911747807E-2</v>
      </c>
    </row>
    <row r="1199" spans="1:2" x14ac:dyDescent="0.25">
      <c r="A1199" s="24">
        <v>40569</v>
      </c>
      <c r="B1199" s="25">
        <v>7.6191230805487564E-2</v>
      </c>
    </row>
    <row r="1200" spans="1:2" x14ac:dyDescent="0.25">
      <c r="A1200" s="24">
        <v>40570</v>
      </c>
      <c r="B1200" s="25">
        <v>7.567203218812478E-2</v>
      </c>
    </row>
    <row r="1201" spans="1:2" x14ac:dyDescent="0.25">
      <c r="A1201" s="24">
        <v>40571</v>
      </c>
      <c r="B1201" s="25">
        <v>7.352762259236989E-2</v>
      </c>
    </row>
    <row r="1202" spans="1:2" x14ac:dyDescent="0.25">
      <c r="A1202" s="24">
        <v>40574</v>
      </c>
      <c r="B1202" s="25">
        <v>8.1408723911702952E-2</v>
      </c>
    </row>
    <row r="1203" spans="1:2" x14ac:dyDescent="0.25">
      <c r="A1203" s="24">
        <v>40575</v>
      </c>
      <c r="B1203" s="25">
        <v>8.1140039850249313E-2</v>
      </c>
    </row>
    <row r="1204" spans="1:2" x14ac:dyDescent="0.25">
      <c r="A1204" s="24">
        <v>40576</v>
      </c>
      <c r="B1204" s="25">
        <v>8.8111376983861067E-2</v>
      </c>
    </row>
    <row r="1205" spans="1:2" x14ac:dyDescent="0.25">
      <c r="A1205" s="24">
        <v>40577</v>
      </c>
      <c r="B1205" s="25">
        <v>8.4960139409721802E-2</v>
      </c>
    </row>
    <row r="1206" spans="1:2" x14ac:dyDescent="0.25">
      <c r="A1206" s="24">
        <v>40578</v>
      </c>
      <c r="B1206" s="25">
        <v>8.1885881571712879E-2</v>
      </c>
    </row>
    <row r="1207" spans="1:2" x14ac:dyDescent="0.25">
      <c r="A1207" s="24">
        <v>40581</v>
      </c>
      <c r="B1207" s="25">
        <v>7.9256225082437917E-2</v>
      </c>
    </row>
    <row r="1208" spans="1:2" x14ac:dyDescent="0.25">
      <c r="A1208" s="24">
        <v>40582</v>
      </c>
      <c r="B1208" s="25">
        <v>7.8754282199535106E-2</v>
      </c>
    </row>
    <row r="1209" spans="1:2" x14ac:dyDescent="0.25">
      <c r="A1209" s="24">
        <v>40583</v>
      </c>
      <c r="B1209" s="25">
        <v>7.6302169243926632E-2</v>
      </c>
    </row>
    <row r="1210" spans="1:2" x14ac:dyDescent="0.25">
      <c r="A1210" s="24">
        <v>40584</v>
      </c>
      <c r="B1210" s="25">
        <v>7.4267817999781854E-2</v>
      </c>
    </row>
    <row r="1211" spans="1:2" x14ac:dyDescent="0.25">
      <c r="A1211" s="24">
        <v>40585</v>
      </c>
      <c r="B1211" s="25">
        <v>7.1567494760167952E-2</v>
      </c>
    </row>
    <row r="1212" spans="1:2" x14ac:dyDescent="0.25">
      <c r="A1212" s="24">
        <v>40588</v>
      </c>
      <c r="B1212" s="25">
        <v>7.1525222928408294E-2</v>
      </c>
    </row>
    <row r="1213" spans="1:2" x14ac:dyDescent="0.25">
      <c r="A1213" s="24">
        <v>40589</v>
      </c>
      <c r="B1213" s="25">
        <v>6.9563323883451073E-2</v>
      </c>
    </row>
    <row r="1214" spans="1:2" x14ac:dyDescent="0.25">
      <c r="A1214" s="24">
        <v>40590</v>
      </c>
      <c r="B1214" s="25">
        <v>6.7322228655887384E-2</v>
      </c>
    </row>
    <row r="1215" spans="1:2" x14ac:dyDescent="0.25">
      <c r="A1215" s="24">
        <v>40591</v>
      </c>
      <c r="B1215" s="25">
        <v>6.8802092420728447E-2</v>
      </c>
    </row>
    <row r="1216" spans="1:2" x14ac:dyDescent="0.25">
      <c r="A1216" s="24">
        <v>40592</v>
      </c>
      <c r="B1216" s="25">
        <v>7.003799686696853E-2</v>
      </c>
    </row>
    <row r="1217" spans="1:2" x14ac:dyDescent="0.25">
      <c r="A1217" s="24">
        <v>40596</v>
      </c>
      <c r="B1217" s="25">
        <v>6.7667109137396736E-2</v>
      </c>
    </row>
    <row r="1218" spans="1:2" x14ac:dyDescent="0.25">
      <c r="A1218" s="24">
        <v>40597</v>
      </c>
      <c r="B1218" s="25">
        <v>7.9527898942647196E-2</v>
      </c>
    </row>
    <row r="1219" spans="1:2" x14ac:dyDescent="0.25">
      <c r="A1219" s="24">
        <v>40598</v>
      </c>
      <c r="B1219" s="25">
        <v>8.0451076461127979E-2</v>
      </c>
    </row>
    <row r="1220" spans="1:2" x14ac:dyDescent="0.25">
      <c r="A1220" s="24">
        <v>40599</v>
      </c>
      <c r="B1220" s="25">
        <v>7.8504069482798491E-2</v>
      </c>
    </row>
    <row r="1221" spans="1:2" x14ac:dyDescent="0.25">
      <c r="A1221" s="24">
        <v>40602</v>
      </c>
      <c r="B1221" s="25">
        <v>8.4936244171547229E-2</v>
      </c>
    </row>
    <row r="1222" spans="1:2" x14ac:dyDescent="0.25">
      <c r="A1222" s="24">
        <v>40603</v>
      </c>
      <c r="B1222" s="25">
        <v>8.1928397548503812E-2</v>
      </c>
    </row>
    <row r="1223" spans="1:2" x14ac:dyDescent="0.25">
      <c r="A1223" s="24">
        <v>40604</v>
      </c>
      <c r="B1223" s="25">
        <v>8.5084675722856926E-2</v>
      </c>
    </row>
    <row r="1224" spans="1:2" x14ac:dyDescent="0.25">
      <c r="A1224" s="24">
        <v>40605</v>
      </c>
      <c r="B1224" s="25">
        <v>8.2242384380016284E-2</v>
      </c>
    </row>
    <row r="1225" spans="1:2" x14ac:dyDescent="0.25">
      <c r="A1225" s="24">
        <v>40606</v>
      </c>
      <c r="B1225" s="25">
        <v>8.7159221341788329E-2</v>
      </c>
    </row>
    <row r="1226" spans="1:2" x14ac:dyDescent="0.25">
      <c r="A1226" s="24">
        <v>40609</v>
      </c>
      <c r="B1226" s="25">
        <v>8.4511623973885633E-2</v>
      </c>
    </row>
    <row r="1227" spans="1:2" x14ac:dyDescent="0.25">
      <c r="A1227" s="24">
        <v>40610</v>
      </c>
      <c r="B1227" s="25">
        <v>8.604375835999957E-2</v>
      </c>
    </row>
    <row r="1228" spans="1:2" x14ac:dyDescent="0.25">
      <c r="A1228" s="24">
        <v>40611</v>
      </c>
      <c r="B1228" s="25">
        <v>8.498125735753026E-2</v>
      </c>
    </row>
    <row r="1229" spans="1:2" x14ac:dyDescent="0.25">
      <c r="A1229" s="24">
        <v>40612</v>
      </c>
      <c r="B1229" s="25">
        <v>8.1904840617793795E-2</v>
      </c>
    </row>
    <row r="1230" spans="1:2" x14ac:dyDescent="0.25">
      <c r="A1230" s="24">
        <v>40613</v>
      </c>
      <c r="B1230" s="25">
        <v>9.0559326193534934E-2</v>
      </c>
    </row>
    <row r="1231" spans="1:2" x14ac:dyDescent="0.25">
      <c r="A1231" s="24">
        <v>40616</v>
      </c>
      <c r="B1231" s="25">
        <v>8.8001187511646942E-2</v>
      </c>
    </row>
    <row r="1232" spans="1:2" x14ac:dyDescent="0.25">
      <c r="A1232" s="24">
        <v>40617</v>
      </c>
      <c r="B1232" s="25">
        <v>8.5693973124215908E-2</v>
      </c>
    </row>
    <row r="1233" spans="1:2" x14ac:dyDescent="0.25">
      <c r="A1233" s="24">
        <v>40618</v>
      </c>
      <c r="B1233" s="25">
        <v>8.3233722231180876E-2</v>
      </c>
    </row>
    <row r="1234" spans="1:2" x14ac:dyDescent="0.25">
      <c r="A1234" s="24">
        <v>40619</v>
      </c>
      <c r="B1234" s="25">
        <v>8.2748974349815388E-2</v>
      </c>
    </row>
    <row r="1235" spans="1:2" x14ac:dyDescent="0.25">
      <c r="A1235" s="24">
        <v>40620</v>
      </c>
      <c r="B1235" s="25">
        <v>8.0662739509270179E-2</v>
      </c>
    </row>
    <row r="1236" spans="1:2" x14ac:dyDescent="0.25">
      <c r="A1236" s="24">
        <v>40623</v>
      </c>
      <c r="B1236" s="25">
        <v>7.9809320118279042E-2</v>
      </c>
    </row>
    <row r="1237" spans="1:2" x14ac:dyDescent="0.25">
      <c r="A1237" s="24">
        <v>40624</v>
      </c>
      <c r="B1237" s="25">
        <v>8.2015976664414972E-2</v>
      </c>
    </row>
    <row r="1238" spans="1:2" x14ac:dyDescent="0.25">
      <c r="A1238" s="24">
        <v>40625</v>
      </c>
      <c r="B1238" s="25">
        <v>7.9417121713366567E-2</v>
      </c>
    </row>
    <row r="1239" spans="1:2" x14ac:dyDescent="0.25">
      <c r="A1239" s="24">
        <v>40626</v>
      </c>
      <c r="B1239" s="25">
        <v>7.6611140475002268E-2</v>
      </c>
    </row>
    <row r="1240" spans="1:2" x14ac:dyDescent="0.25">
      <c r="A1240" s="24">
        <v>40627</v>
      </c>
      <c r="B1240" s="25">
        <v>7.5262233396440087E-2</v>
      </c>
    </row>
    <row r="1241" spans="1:2" x14ac:dyDescent="0.25">
      <c r="A1241" s="24">
        <v>40630</v>
      </c>
      <c r="B1241" s="25">
        <v>7.252639172741468E-2</v>
      </c>
    </row>
    <row r="1242" spans="1:2" x14ac:dyDescent="0.25">
      <c r="A1242" s="24">
        <v>40631</v>
      </c>
      <c r="B1242" s="25">
        <v>6.9959583634362624E-2</v>
      </c>
    </row>
    <row r="1243" spans="1:2" x14ac:dyDescent="0.25">
      <c r="A1243" s="24">
        <v>40632</v>
      </c>
      <c r="B1243" s="25">
        <v>6.9339406983178073E-2</v>
      </c>
    </row>
    <row r="1244" spans="1:2" x14ac:dyDescent="0.25">
      <c r="A1244" s="24">
        <v>40633</v>
      </c>
      <c r="B1244" s="25">
        <v>6.7453916393128338E-2</v>
      </c>
    </row>
    <row r="1245" spans="1:2" x14ac:dyDescent="0.25">
      <c r="A1245" s="24">
        <v>40634</v>
      </c>
      <c r="B1245" s="25">
        <v>6.5164199950903584E-2</v>
      </c>
    </row>
    <row r="1246" spans="1:2" x14ac:dyDescent="0.25">
      <c r="A1246" s="24">
        <v>40637</v>
      </c>
      <c r="B1246" s="25">
        <v>6.288071940239108E-2</v>
      </c>
    </row>
    <row r="1247" spans="1:2" x14ac:dyDescent="0.25">
      <c r="A1247" s="24">
        <v>40638</v>
      </c>
      <c r="B1247" s="25">
        <v>6.0635629083720929E-2</v>
      </c>
    </row>
    <row r="1248" spans="1:2" x14ac:dyDescent="0.25">
      <c r="A1248" s="24">
        <v>40639</v>
      </c>
      <c r="B1248" s="25">
        <v>5.8459343173265205E-2</v>
      </c>
    </row>
    <row r="1249" spans="1:2" x14ac:dyDescent="0.25">
      <c r="A1249" s="24">
        <v>40640</v>
      </c>
      <c r="B1249" s="25">
        <v>5.8534633910041968E-2</v>
      </c>
    </row>
    <row r="1250" spans="1:2" x14ac:dyDescent="0.25">
      <c r="A1250" s="24">
        <v>40641</v>
      </c>
      <c r="B1250" s="25">
        <v>5.6936065111084518E-2</v>
      </c>
    </row>
    <row r="1251" spans="1:2" x14ac:dyDescent="0.25">
      <c r="A1251" s="24">
        <v>40644</v>
      </c>
      <c r="B1251" s="25">
        <v>5.7316042821047866E-2</v>
      </c>
    </row>
    <row r="1252" spans="1:2" x14ac:dyDescent="0.25">
      <c r="A1252" s="24">
        <v>40645</v>
      </c>
      <c r="B1252" s="25">
        <v>5.5263237405031175E-2</v>
      </c>
    </row>
    <row r="1253" spans="1:2" x14ac:dyDescent="0.25">
      <c r="A1253" s="24">
        <v>40646</v>
      </c>
      <c r="B1253" s="25">
        <v>5.7962966442359827E-2</v>
      </c>
    </row>
    <row r="1254" spans="1:2" x14ac:dyDescent="0.25">
      <c r="A1254" s="24">
        <v>40647</v>
      </c>
      <c r="B1254" s="25">
        <v>5.6208132567256139E-2</v>
      </c>
    </row>
    <row r="1255" spans="1:2" x14ac:dyDescent="0.25">
      <c r="A1255" s="24">
        <v>40648</v>
      </c>
      <c r="B1255" s="25">
        <v>5.436935469353394E-2</v>
      </c>
    </row>
    <row r="1256" spans="1:2" x14ac:dyDescent="0.25">
      <c r="A1256" s="24">
        <v>40651</v>
      </c>
      <c r="B1256" s="25">
        <v>5.412342122816264E-2</v>
      </c>
    </row>
    <row r="1257" spans="1:2" x14ac:dyDescent="0.25">
      <c r="A1257" s="24">
        <v>40652</v>
      </c>
      <c r="B1257" s="25">
        <v>5.9732122903712576E-2</v>
      </c>
    </row>
    <row r="1258" spans="1:2" x14ac:dyDescent="0.25">
      <c r="A1258" s="24">
        <v>40653</v>
      </c>
      <c r="B1258" s="25">
        <v>5.7764725611802896E-2</v>
      </c>
    </row>
    <row r="1259" spans="1:2" x14ac:dyDescent="0.25">
      <c r="A1259" s="24">
        <v>40654</v>
      </c>
      <c r="B1259" s="25">
        <v>5.8185940937468671E-2</v>
      </c>
    </row>
    <row r="1260" spans="1:2" x14ac:dyDescent="0.25">
      <c r="A1260" s="24">
        <v>40658</v>
      </c>
      <c r="B1260" s="25">
        <v>5.7061120794609094E-2</v>
      </c>
    </row>
    <row r="1261" spans="1:2" x14ac:dyDescent="0.25">
      <c r="A1261" s="24">
        <v>40659</v>
      </c>
      <c r="B1261" s="25">
        <v>5.5253725176408038E-2</v>
      </c>
    </row>
    <row r="1262" spans="1:2" x14ac:dyDescent="0.25">
      <c r="A1262" s="24">
        <v>40660</v>
      </c>
      <c r="B1262" s="25">
        <v>5.790423258677261E-2</v>
      </c>
    </row>
    <row r="1263" spans="1:2" x14ac:dyDescent="0.25">
      <c r="A1263" s="24">
        <v>40661</v>
      </c>
      <c r="B1263" s="25">
        <v>5.6686232922935807E-2</v>
      </c>
    </row>
    <row r="1264" spans="1:2" x14ac:dyDescent="0.25">
      <c r="A1264" s="24">
        <v>40662</v>
      </c>
      <c r="B1264" s="25">
        <v>5.496899602331478E-2</v>
      </c>
    </row>
    <row r="1265" spans="1:2" x14ac:dyDescent="0.25">
      <c r="A1265" s="24">
        <v>40665</v>
      </c>
      <c r="B1265" s="25">
        <v>5.3506969509736026E-2</v>
      </c>
    </row>
    <row r="1266" spans="1:2" x14ac:dyDescent="0.25">
      <c r="A1266" s="24">
        <v>40666</v>
      </c>
      <c r="B1266" s="25">
        <v>5.2844872140029746E-2</v>
      </c>
    </row>
    <row r="1267" spans="1:2" x14ac:dyDescent="0.25">
      <c r="A1267" s="24">
        <v>40667</v>
      </c>
      <c r="B1267" s="25">
        <v>5.6917357068694045E-2</v>
      </c>
    </row>
    <row r="1268" spans="1:2" x14ac:dyDescent="0.25">
      <c r="A1268" s="24">
        <v>40668</v>
      </c>
      <c r="B1268" s="25">
        <v>5.8358811136169697E-2</v>
      </c>
    </row>
    <row r="1269" spans="1:2" x14ac:dyDescent="0.25">
      <c r="A1269" s="24">
        <v>40669</v>
      </c>
      <c r="B1269" s="25">
        <v>5.785577475630823E-2</v>
      </c>
    </row>
    <row r="1270" spans="1:2" x14ac:dyDescent="0.25">
      <c r="A1270" s="24">
        <v>40672</v>
      </c>
      <c r="B1270" s="25">
        <v>5.6493637347366864E-2</v>
      </c>
    </row>
    <row r="1271" spans="1:2" x14ac:dyDescent="0.25">
      <c r="A1271" s="24">
        <v>40673</v>
      </c>
      <c r="B1271" s="25">
        <v>5.4912777487519188E-2</v>
      </c>
    </row>
    <row r="1272" spans="1:2" x14ac:dyDescent="0.25">
      <c r="A1272" s="24">
        <v>40674</v>
      </c>
      <c r="B1272" s="25">
        <v>5.4488024719298929E-2</v>
      </c>
    </row>
    <row r="1273" spans="1:2" x14ac:dyDescent="0.25">
      <c r="A1273" s="24">
        <v>40675</v>
      </c>
      <c r="B1273" s="25">
        <v>5.2767690845543287E-2</v>
      </c>
    </row>
    <row r="1274" spans="1:2" x14ac:dyDescent="0.25">
      <c r="A1274" s="24">
        <v>40676</v>
      </c>
      <c r="B1274" s="25">
        <v>5.1603698009611239E-2</v>
      </c>
    </row>
    <row r="1275" spans="1:2" x14ac:dyDescent="0.25">
      <c r="A1275" s="24">
        <v>40679</v>
      </c>
      <c r="B1275" s="25">
        <v>5.1151401064499731E-2</v>
      </c>
    </row>
    <row r="1276" spans="1:2" x14ac:dyDescent="0.25">
      <c r="A1276" s="24">
        <v>40680</v>
      </c>
      <c r="B1276" s="25">
        <v>4.9550686495223761E-2</v>
      </c>
    </row>
    <row r="1277" spans="1:2" x14ac:dyDescent="0.25">
      <c r="A1277" s="24">
        <v>40681</v>
      </c>
      <c r="B1277" s="25">
        <v>4.7899938391097005E-2</v>
      </c>
    </row>
    <row r="1278" spans="1:2" x14ac:dyDescent="0.25">
      <c r="A1278" s="24">
        <v>40682</v>
      </c>
      <c r="B1278" s="25">
        <v>4.7419529233465228E-2</v>
      </c>
    </row>
    <row r="1279" spans="1:2" x14ac:dyDescent="0.25">
      <c r="A1279" s="24">
        <v>40683</v>
      </c>
      <c r="B1279" s="25">
        <v>4.612005864431272E-2</v>
      </c>
    </row>
    <row r="1280" spans="1:2" x14ac:dyDescent="0.25">
      <c r="A1280" s="24">
        <v>40686</v>
      </c>
      <c r="B1280" s="25">
        <v>4.7724704890380283E-2</v>
      </c>
    </row>
    <row r="1281" spans="1:2" x14ac:dyDescent="0.25">
      <c r="A1281" s="24">
        <v>40687</v>
      </c>
      <c r="B1281" s="25">
        <v>5.0437452547280118E-2</v>
      </c>
    </row>
    <row r="1282" spans="1:2" x14ac:dyDescent="0.25">
      <c r="A1282" s="24">
        <v>40688</v>
      </c>
      <c r="B1282" s="25">
        <v>4.8945866978743729E-2</v>
      </c>
    </row>
    <row r="1283" spans="1:2" x14ac:dyDescent="0.25">
      <c r="A1283" s="24">
        <v>40689</v>
      </c>
      <c r="B1283" s="25">
        <v>4.890735441606122E-2</v>
      </c>
    </row>
    <row r="1284" spans="1:2" x14ac:dyDescent="0.25">
      <c r="A1284" s="24">
        <v>40690</v>
      </c>
      <c r="B1284" s="25">
        <v>4.9383238832342566E-2</v>
      </c>
    </row>
    <row r="1285" spans="1:2" x14ac:dyDescent="0.25">
      <c r="A1285" s="24">
        <v>40694</v>
      </c>
      <c r="B1285" s="25">
        <v>4.8647412659506929E-2</v>
      </c>
    </row>
    <row r="1286" spans="1:2" x14ac:dyDescent="0.25">
      <c r="A1286" s="24">
        <v>40695</v>
      </c>
      <c r="B1286" s="25">
        <v>4.9721959635508822E-2</v>
      </c>
    </row>
    <row r="1287" spans="1:2" x14ac:dyDescent="0.25">
      <c r="A1287" s="24">
        <v>40696</v>
      </c>
      <c r="B1287" s="25">
        <v>5.6729702397325277E-2</v>
      </c>
    </row>
    <row r="1288" spans="1:2" x14ac:dyDescent="0.25">
      <c r="A1288" s="24">
        <v>40697</v>
      </c>
      <c r="B1288" s="25">
        <v>5.4758235398384175E-2</v>
      </c>
    </row>
    <row r="1289" spans="1:2" x14ac:dyDescent="0.25">
      <c r="A1289" s="24">
        <v>40700</v>
      </c>
      <c r="B1289" s="25">
        <v>5.6233618573111266E-2</v>
      </c>
    </row>
    <row r="1290" spans="1:2" x14ac:dyDescent="0.25">
      <c r="A1290" s="24">
        <v>40701</v>
      </c>
      <c r="B1290" s="25">
        <v>5.6514516365094442E-2</v>
      </c>
    </row>
    <row r="1291" spans="1:2" x14ac:dyDescent="0.25">
      <c r="A1291" s="24">
        <v>40702</v>
      </c>
      <c r="B1291" s="25">
        <v>5.4518338536595046E-2</v>
      </c>
    </row>
    <row r="1292" spans="1:2" x14ac:dyDescent="0.25">
      <c r="A1292" s="24">
        <v>40703</v>
      </c>
      <c r="B1292" s="25">
        <v>5.3922798291055743E-2</v>
      </c>
    </row>
    <row r="1293" spans="1:2" x14ac:dyDescent="0.25">
      <c r="A1293" s="24">
        <v>40704</v>
      </c>
      <c r="B1293" s="25">
        <v>5.345987383551544E-2</v>
      </c>
    </row>
    <row r="1294" spans="1:2" x14ac:dyDescent="0.25">
      <c r="A1294" s="24">
        <v>40707</v>
      </c>
      <c r="B1294" s="25">
        <v>5.4493913318563666E-2</v>
      </c>
    </row>
    <row r="1295" spans="1:2" x14ac:dyDescent="0.25">
      <c r="A1295" s="24">
        <v>40708</v>
      </c>
      <c r="B1295" s="25">
        <v>5.2756897219598545E-2</v>
      </c>
    </row>
    <row r="1296" spans="1:2" x14ac:dyDescent="0.25">
      <c r="A1296" s="24">
        <v>40709</v>
      </c>
      <c r="B1296" s="25">
        <v>5.2761398536498541E-2</v>
      </c>
    </row>
    <row r="1297" spans="1:2" x14ac:dyDescent="0.25">
      <c r="A1297" s="24">
        <v>40710</v>
      </c>
      <c r="B1297" s="25">
        <v>5.6990788406907515E-2</v>
      </c>
    </row>
    <row r="1298" spans="1:2" x14ac:dyDescent="0.25">
      <c r="A1298" s="24">
        <v>40711</v>
      </c>
      <c r="B1298" s="25">
        <v>5.5360573713301352E-2</v>
      </c>
    </row>
    <row r="1299" spans="1:2" x14ac:dyDescent="0.25">
      <c r="A1299" s="24">
        <v>40714</v>
      </c>
      <c r="B1299" s="25">
        <v>5.3404911125031269E-2</v>
      </c>
    </row>
    <row r="1300" spans="1:2" x14ac:dyDescent="0.25">
      <c r="A1300" s="24">
        <v>40715</v>
      </c>
      <c r="B1300" s="25">
        <v>5.1600719356337497E-2</v>
      </c>
    </row>
    <row r="1301" spans="1:2" x14ac:dyDescent="0.25">
      <c r="A1301" s="24">
        <v>40716</v>
      </c>
      <c r="B1301" s="25">
        <v>5.9634291888349109E-2</v>
      </c>
    </row>
    <row r="1302" spans="1:2" x14ac:dyDescent="0.25">
      <c r="A1302" s="24">
        <v>40717</v>
      </c>
      <c r="B1302" s="25">
        <v>5.8493477659630512E-2</v>
      </c>
    </row>
    <row r="1303" spans="1:2" x14ac:dyDescent="0.25">
      <c r="A1303" s="24">
        <v>40718</v>
      </c>
      <c r="B1303" s="25">
        <v>5.6407129228033759E-2</v>
      </c>
    </row>
    <row r="1304" spans="1:2" x14ac:dyDescent="0.25">
      <c r="A1304" s="24">
        <v>40721</v>
      </c>
      <c r="B1304" s="25">
        <v>6.1395314033713441E-2</v>
      </c>
    </row>
    <row r="1305" spans="1:2" x14ac:dyDescent="0.25">
      <c r="A1305" s="24">
        <v>40722</v>
      </c>
      <c r="B1305" s="25">
        <v>6.1525748364751026E-2</v>
      </c>
    </row>
    <row r="1306" spans="1:2" x14ac:dyDescent="0.25">
      <c r="A1306" s="24">
        <v>40723</v>
      </c>
      <c r="B1306" s="25">
        <v>6.3921249139862177E-2</v>
      </c>
    </row>
    <row r="1307" spans="1:2" x14ac:dyDescent="0.25">
      <c r="A1307" s="24">
        <v>40724</v>
      </c>
      <c r="B1307" s="25">
        <v>6.1679844818346236E-2</v>
      </c>
    </row>
    <row r="1308" spans="1:2" x14ac:dyDescent="0.25">
      <c r="A1308" s="24">
        <v>40725</v>
      </c>
      <c r="B1308" s="25">
        <v>6.1522823040290241E-2</v>
      </c>
    </row>
    <row r="1309" spans="1:2" x14ac:dyDescent="0.25">
      <c r="A1309" s="24">
        <v>40729</v>
      </c>
      <c r="B1309" s="25">
        <v>6.75348755839566E-2</v>
      </c>
    </row>
    <row r="1310" spans="1:2" x14ac:dyDescent="0.25">
      <c r="A1310" s="24">
        <v>40730</v>
      </c>
      <c r="B1310" s="25">
        <v>6.6273178242655717E-2</v>
      </c>
    </row>
    <row r="1311" spans="1:2" x14ac:dyDescent="0.25">
      <c r="A1311" s="24">
        <v>40731</v>
      </c>
      <c r="B1311" s="25">
        <v>6.390240039176337E-2</v>
      </c>
    </row>
    <row r="1312" spans="1:2" x14ac:dyDescent="0.25">
      <c r="A1312" s="24">
        <v>40732</v>
      </c>
      <c r="B1312" s="25">
        <v>6.5546162731288687E-2</v>
      </c>
    </row>
    <row r="1313" spans="1:2" x14ac:dyDescent="0.25">
      <c r="A1313" s="24">
        <v>40735</v>
      </c>
      <c r="B1313" s="25">
        <v>6.4421352497687406E-2</v>
      </c>
    </row>
    <row r="1314" spans="1:2" x14ac:dyDescent="0.25">
      <c r="A1314" s="24">
        <v>40736</v>
      </c>
      <c r="B1314" s="25">
        <v>6.8293518476655948E-2</v>
      </c>
    </row>
    <row r="1315" spans="1:2" x14ac:dyDescent="0.25">
      <c r="A1315" s="24">
        <v>40737</v>
      </c>
      <c r="B1315" s="25">
        <v>6.6025404589734452E-2</v>
      </c>
    </row>
    <row r="1316" spans="1:2" x14ac:dyDescent="0.25">
      <c r="A1316" s="24">
        <v>40738</v>
      </c>
      <c r="B1316" s="25">
        <v>6.3638712085418575E-2</v>
      </c>
    </row>
    <row r="1317" spans="1:2" x14ac:dyDescent="0.25">
      <c r="A1317" s="24">
        <v>40739</v>
      </c>
      <c r="B1317" s="25">
        <v>6.2338947358813651E-2</v>
      </c>
    </row>
    <row r="1318" spans="1:2" x14ac:dyDescent="0.25">
      <c r="A1318" s="24">
        <v>40742</v>
      </c>
      <c r="B1318" s="25">
        <v>6.0293710407798864E-2</v>
      </c>
    </row>
    <row r="1319" spans="1:2" x14ac:dyDescent="0.25">
      <c r="A1319" s="24">
        <v>40743</v>
      </c>
      <c r="B1319" s="25">
        <v>5.991734428933649E-2</v>
      </c>
    </row>
    <row r="1320" spans="1:2" x14ac:dyDescent="0.25">
      <c r="A1320" s="24">
        <v>40744</v>
      </c>
      <c r="B1320" s="25">
        <v>6.1159669328573918E-2</v>
      </c>
    </row>
    <row r="1321" spans="1:2" x14ac:dyDescent="0.25">
      <c r="A1321" s="24">
        <v>40745</v>
      </c>
      <c r="B1321" s="25">
        <v>5.8970705268814178E-2</v>
      </c>
    </row>
    <row r="1322" spans="1:2" x14ac:dyDescent="0.25">
      <c r="A1322" s="24">
        <v>40746</v>
      </c>
      <c r="B1322" s="25">
        <v>6.6138663763920275E-2</v>
      </c>
    </row>
    <row r="1323" spans="1:2" x14ac:dyDescent="0.25">
      <c r="A1323" s="24">
        <v>40749</v>
      </c>
      <c r="B1323" s="25">
        <v>6.4308404344762593E-2</v>
      </c>
    </row>
    <row r="1324" spans="1:2" x14ac:dyDescent="0.25">
      <c r="A1324" s="24">
        <v>40750</v>
      </c>
      <c r="B1324" s="25">
        <v>6.318674667048603E-2</v>
      </c>
    </row>
    <row r="1325" spans="1:2" x14ac:dyDescent="0.25">
      <c r="A1325" s="24">
        <v>40751</v>
      </c>
      <c r="B1325" s="25">
        <v>6.2617765326569083E-2</v>
      </c>
    </row>
    <row r="1326" spans="1:2" x14ac:dyDescent="0.25">
      <c r="A1326" s="24">
        <v>40752</v>
      </c>
      <c r="B1326" s="25">
        <v>7.0111151460317767E-2</v>
      </c>
    </row>
    <row r="1327" spans="1:2" x14ac:dyDescent="0.25">
      <c r="A1327" s="24">
        <v>40753</v>
      </c>
      <c r="B1327" s="25">
        <v>6.7998182219527567E-2</v>
      </c>
    </row>
    <row r="1328" spans="1:2" x14ac:dyDescent="0.25">
      <c r="A1328" s="24">
        <v>40756</v>
      </c>
      <c r="B1328" s="25">
        <v>6.5542360931096874E-2</v>
      </c>
    </row>
    <row r="1329" spans="1:2" x14ac:dyDescent="0.25">
      <c r="A1329" s="24">
        <v>40757</v>
      </c>
      <c r="B1329" s="25">
        <v>6.4985089336134061E-2</v>
      </c>
    </row>
    <row r="1330" spans="1:2" x14ac:dyDescent="0.25">
      <c r="A1330" s="24">
        <v>40758</v>
      </c>
      <c r="B1330" s="25">
        <v>7.6279582920551564E-2</v>
      </c>
    </row>
    <row r="1331" spans="1:2" x14ac:dyDescent="0.25">
      <c r="A1331" s="24">
        <v>40759</v>
      </c>
      <c r="B1331" s="25">
        <v>7.3506153296165402E-2</v>
      </c>
    </row>
    <row r="1332" spans="1:2" x14ac:dyDescent="0.25">
      <c r="A1332" s="24">
        <v>40760</v>
      </c>
      <c r="B1332" s="25">
        <v>0.10286269487272845</v>
      </c>
    </row>
    <row r="1333" spans="1:2" x14ac:dyDescent="0.25">
      <c r="A1333" s="24">
        <v>40763</v>
      </c>
      <c r="B1333" s="25">
        <v>0.10097613779962407</v>
      </c>
    </row>
    <row r="1334" spans="1:2" x14ac:dyDescent="0.25">
      <c r="A1334" s="24">
        <v>40764</v>
      </c>
      <c r="B1334" s="25">
        <v>0.15677378997843899</v>
      </c>
    </row>
    <row r="1335" spans="1:2" x14ac:dyDescent="0.25">
      <c r="A1335" s="24">
        <v>40765</v>
      </c>
      <c r="B1335" s="25">
        <v>0.17623619782587127</v>
      </c>
    </row>
    <row r="1336" spans="1:2" x14ac:dyDescent="0.25">
      <c r="A1336" s="24">
        <v>40766</v>
      </c>
      <c r="B1336" s="25">
        <v>0.18212729099736946</v>
      </c>
    </row>
    <row r="1337" spans="1:2" x14ac:dyDescent="0.25">
      <c r="A1337" s="24">
        <v>40767</v>
      </c>
      <c r="B1337" s="25">
        <v>0.19306509952427034</v>
      </c>
    </row>
    <row r="1338" spans="1:2" x14ac:dyDescent="0.25">
      <c r="A1338" s="24">
        <v>40770</v>
      </c>
      <c r="B1338" s="25">
        <v>0.18631837476605895</v>
      </c>
    </row>
    <row r="1339" spans="1:2" x14ac:dyDescent="0.25">
      <c r="A1339" s="24">
        <v>40771</v>
      </c>
      <c r="B1339" s="25">
        <v>0.18149254502987922</v>
      </c>
    </row>
    <row r="1340" spans="1:2" x14ac:dyDescent="0.25">
      <c r="A1340" s="24">
        <v>40772</v>
      </c>
      <c r="B1340" s="25">
        <v>0.17604251442637261</v>
      </c>
    </row>
    <row r="1341" spans="1:2" x14ac:dyDescent="0.25">
      <c r="A1341" s="24">
        <v>40773</v>
      </c>
      <c r="B1341" s="25">
        <v>0.16965174035725544</v>
      </c>
    </row>
    <row r="1342" spans="1:2" x14ac:dyDescent="0.25">
      <c r="A1342" s="24">
        <v>40774</v>
      </c>
      <c r="B1342" s="25">
        <v>0.17939287667217899</v>
      </c>
    </row>
    <row r="1343" spans="1:2" x14ac:dyDescent="0.25">
      <c r="A1343" s="24">
        <v>40777</v>
      </c>
      <c r="B1343" s="25">
        <v>0.17292776486535757</v>
      </c>
    </row>
    <row r="1344" spans="1:2" x14ac:dyDescent="0.25">
      <c r="A1344" s="24">
        <v>40778</v>
      </c>
      <c r="B1344" s="25">
        <v>0.16671751498715204</v>
      </c>
    </row>
    <row r="1345" spans="1:2" x14ac:dyDescent="0.25">
      <c r="A1345" s="24">
        <v>40779</v>
      </c>
      <c r="B1345" s="25">
        <v>0.16819874245868985</v>
      </c>
    </row>
    <row r="1346" spans="1:2" x14ac:dyDescent="0.25">
      <c r="A1346" s="24">
        <v>40780</v>
      </c>
      <c r="B1346" s="25">
        <v>0.16301169809806945</v>
      </c>
    </row>
    <row r="1347" spans="1:2" x14ac:dyDescent="0.25">
      <c r="A1347" s="24">
        <v>40781</v>
      </c>
      <c r="B1347" s="25">
        <v>0.16056895486430062</v>
      </c>
    </row>
    <row r="1348" spans="1:2" x14ac:dyDescent="0.25">
      <c r="A1348" s="24">
        <v>40784</v>
      </c>
      <c r="B1348" s="25">
        <v>0.15769513787164913</v>
      </c>
    </row>
    <row r="1349" spans="1:2" x14ac:dyDescent="0.25">
      <c r="A1349" s="24">
        <v>40785</v>
      </c>
      <c r="B1349" s="25">
        <v>0.16421449837595642</v>
      </c>
    </row>
    <row r="1350" spans="1:2" x14ac:dyDescent="0.25">
      <c r="A1350" s="24">
        <v>40786</v>
      </c>
      <c r="B1350" s="25">
        <v>0.15839707898543756</v>
      </c>
    </row>
    <row r="1351" spans="1:2" x14ac:dyDescent="0.25">
      <c r="A1351" s="24">
        <v>40787</v>
      </c>
      <c r="B1351" s="25">
        <v>0.15266769907244354</v>
      </c>
    </row>
    <row r="1352" spans="1:2" x14ac:dyDescent="0.25">
      <c r="A1352" s="24">
        <v>40788</v>
      </c>
      <c r="B1352" s="25">
        <v>0.14841202498550704</v>
      </c>
    </row>
    <row r="1353" spans="1:2" x14ac:dyDescent="0.25">
      <c r="A1353" s="24">
        <v>40792</v>
      </c>
      <c r="B1353" s="25">
        <v>0.14948541408713081</v>
      </c>
    </row>
    <row r="1354" spans="1:2" x14ac:dyDescent="0.25">
      <c r="A1354" s="24">
        <v>40793</v>
      </c>
      <c r="B1354" s="25">
        <v>0.14486309900767816</v>
      </c>
    </row>
    <row r="1355" spans="1:2" x14ac:dyDescent="0.25">
      <c r="A1355" s="24">
        <v>40794</v>
      </c>
      <c r="B1355" s="25">
        <v>0.14847660148279407</v>
      </c>
    </row>
    <row r="1356" spans="1:2" x14ac:dyDescent="0.25">
      <c r="A1356" s="24">
        <v>40795</v>
      </c>
      <c r="B1356" s="25">
        <v>0.14375554445002878</v>
      </c>
    </row>
    <row r="1357" spans="1:2" x14ac:dyDescent="0.25">
      <c r="A1357" s="24">
        <v>40798</v>
      </c>
      <c r="B1357" s="25">
        <v>0.14354675402940945</v>
      </c>
    </row>
    <row r="1358" spans="1:2" x14ac:dyDescent="0.25">
      <c r="A1358" s="24">
        <v>40799</v>
      </c>
      <c r="B1358" s="25">
        <v>0.13837164012187173</v>
      </c>
    </row>
    <row r="1359" spans="1:2" x14ac:dyDescent="0.25">
      <c r="A1359" s="24">
        <v>40800</v>
      </c>
      <c r="B1359" s="25">
        <v>0.13457999150707411</v>
      </c>
    </row>
    <row r="1360" spans="1:2" x14ac:dyDescent="0.25">
      <c r="A1360" s="24">
        <v>40801</v>
      </c>
      <c r="B1360" s="25">
        <v>0.13237492043467988</v>
      </c>
    </row>
    <row r="1361" spans="1:2" x14ac:dyDescent="0.25">
      <c r="A1361" s="24">
        <v>40802</v>
      </c>
      <c r="B1361" s="25">
        <v>0.13010970759673546</v>
      </c>
    </row>
    <row r="1362" spans="1:2" x14ac:dyDescent="0.25">
      <c r="A1362" s="24">
        <v>40805</v>
      </c>
      <c r="B1362" s="25">
        <v>0.12541004717436249</v>
      </c>
    </row>
    <row r="1363" spans="1:2" x14ac:dyDescent="0.25">
      <c r="A1363" s="24">
        <v>40806</v>
      </c>
      <c r="B1363" s="25">
        <v>0.12159277008720808</v>
      </c>
    </row>
    <row r="1364" spans="1:2" x14ac:dyDescent="0.25">
      <c r="A1364" s="24">
        <v>40807</v>
      </c>
      <c r="B1364" s="25">
        <v>0.11783303422762803</v>
      </c>
    </row>
    <row r="1365" spans="1:2" x14ac:dyDescent="0.25">
      <c r="A1365" s="24">
        <v>40808</v>
      </c>
      <c r="B1365" s="25">
        <v>0.12155200240654687</v>
      </c>
    </row>
    <row r="1366" spans="1:2" x14ac:dyDescent="0.25">
      <c r="A1366" s="24">
        <v>40809</v>
      </c>
      <c r="B1366" s="25">
        <v>0.11990191388987638</v>
      </c>
    </row>
    <row r="1367" spans="1:2" x14ac:dyDescent="0.25">
      <c r="A1367" s="24">
        <v>40812</v>
      </c>
      <c r="B1367" s="25">
        <v>0.1175950058773671</v>
      </c>
    </row>
    <row r="1368" spans="1:2" x14ac:dyDescent="0.25">
      <c r="A1368" s="24">
        <v>40813</v>
      </c>
      <c r="B1368" s="25">
        <v>0.11663417747745396</v>
      </c>
    </row>
    <row r="1369" spans="1:2" x14ac:dyDescent="0.25">
      <c r="A1369" s="24">
        <v>40814</v>
      </c>
      <c r="B1369" s="25">
        <v>0.11500583040548835</v>
      </c>
    </row>
    <row r="1370" spans="1:2" x14ac:dyDescent="0.25">
      <c r="A1370" s="24">
        <v>40815</v>
      </c>
      <c r="B1370" s="25">
        <v>0.12175384882085148</v>
      </c>
    </row>
    <row r="1371" spans="1:2" x14ac:dyDescent="0.25">
      <c r="A1371" s="24">
        <v>40816</v>
      </c>
      <c r="B1371" s="25">
        <v>0.11886949014604839</v>
      </c>
    </row>
    <row r="1372" spans="1:2" x14ac:dyDescent="0.25">
      <c r="A1372" s="24">
        <v>40819</v>
      </c>
      <c r="B1372" s="25">
        <v>0.11771798803885711</v>
      </c>
    </row>
    <row r="1373" spans="1:2" x14ac:dyDescent="0.25">
      <c r="A1373" s="24">
        <v>40820</v>
      </c>
      <c r="B1373" s="25">
        <v>0.12764951651152517</v>
      </c>
    </row>
    <row r="1374" spans="1:2" x14ac:dyDescent="0.25">
      <c r="A1374" s="24">
        <v>40821</v>
      </c>
      <c r="B1374" s="25">
        <v>0.13580385006057846</v>
      </c>
    </row>
    <row r="1375" spans="1:2" x14ac:dyDescent="0.25">
      <c r="A1375" s="24">
        <v>40822</v>
      </c>
      <c r="B1375" s="25">
        <v>0.13434165971438666</v>
      </c>
    </row>
    <row r="1376" spans="1:2" x14ac:dyDescent="0.25">
      <c r="A1376" s="24">
        <v>40823</v>
      </c>
      <c r="B1376" s="25">
        <v>0.13145541461966045</v>
      </c>
    </row>
    <row r="1377" spans="1:2" x14ac:dyDescent="0.25">
      <c r="A1377" s="24">
        <v>40826</v>
      </c>
      <c r="B1377" s="25">
        <v>0.12971938682430578</v>
      </c>
    </row>
    <row r="1378" spans="1:2" x14ac:dyDescent="0.25">
      <c r="A1378" s="24">
        <v>40827</v>
      </c>
      <c r="B1378" s="25">
        <v>0.1319674883525023</v>
      </c>
    </row>
    <row r="1379" spans="1:2" x14ac:dyDescent="0.25">
      <c r="A1379" s="24">
        <v>40828</v>
      </c>
      <c r="B1379" s="25">
        <v>0.12721730499904341</v>
      </c>
    </row>
    <row r="1380" spans="1:2" x14ac:dyDescent="0.25">
      <c r="A1380" s="24">
        <v>40829</v>
      </c>
      <c r="B1380" s="25">
        <v>0.12404328172993198</v>
      </c>
    </row>
    <row r="1381" spans="1:2" x14ac:dyDescent="0.25">
      <c r="A1381" s="24">
        <v>40830</v>
      </c>
      <c r="B1381" s="25">
        <v>0.11964609881661969</v>
      </c>
    </row>
    <row r="1382" spans="1:2" x14ac:dyDescent="0.25">
      <c r="A1382" s="24">
        <v>40833</v>
      </c>
      <c r="B1382" s="25">
        <v>0.1176760597888848</v>
      </c>
    </row>
    <row r="1383" spans="1:2" x14ac:dyDescent="0.25">
      <c r="A1383" s="24">
        <v>40834</v>
      </c>
      <c r="B1383" s="25">
        <v>0.11867053283823166</v>
      </c>
    </row>
    <row r="1384" spans="1:2" x14ac:dyDescent="0.25">
      <c r="A1384" s="24">
        <v>40835</v>
      </c>
      <c r="B1384" s="25">
        <v>0.11906406032520984</v>
      </c>
    </row>
    <row r="1385" spans="1:2" x14ac:dyDescent="0.25">
      <c r="A1385" s="24">
        <v>40836</v>
      </c>
      <c r="B1385" s="25">
        <v>0.11751146032759198</v>
      </c>
    </row>
    <row r="1386" spans="1:2" x14ac:dyDescent="0.25">
      <c r="A1386" s="24">
        <v>40837</v>
      </c>
      <c r="B1386" s="25">
        <v>0.11412113999714321</v>
      </c>
    </row>
    <row r="1387" spans="1:2" x14ac:dyDescent="0.25">
      <c r="A1387" s="24">
        <v>40840</v>
      </c>
      <c r="B1387" s="25">
        <v>0.11138764670071524</v>
      </c>
    </row>
    <row r="1388" spans="1:2" x14ac:dyDescent="0.25">
      <c r="A1388" s="24">
        <v>40841</v>
      </c>
      <c r="B1388" s="25">
        <v>0.10974516959156851</v>
      </c>
    </row>
    <row r="1389" spans="1:2" x14ac:dyDescent="0.25">
      <c r="A1389" s="24">
        <v>40842</v>
      </c>
      <c r="B1389" s="25">
        <v>0.11179825215803312</v>
      </c>
    </row>
    <row r="1390" spans="1:2" x14ac:dyDescent="0.25">
      <c r="A1390" s="24">
        <v>40843</v>
      </c>
      <c r="B1390" s="25">
        <v>0.10836928605560657</v>
      </c>
    </row>
    <row r="1391" spans="1:2" x14ac:dyDescent="0.25">
      <c r="A1391" s="24">
        <v>40844</v>
      </c>
      <c r="B1391" s="25">
        <v>0.1289624937870224</v>
      </c>
    </row>
    <row r="1392" spans="1:2" x14ac:dyDescent="0.25">
      <c r="A1392" s="24">
        <v>40847</v>
      </c>
      <c r="B1392" s="25">
        <v>0.12427471507110345</v>
      </c>
    </row>
    <row r="1393" spans="1:2" x14ac:dyDescent="0.25">
      <c r="A1393" s="24">
        <v>40848</v>
      </c>
      <c r="B1393" s="25">
        <v>0.12864072406177196</v>
      </c>
    </row>
    <row r="1394" spans="1:2" x14ac:dyDescent="0.25">
      <c r="A1394" s="24">
        <v>40849</v>
      </c>
      <c r="B1394" s="25">
        <v>0.1384666163194441</v>
      </c>
    </row>
    <row r="1395" spans="1:2" x14ac:dyDescent="0.25">
      <c r="A1395" s="24">
        <v>40850</v>
      </c>
      <c r="B1395" s="25">
        <v>0.13742336300731364</v>
      </c>
    </row>
    <row r="1396" spans="1:2" x14ac:dyDescent="0.25">
      <c r="A1396" s="24">
        <v>40851</v>
      </c>
      <c r="B1396" s="25">
        <v>0.13620346464217695</v>
      </c>
    </row>
    <row r="1397" spans="1:2" x14ac:dyDescent="0.25">
      <c r="A1397" s="24">
        <v>40854</v>
      </c>
      <c r="B1397" s="25">
        <v>0.13157672329698716</v>
      </c>
    </row>
    <row r="1398" spans="1:2" x14ac:dyDescent="0.25">
      <c r="A1398" s="24">
        <v>40855</v>
      </c>
      <c r="B1398" s="25">
        <v>0.12680889652935032</v>
      </c>
    </row>
    <row r="1399" spans="1:2" x14ac:dyDescent="0.25">
      <c r="A1399" s="24">
        <v>40856</v>
      </c>
      <c r="B1399" s="25">
        <v>0.12540163450474601</v>
      </c>
    </row>
    <row r="1400" spans="1:2" x14ac:dyDescent="0.25">
      <c r="A1400" s="24">
        <v>40857</v>
      </c>
      <c r="B1400" s="25">
        <v>0.14116327583629001</v>
      </c>
    </row>
    <row r="1401" spans="1:2" x14ac:dyDescent="0.25">
      <c r="A1401" s="24">
        <v>40858</v>
      </c>
      <c r="B1401" s="25">
        <v>0.13773593120653221</v>
      </c>
    </row>
    <row r="1402" spans="1:2" x14ac:dyDescent="0.25">
      <c r="A1402" s="24">
        <v>40861</v>
      </c>
      <c r="B1402" s="25">
        <v>0.13693224145403493</v>
      </c>
    </row>
    <row r="1403" spans="1:2" x14ac:dyDescent="0.25">
      <c r="A1403" s="24">
        <v>40862</v>
      </c>
      <c r="B1403" s="25">
        <v>0.13289806036889934</v>
      </c>
    </row>
    <row r="1404" spans="1:2" x14ac:dyDescent="0.25">
      <c r="A1404" s="24">
        <v>40863</v>
      </c>
      <c r="B1404" s="25">
        <v>0.12840085679513721</v>
      </c>
    </row>
    <row r="1405" spans="1:2" x14ac:dyDescent="0.25">
      <c r="A1405" s="24">
        <v>40864</v>
      </c>
      <c r="B1405" s="25">
        <v>0.12509784346461802</v>
      </c>
    </row>
    <row r="1406" spans="1:2" x14ac:dyDescent="0.25">
      <c r="A1406" s="24">
        <v>40865</v>
      </c>
      <c r="B1406" s="25">
        <v>0.12308797850273116</v>
      </c>
    </row>
    <row r="1407" spans="1:2" x14ac:dyDescent="0.25">
      <c r="A1407" s="24">
        <v>40868</v>
      </c>
      <c r="B1407" s="25">
        <v>0.11879208974296075</v>
      </c>
    </row>
    <row r="1408" spans="1:2" x14ac:dyDescent="0.25">
      <c r="A1408" s="24">
        <v>40869</v>
      </c>
      <c r="B1408" s="25">
        <v>0.12386850087275751</v>
      </c>
    </row>
    <row r="1409" spans="1:2" x14ac:dyDescent="0.25">
      <c r="A1409" s="24">
        <v>40870</v>
      </c>
      <c r="B1409" s="25">
        <v>0.11945995202609215</v>
      </c>
    </row>
    <row r="1410" spans="1:2" x14ac:dyDescent="0.25">
      <c r="A1410" s="24">
        <v>40872</v>
      </c>
      <c r="B1410" s="25">
        <v>0.12251935075084336</v>
      </c>
    </row>
    <row r="1411" spans="1:2" x14ac:dyDescent="0.25">
      <c r="A1411" s="24">
        <v>40875</v>
      </c>
      <c r="B1411" s="25">
        <v>0.11838706281247893</v>
      </c>
    </row>
    <row r="1412" spans="1:2" x14ac:dyDescent="0.25">
      <c r="A1412" s="24">
        <v>40876</v>
      </c>
      <c r="B1412" s="25">
        <v>0.12841100132286926</v>
      </c>
    </row>
    <row r="1413" spans="1:2" x14ac:dyDescent="0.25">
      <c r="A1413" s="24">
        <v>40877</v>
      </c>
      <c r="B1413" s="25">
        <v>0.12388692949023911</v>
      </c>
    </row>
    <row r="1414" spans="1:2" x14ac:dyDescent="0.25">
      <c r="A1414" s="24">
        <v>40878</v>
      </c>
      <c r="B1414" s="25">
        <v>0.13925607235446485</v>
      </c>
    </row>
    <row r="1415" spans="1:2" x14ac:dyDescent="0.25">
      <c r="A1415" s="24">
        <v>40879</v>
      </c>
      <c r="B1415" s="25">
        <v>0.13419290976739959</v>
      </c>
    </row>
    <row r="1416" spans="1:2" x14ac:dyDescent="0.25">
      <c r="A1416" s="24">
        <v>40882</v>
      </c>
      <c r="B1416" s="25">
        <v>0.13005894818614541</v>
      </c>
    </row>
    <row r="1417" spans="1:2" x14ac:dyDescent="0.25">
      <c r="A1417" s="24">
        <v>40883</v>
      </c>
      <c r="B1417" s="25">
        <v>0.12731529705578118</v>
      </c>
    </row>
    <row r="1418" spans="1:2" x14ac:dyDescent="0.25">
      <c r="A1418" s="24">
        <v>40884</v>
      </c>
      <c r="B1418" s="25">
        <v>0.1228289774111561</v>
      </c>
    </row>
    <row r="1419" spans="1:2" x14ac:dyDescent="0.25">
      <c r="A1419" s="24">
        <v>40885</v>
      </c>
      <c r="B1419" s="25">
        <v>0.11836502313624221</v>
      </c>
    </row>
    <row r="1420" spans="1:2" x14ac:dyDescent="0.25">
      <c r="A1420" s="24">
        <v>40886</v>
      </c>
      <c r="B1420" s="25">
        <v>0.1212580445199538</v>
      </c>
    </row>
    <row r="1421" spans="1:2" x14ac:dyDescent="0.25">
      <c r="A1421" s="24">
        <v>40889</v>
      </c>
      <c r="B1421" s="25">
        <v>0.12349128498301354</v>
      </c>
    </row>
    <row r="1422" spans="1:2" x14ac:dyDescent="0.25">
      <c r="A1422" s="24">
        <v>40890</v>
      </c>
      <c r="B1422" s="25">
        <v>0.12142526568311791</v>
      </c>
    </row>
    <row r="1423" spans="1:2" x14ac:dyDescent="0.25">
      <c r="A1423" s="24">
        <v>40891</v>
      </c>
      <c r="B1423" s="25">
        <v>0.11876570577255417</v>
      </c>
    </row>
    <row r="1424" spans="1:2" x14ac:dyDescent="0.25">
      <c r="A1424" s="24">
        <v>40892</v>
      </c>
      <c r="B1424" s="25">
        <v>0.11647653553451366</v>
      </c>
    </row>
    <row r="1425" spans="1:2" x14ac:dyDescent="0.25">
      <c r="A1425" s="24">
        <v>40893</v>
      </c>
      <c r="B1425" s="25">
        <v>0.11380763867656969</v>
      </c>
    </row>
    <row r="1426" spans="1:2" x14ac:dyDescent="0.25">
      <c r="A1426" s="24">
        <v>40896</v>
      </c>
      <c r="B1426" s="25">
        <v>0.11684660994462147</v>
      </c>
    </row>
    <row r="1427" spans="1:2" x14ac:dyDescent="0.25">
      <c r="A1427" s="24">
        <v>40897</v>
      </c>
      <c r="B1427" s="25">
        <v>0.11465934676355576</v>
      </c>
    </row>
    <row r="1428" spans="1:2" x14ac:dyDescent="0.25">
      <c r="A1428" s="24">
        <v>40898</v>
      </c>
      <c r="B1428" s="25">
        <v>0.12363492791332197</v>
      </c>
    </row>
    <row r="1429" spans="1:2" x14ac:dyDescent="0.25">
      <c r="A1429" s="24">
        <v>40899</v>
      </c>
      <c r="B1429" s="25">
        <v>0.11926638024961217</v>
      </c>
    </row>
    <row r="1430" spans="1:2" x14ac:dyDescent="0.25">
      <c r="A1430" s="24">
        <v>40900</v>
      </c>
      <c r="B1430" s="25">
        <v>0.11597695703802739</v>
      </c>
    </row>
    <row r="1431" spans="1:2" x14ac:dyDescent="0.25">
      <c r="A1431" s="24">
        <v>40904</v>
      </c>
      <c r="B1431" s="25">
        <v>0.1118544775337889</v>
      </c>
    </row>
    <row r="1432" spans="1:2" x14ac:dyDescent="0.25">
      <c r="A1432" s="24">
        <v>40905</v>
      </c>
      <c r="B1432" s="25">
        <v>0.10794512960869077</v>
      </c>
    </row>
    <row r="1433" spans="1:2" x14ac:dyDescent="0.25">
      <c r="A1433" s="24">
        <v>40906</v>
      </c>
      <c r="B1433" s="25">
        <v>0.10770972508769028</v>
      </c>
    </row>
    <row r="1434" spans="1:2" x14ac:dyDescent="0.25">
      <c r="A1434" s="24">
        <v>40907</v>
      </c>
      <c r="B1434" s="25">
        <v>0.10544861200581625</v>
      </c>
    </row>
    <row r="1435" spans="1:2" x14ac:dyDescent="0.25">
      <c r="A1435" s="24">
        <v>40911</v>
      </c>
      <c r="B1435" s="25">
        <v>0.10177624949803597</v>
      </c>
    </row>
    <row r="1436" spans="1:2" x14ac:dyDescent="0.25">
      <c r="A1436" s="24">
        <v>40912</v>
      </c>
      <c r="B1436" s="25">
        <v>0.10129517368299262</v>
      </c>
    </row>
    <row r="1437" spans="1:2" x14ac:dyDescent="0.25">
      <c r="A1437" s="24">
        <v>40913</v>
      </c>
      <c r="B1437" s="25">
        <v>9.7859077208765674E-2</v>
      </c>
    </row>
    <row r="1438" spans="1:2" x14ac:dyDescent="0.25">
      <c r="A1438" s="24">
        <v>40914</v>
      </c>
      <c r="B1438" s="25">
        <v>9.5031933773164837E-2</v>
      </c>
    </row>
    <row r="1439" spans="1:2" x14ac:dyDescent="0.25">
      <c r="A1439" s="24">
        <v>40917</v>
      </c>
      <c r="B1439" s="25">
        <v>9.1621237210540968E-2</v>
      </c>
    </row>
    <row r="1440" spans="1:2" x14ac:dyDescent="0.25">
      <c r="A1440" s="24">
        <v>40918</v>
      </c>
      <c r="B1440" s="25">
        <v>8.8434559343522456E-2</v>
      </c>
    </row>
    <row r="1441" spans="1:2" x14ac:dyDescent="0.25">
      <c r="A1441" s="24">
        <v>40919</v>
      </c>
      <c r="B1441" s="25">
        <v>8.8371334185462017E-2</v>
      </c>
    </row>
    <row r="1442" spans="1:2" x14ac:dyDescent="0.25">
      <c r="A1442" s="24">
        <v>40920</v>
      </c>
      <c r="B1442" s="25">
        <v>8.580096977266416E-2</v>
      </c>
    </row>
    <row r="1443" spans="1:2" x14ac:dyDescent="0.25">
      <c r="A1443" s="24">
        <v>40921</v>
      </c>
      <c r="B1443" s="25">
        <v>8.3410508758361188E-2</v>
      </c>
    </row>
    <row r="1444" spans="1:2" x14ac:dyDescent="0.25">
      <c r="A1444" s="24">
        <v>40925</v>
      </c>
      <c r="B1444" s="25">
        <v>8.1948328368841264E-2</v>
      </c>
    </row>
    <row r="1445" spans="1:2" x14ac:dyDescent="0.25">
      <c r="A1445" s="24">
        <v>40926</v>
      </c>
      <c r="B1445" s="25">
        <v>7.9103685069286167E-2</v>
      </c>
    </row>
    <row r="1446" spans="1:2" x14ac:dyDescent="0.25">
      <c r="A1446" s="24">
        <v>40927</v>
      </c>
      <c r="B1446" s="25">
        <v>8.1365903967278455E-2</v>
      </c>
    </row>
    <row r="1447" spans="1:2" x14ac:dyDescent="0.25">
      <c r="A1447" s="24">
        <v>40928</v>
      </c>
      <c r="B1447" s="25">
        <v>7.9008775170477621E-2</v>
      </c>
    </row>
    <row r="1448" spans="1:2" x14ac:dyDescent="0.25">
      <c r="A1448" s="24">
        <v>40931</v>
      </c>
      <c r="B1448" s="25">
        <v>7.6163147745080859E-2</v>
      </c>
    </row>
    <row r="1449" spans="1:2" x14ac:dyDescent="0.25">
      <c r="A1449" s="24">
        <v>40932</v>
      </c>
      <c r="B1449" s="25">
        <v>7.4379541702233515E-2</v>
      </c>
    </row>
    <row r="1450" spans="1:2" x14ac:dyDescent="0.25">
      <c r="A1450" s="24">
        <v>40933</v>
      </c>
      <c r="B1450" s="25">
        <v>7.2526093000189751E-2</v>
      </c>
    </row>
    <row r="1451" spans="1:2" x14ac:dyDescent="0.25">
      <c r="A1451" s="24">
        <v>40934</v>
      </c>
      <c r="B1451" s="25">
        <v>6.9989413494852493E-2</v>
      </c>
    </row>
    <row r="1452" spans="1:2" x14ac:dyDescent="0.25">
      <c r="A1452" s="24">
        <v>40935</v>
      </c>
      <c r="B1452" s="25">
        <v>6.7449675239494425E-2</v>
      </c>
    </row>
    <row r="1453" spans="1:2" x14ac:dyDescent="0.25">
      <c r="A1453" s="24">
        <v>40938</v>
      </c>
      <c r="B1453" s="25">
        <v>6.5422342098417713E-2</v>
      </c>
    </row>
    <row r="1454" spans="1:2" x14ac:dyDescent="0.25">
      <c r="A1454" s="24">
        <v>40939</v>
      </c>
      <c r="B1454" s="25">
        <v>6.3607929455909831E-2</v>
      </c>
    </row>
    <row r="1455" spans="1:2" x14ac:dyDescent="0.25">
      <c r="A1455" s="24">
        <v>40940</v>
      </c>
      <c r="B1455" s="25">
        <v>6.1369107320198769E-2</v>
      </c>
    </row>
    <row r="1456" spans="1:2" x14ac:dyDescent="0.25">
      <c r="A1456" s="24">
        <v>40941</v>
      </c>
      <c r="B1456" s="25">
        <v>6.8653401561206209E-2</v>
      </c>
    </row>
    <row r="1457" spans="1:2" x14ac:dyDescent="0.25">
      <c r="A1457" s="24">
        <v>40942</v>
      </c>
      <c r="B1457" s="25">
        <v>6.64846150380137E-2</v>
      </c>
    </row>
    <row r="1458" spans="1:2" x14ac:dyDescent="0.25">
      <c r="A1458" s="24">
        <v>40945</v>
      </c>
      <c r="B1458" s="25">
        <v>6.6292861018102847E-2</v>
      </c>
    </row>
    <row r="1459" spans="1:2" x14ac:dyDescent="0.25">
      <c r="A1459" s="24">
        <v>40946</v>
      </c>
      <c r="B1459" s="25">
        <v>6.514814944931295E-2</v>
      </c>
    </row>
    <row r="1460" spans="1:2" x14ac:dyDescent="0.25">
      <c r="A1460" s="24">
        <v>40947</v>
      </c>
      <c r="B1460" s="25">
        <v>6.3122138576212836E-2</v>
      </c>
    </row>
    <row r="1461" spans="1:2" x14ac:dyDescent="0.25">
      <c r="A1461" s="24">
        <v>40948</v>
      </c>
      <c r="B1461" s="25">
        <v>6.1246550697943353E-2</v>
      </c>
    </row>
    <row r="1462" spans="1:2" x14ac:dyDescent="0.25">
      <c r="A1462" s="24">
        <v>40949</v>
      </c>
      <c r="B1462" s="25">
        <v>5.9045886294138615E-2</v>
      </c>
    </row>
    <row r="1463" spans="1:2" x14ac:dyDescent="0.25">
      <c r="A1463" s="24">
        <v>40952</v>
      </c>
      <c r="B1463" s="25">
        <v>5.8761624151172948E-2</v>
      </c>
    </row>
    <row r="1464" spans="1:2" x14ac:dyDescent="0.25">
      <c r="A1464" s="24">
        <v>40953</v>
      </c>
      <c r="B1464" s="25">
        <v>5.6682286268473027E-2</v>
      </c>
    </row>
    <row r="1465" spans="1:2" x14ac:dyDescent="0.25">
      <c r="A1465" s="24">
        <v>40954</v>
      </c>
      <c r="B1465" s="25">
        <v>5.4680819005450243E-2</v>
      </c>
    </row>
    <row r="1466" spans="1:2" x14ac:dyDescent="0.25">
      <c r="A1466" s="24">
        <v>40955</v>
      </c>
      <c r="B1466" s="25">
        <v>5.3227487701474945E-2</v>
      </c>
    </row>
    <row r="1467" spans="1:2" x14ac:dyDescent="0.25">
      <c r="A1467" s="24">
        <v>40956</v>
      </c>
      <c r="B1467" s="25">
        <v>5.5396497358043695E-2</v>
      </c>
    </row>
    <row r="1468" spans="1:2" x14ac:dyDescent="0.25">
      <c r="A1468" s="24">
        <v>40960</v>
      </c>
      <c r="B1468" s="25">
        <v>5.341154531828296E-2</v>
      </c>
    </row>
    <row r="1469" spans="1:2" x14ac:dyDescent="0.25">
      <c r="A1469" s="24">
        <v>40961</v>
      </c>
      <c r="B1469" s="25">
        <v>5.3826098897878046E-2</v>
      </c>
    </row>
    <row r="1470" spans="1:2" x14ac:dyDescent="0.25">
      <c r="A1470" s="24">
        <v>40962</v>
      </c>
      <c r="B1470" s="25">
        <v>5.2856404187607717E-2</v>
      </c>
    </row>
    <row r="1471" spans="1:2" x14ac:dyDescent="0.25">
      <c r="A1471" s="24">
        <v>40963</v>
      </c>
      <c r="B1471" s="25">
        <v>5.1639779414160807E-2</v>
      </c>
    </row>
    <row r="1472" spans="1:2" x14ac:dyDescent="0.25">
      <c r="A1472" s="24">
        <v>40966</v>
      </c>
      <c r="B1472" s="25">
        <v>5.1139730809487187E-2</v>
      </c>
    </row>
    <row r="1473" spans="1:2" x14ac:dyDescent="0.25">
      <c r="A1473" s="24">
        <v>40967</v>
      </c>
      <c r="B1473" s="25">
        <v>4.9300550467708197E-2</v>
      </c>
    </row>
    <row r="1474" spans="1:2" x14ac:dyDescent="0.25">
      <c r="A1474" s="24">
        <v>40968</v>
      </c>
      <c r="B1474" s="25">
        <v>4.7517116887113839E-2</v>
      </c>
    </row>
    <row r="1475" spans="1:2" x14ac:dyDescent="0.25">
      <c r="A1475" s="24">
        <v>40969</v>
      </c>
      <c r="B1475" s="25">
        <v>5.1235966217209661E-2</v>
      </c>
    </row>
    <row r="1476" spans="1:2" x14ac:dyDescent="0.25">
      <c r="A1476" s="24">
        <v>40970</v>
      </c>
      <c r="B1476" s="25">
        <v>5.1202598641080628E-2</v>
      </c>
    </row>
    <row r="1477" spans="1:2" x14ac:dyDescent="0.25">
      <c r="A1477" s="24">
        <v>40973</v>
      </c>
      <c r="B1477" s="25">
        <v>5.5267391386002257E-2</v>
      </c>
    </row>
    <row r="1478" spans="1:2" x14ac:dyDescent="0.25">
      <c r="A1478" s="24">
        <v>40974</v>
      </c>
      <c r="B1478" s="25">
        <v>5.4719699671236813E-2</v>
      </c>
    </row>
    <row r="1479" spans="1:2" x14ac:dyDescent="0.25">
      <c r="A1479" s="24">
        <v>40975</v>
      </c>
      <c r="B1479" s="25">
        <v>6.5343527887816999E-2</v>
      </c>
    </row>
    <row r="1480" spans="1:2" x14ac:dyDescent="0.25">
      <c r="A1480" s="24">
        <v>40976</v>
      </c>
      <c r="B1480" s="25">
        <v>6.5069120474032405E-2</v>
      </c>
    </row>
    <row r="1481" spans="1:2" x14ac:dyDescent="0.25">
      <c r="A1481" s="24">
        <v>40977</v>
      </c>
      <c r="B1481" s="25">
        <v>6.834879445417634E-2</v>
      </c>
    </row>
    <row r="1482" spans="1:2" x14ac:dyDescent="0.25">
      <c r="A1482" s="24">
        <v>40980</v>
      </c>
      <c r="B1482" s="25">
        <v>7.0390913123330581E-2</v>
      </c>
    </row>
    <row r="1483" spans="1:2" x14ac:dyDescent="0.25">
      <c r="A1483" s="24">
        <v>40981</v>
      </c>
      <c r="B1483" s="25">
        <v>6.9215830499660458E-2</v>
      </c>
    </row>
    <row r="1484" spans="1:2" x14ac:dyDescent="0.25">
      <c r="A1484" s="24">
        <v>40982</v>
      </c>
      <c r="B1484" s="25">
        <v>7.5857273085496266E-2</v>
      </c>
    </row>
    <row r="1485" spans="1:2" x14ac:dyDescent="0.25">
      <c r="A1485" s="24">
        <v>40983</v>
      </c>
      <c r="B1485" s="25">
        <v>7.3699115863561093E-2</v>
      </c>
    </row>
    <row r="1486" spans="1:2" x14ac:dyDescent="0.25">
      <c r="A1486" s="24">
        <v>40984</v>
      </c>
      <c r="B1486" s="25">
        <v>7.2908500770098569E-2</v>
      </c>
    </row>
    <row r="1487" spans="1:2" x14ac:dyDescent="0.25">
      <c r="A1487" s="24">
        <v>40987</v>
      </c>
      <c r="B1487" s="25">
        <v>7.0262175470376872E-2</v>
      </c>
    </row>
    <row r="1488" spans="1:2" x14ac:dyDescent="0.25">
      <c r="A1488" s="24">
        <v>40988</v>
      </c>
      <c r="B1488" s="25">
        <v>6.9037136110725261E-2</v>
      </c>
    </row>
    <row r="1489" spans="1:2" x14ac:dyDescent="0.25">
      <c r="A1489" s="24">
        <v>40989</v>
      </c>
      <c r="B1489" s="25">
        <v>6.8700933041175263E-2</v>
      </c>
    </row>
    <row r="1490" spans="1:2" x14ac:dyDescent="0.25">
      <c r="A1490" s="24">
        <v>40990</v>
      </c>
      <c r="B1490" s="25">
        <v>6.620497667288841E-2</v>
      </c>
    </row>
    <row r="1491" spans="1:2" x14ac:dyDescent="0.25">
      <c r="A1491" s="24">
        <v>40991</v>
      </c>
      <c r="B1491" s="25">
        <v>6.4984579648487112E-2</v>
      </c>
    </row>
    <row r="1492" spans="1:2" x14ac:dyDescent="0.25">
      <c r="A1492" s="24">
        <v>40994</v>
      </c>
      <c r="B1492" s="25">
        <v>6.3471457653863417E-2</v>
      </c>
    </row>
    <row r="1493" spans="1:2" x14ac:dyDescent="0.25">
      <c r="A1493" s="24">
        <v>40995</v>
      </c>
      <c r="B1493" s="25">
        <v>6.6254201459486503E-2</v>
      </c>
    </row>
    <row r="1494" spans="1:2" x14ac:dyDescent="0.25">
      <c r="A1494" s="24">
        <v>40996</v>
      </c>
      <c r="B1494" s="25">
        <v>6.3971854149261112E-2</v>
      </c>
    </row>
    <row r="1495" spans="1:2" x14ac:dyDescent="0.25">
      <c r="A1495" s="24">
        <v>40997</v>
      </c>
      <c r="B1495" s="25">
        <v>6.1977994838144333E-2</v>
      </c>
    </row>
    <row r="1496" spans="1:2" x14ac:dyDescent="0.25">
      <c r="A1496" s="24">
        <v>40998</v>
      </c>
      <c r="B1496" s="25">
        <v>5.9815795905944998E-2</v>
      </c>
    </row>
    <row r="1497" spans="1:2" x14ac:dyDescent="0.25">
      <c r="A1497" s="24">
        <v>41001</v>
      </c>
      <c r="B1497" s="25">
        <v>5.7794184715124576E-2</v>
      </c>
    </row>
    <row r="1498" spans="1:2" x14ac:dyDescent="0.25">
      <c r="A1498" s="24">
        <v>41002</v>
      </c>
      <c r="B1498" s="25">
        <v>5.6580176467966016E-2</v>
      </c>
    </row>
    <row r="1499" spans="1:2" x14ac:dyDescent="0.25">
      <c r="A1499" s="24">
        <v>41003</v>
      </c>
      <c r="B1499" s="25">
        <v>5.6221856882470632E-2</v>
      </c>
    </row>
    <row r="1500" spans="1:2" x14ac:dyDescent="0.25">
      <c r="A1500" s="24">
        <v>41004</v>
      </c>
      <c r="B1500" s="25">
        <v>6.1835625519885064E-2</v>
      </c>
    </row>
    <row r="1501" spans="1:2" x14ac:dyDescent="0.25">
      <c r="A1501" s="24">
        <v>41008</v>
      </c>
      <c r="B1501" s="25">
        <v>6.0025612628864529E-2</v>
      </c>
    </row>
    <row r="1502" spans="1:2" x14ac:dyDescent="0.25">
      <c r="A1502" s="24">
        <v>41009</v>
      </c>
      <c r="B1502" s="25">
        <v>6.5075043642564764E-2</v>
      </c>
    </row>
    <row r="1503" spans="1:2" x14ac:dyDescent="0.25">
      <c r="A1503" s="24">
        <v>41010</v>
      </c>
      <c r="B1503" s="25">
        <v>7.2988859553088245E-2</v>
      </c>
    </row>
    <row r="1504" spans="1:2" x14ac:dyDescent="0.25">
      <c r="A1504" s="24">
        <v>41011</v>
      </c>
      <c r="B1504" s="25">
        <v>7.2367296557368774E-2</v>
      </c>
    </row>
    <row r="1505" spans="1:2" x14ac:dyDescent="0.25">
      <c r="A1505" s="24">
        <v>41012</v>
      </c>
      <c r="B1505" s="25">
        <v>7.1855232475898576E-2</v>
      </c>
    </row>
    <row r="1506" spans="1:2" x14ac:dyDescent="0.25">
      <c r="A1506" s="24">
        <v>41015</v>
      </c>
      <c r="B1506" s="25">
        <v>7.5497658022864109E-2</v>
      </c>
    </row>
    <row r="1507" spans="1:2" x14ac:dyDescent="0.25">
      <c r="A1507" s="24">
        <v>41016</v>
      </c>
      <c r="B1507" s="25">
        <v>7.275884200496946E-2</v>
      </c>
    </row>
    <row r="1508" spans="1:2" x14ac:dyDescent="0.25">
      <c r="A1508" s="24">
        <v>41017</v>
      </c>
      <c r="B1508" s="25">
        <v>7.2725931745439634E-2</v>
      </c>
    </row>
    <row r="1509" spans="1:2" x14ac:dyDescent="0.25">
      <c r="A1509" s="24">
        <v>41018</v>
      </c>
      <c r="B1509" s="25">
        <v>7.0674483022803242E-2</v>
      </c>
    </row>
    <row r="1510" spans="1:2" x14ac:dyDescent="0.25">
      <c r="A1510" s="24">
        <v>41019</v>
      </c>
      <c r="B1510" s="25">
        <v>6.8218122622204419E-2</v>
      </c>
    </row>
    <row r="1511" spans="1:2" x14ac:dyDescent="0.25">
      <c r="A1511" s="24">
        <v>41022</v>
      </c>
      <c r="B1511" s="25">
        <v>6.5820897589688079E-2</v>
      </c>
    </row>
    <row r="1512" spans="1:2" x14ac:dyDescent="0.25">
      <c r="A1512" s="24">
        <v>41023</v>
      </c>
      <c r="B1512" s="25">
        <v>6.4931385041339079E-2</v>
      </c>
    </row>
    <row r="1513" spans="1:2" x14ac:dyDescent="0.25">
      <c r="A1513" s="24">
        <v>41024</v>
      </c>
      <c r="B1513" s="25">
        <v>6.4712671536669278E-2</v>
      </c>
    </row>
    <row r="1514" spans="1:2" x14ac:dyDescent="0.25">
      <c r="A1514" s="24">
        <v>41025</v>
      </c>
      <c r="B1514" s="25">
        <v>6.4569546309820036E-2</v>
      </c>
    </row>
    <row r="1515" spans="1:2" x14ac:dyDescent="0.25">
      <c r="A1515" s="24">
        <v>41026</v>
      </c>
      <c r="B1515" s="25">
        <v>6.2296984024654257E-2</v>
      </c>
    </row>
    <row r="1516" spans="1:2" x14ac:dyDescent="0.25">
      <c r="A1516" s="24">
        <v>41029</v>
      </c>
      <c r="B1516" s="25">
        <v>6.1305137276144707E-2</v>
      </c>
    </row>
    <row r="1517" spans="1:2" x14ac:dyDescent="0.25">
      <c r="A1517" s="24">
        <v>41030</v>
      </c>
      <c r="B1517" s="25">
        <v>5.9932896745199103E-2</v>
      </c>
    </row>
    <row r="1518" spans="1:2" x14ac:dyDescent="0.25">
      <c r="A1518" s="24">
        <v>41031</v>
      </c>
      <c r="B1518" s="25">
        <v>5.8091567433945376E-2</v>
      </c>
    </row>
    <row r="1519" spans="1:2" x14ac:dyDescent="0.25">
      <c r="A1519" s="24">
        <v>41032</v>
      </c>
      <c r="B1519" s="25">
        <v>5.6027506456631182E-2</v>
      </c>
    </row>
    <row r="1520" spans="1:2" x14ac:dyDescent="0.25">
      <c r="A1520" s="24">
        <v>41033</v>
      </c>
      <c r="B1520" s="25">
        <v>5.5277238000160184E-2</v>
      </c>
    </row>
    <row r="1521" spans="1:2" x14ac:dyDescent="0.25">
      <c r="A1521" s="24">
        <v>41036</v>
      </c>
      <c r="B1521" s="25">
        <v>6.3245363690003567E-2</v>
      </c>
    </row>
    <row r="1522" spans="1:2" x14ac:dyDescent="0.25">
      <c r="A1522" s="24">
        <v>41037</v>
      </c>
      <c r="B1522" s="25">
        <v>6.0953977359063778E-2</v>
      </c>
    </row>
    <row r="1523" spans="1:2" x14ac:dyDescent="0.25">
      <c r="A1523" s="24">
        <v>41038</v>
      </c>
      <c r="B1523" s="25">
        <v>5.8936976328886531E-2</v>
      </c>
    </row>
    <row r="1524" spans="1:2" x14ac:dyDescent="0.25">
      <c r="A1524" s="24">
        <v>41039</v>
      </c>
      <c r="B1524" s="25">
        <v>5.7130379950617365E-2</v>
      </c>
    </row>
    <row r="1525" spans="1:2" x14ac:dyDescent="0.25">
      <c r="A1525" s="24">
        <v>41040</v>
      </c>
      <c r="B1525" s="25">
        <v>5.5241983374634471E-2</v>
      </c>
    </row>
    <row r="1526" spans="1:2" x14ac:dyDescent="0.25">
      <c r="A1526" s="24">
        <v>41043</v>
      </c>
      <c r="B1526" s="25">
        <v>5.4019663836609041E-2</v>
      </c>
    </row>
    <row r="1527" spans="1:2" x14ac:dyDescent="0.25">
      <c r="A1527" s="24">
        <v>41044</v>
      </c>
      <c r="B1527" s="25">
        <v>5.6653546117739491E-2</v>
      </c>
    </row>
    <row r="1528" spans="1:2" x14ac:dyDescent="0.25">
      <c r="A1528" s="24">
        <v>41045</v>
      </c>
      <c r="B1528" s="25">
        <v>5.4914069539965596E-2</v>
      </c>
    </row>
    <row r="1529" spans="1:2" x14ac:dyDescent="0.25">
      <c r="A1529" s="24">
        <v>41046</v>
      </c>
      <c r="B1529" s="25">
        <v>5.3569388655422136E-2</v>
      </c>
    </row>
    <row r="1530" spans="1:2" x14ac:dyDescent="0.25">
      <c r="A1530" s="24">
        <v>41047</v>
      </c>
      <c r="B1530" s="25">
        <v>5.9037093610071062E-2</v>
      </c>
    </row>
    <row r="1531" spans="1:2" x14ac:dyDescent="0.25">
      <c r="A1531" s="24">
        <v>41050</v>
      </c>
      <c r="B1531" s="25">
        <v>6.3282292163084619E-2</v>
      </c>
    </row>
    <row r="1532" spans="1:2" x14ac:dyDescent="0.25">
      <c r="A1532" s="24">
        <v>41051</v>
      </c>
      <c r="B1532" s="25">
        <v>6.7470287959202263E-2</v>
      </c>
    </row>
    <row r="1533" spans="1:2" x14ac:dyDescent="0.25">
      <c r="A1533" s="24">
        <v>41052</v>
      </c>
      <c r="B1533" s="25">
        <v>6.6875923948991819E-2</v>
      </c>
    </row>
    <row r="1534" spans="1:2" x14ac:dyDescent="0.25">
      <c r="A1534" s="24">
        <v>41053</v>
      </c>
      <c r="B1534" s="25">
        <v>6.4623506155558896E-2</v>
      </c>
    </row>
    <row r="1535" spans="1:2" x14ac:dyDescent="0.25">
      <c r="A1535" s="24">
        <v>41054</v>
      </c>
      <c r="B1535" s="25">
        <v>6.2287821947559413E-2</v>
      </c>
    </row>
    <row r="1536" spans="1:2" x14ac:dyDescent="0.25">
      <c r="A1536" s="24">
        <v>41058</v>
      </c>
      <c r="B1536" s="25">
        <v>6.0163329919636785E-2</v>
      </c>
    </row>
    <row r="1537" spans="1:2" x14ac:dyDescent="0.25">
      <c r="A1537" s="24">
        <v>41059</v>
      </c>
      <c r="B1537" s="25">
        <v>6.0872947534539888E-2</v>
      </c>
    </row>
    <row r="1538" spans="1:2" x14ac:dyDescent="0.25">
      <c r="A1538" s="24">
        <v>41060</v>
      </c>
      <c r="B1538" s="25">
        <v>6.4470040939322126E-2</v>
      </c>
    </row>
    <row r="1539" spans="1:2" x14ac:dyDescent="0.25">
      <c r="A1539" s="24">
        <v>41061</v>
      </c>
      <c r="B1539" s="25">
        <v>6.2289001475770225E-2</v>
      </c>
    </row>
    <row r="1540" spans="1:2" x14ac:dyDescent="0.25">
      <c r="A1540" s="24">
        <v>41064</v>
      </c>
      <c r="B1540" s="25">
        <v>7.3794445974025485E-2</v>
      </c>
    </row>
    <row r="1541" spans="1:2" x14ac:dyDescent="0.25">
      <c r="A1541" s="24">
        <v>41065</v>
      </c>
      <c r="B1541" s="25">
        <v>7.1313617251980155E-2</v>
      </c>
    </row>
    <row r="1542" spans="1:2" x14ac:dyDescent="0.25">
      <c r="A1542" s="24">
        <v>41066</v>
      </c>
      <c r="B1542" s="25">
        <v>7.0912618722758308E-2</v>
      </c>
    </row>
    <row r="1543" spans="1:2" x14ac:dyDescent="0.25">
      <c r="A1543" s="24">
        <v>41067</v>
      </c>
      <c r="B1543" s="25">
        <v>7.2752329035750407E-2</v>
      </c>
    </row>
    <row r="1544" spans="1:2" x14ac:dyDescent="0.25">
      <c r="A1544" s="24">
        <v>41068</v>
      </c>
      <c r="B1544" s="25">
        <v>7.0256133575581067E-2</v>
      </c>
    </row>
    <row r="1545" spans="1:2" x14ac:dyDescent="0.25">
      <c r="A1545" s="24">
        <v>41071</v>
      </c>
      <c r="B1545" s="25">
        <v>6.8297692000622509E-2</v>
      </c>
    </row>
    <row r="1546" spans="1:2" x14ac:dyDescent="0.25">
      <c r="A1546" s="24">
        <v>41072</v>
      </c>
      <c r="B1546" s="25">
        <v>7.0310246715073882E-2</v>
      </c>
    </row>
    <row r="1547" spans="1:2" x14ac:dyDescent="0.25">
      <c r="A1547" s="24">
        <v>41073</v>
      </c>
      <c r="B1547" s="25">
        <v>6.8941528374547631E-2</v>
      </c>
    </row>
    <row r="1548" spans="1:2" x14ac:dyDescent="0.25">
      <c r="A1548" s="24">
        <v>41074</v>
      </c>
      <c r="B1548" s="25">
        <v>6.7724973248436418E-2</v>
      </c>
    </row>
    <row r="1549" spans="1:2" x14ac:dyDescent="0.25">
      <c r="A1549" s="24">
        <v>41075</v>
      </c>
      <c r="B1549" s="25">
        <v>6.5575357707024995E-2</v>
      </c>
    </row>
    <row r="1550" spans="1:2" x14ac:dyDescent="0.25">
      <c r="A1550" s="24">
        <v>41078</v>
      </c>
      <c r="B1550" s="25">
        <v>6.6165041560620641E-2</v>
      </c>
    </row>
    <row r="1551" spans="1:2" x14ac:dyDescent="0.25">
      <c r="A1551" s="24">
        <v>41079</v>
      </c>
      <c r="B1551" s="25">
        <v>6.4062813957728254E-2</v>
      </c>
    </row>
    <row r="1552" spans="1:2" x14ac:dyDescent="0.25">
      <c r="A1552" s="24">
        <v>41080</v>
      </c>
      <c r="B1552" s="25">
        <v>6.6201662603426775E-2</v>
      </c>
    </row>
    <row r="1553" spans="1:2" x14ac:dyDescent="0.25">
      <c r="A1553" s="24">
        <v>41081</v>
      </c>
      <c r="B1553" s="25">
        <v>6.4133038598701383E-2</v>
      </c>
    </row>
    <row r="1554" spans="1:2" x14ac:dyDescent="0.25">
      <c r="A1554" s="24">
        <v>41082</v>
      </c>
      <c r="B1554" s="25">
        <v>8.1040918910546517E-2</v>
      </c>
    </row>
    <row r="1555" spans="1:2" x14ac:dyDescent="0.25">
      <c r="A1555" s="24">
        <v>41085</v>
      </c>
      <c r="B1555" s="25">
        <v>7.8697550386721493E-2</v>
      </c>
    </row>
    <row r="1556" spans="1:2" x14ac:dyDescent="0.25">
      <c r="A1556" s="24">
        <v>41086</v>
      </c>
      <c r="B1556" s="25">
        <v>8.0864590508673465E-2</v>
      </c>
    </row>
    <row r="1557" spans="1:2" x14ac:dyDescent="0.25">
      <c r="A1557" s="24">
        <v>41087</v>
      </c>
      <c r="B1557" s="25">
        <v>7.7931822545203991E-2</v>
      </c>
    </row>
    <row r="1558" spans="1:2" x14ac:dyDescent="0.25">
      <c r="A1558" s="24">
        <v>41088</v>
      </c>
      <c r="B1558" s="25">
        <v>7.7695422184673263E-2</v>
      </c>
    </row>
    <row r="1559" spans="1:2" x14ac:dyDescent="0.25">
      <c r="A1559" s="24">
        <v>41089</v>
      </c>
      <c r="B1559" s="25">
        <v>7.4879820786239157E-2</v>
      </c>
    </row>
    <row r="1560" spans="1:2" x14ac:dyDescent="0.25">
      <c r="A1560" s="24">
        <v>41092</v>
      </c>
      <c r="B1560" s="25">
        <v>8.3563058731911499E-2</v>
      </c>
    </row>
    <row r="1561" spans="1:2" x14ac:dyDescent="0.25">
      <c r="A1561" s="24">
        <v>41093</v>
      </c>
      <c r="B1561" s="25">
        <v>8.0588928316842903E-2</v>
      </c>
    </row>
    <row r="1562" spans="1:2" x14ac:dyDescent="0.25">
      <c r="A1562" s="24">
        <v>41095</v>
      </c>
      <c r="B1562" s="25">
        <v>7.8990322368329383E-2</v>
      </c>
    </row>
    <row r="1563" spans="1:2" x14ac:dyDescent="0.25">
      <c r="A1563" s="24">
        <v>41096</v>
      </c>
      <c r="B1563" s="25">
        <v>7.6158943496488732E-2</v>
      </c>
    </row>
    <row r="1564" spans="1:2" x14ac:dyDescent="0.25">
      <c r="A1564" s="24">
        <v>41099</v>
      </c>
      <c r="B1564" s="25">
        <v>7.7180695870710414E-2</v>
      </c>
    </row>
    <row r="1565" spans="1:2" x14ac:dyDescent="0.25">
      <c r="A1565" s="24">
        <v>41100</v>
      </c>
      <c r="B1565" s="25">
        <v>7.4794028280738972E-2</v>
      </c>
    </row>
    <row r="1566" spans="1:2" x14ac:dyDescent="0.25">
      <c r="A1566" s="24">
        <v>41101</v>
      </c>
      <c r="B1566" s="25">
        <v>7.2522561948399109E-2</v>
      </c>
    </row>
    <row r="1567" spans="1:2" x14ac:dyDescent="0.25">
      <c r="A1567" s="24">
        <v>41102</v>
      </c>
      <c r="B1567" s="25">
        <v>7.0047177917951342E-2</v>
      </c>
    </row>
    <row r="1568" spans="1:2" x14ac:dyDescent="0.25">
      <c r="A1568" s="24">
        <v>41103</v>
      </c>
      <c r="B1568" s="25">
        <v>6.7995844822329829E-2</v>
      </c>
    </row>
    <row r="1569" spans="1:2" x14ac:dyDescent="0.25">
      <c r="A1569" s="24">
        <v>41106</v>
      </c>
      <c r="B1569" s="25">
        <v>6.9327200608793285E-2</v>
      </c>
    </row>
    <row r="1570" spans="1:2" x14ac:dyDescent="0.25">
      <c r="A1570" s="24">
        <v>41107</v>
      </c>
      <c r="B1570" s="25">
        <v>6.8815735917960294E-2</v>
      </c>
    </row>
    <row r="1571" spans="1:2" x14ac:dyDescent="0.25">
      <c r="A1571" s="24">
        <v>41108</v>
      </c>
      <c r="B1571" s="25">
        <v>6.6585243662436497E-2</v>
      </c>
    </row>
    <row r="1572" spans="1:2" x14ac:dyDescent="0.25">
      <c r="A1572" s="24">
        <v>41109</v>
      </c>
      <c r="B1572" s="25">
        <v>6.4588566359395402E-2</v>
      </c>
    </row>
    <row r="1573" spans="1:2" x14ac:dyDescent="0.25">
      <c r="A1573" s="24">
        <v>41110</v>
      </c>
      <c r="B1573" s="25">
        <v>6.2541555028286067E-2</v>
      </c>
    </row>
    <row r="1574" spans="1:2" x14ac:dyDescent="0.25">
      <c r="A1574" s="24">
        <v>41113</v>
      </c>
      <c r="B1574" s="25">
        <v>6.2081974183534561E-2</v>
      </c>
    </row>
    <row r="1575" spans="1:2" x14ac:dyDescent="0.25">
      <c r="A1575" s="24">
        <v>41114</v>
      </c>
      <c r="B1575" s="25">
        <v>6.3669626566036822E-2</v>
      </c>
    </row>
    <row r="1576" spans="1:2" x14ac:dyDescent="0.25">
      <c r="A1576" s="24">
        <v>41115</v>
      </c>
      <c r="B1576" s="25">
        <v>6.3414040419057197E-2</v>
      </c>
    </row>
    <row r="1577" spans="1:2" x14ac:dyDescent="0.25">
      <c r="A1577" s="24">
        <v>41116</v>
      </c>
      <c r="B1577" s="25">
        <v>6.1362084909334126E-2</v>
      </c>
    </row>
    <row r="1578" spans="1:2" x14ac:dyDescent="0.25">
      <c r="A1578" s="24">
        <v>41117</v>
      </c>
      <c r="B1578" s="25">
        <v>5.9241197178188154E-2</v>
      </c>
    </row>
    <row r="1579" spans="1:2" x14ac:dyDescent="0.25">
      <c r="A1579" s="24">
        <v>41120</v>
      </c>
      <c r="B1579" s="25">
        <v>6.8542167214463379E-2</v>
      </c>
    </row>
    <row r="1580" spans="1:2" x14ac:dyDescent="0.25">
      <c r="A1580" s="24">
        <v>41121</v>
      </c>
      <c r="B1580" s="25">
        <v>6.6560710351650343E-2</v>
      </c>
    </row>
    <row r="1581" spans="1:2" x14ac:dyDescent="0.25">
      <c r="A1581" s="24">
        <v>41122</v>
      </c>
      <c r="B1581" s="25">
        <v>6.4591002232164879E-2</v>
      </c>
    </row>
    <row r="1582" spans="1:2" x14ac:dyDescent="0.25">
      <c r="A1582" s="24">
        <v>41123</v>
      </c>
      <c r="B1582" s="25">
        <v>6.2242498697356E-2</v>
      </c>
    </row>
    <row r="1583" spans="1:2" x14ac:dyDescent="0.25">
      <c r="A1583" s="24">
        <v>41124</v>
      </c>
      <c r="B1583" s="25">
        <v>6.3583158587881203E-2</v>
      </c>
    </row>
    <row r="1584" spans="1:2" x14ac:dyDescent="0.25">
      <c r="A1584" s="24">
        <v>41127</v>
      </c>
      <c r="B1584" s="25">
        <v>6.7378703405852947E-2</v>
      </c>
    </row>
    <row r="1585" spans="1:2" x14ac:dyDescent="0.25">
      <c r="A1585" s="24">
        <v>41128</v>
      </c>
      <c r="B1585" s="25">
        <v>6.658644447233289E-2</v>
      </c>
    </row>
    <row r="1586" spans="1:2" x14ac:dyDescent="0.25">
      <c r="A1586" s="24">
        <v>41129</v>
      </c>
      <c r="B1586" s="25">
        <v>6.6532889445518509E-2</v>
      </c>
    </row>
    <row r="1587" spans="1:2" x14ac:dyDescent="0.25">
      <c r="A1587" s="24">
        <v>41130</v>
      </c>
      <c r="B1587" s="25">
        <v>6.4115636048999086E-2</v>
      </c>
    </row>
    <row r="1588" spans="1:2" x14ac:dyDescent="0.25">
      <c r="A1588" s="24">
        <v>41131</v>
      </c>
      <c r="B1588" s="25">
        <v>6.1801314509266105E-2</v>
      </c>
    </row>
    <row r="1589" spans="1:2" x14ac:dyDescent="0.25">
      <c r="A1589" s="24">
        <v>41134</v>
      </c>
      <c r="B1589" s="25">
        <v>5.9880995890511421E-2</v>
      </c>
    </row>
    <row r="1590" spans="1:2" x14ac:dyDescent="0.25">
      <c r="A1590" s="24">
        <v>41135</v>
      </c>
      <c r="B1590" s="25">
        <v>5.8326816686021452E-2</v>
      </c>
    </row>
    <row r="1591" spans="1:2" x14ac:dyDescent="0.25">
      <c r="A1591" s="24">
        <v>41136</v>
      </c>
      <c r="B1591" s="25">
        <v>5.6561161608897813E-2</v>
      </c>
    </row>
    <row r="1592" spans="1:2" x14ac:dyDescent="0.25">
      <c r="A1592" s="24">
        <v>41137</v>
      </c>
      <c r="B1592" s="25">
        <v>5.503669344000614E-2</v>
      </c>
    </row>
    <row r="1593" spans="1:2" x14ac:dyDescent="0.25">
      <c r="A1593" s="24">
        <v>41138</v>
      </c>
      <c r="B1593" s="25">
        <v>5.5808385961639416E-2</v>
      </c>
    </row>
    <row r="1594" spans="1:2" x14ac:dyDescent="0.25">
      <c r="A1594" s="24">
        <v>41141</v>
      </c>
      <c r="B1594" s="25">
        <v>5.5130031668212273E-2</v>
      </c>
    </row>
    <row r="1595" spans="1:2" x14ac:dyDescent="0.25">
      <c r="A1595" s="24">
        <v>41142</v>
      </c>
      <c r="B1595" s="25">
        <v>5.4048483514333293E-2</v>
      </c>
    </row>
    <row r="1596" spans="1:2" x14ac:dyDescent="0.25">
      <c r="A1596" s="24">
        <v>41143</v>
      </c>
      <c r="B1596" s="25">
        <v>5.2123265677451208E-2</v>
      </c>
    </row>
    <row r="1597" spans="1:2" x14ac:dyDescent="0.25">
      <c r="A1597" s="24">
        <v>41144</v>
      </c>
      <c r="B1597" s="25">
        <v>5.0753946492133079E-2</v>
      </c>
    </row>
    <row r="1598" spans="1:2" x14ac:dyDescent="0.25">
      <c r="A1598" s="24">
        <v>41145</v>
      </c>
      <c r="B1598" s="25">
        <v>4.9144200140407546E-2</v>
      </c>
    </row>
    <row r="1599" spans="1:2" x14ac:dyDescent="0.25">
      <c r="A1599" s="24">
        <v>41148</v>
      </c>
      <c r="B1599" s="25">
        <v>4.7748289537474509E-2</v>
      </c>
    </row>
    <row r="1600" spans="1:2" x14ac:dyDescent="0.25">
      <c r="A1600" s="24">
        <v>41149</v>
      </c>
      <c r="B1600" s="25">
        <v>4.6092882485354696E-2</v>
      </c>
    </row>
    <row r="1601" spans="1:2" x14ac:dyDescent="0.25">
      <c r="A1601" s="24">
        <v>41150</v>
      </c>
      <c r="B1601" s="25">
        <v>4.5111511650027768E-2</v>
      </c>
    </row>
    <row r="1602" spans="1:2" x14ac:dyDescent="0.25">
      <c r="A1602" s="24">
        <v>41151</v>
      </c>
      <c r="B1602" s="25">
        <v>4.3711794763248435E-2</v>
      </c>
    </row>
    <row r="1603" spans="1:2" x14ac:dyDescent="0.25">
      <c r="A1603" s="24">
        <v>41152</v>
      </c>
      <c r="B1603" s="25">
        <v>4.5587660082688816E-2</v>
      </c>
    </row>
    <row r="1604" spans="1:2" x14ac:dyDescent="0.25">
      <c r="A1604" s="24">
        <v>41156</v>
      </c>
      <c r="B1604" s="25">
        <v>4.5287340586840912E-2</v>
      </c>
    </row>
    <row r="1605" spans="1:2" x14ac:dyDescent="0.25">
      <c r="A1605" s="24">
        <v>41157</v>
      </c>
      <c r="B1605" s="25">
        <v>4.5797779967589394E-2</v>
      </c>
    </row>
    <row r="1606" spans="1:2" x14ac:dyDescent="0.25">
      <c r="A1606" s="24">
        <v>41158</v>
      </c>
      <c r="B1606" s="25">
        <v>4.5198495584054962E-2</v>
      </c>
    </row>
    <row r="1607" spans="1:2" x14ac:dyDescent="0.25">
      <c r="A1607" s="24">
        <v>41159</v>
      </c>
      <c r="B1607" s="25">
        <v>5.0674149336584692E-2</v>
      </c>
    </row>
    <row r="1608" spans="1:2" x14ac:dyDescent="0.25">
      <c r="A1608" s="24">
        <v>41162</v>
      </c>
      <c r="B1608" s="25">
        <v>4.8911901911064176E-2</v>
      </c>
    </row>
    <row r="1609" spans="1:2" x14ac:dyDescent="0.25">
      <c r="A1609" s="24">
        <v>41163</v>
      </c>
      <c r="B1609" s="25">
        <v>4.8629582484221376E-2</v>
      </c>
    </row>
    <row r="1610" spans="1:2" x14ac:dyDescent="0.25">
      <c r="A1610" s="24">
        <v>41164</v>
      </c>
      <c r="B1610" s="25">
        <v>4.6863230383957351E-2</v>
      </c>
    </row>
    <row r="1611" spans="1:2" x14ac:dyDescent="0.25">
      <c r="A1611" s="24">
        <v>41165</v>
      </c>
      <c r="B1611" s="25">
        <v>4.5184749355252206E-2</v>
      </c>
    </row>
    <row r="1612" spans="1:2" x14ac:dyDescent="0.25">
      <c r="A1612" s="24">
        <v>41166</v>
      </c>
      <c r="B1612" s="25">
        <v>5.0071223978795029E-2</v>
      </c>
    </row>
    <row r="1613" spans="1:2" x14ac:dyDescent="0.25">
      <c r="A1613" s="24">
        <v>41169</v>
      </c>
      <c r="B1613" s="25">
        <v>5.103901121939125E-2</v>
      </c>
    </row>
    <row r="1614" spans="1:2" x14ac:dyDescent="0.25">
      <c r="A1614" s="24">
        <v>41170</v>
      </c>
      <c r="B1614" s="25">
        <v>5.0351697382660141E-2</v>
      </c>
    </row>
    <row r="1615" spans="1:2" x14ac:dyDescent="0.25">
      <c r="A1615" s="24">
        <v>41171</v>
      </c>
      <c r="B1615" s="25">
        <v>4.8532499995978487E-2</v>
      </c>
    </row>
    <row r="1616" spans="1:2" x14ac:dyDescent="0.25">
      <c r="A1616" s="24">
        <v>41172</v>
      </c>
      <c r="B1616" s="25">
        <v>4.6850395934374504E-2</v>
      </c>
    </row>
    <row r="1617" spans="1:2" x14ac:dyDescent="0.25">
      <c r="A1617" s="24">
        <v>41173</v>
      </c>
      <c r="B1617" s="25">
        <v>4.6703990883796634E-2</v>
      </c>
    </row>
    <row r="1618" spans="1:2" x14ac:dyDescent="0.25">
      <c r="A1618" s="24">
        <v>41176</v>
      </c>
      <c r="B1618" s="25">
        <v>4.5287716901348633E-2</v>
      </c>
    </row>
    <row r="1619" spans="1:2" x14ac:dyDescent="0.25">
      <c r="A1619" s="24">
        <v>41177</v>
      </c>
      <c r="B1619" s="25">
        <v>4.3869871155056535E-2</v>
      </c>
    </row>
    <row r="1620" spans="1:2" x14ac:dyDescent="0.25">
      <c r="A1620" s="24">
        <v>41178</v>
      </c>
      <c r="B1620" s="25">
        <v>4.6603236938445154E-2</v>
      </c>
    </row>
    <row r="1621" spans="1:2" x14ac:dyDescent="0.25">
      <c r="A1621" s="24">
        <v>41179</v>
      </c>
      <c r="B1621" s="25">
        <v>4.5646626332572597E-2</v>
      </c>
    </row>
    <row r="1622" spans="1:2" x14ac:dyDescent="0.25">
      <c r="A1622" s="24">
        <v>41180</v>
      </c>
      <c r="B1622" s="25">
        <v>4.4962580020908256E-2</v>
      </c>
    </row>
    <row r="1623" spans="1:2" x14ac:dyDescent="0.25">
      <c r="A1623" s="24">
        <v>41183</v>
      </c>
      <c r="B1623" s="25">
        <v>4.5274471692496605E-2</v>
      </c>
    </row>
    <row r="1624" spans="1:2" x14ac:dyDescent="0.25">
      <c r="A1624" s="24">
        <v>41184</v>
      </c>
      <c r="B1624" s="25">
        <v>4.3637173959756977E-2</v>
      </c>
    </row>
    <row r="1625" spans="1:2" x14ac:dyDescent="0.25">
      <c r="A1625" s="24">
        <v>41185</v>
      </c>
      <c r="B1625" s="25">
        <v>4.2155239486945592E-2</v>
      </c>
    </row>
    <row r="1626" spans="1:2" x14ac:dyDescent="0.25">
      <c r="A1626" s="24">
        <v>41186</v>
      </c>
      <c r="B1626" s="25">
        <v>4.0681750901051403E-2</v>
      </c>
    </row>
    <row r="1627" spans="1:2" x14ac:dyDescent="0.25">
      <c r="A1627" s="24">
        <v>41187</v>
      </c>
      <c r="B1627" s="25">
        <v>3.9467678976253022E-2</v>
      </c>
    </row>
    <row r="1628" spans="1:2" x14ac:dyDescent="0.25">
      <c r="A1628" s="24">
        <v>41190</v>
      </c>
      <c r="B1628" s="25">
        <v>3.8580300735688661E-2</v>
      </c>
    </row>
    <row r="1629" spans="1:2" x14ac:dyDescent="0.25">
      <c r="A1629" s="24">
        <v>41191</v>
      </c>
      <c r="B1629" s="25">
        <v>3.9369552050427484E-2</v>
      </c>
    </row>
    <row r="1630" spans="1:2" x14ac:dyDescent="0.25">
      <c r="A1630" s="24">
        <v>41192</v>
      </c>
      <c r="B1630" s="25">
        <v>4.2394364436422534E-2</v>
      </c>
    </row>
    <row r="1631" spans="1:2" x14ac:dyDescent="0.25">
      <c r="A1631" s="24">
        <v>41193</v>
      </c>
      <c r="B1631" s="25">
        <v>4.1314201866869557E-2</v>
      </c>
    </row>
    <row r="1632" spans="1:2" x14ac:dyDescent="0.25">
      <c r="A1632" s="24">
        <v>41194</v>
      </c>
      <c r="B1632" s="25">
        <v>3.9820493019539063E-2</v>
      </c>
    </row>
    <row r="1633" spans="1:2" x14ac:dyDescent="0.25">
      <c r="A1633" s="24">
        <v>41197</v>
      </c>
      <c r="B1633" s="25">
        <v>3.888448721377482E-2</v>
      </c>
    </row>
    <row r="1634" spans="1:2" x14ac:dyDescent="0.25">
      <c r="A1634" s="24">
        <v>41198</v>
      </c>
      <c r="B1634" s="25">
        <v>3.7875789343750257E-2</v>
      </c>
    </row>
    <row r="1635" spans="1:2" x14ac:dyDescent="0.25">
      <c r="A1635" s="24">
        <v>41199</v>
      </c>
      <c r="B1635" s="25">
        <v>4.0060175522231803E-2</v>
      </c>
    </row>
    <row r="1636" spans="1:2" x14ac:dyDescent="0.25">
      <c r="A1636" s="24">
        <v>41200</v>
      </c>
      <c r="B1636" s="25">
        <v>3.8681889330113975E-2</v>
      </c>
    </row>
    <row r="1637" spans="1:2" x14ac:dyDescent="0.25">
      <c r="A1637" s="24">
        <v>41201</v>
      </c>
      <c r="B1637" s="25">
        <v>3.9376824127357275E-2</v>
      </c>
    </row>
    <row r="1638" spans="1:2" x14ac:dyDescent="0.25">
      <c r="A1638" s="24">
        <v>41204</v>
      </c>
      <c r="B1638" s="25">
        <v>5.0208651862696227E-2</v>
      </c>
    </row>
    <row r="1639" spans="1:2" x14ac:dyDescent="0.25">
      <c r="A1639" s="24">
        <v>41205</v>
      </c>
      <c r="B1639" s="25">
        <v>4.8559372644785E-2</v>
      </c>
    </row>
    <row r="1640" spans="1:2" x14ac:dyDescent="0.25">
      <c r="A1640" s="24">
        <v>41206</v>
      </c>
      <c r="B1640" s="25">
        <v>4.9260859290355202E-2</v>
      </c>
    </row>
    <row r="1641" spans="1:2" x14ac:dyDescent="0.25">
      <c r="A1641" s="24">
        <v>41207</v>
      </c>
      <c r="B1641" s="25">
        <v>4.8885691903667206E-2</v>
      </c>
    </row>
    <row r="1642" spans="1:2" x14ac:dyDescent="0.25">
      <c r="A1642" s="24">
        <v>41208</v>
      </c>
      <c r="B1642" s="25">
        <v>4.7698679440019619E-2</v>
      </c>
    </row>
    <row r="1643" spans="1:2" x14ac:dyDescent="0.25">
      <c r="A1643" s="24">
        <v>41213</v>
      </c>
      <c r="B1643" s="25">
        <v>4.5983091141380474E-2</v>
      </c>
    </row>
    <row r="1644" spans="1:2" x14ac:dyDescent="0.25">
      <c r="A1644" s="24">
        <v>41214</v>
      </c>
      <c r="B1644" s="25">
        <v>4.5985770901893014E-2</v>
      </c>
    </row>
    <row r="1645" spans="1:2" x14ac:dyDescent="0.25">
      <c r="A1645" s="24">
        <v>41215</v>
      </c>
      <c r="B1645" s="25">
        <v>4.4394847042615287E-2</v>
      </c>
    </row>
    <row r="1646" spans="1:2" x14ac:dyDescent="0.25">
      <c r="A1646" s="24">
        <v>41218</v>
      </c>
      <c r="B1646" s="25">
        <v>4.6972318259745273E-2</v>
      </c>
    </row>
    <row r="1647" spans="1:2" x14ac:dyDescent="0.25">
      <c r="A1647" s="24">
        <v>41219</v>
      </c>
      <c r="B1647" s="25">
        <v>4.6684218924531284E-2</v>
      </c>
    </row>
    <row r="1648" spans="1:2" x14ac:dyDescent="0.25">
      <c r="A1648" s="24">
        <v>41220</v>
      </c>
      <c r="B1648" s="25">
        <v>4.7011186012295904E-2</v>
      </c>
    </row>
    <row r="1649" spans="1:2" x14ac:dyDescent="0.25">
      <c r="A1649" s="24">
        <v>41221</v>
      </c>
      <c r="B1649" s="25">
        <v>5.9795922754430117E-2</v>
      </c>
    </row>
    <row r="1650" spans="1:2" x14ac:dyDescent="0.25">
      <c r="A1650" s="24">
        <v>41222</v>
      </c>
      <c r="B1650" s="25">
        <v>6.5793929452765784E-2</v>
      </c>
    </row>
    <row r="1651" spans="1:2" x14ac:dyDescent="0.25">
      <c r="A1651" s="24">
        <v>41225</v>
      </c>
      <c r="B1651" s="25">
        <v>6.4250256035718767E-2</v>
      </c>
    </row>
    <row r="1652" spans="1:2" x14ac:dyDescent="0.25">
      <c r="A1652" s="24">
        <v>41226</v>
      </c>
      <c r="B1652" s="25">
        <v>6.1916233426456802E-2</v>
      </c>
    </row>
    <row r="1653" spans="1:2" x14ac:dyDescent="0.25">
      <c r="A1653" s="24">
        <v>41227</v>
      </c>
      <c r="B1653" s="25">
        <v>6.2692486546339438E-2</v>
      </c>
    </row>
    <row r="1654" spans="1:2" x14ac:dyDescent="0.25">
      <c r="A1654" s="24">
        <v>41228</v>
      </c>
      <c r="B1654" s="25">
        <v>6.6846148153595089E-2</v>
      </c>
    </row>
    <row r="1655" spans="1:2" x14ac:dyDescent="0.25">
      <c r="A1655" s="24">
        <v>41229</v>
      </c>
      <c r="B1655" s="25">
        <v>6.5505869177368684E-2</v>
      </c>
    </row>
    <row r="1656" spans="1:2" x14ac:dyDescent="0.25">
      <c r="A1656" s="24">
        <v>41232</v>
      </c>
      <c r="B1656" s="25">
        <v>6.3312673258361443E-2</v>
      </c>
    </row>
    <row r="1657" spans="1:2" x14ac:dyDescent="0.25">
      <c r="A1657" s="24">
        <v>41233</v>
      </c>
      <c r="B1657" s="25">
        <v>6.8273318844632003E-2</v>
      </c>
    </row>
    <row r="1658" spans="1:2" x14ac:dyDescent="0.25">
      <c r="A1658" s="24">
        <v>41234</v>
      </c>
      <c r="B1658" s="25">
        <v>6.5805808733726726E-2</v>
      </c>
    </row>
    <row r="1659" spans="1:2" x14ac:dyDescent="0.25">
      <c r="A1659" s="24">
        <v>41236</v>
      </c>
      <c r="B1659" s="25">
        <v>6.398403109814059E-2</v>
      </c>
    </row>
    <row r="1660" spans="1:2" x14ac:dyDescent="0.25">
      <c r="A1660" s="24">
        <v>41239</v>
      </c>
      <c r="B1660" s="25">
        <v>6.4367104396726271E-2</v>
      </c>
    </row>
    <row r="1661" spans="1:2" x14ac:dyDescent="0.25">
      <c r="A1661" s="24">
        <v>41240</v>
      </c>
      <c r="B1661" s="25">
        <v>6.2043858994505867E-2</v>
      </c>
    </row>
    <row r="1662" spans="1:2" x14ac:dyDescent="0.25">
      <c r="A1662" s="24">
        <v>41241</v>
      </c>
      <c r="B1662" s="25">
        <v>6.0029353479806973E-2</v>
      </c>
    </row>
    <row r="1663" spans="1:2" x14ac:dyDescent="0.25">
      <c r="A1663" s="24">
        <v>41242</v>
      </c>
      <c r="B1663" s="25">
        <v>5.8191790402491027E-2</v>
      </c>
    </row>
    <row r="1664" spans="1:2" x14ac:dyDescent="0.25">
      <c r="A1664" s="24">
        <v>41243</v>
      </c>
      <c r="B1664" s="25">
        <v>5.8522709280830497E-2</v>
      </c>
    </row>
    <row r="1665" spans="1:2" x14ac:dyDescent="0.25">
      <c r="A1665" s="24">
        <v>41246</v>
      </c>
      <c r="B1665" s="25">
        <v>5.6619727312656201E-2</v>
      </c>
    </row>
    <row r="1666" spans="1:2" x14ac:dyDescent="0.25">
      <c r="A1666" s="24">
        <v>41247</v>
      </c>
      <c r="B1666" s="25">
        <v>5.4616601108612037E-2</v>
      </c>
    </row>
    <row r="1667" spans="1:2" x14ac:dyDescent="0.25">
      <c r="A1667" s="24">
        <v>41248</v>
      </c>
      <c r="B1667" s="25">
        <v>5.2737014253176499E-2</v>
      </c>
    </row>
    <row r="1668" spans="1:2" x14ac:dyDescent="0.25">
      <c r="A1668" s="24">
        <v>41249</v>
      </c>
      <c r="B1668" s="25">
        <v>5.1187090949093211E-2</v>
      </c>
    </row>
    <row r="1669" spans="1:2" x14ac:dyDescent="0.25">
      <c r="A1669" s="24">
        <v>41250</v>
      </c>
      <c r="B1669" s="25">
        <v>4.9351096370056365E-2</v>
      </c>
    </row>
    <row r="1670" spans="1:2" x14ac:dyDescent="0.25">
      <c r="A1670" s="24">
        <v>41253</v>
      </c>
      <c r="B1670" s="25">
        <v>4.7702032947747171E-2</v>
      </c>
    </row>
    <row r="1671" spans="1:2" x14ac:dyDescent="0.25">
      <c r="A1671" s="24">
        <v>41254</v>
      </c>
      <c r="B1671" s="25">
        <v>4.6771718484254571E-2</v>
      </c>
    </row>
    <row r="1672" spans="1:2" x14ac:dyDescent="0.25">
      <c r="A1672" s="24">
        <v>41255</v>
      </c>
      <c r="B1672" s="25">
        <v>5.0162518855884096E-2</v>
      </c>
    </row>
    <row r="1673" spans="1:2" x14ac:dyDescent="0.25">
      <c r="A1673" s="24">
        <v>41256</v>
      </c>
      <c r="B1673" s="25">
        <v>5.0333705093608017E-2</v>
      </c>
    </row>
    <row r="1674" spans="1:2" x14ac:dyDescent="0.25">
      <c r="A1674" s="24">
        <v>41257</v>
      </c>
      <c r="B1674" s="25">
        <v>4.9720651309632796E-2</v>
      </c>
    </row>
    <row r="1675" spans="1:2" x14ac:dyDescent="0.25">
      <c r="A1675" s="24">
        <v>41260</v>
      </c>
      <c r="B1675" s="25">
        <v>4.8486087714974216E-2</v>
      </c>
    </row>
    <row r="1676" spans="1:2" x14ac:dyDescent="0.25">
      <c r="A1676" s="24">
        <v>41261</v>
      </c>
      <c r="B1676" s="25">
        <v>5.2109354398809045E-2</v>
      </c>
    </row>
    <row r="1677" spans="1:2" x14ac:dyDescent="0.25">
      <c r="A1677" s="24">
        <v>41262</v>
      </c>
      <c r="B1677" s="25">
        <v>5.899559759819626E-2</v>
      </c>
    </row>
    <row r="1678" spans="1:2" x14ac:dyDescent="0.25">
      <c r="A1678" s="24">
        <v>41263</v>
      </c>
      <c r="B1678" s="25">
        <v>5.6943279833893738E-2</v>
      </c>
    </row>
    <row r="1679" spans="1:2" x14ac:dyDescent="0.25">
      <c r="A1679" s="24">
        <v>41264</v>
      </c>
      <c r="B1679" s="25">
        <v>5.5930368878262339E-2</v>
      </c>
    </row>
    <row r="1680" spans="1:2" x14ac:dyDescent="0.25">
      <c r="A1680" s="24">
        <v>41267</v>
      </c>
      <c r="B1680" s="25">
        <v>5.3957518270475915E-2</v>
      </c>
    </row>
    <row r="1681" spans="1:2" x14ac:dyDescent="0.25">
      <c r="A1681" s="24">
        <v>41269</v>
      </c>
      <c r="B1681" s="25">
        <v>5.255632141261065E-2</v>
      </c>
    </row>
    <row r="1682" spans="1:2" x14ac:dyDescent="0.25">
      <c r="A1682" s="24">
        <v>41270</v>
      </c>
      <c r="B1682" s="25">
        <v>5.1872527512838155E-2</v>
      </c>
    </row>
    <row r="1683" spans="1:2" x14ac:dyDescent="0.25">
      <c r="A1683" s="24">
        <v>41271</v>
      </c>
      <c r="B1683" s="25">
        <v>5.073526350421706E-2</v>
      </c>
    </row>
    <row r="1684" spans="1:2" x14ac:dyDescent="0.25">
      <c r="A1684" s="24">
        <v>41274</v>
      </c>
      <c r="B1684" s="25">
        <v>4.8964935147832893E-2</v>
      </c>
    </row>
    <row r="1685" spans="1:2" x14ac:dyDescent="0.25">
      <c r="A1685" s="24">
        <v>41276</v>
      </c>
      <c r="B1685" s="25">
        <v>5.2091780113541888E-2</v>
      </c>
    </row>
    <row r="1686" spans="1:2" x14ac:dyDescent="0.25">
      <c r="A1686" s="24">
        <v>41277</v>
      </c>
      <c r="B1686" s="25">
        <v>5.8026133311623658E-2</v>
      </c>
    </row>
    <row r="1687" spans="1:2" x14ac:dyDescent="0.25">
      <c r="A1687" s="24">
        <v>41278</v>
      </c>
      <c r="B1687" s="25">
        <v>5.5940727696790378E-2</v>
      </c>
    </row>
    <row r="1688" spans="1:2" x14ac:dyDescent="0.25">
      <c r="A1688" s="24">
        <v>41281</v>
      </c>
      <c r="B1688" s="25">
        <v>5.5139373357477983E-2</v>
      </c>
    </row>
    <row r="1689" spans="1:2" x14ac:dyDescent="0.25">
      <c r="A1689" s="24">
        <v>41282</v>
      </c>
      <c r="B1689" s="25">
        <v>5.3431096768034349E-2</v>
      </c>
    </row>
    <row r="1690" spans="1:2" x14ac:dyDescent="0.25">
      <c r="A1690" s="24">
        <v>41283</v>
      </c>
      <c r="B1690" s="25">
        <v>5.1512771511076437E-2</v>
      </c>
    </row>
    <row r="1691" spans="1:2" x14ac:dyDescent="0.25">
      <c r="A1691" s="24">
        <v>41284</v>
      </c>
      <c r="B1691" s="25">
        <v>5.0630128547102984E-2</v>
      </c>
    </row>
    <row r="1692" spans="1:2" x14ac:dyDescent="0.25">
      <c r="A1692" s="24">
        <v>41285</v>
      </c>
      <c r="B1692" s="25">
        <v>5.0656542828612511E-2</v>
      </c>
    </row>
    <row r="1693" spans="1:2" x14ac:dyDescent="0.25">
      <c r="A1693" s="24">
        <v>41288</v>
      </c>
      <c r="B1693" s="25">
        <v>4.8815205357957185E-2</v>
      </c>
    </row>
    <row r="1694" spans="1:2" x14ac:dyDescent="0.25">
      <c r="A1694" s="24">
        <v>41289</v>
      </c>
      <c r="B1694" s="25">
        <v>4.7066548623543154E-2</v>
      </c>
    </row>
    <row r="1695" spans="1:2" x14ac:dyDescent="0.25">
      <c r="A1695" s="24">
        <v>41290</v>
      </c>
      <c r="B1695" s="25">
        <v>4.5731707596636091E-2</v>
      </c>
    </row>
    <row r="1696" spans="1:2" x14ac:dyDescent="0.25">
      <c r="A1696" s="24">
        <v>41291</v>
      </c>
      <c r="B1696" s="25">
        <v>4.4096181175795716E-2</v>
      </c>
    </row>
    <row r="1697" spans="1:2" x14ac:dyDescent="0.25">
      <c r="A1697" s="24">
        <v>41292</v>
      </c>
      <c r="B1697" s="25">
        <v>4.396696845603603E-2</v>
      </c>
    </row>
    <row r="1698" spans="1:2" x14ac:dyDescent="0.25">
      <c r="A1698" s="24">
        <v>41296</v>
      </c>
      <c r="B1698" s="25">
        <v>4.3191201404096463E-2</v>
      </c>
    </row>
    <row r="1699" spans="1:2" x14ac:dyDescent="0.25">
      <c r="A1699" s="24">
        <v>41297</v>
      </c>
      <c r="B1699" s="25">
        <v>4.2604389778500756E-2</v>
      </c>
    </row>
    <row r="1700" spans="1:2" x14ac:dyDescent="0.25">
      <c r="A1700" s="24">
        <v>41298</v>
      </c>
      <c r="B1700" s="25">
        <v>4.129657042654316E-2</v>
      </c>
    </row>
    <row r="1701" spans="1:2" x14ac:dyDescent="0.25">
      <c r="A1701" s="24">
        <v>41299</v>
      </c>
      <c r="B1701" s="25">
        <v>3.9823063102977618E-2</v>
      </c>
    </row>
    <row r="1702" spans="1:2" x14ac:dyDescent="0.25">
      <c r="A1702" s="24">
        <v>41302</v>
      </c>
      <c r="B1702" s="25">
        <v>4.2706520757607482E-2</v>
      </c>
    </row>
    <row r="1703" spans="1:2" x14ac:dyDescent="0.25">
      <c r="A1703" s="24">
        <v>41303</v>
      </c>
      <c r="B1703" s="25">
        <v>4.1249774741065247E-2</v>
      </c>
    </row>
    <row r="1704" spans="1:2" x14ac:dyDescent="0.25">
      <c r="A1704" s="24">
        <v>41304</v>
      </c>
      <c r="B1704" s="25">
        <v>3.9848959352928953E-2</v>
      </c>
    </row>
    <row r="1705" spans="1:2" x14ac:dyDescent="0.25">
      <c r="A1705" s="24">
        <v>41305</v>
      </c>
      <c r="B1705" s="25">
        <v>4.2172744363260385E-2</v>
      </c>
    </row>
    <row r="1706" spans="1:2" x14ac:dyDescent="0.25">
      <c r="A1706" s="24">
        <v>41306</v>
      </c>
      <c r="B1706" s="25">
        <v>5.0161305872292221E-2</v>
      </c>
    </row>
    <row r="1707" spans="1:2" x14ac:dyDescent="0.25">
      <c r="A1707" s="24">
        <v>41309</v>
      </c>
      <c r="B1707" s="25">
        <v>5.0462991307550449E-2</v>
      </c>
    </row>
    <row r="1708" spans="1:2" x14ac:dyDescent="0.25">
      <c r="A1708" s="24">
        <v>41310</v>
      </c>
      <c r="B1708" s="25">
        <v>5.6945427655366289E-2</v>
      </c>
    </row>
    <row r="1709" spans="1:2" x14ac:dyDescent="0.25">
      <c r="A1709" s="24">
        <v>41311</v>
      </c>
      <c r="B1709" s="25">
        <v>5.6277546172157765E-2</v>
      </c>
    </row>
    <row r="1710" spans="1:2" x14ac:dyDescent="0.25">
      <c r="A1710" s="24">
        <v>41312</v>
      </c>
      <c r="B1710" s="25">
        <v>5.4426988249393522E-2</v>
      </c>
    </row>
    <row r="1711" spans="1:2" x14ac:dyDescent="0.25">
      <c r="A1711" s="24">
        <v>41313</v>
      </c>
      <c r="B1711" s="25">
        <v>5.3194372271606505E-2</v>
      </c>
    </row>
    <row r="1712" spans="1:2" x14ac:dyDescent="0.25">
      <c r="A1712" s="24">
        <v>41316</v>
      </c>
      <c r="B1712" s="25">
        <v>5.1639055781704045E-2</v>
      </c>
    </row>
    <row r="1713" spans="1:2" x14ac:dyDescent="0.25">
      <c r="A1713" s="24">
        <v>41317</v>
      </c>
      <c r="B1713" s="25">
        <v>4.979995741659414E-2</v>
      </c>
    </row>
    <row r="1714" spans="1:2" x14ac:dyDescent="0.25">
      <c r="A1714" s="24">
        <v>41318</v>
      </c>
      <c r="B1714" s="25">
        <v>4.8146278323647783E-2</v>
      </c>
    </row>
    <row r="1715" spans="1:2" x14ac:dyDescent="0.25">
      <c r="A1715" s="24">
        <v>41319</v>
      </c>
      <c r="B1715" s="25">
        <v>4.6757603666039212E-2</v>
      </c>
    </row>
    <row r="1716" spans="1:2" x14ac:dyDescent="0.25">
      <c r="A1716" s="24">
        <v>41320</v>
      </c>
      <c r="B1716" s="25">
        <v>4.6052648594511206E-2</v>
      </c>
    </row>
    <row r="1717" spans="1:2" x14ac:dyDescent="0.25">
      <c r="A1717" s="24">
        <v>41324</v>
      </c>
      <c r="B1717" s="25">
        <v>4.438797554782499E-2</v>
      </c>
    </row>
    <row r="1718" spans="1:2" x14ac:dyDescent="0.25">
      <c r="A1718" s="24">
        <v>41325</v>
      </c>
      <c r="B1718" s="25">
        <v>4.3451070157002752E-2</v>
      </c>
    </row>
    <row r="1719" spans="1:2" x14ac:dyDescent="0.25">
      <c r="A1719" s="24">
        <v>41326</v>
      </c>
      <c r="B1719" s="25">
        <v>4.869697533295294E-2</v>
      </c>
    </row>
    <row r="1720" spans="1:2" x14ac:dyDescent="0.25">
      <c r="A1720" s="24">
        <v>41327</v>
      </c>
      <c r="B1720" s="25">
        <v>4.9178969349925494E-2</v>
      </c>
    </row>
    <row r="1721" spans="1:2" x14ac:dyDescent="0.25">
      <c r="A1721" s="24">
        <v>41330</v>
      </c>
      <c r="B1721" s="25">
        <v>4.8535070329245741E-2</v>
      </c>
    </row>
    <row r="1722" spans="1:2" x14ac:dyDescent="0.25">
      <c r="A1722" s="24">
        <v>41331</v>
      </c>
      <c r="B1722" s="25">
        <v>5.718877552267318E-2</v>
      </c>
    </row>
    <row r="1723" spans="1:2" x14ac:dyDescent="0.25">
      <c r="A1723" s="24">
        <v>41332</v>
      </c>
      <c r="B1723" s="25">
        <v>5.5413723416906147E-2</v>
      </c>
    </row>
    <row r="1724" spans="1:2" x14ac:dyDescent="0.25">
      <c r="A1724" s="24">
        <v>41333</v>
      </c>
      <c r="B1724" s="25">
        <v>5.6497556903148026E-2</v>
      </c>
    </row>
    <row r="1725" spans="1:2" x14ac:dyDescent="0.25">
      <c r="A1725" s="24">
        <v>41334</v>
      </c>
      <c r="B1725" s="25">
        <v>5.4918556433413861E-2</v>
      </c>
    </row>
    <row r="1726" spans="1:2" x14ac:dyDescent="0.25">
      <c r="A1726" s="24">
        <v>41337</v>
      </c>
      <c r="B1726" s="25">
        <v>5.3632111585720732E-2</v>
      </c>
    </row>
    <row r="1727" spans="1:2" x14ac:dyDescent="0.25">
      <c r="A1727" s="24">
        <v>41338</v>
      </c>
      <c r="B1727" s="25">
        <v>5.2663914989057363E-2</v>
      </c>
    </row>
    <row r="1728" spans="1:2" x14ac:dyDescent="0.25">
      <c r="A1728" s="24">
        <v>41339</v>
      </c>
      <c r="B1728" s="25">
        <v>5.6874760371391025E-2</v>
      </c>
    </row>
    <row r="1729" spans="1:2" x14ac:dyDescent="0.25">
      <c r="A1729" s="24">
        <v>41340</v>
      </c>
      <c r="B1729" s="25">
        <v>5.5289469781973688E-2</v>
      </c>
    </row>
    <row r="1730" spans="1:2" x14ac:dyDescent="0.25">
      <c r="A1730" s="24">
        <v>41341</v>
      </c>
      <c r="B1730" s="25">
        <v>5.3822980937138054E-2</v>
      </c>
    </row>
    <row r="1731" spans="1:2" x14ac:dyDescent="0.25">
      <c r="A1731" s="24">
        <v>41344</v>
      </c>
      <c r="B1731" s="25">
        <v>5.6610751414411305E-2</v>
      </c>
    </row>
    <row r="1732" spans="1:2" x14ac:dyDescent="0.25">
      <c r="A1732" s="24">
        <v>41345</v>
      </c>
      <c r="B1732" s="25">
        <v>5.4757836955914095E-2</v>
      </c>
    </row>
    <row r="1733" spans="1:2" x14ac:dyDescent="0.25">
      <c r="A1733" s="24">
        <v>41346</v>
      </c>
      <c r="B1733" s="25">
        <v>5.2826868424452014E-2</v>
      </c>
    </row>
    <row r="1734" spans="1:2" x14ac:dyDescent="0.25">
      <c r="A1734" s="24">
        <v>41347</v>
      </c>
      <c r="B1734" s="25">
        <v>5.1491411417201122E-2</v>
      </c>
    </row>
    <row r="1735" spans="1:2" x14ac:dyDescent="0.25">
      <c r="A1735" s="24">
        <v>41348</v>
      </c>
      <c r="B1735" s="25">
        <v>5.3204724776910808E-2</v>
      </c>
    </row>
    <row r="1736" spans="1:2" x14ac:dyDescent="0.25">
      <c r="A1736" s="24">
        <v>41351</v>
      </c>
      <c r="B1736" s="25">
        <v>5.2138525803414278E-2</v>
      </c>
    </row>
    <row r="1737" spans="1:2" x14ac:dyDescent="0.25">
      <c r="A1737" s="24">
        <v>41352</v>
      </c>
      <c r="B1737" s="25">
        <v>5.2858174484649197E-2</v>
      </c>
    </row>
    <row r="1738" spans="1:2" x14ac:dyDescent="0.25">
      <c r="A1738" s="24">
        <v>41353</v>
      </c>
      <c r="B1738" s="25">
        <v>5.1092273095016148E-2</v>
      </c>
    </row>
    <row r="1739" spans="1:2" x14ac:dyDescent="0.25">
      <c r="A1739" s="24">
        <v>41354</v>
      </c>
      <c r="B1739" s="25">
        <v>5.2223001685571313E-2</v>
      </c>
    </row>
    <row r="1740" spans="1:2" x14ac:dyDescent="0.25">
      <c r="A1740" s="24">
        <v>41355</v>
      </c>
      <c r="B1740" s="25">
        <v>5.2846761052416195E-2</v>
      </c>
    </row>
    <row r="1741" spans="1:2" x14ac:dyDescent="0.25">
      <c r="A1741" s="24">
        <v>41358</v>
      </c>
      <c r="B1741" s="25">
        <v>5.0929184703582049E-2</v>
      </c>
    </row>
    <row r="1742" spans="1:2" x14ac:dyDescent="0.25">
      <c r="A1742" s="24">
        <v>41359</v>
      </c>
      <c r="B1742" s="25">
        <v>4.9085075528921052E-2</v>
      </c>
    </row>
    <row r="1743" spans="1:2" x14ac:dyDescent="0.25">
      <c r="A1743" s="24">
        <v>41360</v>
      </c>
      <c r="B1743" s="25">
        <v>4.7560542561517871E-2</v>
      </c>
    </row>
    <row r="1744" spans="1:2" x14ac:dyDescent="0.25">
      <c r="A1744" s="24">
        <v>41361</v>
      </c>
      <c r="B1744" s="25">
        <v>4.5919275661401346E-2</v>
      </c>
    </row>
    <row r="1745" spans="1:2" x14ac:dyDescent="0.25">
      <c r="A1745" s="24">
        <v>41365</v>
      </c>
      <c r="B1745" s="25">
        <v>4.4311322188717618E-2</v>
      </c>
    </row>
    <row r="1746" spans="1:2" x14ac:dyDescent="0.25">
      <c r="A1746" s="24">
        <v>41366</v>
      </c>
      <c r="B1746" s="25">
        <v>4.6266360881244563E-2</v>
      </c>
    </row>
    <row r="1747" spans="1:2" x14ac:dyDescent="0.25">
      <c r="A1747" s="24">
        <v>41367</v>
      </c>
      <c r="B1747" s="25">
        <v>4.5061144532451518E-2</v>
      </c>
    </row>
    <row r="1748" spans="1:2" x14ac:dyDescent="0.25">
      <c r="A1748" s="24">
        <v>41368</v>
      </c>
      <c r="B1748" s="25">
        <v>5.1616269383282773E-2</v>
      </c>
    </row>
    <row r="1749" spans="1:2" x14ac:dyDescent="0.25">
      <c r="A1749" s="24">
        <v>41369</v>
      </c>
      <c r="B1749" s="25">
        <v>5.0111799526550357E-2</v>
      </c>
    </row>
    <row r="1750" spans="1:2" x14ac:dyDescent="0.25">
      <c r="A1750" s="24">
        <v>41372</v>
      </c>
      <c r="B1750" s="25">
        <v>4.8958317525706556E-2</v>
      </c>
    </row>
    <row r="1751" spans="1:2" x14ac:dyDescent="0.25">
      <c r="A1751" s="24">
        <v>41373</v>
      </c>
      <c r="B1751" s="25">
        <v>4.81713718901799E-2</v>
      </c>
    </row>
    <row r="1752" spans="1:2" x14ac:dyDescent="0.25">
      <c r="A1752" s="24">
        <v>41374</v>
      </c>
      <c r="B1752" s="25">
        <v>4.6421551624357925E-2</v>
      </c>
    </row>
    <row r="1753" spans="1:2" x14ac:dyDescent="0.25">
      <c r="A1753" s="24">
        <v>41375</v>
      </c>
      <c r="B1753" s="25">
        <v>4.7631380131012292E-2</v>
      </c>
    </row>
    <row r="1754" spans="1:2" x14ac:dyDescent="0.25">
      <c r="A1754" s="24">
        <v>41376</v>
      </c>
      <c r="B1754" s="25">
        <v>4.6042772627005249E-2</v>
      </c>
    </row>
    <row r="1755" spans="1:2" x14ac:dyDescent="0.25">
      <c r="A1755" s="24">
        <v>41379</v>
      </c>
      <c r="B1755" s="25">
        <v>4.4391962572545497E-2</v>
      </c>
    </row>
    <row r="1756" spans="1:2" x14ac:dyDescent="0.25">
      <c r="A1756" s="24">
        <v>41380</v>
      </c>
      <c r="B1756" s="25">
        <v>6.3564261677567818E-2</v>
      </c>
    </row>
    <row r="1757" spans="1:2" x14ac:dyDescent="0.25">
      <c r="A1757" s="24">
        <v>41381</v>
      </c>
      <c r="B1757" s="25">
        <v>6.2016915320920178E-2</v>
      </c>
    </row>
    <row r="1758" spans="1:2" x14ac:dyDescent="0.25">
      <c r="A1758" s="24">
        <v>41382</v>
      </c>
      <c r="B1758" s="25">
        <v>6.0969620557179888E-2</v>
      </c>
    </row>
    <row r="1759" spans="1:2" x14ac:dyDescent="0.25">
      <c r="A1759" s="24">
        <v>41383</v>
      </c>
      <c r="B1759" s="25">
        <v>6.1632674549898805E-2</v>
      </c>
    </row>
    <row r="1760" spans="1:2" x14ac:dyDescent="0.25">
      <c r="A1760" s="24">
        <v>41386</v>
      </c>
      <c r="B1760" s="25">
        <v>6.1077696575070638E-2</v>
      </c>
    </row>
    <row r="1761" spans="1:2" x14ac:dyDescent="0.25">
      <c r="A1761" s="24">
        <v>41387</v>
      </c>
      <c r="B1761" s="25">
        <v>5.8876796157720651E-2</v>
      </c>
    </row>
    <row r="1762" spans="1:2" x14ac:dyDescent="0.25">
      <c r="A1762" s="24">
        <v>41388</v>
      </c>
      <c r="B1762" s="25">
        <v>6.0402395352983085E-2</v>
      </c>
    </row>
    <row r="1763" spans="1:2" x14ac:dyDescent="0.25">
      <c r="A1763" s="24">
        <v>41389</v>
      </c>
      <c r="B1763" s="25">
        <v>5.8309837877934444E-2</v>
      </c>
    </row>
    <row r="1764" spans="1:2" x14ac:dyDescent="0.25">
      <c r="A1764" s="24">
        <v>41390</v>
      </c>
      <c r="B1764" s="25">
        <v>5.6220683202795253E-2</v>
      </c>
    </row>
    <row r="1765" spans="1:2" x14ac:dyDescent="0.25">
      <c r="A1765" s="24">
        <v>41393</v>
      </c>
      <c r="B1765" s="25">
        <v>5.5276502770107566E-2</v>
      </c>
    </row>
    <row r="1766" spans="1:2" x14ac:dyDescent="0.25">
      <c r="A1766" s="24">
        <v>41394</v>
      </c>
      <c r="B1766" s="25">
        <v>5.5546848673109106E-2</v>
      </c>
    </row>
    <row r="1767" spans="1:2" x14ac:dyDescent="0.25">
      <c r="A1767" s="24">
        <v>41395</v>
      </c>
      <c r="B1767" s="25">
        <v>5.3766365221175581E-2</v>
      </c>
    </row>
    <row r="1768" spans="1:2" x14ac:dyDescent="0.25">
      <c r="A1768" s="24">
        <v>41396</v>
      </c>
      <c r="B1768" s="25">
        <v>6.7374270282679921E-2</v>
      </c>
    </row>
    <row r="1769" spans="1:2" x14ac:dyDescent="0.25">
      <c r="A1769" s="24">
        <v>41397</v>
      </c>
      <c r="B1769" s="25">
        <v>6.8304382777402375E-2</v>
      </c>
    </row>
    <row r="1770" spans="1:2" x14ac:dyDescent="0.25">
      <c r="A1770" s="24">
        <v>41400</v>
      </c>
      <c r="B1770" s="25">
        <v>6.7980474027217824E-2</v>
      </c>
    </row>
    <row r="1771" spans="1:2" x14ac:dyDescent="0.25">
      <c r="A1771" s="24">
        <v>41401</v>
      </c>
      <c r="B1771" s="25">
        <v>6.5512828116421812E-2</v>
      </c>
    </row>
    <row r="1772" spans="1:2" x14ac:dyDescent="0.25">
      <c r="A1772" s="24">
        <v>41402</v>
      </c>
      <c r="B1772" s="25">
        <v>6.4142414519381394E-2</v>
      </c>
    </row>
    <row r="1773" spans="1:2" x14ac:dyDescent="0.25">
      <c r="A1773" s="24">
        <v>41403</v>
      </c>
      <c r="B1773" s="25">
        <v>6.2713195018139392E-2</v>
      </c>
    </row>
    <row r="1774" spans="1:2" x14ac:dyDescent="0.25">
      <c r="A1774" s="24">
        <v>41404</v>
      </c>
      <c r="B1774" s="25">
        <v>6.0451381399409941E-2</v>
      </c>
    </row>
    <row r="1775" spans="1:2" x14ac:dyDescent="0.25">
      <c r="A1775" s="24">
        <v>41407</v>
      </c>
      <c r="B1775" s="25">
        <v>6.1884113442340141E-2</v>
      </c>
    </row>
    <row r="1776" spans="1:2" x14ac:dyDescent="0.25">
      <c r="A1776" s="24">
        <v>41408</v>
      </c>
      <c r="B1776" s="25">
        <v>5.9799334204548138E-2</v>
      </c>
    </row>
    <row r="1777" spans="1:2" x14ac:dyDescent="0.25">
      <c r="A1777" s="24">
        <v>41409</v>
      </c>
      <c r="B1777" s="25">
        <v>5.8153594345876199E-2</v>
      </c>
    </row>
    <row r="1778" spans="1:2" x14ac:dyDescent="0.25">
      <c r="A1778" s="24">
        <v>41410</v>
      </c>
      <c r="B1778" s="25">
        <v>5.6068137592602055E-2</v>
      </c>
    </row>
    <row r="1779" spans="1:2" x14ac:dyDescent="0.25">
      <c r="A1779" s="24">
        <v>41411</v>
      </c>
      <c r="B1779" s="25">
        <v>5.4043853978780518E-2</v>
      </c>
    </row>
    <row r="1780" spans="1:2" x14ac:dyDescent="0.25">
      <c r="A1780" s="24">
        <v>41414</v>
      </c>
      <c r="B1780" s="25">
        <v>5.6711730276994887E-2</v>
      </c>
    </row>
    <row r="1781" spans="1:2" x14ac:dyDescent="0.25">
      <c r="A1781" s="24">
        <v>41415</v>
      </c>
      <c r="B1781" s="25">
        <v>5.617065799195127E-2</v>
      </c>
    </row>
    <row r="1782" spans="1:2" x14ac:dyDescent="0.25">
      <c r="A1782" s="24">
        <v>41416</v>
      </c>
      <c r="B1782" s="25">
        <v>5.4195621776264732E-2</v>
      </c>
    </row>
    <row r="1783" spans="1:2" x14ac:dyDescent="0.25">
      <c r="A1783" s="24">
        <v>41417</v>
      </c>
      <c r="B1783" s="25">
        <v>5.7349106453832177E-2</v>
      </c>
    </row>
    <row r="1784" spans="1:2" x14ac:dyDescent="0.25">
      <c r="A1784" s="24">
        <v>41418</v>
      </c>
      <c r="B1784" s="25">
        <v>5.5831513200364807E-2</v>
      </c>
    </row>
    <row r="1785" spans="1:2" x14ac:dyDescent="0.25">
      <c r="A1785" s="24">
        <v>41422</v>
      </c>
      <c r="B1785" s="25">
        <v>5.3802225908312989E-2</v>
      </c>
    </row>
    <row r="1786" spans="1:2" x14ac:dyDescent="0.25">
      <c r="A1786" s="24">
        <v>41423</v>
      </c>
      <c r="B1786" s="25">
        <v>5.3399379504265973E-2</v>
      </c>
    </row>
    <row r="1787" spans="1:2" x14ac:dyDescent="0.25">
      <c r="A1787" s="24">
        <v>41424</v>
      </c>
      <c r="B1787" s="25">
        <v>5.5279338665600516E-2</v>
      </c>
    </row>
    <row r="1788" spans="1:2" x14ac:dyDescent="0.25">
      <c r="A1788" s="24">
        <v>41425</v>
      </c>
      <c r="B1788" s="25">
        <v>5.3956180523600246E-2</v>
      </c>
    </row>
    <row r="1789" spans="1:2" x14ac:dyDescent="0.25">
      <c r="A1789" s="24">
        <v>41428</v>
      </c>
      <c r="B1789" s="25">
        <v>5.4075797035611509E-2</v>
      </c>
    </row>
    <row r="1790" spans="1:2" x14ac:dyDescent="0.25">
      <c r="A1790" s="24">
        <v>41429</v>
      </c>
      <c r="B1790" s="25">
        <v>5.3139992168469326E-2</v>
      </c>
    </row>
    <row r="1791" spans="1:2" x14ac:dyDescent="0.25">
      <c r="A1791" s="24">
        <v>41430</v>
      </c>
      <c r="B1791" s="25">
        <v>5.1410192439807961E-2</v>
      </c>
    </row>
    <row r="1792" spans="1:2" x14ac:dyDescent="0.25">
      <c r="A1792" s="24">
        <v>41431</v>
      </c>
      <c r="B1792" s="25">
        <v>5.2374874981940052E-2</v>
      </c>
    </row>
    <row r="1793" spans="1:2" x14ac:dyDescent="0.25">
      <c r="A1793" s="24">
        <v>41432</v>
      </c>
      <c r="B1793" s="25">
        <v>5.410870757033736E-2</v>
      </c>
    </row>
    <row r="1794" spans="1:2" x14ac:dyDescent="0.25">
      <c r="A1794" s="24">
        <v>41435</v>
      </c>
      <c r="B1794" s="25">
        <v>5.2214761039664909E-2</v>
      </c>
    </row>
    <row r="1795" spans="1:2" x14ac:dyDescent="0.25">
      <c r="A1795" s="24">
        <v>41436</v>
      </c>
      <c r="B1795" s="25">
        <v>5.0605244154805884E-2</v>
      </c>
    </row>
    <row r="1796" spans="1:2" x14ac:dyDescent="0.25">
      <c r="A1796" s="24">
        <v>41437</v>
      </c>
      <c r="B1796" s="25">
        <v>5.4780005266867597E-2</v>
      </c>
    </row>
    <row r="1797" spans="1:2" x14ac:dyDescent="0.25">
      <c r="A1797" s="24">
        <v>41438</v>
      </c>
      <c r="B1797" s="25">
        <v>5.3479469589122551E-2</v>
      </c>
    </row>
    <row r="1798" spans="1:2" x14ac:dyDescent="0.25">
      <c r="A1798" s="24">
        <v>41439</v>
      </c>
      <c r="B1798" s="25">
        <v>5.908003333107581E-2</v>
      </c>
    </row>
    <row r="1799" spans="1:2" x14ac:dyDescent="0.25">
      <c r="A1799" s="24">
        <v>41442</v>
      </c>
      <c r="B1799" s="25">
        <v>5.6956808485601827E-2</v>
      </c>
    </row>
    <row r="1800" spans="1:2" x14ac:dyDescent="0.25">
      <c r="A1800" s="24">
        <v>41443</v>
      </c>
      <c r="B1800" s="25">
        <v>5.6098811133495817E-2</v>
      </c>
    </row>
    <row r="1801" spans="1:2" x14ac:dyDescent="0.25">
      <c r="A1801" s="24">
        <v>41444</v>
      </c>
      <c r="B1801" s="25">
        <v>5.478401883437873E-2</v>
      </c>
    </row>
    <row r="1802" spans="1:2" x14ac:dyDescent="0.25">
      <c r="A1802" s="24">
        <v>41445</v>
      </c>
      <c r="B1802" s="25">
        <v>5.9950378969718866E-2</v>
      </c>
    </row>
    <row r="1803" spans="1:2" x14ac:dyDescent="0.25">
      <c r="A1803" s="24">
        <v>41446</v>
      </c>
      <c r="B1803" s="25">
        <v>8.1090639356365887E-2</v>
      </c>
    </row>
    <row r="1804" spans="1:2" x14ac:dyDescent="0.25">
      <c r="A1804" s="24">
        <v>41449</v>
      </c>
      <c r="B1804" s="25">
        <v>7.8651168749640732E-2</v>
      </c>
    </row>
    <row r="1805" spans="1:2" x14ac:dyDescent="0.25">
      <c r="A1805" s="24">
        <v>41450</v>
      </c>
      <c r="B1805" s="25">
        <v>8.0282667737895233E-2</v>
      </c>
    </row>
    <row r="1806" spans="1:2" x14ac:dyDescent="0.25">
      <c r="A1806" s="24">
        <v>41451</v>
      </c>
      <c r="B1806" s="25">
        <v>8.0199058170169091E-2</v>
      </c>
    </row>
    <row r="1807" spans="1:2" x14ac:dyDescent="0.25">
      <c r="A1807" s="24">
        <v>41452</v>
      </c>
      <c r="B1807" s="25">
        <v>7.7296562742230387E-2</v>
      </c>
    </row>
    <row r="1808" spans="1:2" x14ac:dyDescent="0.25">
      <c r="A1808" s="24">
        <v>41453</v>
      </c>
      <c r="B1808" s="25">
        <v>7.9897491627748313E-2</v>
      </c>
    </row>
    <row r="1809" spans="1:2" x14ac:dyDescent="0.25">
      <c r="A1809" s="24">
        <v>41456</v>
      </c>
      <c r="B1809" s="25">
        <v>7.699842363361413E-2</v>
      </c>
    </row>
    <row r="1810" spans="1:2" x14ac:dyDescent="0.25">
      <c r="A1810" s="24">
        <v>41457</v>
      </c>
      <c r="B1810" s="25">
        <v>7.509336500315282E-2</v>
      </c>
    </row>
    <row r="1811" spans="1:2" x14ac:dyDescent="0.25">
      <c r="A1811" s="24">
        <v>41458</v>
      </c>
      <c r="B1811" s="25">
        <v>7.2806993715921767E-2</v>
      </c>
    </row>
    <row r="1812" spans="1:2" x14ac:dyDescent="0.25">
      <c r="A1812" s="24">
        <v>41460</v>
      </c>
      <c r="B1812" s="25">
        <v>7.0570487886902497E-2</v>
      </c>
    </row>
    <row r="1813" spans="1:2" x14ac:dyDescent="0.25">
      <c r="A1813" s="24">
        <v>41463</v>
      </c>
      <c r="B1813" s="25">
        <v>6.8340253299524006E-2</v>
      </c>
    </row>
    <row r="1814" spans="1:2" x14ac:dyDescent="0.25">
      <c r="A1814" s="24">
        <v>41464</v>
      </c>
      <c r="B1814" s="25">
        <v>6.5855429649470817E-2</v>
      </c>
    </row>
    <row r="1815" spans="1:2" x14ac:dyDescent="0.25">
      <c r="A1815" s="24">
        <v>41465</v>
      </c>
      <c r="B1815" s="25">
        <v>6.3743007440795224E-2</v>
      </c>
    </row>
    <row r="1816" spans="1:2" x14ac:dyDescent="0.25">
      <c r="A1816" s="24">
        <v>41466</v>
      </c>
      <c r="B1816" s="25">
        <v>6.1554837185753032E-2</v>
      </c>
    </row>
    <row r="1817" spans="1:2" x14ac:dyDescent="0.25">
      <c r="A1817" s="24">
        <v>41467</v>
      </c>
      <c r="B1817" s="25">
        <v>6.2786071818897796E-2</v>
      </c>
    </row>
    <row r="1818" spans="1:2" x14ac:dyDescent="0.25">
      <c r="A1818" s="24">
        <v>41470</v>
      </c>
      <c r="B1818" s="25">
        <v>6.0788447300989715E-2</v>
      </c>
    </row>
    <row r="1819" spans="1:2" x14ac:dyDescent="0.25">
      <c r="A1819" s="24">
        <v>41471</v>
      </c>
      <c r="B1819" s="25">
        <v>5.9116878485459733E-2</v>
      </c>
    </row>
    <row r="1820" spans="1:2" x14ac:dyDescent="0.25">
      <c r="A1820" s="24">
        <v>41472</v>
      </c>
      <c r="B1820" s="25">
        <v>5.6990305213640659E-2</v>
      </c>
    </row>
    <row r="1821" spans="1:2" x14ac:dyDescent="0.25">
      <c r="A1821" s="24">
        <v>41473</v>
      </c>
      <c r="B1821" s="25">
        <v>5.6904101360568241E-2</v>
      </c>
    </row>
    <row r="1822" spans="1:2" x14ac:dyDescent="0.25">
      <c r="A1822" s="24">
        <v>41474</v>
      </c>
      <c r="B1822" s="25">
        <v>5.4879186656795004E-2</v>
      </c>
    </row>
    <row r="1823" spans="1:2" x14ac:dyDescent="0.25">
      <c r="A1823" s="24">
        <v>41477</v>
      </c>
      <c r="B1823" s="25">
        <v>5.2910426970644416E-2</v>
      </c>
    </row>
    <row r="1824" spans="1:2" x14ac:dyDescent="0.25">
      <c r="A1824" s="24">
        <v>41478</v>
      </c>
      <c r="B1824" s="25">
        <v>5.1055843486897227E-2</v>
      </c>
    </row>
    <row r="1825" spans="1:2" x14ac:dyDescent="0.25">
      <c r="A1825" s="24">
        <v>41479</v>
      </c>
      <c r="B1825" s="25">
        <v>4.9431080013070179E-2</v>
      </c>
    </row>
    <row r="1826" spans="1:2" x14ac:dyDescent="0.25">
      <c r="A1826" s="24">
        <v>41480</v>
      </c>
      <c r="B1826" s="25">
        <v>4.7974411351206253E-2</v>
      </c>
    </row>
    <row r="1827" spans="1:2" x14ac:dyDescent="0.25">
      <c r="A1827" s="24">
        <v>41481</v>
      </c>
      <c r="B1827" s="25">
        <v>5.1302828039473544E-2</v>
      </c>
    </row>
    <row r="1828" spans="1:2" x14ac:dyDescent="0.25">
      <c r="A1828" s="24">
        <v>41484</v>
      </c>
      <c r="B1828" s="25">
        <v>4.9582504355632044E-2</v>
      </c>
    </row>
    <row r="1829" spans="1:2" x14ac:dyDescent="0.25">
      <c r="A1829" s="24">
        <v>41485</v>
      </c>
      <c r="B1829" s="25">
        <v>4.9366624554769381E-2</v>
      </c>
    </row>
    <row r="1830" spans="1:2" x14ac:dyDescent="0.25">
      <c r="A1830" s="24">
        <v>41486</v>
      </c>
      <c r="B1830" s="25">
        <v>4.8150253609080061E-2</v>
      </c>
    </row>
    <row r="1831" spans="1:2" x14ac:dyDescent="0.25">
      <c r="A1831" s="24">
        <v>41487</v>
      </c>
      <c r="B1831" s="25">
        <v>4.6813502328224885E-2</v>
      </c>
    </row>
    <row r="1832" spans="1:2" x14ac:dyDescent="0.25">
      <c r="A1832" s="24">
        <v>41488</v>
      </c>
      <c r="B1832" s="25">
        <v>4.6341573974873519E-2</v>
      </c>
    </row>
    <row r="1833" spans="1:2" x14ac:dyDescent="0.25">
      <c r="A1833" s="24">
        <v>41491</v>
      </c>
      <c r="B1833" s="25">
        <v>4.52588942784568E-2</v>
      </c>
    </row>
    <row r="1834" spans="1:2" x14ac:dyDescent="0.25">
      <c r="A1834" s="24">
        <v>41492</v>
      </c>
      <c r="B1834" s="25">
        <v>4.369664432140806E-2</v>
      </c>
    </row>
    <row r="1835" spans="1:2" x14ac:dyDescent="0.25">
      <c r="A1835" s="24">
        <v>41493</v>
      </c>
      <c r="B1835" s="25">
        <v>4.3353298078058655E-2</v>
      </c>
    </row>
    <row r="1836" spans="1:2" x14ac:dyDescent="0.25">
      <c r="A1836" s="24">
        <v>41494</v>
      </c>
      <c r="B1836" s="25">
        <v>4.3613414419019246E-2</v>
      </c>
    </row>
    <row r="1837" spans="1:2" x14ac:dyDescent="0.25">
      <c r="A1837" s="24">
        <v>41495</v>
      </c>
      <c r="B1837" s="25">
        <v>4.3783826011271572E-2</v>
      </c>
    </row>
    <row r="1838" spans="1:2" x14ac:dyDescent="0.25">
      <c r="A1838" s="24">
        <v>41498</v>
      </c>
      <c r="B1838" s="25">
        <v>4.2192825922549637E-2</v>
      </c>
    </row>
    <row r="1839" spans="1:2" x14ac:dyDescent="0.25">
      <c r="A1839" s="24">
        <v>41499</v>
      </c>
      <c r="B1839" s="25">
        <v>4.0720489040123216E-2</v>
      </c>
    </row>
    <row r="1840" spans="1:2" x14ac:dyDescent="0.25">
      <c r="A1840" s="24">
        <v>41500</v>
      </c>
      <c r="B1840" s="25">
        <v>3.9450788744500004E-2</v>
      </c>
    </row>
    <row r="1841" spans="1:2" x14ac:dyDescent="0.25">
      <c r="A1841" s="24">
        <v>41501</v>
      </c>
      <c r="B1841" s="25">
        <v>3.8100458919735611E-2</v>
      </c>
    </row>
    <row r="1842" spans="1:2" x14ac:dyDescent="0.25">
      <c r="A1842" s="24">
        <v>41502</v>
      </c>
      <c r="B1842" s="25">
        <v>5.3212353462234636E-2</v>
      </c>
    </row>
    <row r="1843" spans="1:2" x14ac:dyDescent="0.25">
      <c r="A1843" s="24">
        <v>41505</v>
      </c>
      <c r="B1843" s="25">
        <v>5.1496434816304386E-2</v>
      </c>
    </row>
    <row r="1844" spans="1:2" x14ac:dyDescent="0.25">
      <c r="A1844" s="24">
        <v>41506</v>
      </c>
      <c r="B1844" s="25">
        <v>5.0649229232111126E-2</v>
      </c>
    </row>
    <row r="1845" spans="1:2" x14ac:dyDescent="0.25">
      <c r="A1845" s="24">
        <v>41507</v>
      </c>
      <c r="B1845" s="25">
        <v>5.3128524248860137E-2</v>
      </c>
    </row>
    <row r="1846" spans="1:2" x14ac:dyDescent="0.25">
      <c r="A1846" s="24">
        <v>41508</v>
      </c>
      <c r="B1846" s="25">
        <v>5.1787472430368582E-2</v>
      </c>
    </row>
    <row r="1847" spans="1:2" x14ac:dyDescent="0.25">
      <c r="A1847" s="24">
        <v>41509</v>
      </c>
      <c r="B1847" s="25">
        <v>5.0901742352297108E-2</v>
      </c>
    </row>
    <row r="1848" spans="1:2" x14ac:dyDescent="0.25">
      <c r="A1848" s="24">
        <v>41512</v>
      </c>
      <c r="B1848" s="25">
        <v>4.940431758288797E-2</v>
      </c>
    </row>
    <row r="1849" spans="1:2" x14ac:dyDescent="0.25">
      <c r="A1849" s="24">
        <v>41513</v>
      </c>
      <c r="B1849" s="25">
        <v>4.7615941539488199E-2</v>
      </c>
    </row>
    <row r="1850" spans="1:2" x14ac:dyDescent="0.25">
      <c r="A1850" s="24">
        <v>41514</v>
      </c>
      <c r="B1850" s="25">
        <v>6.2382618714638252E-2</v>
      </c>
    </row>
    <row r="1851" spans="1:2" x14ac:dyDescent="0.25">
      <c r="A1851" s="24">
        <v>41515</v>
      </c>
      <c r="B1851" s="25">
        <v>6.011905142652986E-2</v>
      </c>
    </row>
    <row r="1852" spans="1:2" x14ac:dyDescent="0.25">
      <c r="A1852" s="24">
        <v>41516</v>
      </c>
      <c r="B1852" s="25">
        <v>6.0001466272255215E-2</v>
      </c>
    </row>
    <row r="1853" spans="1:2" x14ac:dyDescent="0.25">
      <c r="A1853" s="24">
        <v>41520</v>
      </c>
      <c r="B1853" s="25">
        <v>6.2540758457967124E-2</v>
      </c>
    </row>
    <row r="1854" spans="1:2" x14ac:dyDescent="0.25">
      <c r="A1854" s="24">
        <v>41521</v>
      </c>
      <c r="B1854" s="25">
        <v>6.2064329381757759E-2</v>
      </c>
    </row>
    <row r="1855" spans="1:2" x14ac:dyDescent="0.25">
      <c r="A1855" s="24">
        <v>41522</v>
      </c>
      <c r="B1855" s="25">
        <v>6.2722984184986397E-2</v>
      </c>
    </row>
    <row r="1856" spans="1:2" x14ac:dyDescent="0.25">
      <c r="A1856" s="24">
        <v>41523</v>
      </c>
      <c r="B1856" s="25">
        <v>6.0881254796140608E-2</v>
      </c>
    </row>
    <row r="1857" spans="1:2" x14ac:dyDescent="0.25">
      <c r="A1857" s="24">
        <v>41526</v>
      </c>
      <c r="B1857" s="25">
        <v>5.8669065576338858E-2</v>
      </c>
    </row>
    <row r="1858" spans="1:2" x14ac:dyDescent="0.25">
      <c r="A1858" s="24">
        <v>41527</v>
      </c>
      <c r="B1858" s="25">
        <v>6.1316563667344712E-2</v>
      </c>
    </row>
    <row r="1859" spans="1:2" x14ac:dyDescent="0.25">
      <c r="A1859" s="24">
        <v>41528</v>
      </c>
      <c r="B1859" s="25">
        <v>6.0096349258006582E-2</v>
      </c>
    </row>
    <row r="1860" spans="1:2" x14ac:dyDescent="0.25">
      <c r="A1860" s="24">
        <v>41529</v>
      </c>
      <c r="B1860" s="25">
        <v>5.7958840344334926E-2</v>
      </c>
    </row>
    <row r="1861" spans="1:2" x14ac:dyDescent="0.25">
      <c r="A1861" s="24">
        <v>41530</v>
      </c>
      <c r="B1861" s="25">
        <v>5.9810531173498667E-2</v>
      </c>
    </row>
    <row r="1862" spans="1:2" x14ac:dyDescent="0.25">
      <c r="A1862" s="24">
        <v>41533</v>
      </c>
      <c r="B1862" s="25">
        <v>6.0590387103262582E-2</v>
      </c>
    </row>
    <row r="1863" spans="1:2" x14ac:dyDescent="0.25">
      <c r="A1863" s="24">
        <v>41534</v>
      </c>
      <c r="B1863" s="25">
        <v>5.8472159387435226E-2</v>
      </c>
    </row>
    <row r="1864" spans="1:2" x14ac:dyDescent="0.25">
      <c r="A1864" s="24">
        <v>41535</v>
      </c>
      <c r="B1864" s="25">
        <v>5.9296549744450387E-2</v>
      </c>
    </row>
    <row r="1865" spans="1:2" x14ac:dyDescent="0.25">
      <c r="A1865" s="24">
        <v>41536</v>
      </c>
      <c r="B1865" s="25">
        <v>5.8308366451784797E-2</v>
      </c>
    </row>
    <row r="1866" spans="1:2" x14ac:dyDescent="0.25">
      <c r="A1866" s="24">
        <v>41537</v>
      </c>
      <c r="B1866" s="25">
        <v>5.6313384625051088E-2</v>
      </c>
    </row>
    <row r="1867" spans="1:2" x14ac:dyDescent="0.25">
      <c r="A1867" s="24">
        <v>41540</v>
      </c>
      <c r="B1867" s="25">
        <v>5.4323585981671668E-2</v>
      </c>
    </row>
    <row r="1868" spans="1:2" x14ac:dyDescent="0.25">
      <c r="A1868" s="24">
        <v>41541</v>
      </c>
      <c r="B1868" s="25">
        <v>5.3943208579551608E-2</v>
      </c>
    </row>
    <row r="1869" spans="1:2" x14ac:dyDescent="0.25">
      <c r="A1869" s="24">
        <v>41542</v>
      </c>
      <c r="B1869" s="25">
        <v>5.2181324849344686E-2</v>
      </c>
    </row>
    <row r="1870" spans="1:2" x14ac:dyDescent="0.25">
      <c r="A1870" s="24">
        <v>41543</v>
      </c>
      <c r="B1870" s="25">
        <v>5.1185194814216531E-2</v>
      </c>
    </row>
    <row r="1871" spans="1:2" x14ac:dyDescent="0.25">
      <c r="A1871" s="24">
        <v>41544</v>
      </c>
      <c r="B1871" s="25">
        <v>4.9643151024695506E-2</v>
      </c>
    </row>
    <row r="1872" spans="1:2" x14ac:dyDescent="0.25">
      <c r="A1872" s="24">
        <v>41547</v>
      </c>
      <c r="B1872" s="25">
        <v>4.8194146569534246E-2</v>
      </c>
    </row>
    <row r="1873" spans="1:2" x14ac:dyDescent="0.25">
      <c r="A1873" s="24">
        <v>41548</v>
      </c>
      <c r="B1873" s="25">
        <v>4.6465152649810923E-2</v>
      </c>
    </row>
    <row r="1874" spans="1:2" x14ac:dyDescent="0.25">
      <c r="A1874" s="24">
        <v>41549</v>
      </c>
      <c r="B1874" s="25">
        <v>4.7269483457983798E-2</v>
      </c>
    </row>
    <row r="1875" spans="1:2" x14ac:dyDescent="0.25">
      <c r="A1875" s="24">
        <v>41550</v>
      </c>
      <c r="B1875" s="25">
        <v>4.5558807076809114E-2</v>
      </c>
    </row>
    <row r="1876" spans="1:2" x14ac:dyDescent="0.25">
      <c r="A1876" s="24">
        <v>41551</v>
      </c>
      <c r="B1876" s="25">
        <v>4.4896284715565664E-2</v>
      </c>
    </row>
    <row r="1877" spans="1:2" x14ac:dyDescent="0.25">
      <c r="A1877" s="24">
        <v>41554</v>
      </c>
      <c r="B1877" s="25">
        <v>4.5134516804159024E-2</v>
      </c>
    </row>
    <row r="1878" spans="1:2" x14ac:dyDescent="0.25">
      <c r="A1878" s="24">
        <v>41555</v>
      </c>
      <c r="B1878" s="25">
        <v>4.5644916092368384E-2</v>
      </c>
    </row>
    <row r="1879" spans="1:2" x14ac:dyDescent="0.25">
      <c r="A1879" s="24">
        <v>41556</v>
      </c>
      <c r="B1879" s="25">
        <v>4.9616084092525166E-2</v>
      </c>
    </row>
    <row r="1880" spans="1:2" x14ac:dyDescent="0.25">
      <c r="A1880" s="24">
        <v>41557</v>
      </c>
      <c r="B1880" s="25">
        <v>4.838269991189266E-2</v>
      </c>
    </row>
    <row r="1881" spans="1:2" x14ac:dyDescent="0.25">
      <c r="A1881" s="24">
        <v>41558</v>
      </c>
      <c r="B1881" s="25">
        <v>5.2685595764648256E-2</v>
      </c>
    </row>
    <row r="1882" spans="1:2" x14ac:dyDescent="0.25">
      <c r="A1882" s="24">
        <v>41561</v>
      </c>
      <c r="B1882" s="25">
        <v>5.2334849864639855E-2</v>
      </c>
    </row>
    <row r="1883" spans="1:2" x14ac:dyDescent="0.25">
      <c r="A1883" s="24">
        <v>41562</v>
      </c>
      <c r="B1883" s="25">
        <v>5.1317822726891976E-2</v>
      </c>
    </row>
    <row r="1884" spans="1:2" x14ac:dyDescent="0.25">
      <c r="A1884" s="24">
        <v>41563</v>
      </c>
      <c r="B1884" s="25">
        <v>5.2108484575801757E-2</v>
      </c>
    </row>
    <row r="1885" spans="1:2" x14ac:dyDescent="0.25">
      <c r="A1885" s="24">
        <v>41564</v>
      </c>
      <c r="B1885" s="25">
        <v>5.2200668972150359E-2</v>
      </c>
    </row>
    <row r="1886" spans="1:2" x14ac:dyDescent="0.25">
      <c r="A1886" s="24">
        <v>41565</v>
      </c>
      <c r="B1886" s="25">
        <v>5.5388911059381749E-2</v>
      </c>
    </row>
    <row r="1887" spans="1:2" x14ac:dyDescent="0.25">
      <c r="A1887" s="24">
        <v>41568</v>
      </c>
      <c r="B1887" s="25">
        <v>5.3973233960133891E-2</v>
      </c>
    </row>
    <row r="1888" spans="1:2" x14ac:dyDescent="0.25">
      <c r="A1888" s="24">
        <v>41569</v>
      </c>
      <c r="B1888" s="25">
        <v>5.2266577957095585E-2</v>
      </c>
    </row>
    <row r="1889" spans="1:2" x14ac:dyDescent="0.25">
      <c r="A1889" s="24">
        <v>41570</v>
      </c>
      <c r="B1889" s="25">
        <v>5.044042102029412E-2</v>
      </c>
    </row>
    <row r="1890" spans="1:2" x14ac:dyDescent="0.25">
      <c r="A1890" s="24">
        <v>41571</v>
      </c>
      <c r="B1890" s="25">
        <v>4.8660098874629187E-2</v>
      </c>
    </row>
    <row r="1891" spans="1:2" x14ac:dyDescent="0.25">
      <c r="A1891" s="24">
        <v>41572</v>
      </c>
      <c r="B1891" s="25">
        <v>4.7108400336118614E-2</v>
      </c>
    </row>
    <row r="1892" spans="1:2" x14ac:dyDescent="0.25">
      <c r="A1892" s="24">
        <v>41575</v>
      </c>
      <c r="B1892" s="25">
        <v>4.5404632097404016E-2</v>
      </c>
    </row>
    <row r="1893" spans="1:2" x14ac:dyDescent="0.25">
      <c r="A1893" s="24">
        <v>41576</v>
      </c>
      <c r="B1893" s="25">
        <v>4.3792088677066916E-2</v>
      </c>
    </row>
    <row r="1894" spans="1:2" x14ac:dyDescent="0.25">
      <c r="A1894" s="24">
        <v>41577</v>
      </c>
      <c r="B1894" s="25">
        <v>4.3372525119343405E-2</v>
      </c>
    </row>
    <row r="1895" spans="1:2" x14ac:dyDescent="0.25">
      <c r="A1895" s="24">
        <v>41578</v>
      </c>
      <c r="B1895" s="25">
        <v>4.9076591063959354E-2</v>
      </c>
    </row>
    <row r="1896" spans="1:2" x14ac:dyDescent="0.25">
      <c r="A1896" s="24">
        <v>41579</v>
      </c>
      <c r="B1896" s="25">
        <v>4.730094606259861E-2</v>
      </c>
    </row>
    <row r="1897" spans="1:2" x14ac:dyDescent="0.25">
      <c r="A1897" s="24">
        <v>41582</v>
      </c>
      <c r="B1897" s="25">
        <v>4.5583827327240478E-2</v>
      </c>
    </row>
    <row r="1898" spans="1:2" x14ac:dyDescent="0.25">
      <c r="A1898" s="24">
        <v>41583</v>
      </c>
      <c r="B1898" s="25">
        <v>4.7414826726375564E-2</v>
      </c>
    </row>
    <row r="1899" spans="1:2" x14ac:dyDescent="0.25">
      <c r="A1899" s="24">
        <v>41584</v>
      </c>
      <c r="B1899" s="25">
        <v>4.989126221098214E-2</v>
      </c>
    </row>
    <row r="1900" spans="1:2" x14ac:dyDescent="0.25">
      <c r="A1900" s="24">
        <v>41585</v>
      </c>
      <c r="B1900" s="25">
        <v>4.9460959327127144E-2</v>
      </c>
    </row>
    <row r="1901" spans="1:2" x14ac:dyDescent="0.25">
      <c r="A1901" s="24">
        <v>41586</v>
      </c>
      <c r="B1901" s="25">
        <v>5.1670094717064893E-2</v>
      </c>
    </row>
    <row r="1902" spans="1:2" x14ac:dyDescent="0.25">
      <c r="A1902" s="24">
        <v>41589</v>
      </c>
      <c r="B1902" s="25">
        <v>6.0838612645655182E-2</v>
      </c>
    </row>
    <row r="1903" spans="1:2" x14ac:dyDescent="0.25">
      <c r="A1903" s="24">
        <v>41590</v>
      </c>
      <c r="B1903" s="25">
        <v>6.0342471688874542E-2</v>
      </c>
    </row>
    <row r="1904" spans="1:2" x14ac:dyDescent="0.25">
      <c r="A1904" s="24">
        <v>41591</v>
      </c>
      <c r="B1904" s="25">
        <v>6.0802999660864554E-2</v>
      </c>
    </row>
    <row r="1905" spans="1:2" x14ac:dyDescent="0.25">
      <c r="A1905" s="24">
        <v>41592</v>
      </c>
      <c r="B1905" s="25">
        <v>6.0998772445491518E-2</v>
      </c>
    </row>
    <row r="1906" spans="1:2" x14ac:dyDescent="0.25">
      <c r="A1906" s="24">
        <v>41593</v>
      </c>
      <c r="B1906" s="25">
        <v>5.886126516615018E-2</v>
      </c>
    </row>
    <row r="1907" spans="1:2" x14ac:dyDescent="0.25">
      <c r="A1907" s="24">
        <v>41596</v>
      </c>
      <c r="B1907" s="25">
        <v>5.8180944005735959E-2</v>
      </c>
    </row>
    <row r="1908" spans="1:2" x14ac:dyDescent="0.25">
      <c r="A1908" s="24">
        <v>41597</v>
      </c>
      <c r="B1908" s="25">
        <v>6.3470981474371871E-2</v>
      </c>
    </row>
    <row r="1909" spans="1:2" x14ac:dyDescent="0.25">
      <c r="A1909" s="24">
        <v>41598</v>
      </c>
      <c r="B1909" s="25">
        <v>6.1822863539035794E-2</v>
      </c>
    </row>
    <row r="1910" spans="1:2" x14ac:dyDescent="0.25">
      <c r="A1910" s="24">
        <v>41599</v>
      </c>
      <c r="B1910" s="25">
        <v>5.9935225980377572E-2</v>
      </c>
    </row>
    <row r="1911" spans="1:2" x14ac:dyDescent="0.25">
      <c r="A1911" s="24">
        <v>41600</v>
      </c>
      <c r="B1911" s="25">
        <v>6.6353748610365346E-2</v>
      </c>
    </row>
    <row r="1912" spans="1:2" x14ac:dyDescent="0.25">
      <c r="A1912" s="24">
        <v>41603</v>
      </c>
      <c r="B1912" s="25">
        <v>6.4438735664767127E-2</v>
      </c>
    </row>
    <row r="1913" spans="1:2" x14ac:dyDescent="0.25">
      <c r="A1913" s="24">
        <v>41604</v>
      </c>
      <c r="B1913" s="25">
        <v>6.2253093035971936E-2</v>
      </c>
    </row>
    <row r="1914" spans="1:2" x14ac:dyDescent="0.25">
      <c r="A1914" s="24">
        <v>41605</v>
      </c>
      <c r="B1914" s="25">
        <v>6.0576044626000379E-2</v>
      </c>
    </row>
    <row r="1915" spans="1:2" x14ac:dyDescent="0.25">
      <c r="A1915" s="24">
        <v>41607</v>
      </c>
      <c r="B1915" s="25">
        <v>6.0489202922384716E-2</v>
      </c>
    </row>
    <row r="1916" spans="1:2" x14ac:dyDescent="0.25">
      <c r="A1916" s="24">
        <v>41610</v>
      </c>
      <c r="B1916" s="25">
        <v>5.8847131643179028E-2</v>
      </c>
    </row>
    <row r="1917" spans="1:2" x14ac:dyDescent="0.25">
      <c r="A1917" s="24">
        <v>41611</v>
      </c>
      <c r="B1917" s="25">
        <v>5.8839594244923736E-2</v>
      </c>
    </row>
    <row r="1918" spans="1:2" x14ac:dyDescent="0.25">
      <c r="A1918" s="24">
        <v>41612</v>
      </c>
      <c r="B1918" s="25">
        <v>5.8108267179878235E-2</v>
      </c>
    </row>
    <row r="1919" spans="1:2" x14ac:dyDescent="0.25">
      <c r="A1919" s="24">
        <v>41613</v>
      </c>
      <c r="B1919" s="25">
        <v>5.6015915519760373E-2</v>
      </c>
    </row>
    <row r="1920" spans="1:2" x14ac:dyDescent="0.25">
      <c r="A1920" s="24">
        <v>41614</v>
      </c>
      <c r="B1920" s="25">
        <v>5.5494773929970521E-2</v>
      </c>
    </row>
    <row r="1921" spans="1:2" x14ac:dyDescent="0.25">
      <c r="A1921" s="24">
        <v>41617</v>
      </c>
      <c r="B1921" s="25">
        <v>5.5154828958318171E-2</v>
      </c>
    </row>
    <row r="1922" spans="1:2" x14ac:dyDescent="0.25">
      <c r="A1922" s="24">
        <v>41618</v>
      </c>
      <c r="B1922" s="25">
        <v>5.3249764627935681E-2</v>
      </c>
    </row>
    <row r="1923" spans="1:2" x14ac:dyDescent="0.25">
      <c r="A1923" s="24">
        <v>41619</v>
      </c>
      <c r="B1923" s="25">
        <v>5.2924021713542602E-2</v>
      </c>
    </row>
    <row r="1924" spans="1:2" x14ac:dyDescent="0.25">
      <c r="A1924" s="24">
        <v>41620</v>
      </c>
      <c r="B1924" s="25">
        <v>5.5604452533590476E-2</v>
      </c>
    </row>
    <row r="1925" spans="1:2" x14ac:dyDescent="0.25">
      <c r="A1925" s="24">
        <v>41621</v>
      </c>
      <c r="B1925" s="25">
        <v>5.360908671313136E-2</v>
      </c>
    </row>
    <row r="1926" spans="1:2" x14ac:dyDescent="0.25">
      <c r="A1926" s="24">
        <v>41624</v>
      </c>
      <c r="B1926" s="25">
        <v>5.1727632735380433E-2</v>
      </c>
    </row>
    <row r="1927" spans="1:2" x14ac:dyDescent="0.25">
      <c r="A1927" s="24">
        <v>41625</v>
      </c>
      <c r="B1927" s="25">
        <v>5.277672460453469E-2</v>
      </c>
    </row>
    <row r="1928" spans="1:2" x14ac:dyDescent="0.25">
      <c r="A1928" s="24">
        <v>41626</v>
      </c>
      <c r="B1928" s="25">
        <v>5.1041555947673331E-2</v>
      </c>
    </row>
    <row r="1929" spans="1:2" x14ac:dyDescent="0.25">
      <c r="A1929" s="24">
        <v>41627</v>
      </c>
      <c r="B1929" s="25">
        <v>4.9941930619881628E-2</v>
      </c>
    </row>
    <row r="1930" spans="1:2" x14ac:dyDescent="0.25">
      <c r="A1930" s="24">
        <v>41628</v>
      </c>
      <c r="B1930" s="25">
        <v>5.1061230084640835E-2</v>
      </c>
    </row>
    <row r="1931" spans="1:2" x14ac:dyDescent="0.25">
      <c r="A1931" s="24">
        <v>41631</v>
      </c>
      <c r="B1931" s="25">
        <v>6.1377750540154062E-2</v>
      </c>
    </row>
    <row r="1932" spans="1:2" x14ac:dyDescent="0.25">
      <c r="A1932" s="24">
        <v>41632</v>
      </c>
      <c r="B1932" s="25">
        <v>6.0736372497625014E-2</v>
      </c>
    </row>
    <row r="1933" spans="1:2" x14ac:dyDescent="0.25">
      <c r="A1933" s="24">
        <v>41634</v>
      </c>
      <c r="B1933" s="25">
        <v>5.8553440136007343E-2</v>
      </c>
    </row>
    <row r="1934" spans="1:2" x14ac:dyDescent="0.25">
      <c r="A1934" s="24">
        <v>41635</v>
      </c>
      <c r="B1934" s="25">
        <v>5.6427361529791317E-2</v>
      </c>
    </row>
    <row r="1935" spans="1:2" x14ac:dyDescent="0.25">
      <c r="A1935" s="24">
        <v>41638</v>
      </c>
      <c r="B1935" s="25">
        <v>5.4379339669552038E-2</v>
      </c>
    </row>
    <row r="1936" spans="1:2" x14ac:dyDescent="0.25">
      <c r="A1936" s="24">
        <v>41639</v>
      </c>
      <c r="B1936" s="25">
        <v>5.2404201572127364E-2</v>
      </c>
    </row>
    <row r="1937" spans="1:2" x14ac:dyDescent="0.25">
      <c r="A1937" s="24">
        <v>41641</v>
      </c>
      <c r="B1937" s="25">
        <v>5.0947881631228979E-2</v>
      </c>
    </row>
    <row r="1938" spans="1:2" x14ac:dyDescent="0.25">
      <c r="A1938" s="24">
        <v>41642</v>
      </c>
      <c r="B1938" s="25">
        <v>5.2646977044399294E-2</v>
      </c>
    </row>
    <row r="1939" spans="1:2" x14ac:dyDescent="0.25">
      <c r="A1939" s="24">
        <v>41645</v>
      </c>
      <c r="B1939" s="25">
        <v>5.0734918068262136E-2</v>
      </c>
    </row>
    <row r="1940" spans="1:2" x14ac:dyDescent="0.25">
      <c r="A1940" s="24">
        <v>41646</v>
      </c>
      <c r="B1940" s="25">
        <v>4.97329378801133E-2</v>
      </c>
    </row>
    <row r="1941" spans="1:2" x14ac:dyDescent="0.25">
      <c r="A1941" s="24">
        <v>41647</v>
      </c>
      <c r="B1941" s="25">
        <v>4.9324221191203631E-2</v>
      </c>
    </row>
    <row r="1942" spans="1:2" x14ac:dyDescent="0.25">
      <c r="A1942" s="24">
        <v>41648</v>
      </c>
      <c r="B1942" s="25">
        <v>4.8603236884708509E-2</v>
      </c>
    </row>
    <row r="1943" spans="1:2" x14ac:dyDescent="0.25">
      <c r="A1943" s="24">
        <v>41649</v>
      </c>
      <c r="B1943" s="25">
        <v>4.9827353977992213E-2</v>
      </c>
    </row>
    <row r="1944" spans="1:2" x14ac:dyDescent="0.25">
      <c r="A1944" s="24">
        <v>41652</v>
      </c>
      <c r="B1944" s="25">
        <v>5.2259297806729048E-2</v>
      </c>
    </row>
    <row r="1945" spans="1:2" x14ac:dyDescent="0.25">
      <c r="A1945" s="24">
        <v>41653</v>
      </c>
      <c r="B1945" s="25">
        <v>5.6426427657795319E-2</v>
      </c>
    </row>
    <row r="1946" spans="1:2" x14ac:dyDescent="0.25">
      <c r="A1946" s="24">
        <v>41654</v>
      </c>
      <c r="B1946" s="25">
        <v>6.2583568955131758E-2</v>
      </c>
    </row>
    <row r="1947" spans="1:2" x14ac:dyDescent="0.25">
      <c r="A1947" s="24">
        <v>41655</v>
      </c>
      <c r="B1947" s="25">
        <v>6.0505376079955958E-2</v>
      </c>
    </row>
    <row r="1948" spans="1:2" x14ac:dyDescent="0.25">
      <c r="A1948" s="24">
        <v>41656</v>
      </c>
      <c r="B1948" s="25">
        <v>5.8305905065219939E-2</v>
      </c>
    </row>
    <row r="1949" spans="1:2" x14ac:dyDescent="0.25">
      <c r="A1949" s="24">
        <v>41660</v>
      </c>
      <c r="B1949" s="25">
        <v>5.6228126467094255E-2</v>
      </c>
    </row>
    <row r="1950" spans="1:2" x14ac:dyDescent="0.25">
      <c r="A1950" s="24">
        <v>41661</v>
      </c>
      <c r="B1950" s="25">
        <v>5.5156635538196129E-2</v>
      </c>
    </row>
    <row r="1951" spans="1:2" x14ac:dyDescent="0.25">
      <c r="A1951" s="24">
        <v>41662</v>
      </c>
      <c r="B1951" s="25">
        <v>5.4550225973567998E-2</v>
      </c>
    </row>
    <row r="1952" spans="1:2" x14ac:dyDescent="0.25">
      <c r="A1952" s="24">
        <v>41663</v>
      </c>
      <c r="B1952" s="25">
        <v>5.4229939784648205E-2</v>
      </c>
    </row>
    <row r="1953" spans="1:2" x14ac:dyDescent="0.25">
      <c r="A1953" s="24">
        <v>41666</v>
      </c>
      <c r="B1953" s="25">
        <v>6.7088426265112452E-2</v>
      </c>
    </row>
    <row r="1954" spans="1:2" x14ac:dyDescent="0.25">
      <c r="A1954" s="24">
        <v>41667</v>
      </c>
      <c r="B1954" s="25">
        <v>7.0708103910603046E-2</v>
      </c>
    </row>
    <row r="1955" spans="1:2" x14ac:dyDescent="0.25">
      <c r="A1955" s="24">
        <v>41668</v>
      </c>
      <c r="B1955" s="25">
        <v>6.9687948008759729E-2</v>
      </c>
    </row>
    <row r="1956" spans="1:2" x14ac:dyDescent="0.25">
      <c r="A1956" s="24">
        <v>41669</v>
      </c>
      <c r="B1956" s="25">
        <v>6.7294849812698829E-2</v>
      </c>
    </row>
    <row r="1957" spans="1:2" x14ac:dyDescent="0.25">
      <c r="A1957" s="24">
        <v>41670</v>
      </c>
      <c r="B1957" s="25">
        <v>6.824046835726251E-2</v>
      </c>
    </row>
    <row r="1958" spans="1:2" x14ac:dyDescent="0.25">
      <c r="A1958" s="24">
        <v>41673</v>
      </c>
      <c r="B1958" s="25">
        <v>6.6391325764614456E-2</v>
      </c>
    </row>
    <row r="1959" spans="1:2" x14ac:dyDescent="0.25">
      <c r="A1959" s="24">
        <v>41674</v>
      </c>
      <c r="B1959" s="25">
        <v>7.9336648396487325E-2</v>
      </c>
    </row>
    <row r="1960" spans="1:2" x14ac:dyDescent="0.25">
      <c r="A1960" s="24">
        <v>41675</v>
      </c>
      <c r="B1960" s="25">
        <v>7.6952927541020621E-2</v>
      </c>
    </row>
    <row r="1961" spans="1:2" x14ac:dyDescent="0.25">
      <c r="A1961" s="24">
        <v>41676</v>
      </c>
      <c r="B1961" s="25">
        <v>7.5731303243129849E-2</v>
      </c>
    </row>
    <row r="1962" spans="1:2" x14ac:dyDescent="0.25">
      <c r="A1962" s="24">
        <v>41677</v>
      </c>
      <c r="B1962" s="25">
        <v>7.3537148514004572E-2</v>
      </c>
    </row>
    <row r="1963" spans="1:2" x14ac:dyDescent="0.25">
      <c r="A1963" s="24">
        <v>41680</v>
      </c>
      <c r="B1963" s="25">
        <v>7.2470567106515504E-2</v>
      </c>
    </row>
    <row r="1964" spans="1:2" x14ac:dyDescent="0.25">
      <c r="A1964" s="24">
        <v>41681</v>
      </c>
      <c r="B1964" s="25">
        <v>7.0047283538178004E-2</v>
      </c>
    </row>
    <row r="1965" spans="1:2" x14ac:dyDescent="0.25">
      <c r="A1965" s="24">
        <v>41682</v>
      </c>
      <c r="B1965" s="25">
        <v>6.9062558356426121E-2</v>
      </c>
    </row>
    <row r="1966" spans="1:2" x14ac:dyDescent="0.25">
      <c r="A1966" s="24">
        <v>41683</v>
      </c>
      <c r="B1966" s="25">
        <v>6.7413081585910875E-2</v>
      </c>
    </row>
    <row r="1967" spans="1:2" x14ac:dyDescent="0.25">
      <c r="A1967" s="24">
        <v>41684</v>
      </c>
      <c r="B1967" s="25">
        <v>6.6646916245375429E-2</v>
      </c>
    </row>
    <row r="1968" spans="1:2" x14ac:dyDescent="0.25">
      <c r="A1968" s="24">
        <v>41688</v>
      </c>
      <c r="B1968" s="25">
        <v>6.4370628940143726E-2</v>
      </c>
    </row>
    <row r="1969" spans="1:2" x14ac:dyDescent="0.25">
      <c r="A1969" s="24">
        <v>41689</v>
      </c>
      <c r="B1969" s="25">
        <v>6.4157247178335403E-2</v>
      </c>
    </row>
    <row r="1970" spans="1:2" x14ac:dyDescent="0.25">
      <c r="A1970" s="24">
        <v>41690</v>
      </c>
      <c r="B1970" s="25">
        <v>6.1882134005809351E-2</v>
      </c>
    </row>
    <row r="1971" spans="1:2" x14ac:dyDescent="0.25">
      <c r="A1971" s="24">
        <v>41691</v>
      </c>
      <c r="B1971" s="25">
        <v>6.2073928543580792E-2</v>
      </c>
    </row>
    <row r="1972" spans="1:2" x14ac:dyDescent="0.25">
      <c r="A1972" s="24">
        <v>41694</v>
      </c>
      <c r="B1972" s="25">
        <v>5.9860647622865595E-2</v>
      </c>
    </row>
    <row r="1973" spans="1:2" x14ac:dyDescent="0.25">
      <c r="A1973" s="24">
        <v>41695</v>
      </c>
      <c r="B1973" s="25">
        <v>5.8542519387943845E-2</v>
      </c>
    </row>
    <row r="1974" spans="1:2" x14ac:dyDescent="0.25">
      <c r="A1974" s="24">
        <v>41696</v>
      </c>
      <c r="B1974" s="25">
        <v>5.6515388974383032E-2</v>
      </c>
    </row>
    <row r="1975" spans="1:2" x14ac:dyDescent="0.25">
      <c r="A1975" s="24">
        <v>41697</v>
      </c>
      <c r="B1975" s="25">
        <v>5.4973803503433026E-2</v>
      </c>
    </row>
    <row r="1976" spans="1:2" x14ac:dyDescent="0.25">
      <c r="A1976" s="24">
        <v>41698</v>
      </c>
      <c r="B1976" s="25">
        <v>5.3435401686232752E-2</v>
      </c>
    </row>
    <row r="1977" spans="1:2" x14ac:dyDescent="0.25">
      <c r="A1977" s="24">
        <v>41701</v>
      </c>
      <c r="B1977" s="25">
        <v>5.1847256581071109E-2</v>
      </c>
    </row>
    <row r="1978" spans="1:2" x14ac:dyDescent="0.25">
      <c r="A1978" s="24">
        <v>41702</v>
      </c>
      <c r="B1978" s="25">
        <v>5.0578753403965448E-2</v>
      </c>
    </row>
    <row r="1979" spans="1:2" x14ac:dyDescent="0.25">
      <c r="A1979" s="24">
        <v>41703</v>
      </c>
      <c r="B1979" s="25">
        <v>7.0777365338560758E-2</v>
      </c>
    </row>
    <row r="1980" spans="1:2" x14ac:dyDescent="0.25">
      <c r="A1980" s="24">
        <v>41704</v>
      </c>
      <c r="B1980" s="25">
        <v>6.8337103746074365E-2</v>
      </c>
    </row>
    <row r="1981" spans="1:2" x14ac:dyDescent="0.25">
      <c r="A1981" s="24">
        <v>41705</v>
      </c>
      <c r="B1981" s="25">
        <v>6.5944050643791274E-2</v>
      </c>
    </row>
    <row r="1982" spans="1:2" x14ac:dyDescent="0.25">
      <c r="A1982" s="24">
        <v>41708</v>
      </c>
      <c r="B1982" s="25">
        <v>6.3631150345838119E-2</v>
      </c>
    </row>
    <row r="1983" spans="1:2" x14ac:dyDescent="0.25">
      <c r="A1983" s="24">
        <v>41709</v>
      </c>
      <c r="B1983" s="25">
        <v>6.1723087254317299E-2</v>
      </c>
    </row>
    <row r="1984" spans="1:2" x14ac:dyDescent="0.25">
      <c r="A1984" s="24">
        <v>41710</v>
      </c>
      <c r="B1984" s="25">
        <v>6.5585536843129372E-2</v>
      </c>
    </row>
    <row r="1985" spans="1:2" x14ac:dyDescent="0.25">
      <c r="A1985" s="24">
        <v>41711</v>
      </c>
      <c r="B1985" s="25">
        <v>6.3391086930247434E-2</v>
      </c>
    </row>
    <row r="1986" spans="1:2" x14ac:dyDescent="0.25">
      <c r="A1986" s="24">
        <v>41712</v>
      </c>
      <c r="B1986" s="25">
        <v>6.8824296107347707E-2</v>
      </c>
    </row>
    <row r="1987" spans="1:2" x14ac:dyDescent="0.25">
      <c r="A1987" s="24">
        <v>41715</v>
      </c>
      <c r="B1987" s="25">
        <v>6.6748797299967799E-2</v>
      </c>
    </row>
    <row r="1988" spans="1:2" x14ac:dyDescent="0.25">
      <c r="A1988" s="24">
        <v>41716</v>
      </c>
      <c r="B1988" s="25">
        <v>6.4323542486143581E-2</v>
      </c>
    </row>
    <row r="1989" spans="1:2" x14ac:dyDescent="0.25">
      <c r="A1989" s="24">
        <v>41717</v>
      </c>
      <c r="B1989" s="25">
        <v>7.1234505879515381E-2</v>
      </c>
    </row>
    <row r="1990" spans="1:2" x14ac:dyDescent="0.25">
      <c r="A1990" s="24">
        <v>41718</v>
      </c>
      <c r="B1990" s="25">
        <v>7.05535648848504E-2</v>
      </c>
    </row>
    <row r="1991" spans="1:2" x14ac:dyDescent="0.25">
      <c r="A1991" s="24">
        <v>41719</v>
      </c>
      <c r="B1991" s="25">
        <v>6.8142630711182373E-2</v>
      </c>
    </row>
    <row r="1992" spans="1:2" x14ac:dyDescent="0.25">
      <c r="A1992" s="24">
        <v>41722</v>
      </c>
      <c r="B1992" s="25">
        <v>6.6362761123913538E-2</v>
      </c>
    </row>
    <row r="1993" spans="1:2" x14ac:dyDescent="0.25">
      <c r="A1993" s="24">
        <v>41723</v>
      </c>
      <c r="B1993" s="25">
        <v>7.1374811091333507E-2</v>
      </c>
    </row>
    <row r="1994" spans="1:2" x14ac:dyDescent="0.25">
      <c r="A1994" s="24">
        <v>41724</v>
      </c>
      <c r="B1994" s="25">
        <v>6.8951160579688003E-2</v>
      </c>
    </row>
    <row r="1995" spans="1:2" x14ac:dyDescent="0.25">
      <c r="A1995" s="24">
        <v>41725</v>
      </c>
      <c r="B1995" s="25">
        <v>7.6687998087312387E-2</v>
      </c>
    </row>
    <row r="1996" spans="1:2" x14ac:dyDescent="0.25">
      <c r="A1996" s="24">
        <v>41726</v>
      </c>
      <c r="B1996" s="25">
        <v>7.3930694393383178E-2</v>
      </c>
    </row>
    <row r="1997" spans="1:2" x14ac:dyDescent="0.25">
      <c r="A1997" s="24">
        <v>41729</v>
      </c>
      <c r="B1997" s="25">
        <v>7.136317170181973E-2</v>
      </c>
    </row>
    <row r="1998" spans="1:2" x14ac:dyDescent="0.25">
      <c r="A1998" s="24">
        <v>41730</v>
      </c>
      <c r="B1998" s="25">
        <v>7.5600781854166549E-2</v>
      </c>
    </row>
    <row r="1999" spans="1:2" x14ac:dyDescent="0.25">
      <c r="A1999" s="24">
        <v>41731</v>
      </c>
      <c r="B1999" s="25">
        <v>7.626509421069734E-2</v>
      </c>
    </row>
    <row r="2000" spans="1:2" x14ac:dyDescent="0.25">
      <c r="A2000" s="24">
        <v>41732</v>
      </c>
      <c r="B2000" s="25">
        <v>7.3759638753006534E-2</v>
      </c>
    </row>
    <row r="2001" spans="1:2" x14ac:dyDescent="0.25">
      <c r="A2001" s="24">
        <v>41733</v>
      </c>
      <c r="B2001" s="25">
        <v>7.4230952353727758E-2</v>
      </c>
    </row>
    <row r="2002" spans="1:2" x14ac:dyDescent="0.25">
      <c r="A2002" s="24">
        <v>41736</v>
      </c>
      <c r="B2002" s="25">
        <v>8.5126104735530908E-2</v>
      </c>
    </row>
    <row r="2003" spans="1:2" x14ac:dyDescent="0.25">
      <c r="A2003" s="24">
        <v>41737</v>
      </c>
      <c r="B2003" s="25">
        <v>9.0826353546034092E-2</v>
      </c>
    </row>
    <row r="2004" spans="1:2" x14ac:dyDescent="0.25">
      <c r="A2004" s="24">
        <v>41738</v>
      </c>
      <c r="B2004" s="25">
        <v>8.7655152981834863E-2</v>
      </c>
    </row>
    <row r="2005" spans="1:2" x14ac:dyDescent="0.25">
      <c r="A2005" s="24">
        <v>41739</v>
      </c>
      <c r="B2005" s="25">
        <v>9.0990286440496185E-2</v>
      </c>
    </row>
    <row r="2006" spans="1:2" x14ac:dyDescent="0.25">
      <c r="A2006" s="24">
        <v>41740</v>
      </c>
      <c r="B2006" s="25">
        <v>0.10008536914257141</v>
      </c>
    </row>
    <row r="2007" spans="1:2" x14ac:dyDescent="0.25">
      <c r="A2007" s="24">
        <v>41743</v>
      </c>
      <c r="B2007" s="25">
        <v>0.10023375291838121</v>
      </c>
    </row>
    <row r="2008" spans="1:2" x14ac:dyDescent="0.25">
      <c r="A2008" s="24">
        <v>41744</v>
      </c>
      <c r="B2008" s="25">
        <v>9.6592673413672531E-2</v>
      </c>
    </row>
    <row r="2009" spans="1:2" x14ac:dyDescent="0.25">
      <c r="A2009" s="24">
        <v>41745</v>
      </c>
      <c r="B2009" s="25">
        <v>9.3567092304414318E-2</v>
      </c>
    </row>
    <row r="2010" spans="1:2" x14ac:dyDescent="0.25">
      <c r="A2010" s="24">
        <v>41746</v>
      </c>
      <c r="B2010" s="25">
        <v>9.2593954906600315E-2</v>
      </c>
    </row>
    <row r="2011" spans="1:2" x14ac:dyDescent="0.25">
      <c r="A2011" s="24">
        <v>41750</v>
      </c>
      <c r="B2011" s="25">
        <v>9.0344734515181491E-2</v>
      </c>
    </row>
    <row r="2012" spans="1:2" x14ac:dyDescent="0.25">
      <c r="A2012" s="24">
        <v>41751</v>
      </c>
      <c r="B2012" s="25">
        <v>8.894379070174023E-2</v>
      </c>
    </row>
    <row r="2013" spans="1:2" x14ac:dyDescent="0.25">
      <c r="A2013" s="24">
        <v>41752</v>
      </c>
      <c r="B2013" s="25">
        <v>8.925942358098761E-2</v>
      </c>
    </row>
    <row r="2014" spans="1:2" x14ac:dyDescent="0.25">
      <c r="A2014" s="24">
        <v>41753</v>
      </c>
      <c r="B2014" s="25">
        <v>8.6248336022857183E-2</v>
      </c>
    </row>
    <row r="2015" spans="1:2" x14ac:dyDescent="0.25">
      <c r="A2015" s="24">
        <v>41754</v>
      </c>
      <c r="B2015" s="25">
        <v>8.3197591726489536E-2</v>
      </c>
    </row>
    <row r="2016" spans="1:2" x14ac:dyDescent="0.25">
      <c r="A2016" s="24">
        <v>41757</v>
      </c>
      <c r="B2016" s="25">
        <v>9.0404902982618371E-2</v>
      </c>
    </row>
    <row r="2017" spans="1:2" x14ac:dyDescent="0.25">
      <c r="A2017" s="24">
        <v>41758</v>
      </c>
      <c r="B2017" s="25">
        <v>8.7687239756819871E-2</v>
      </c>
    </row>
    <row r="2018" spans="1:2" x14ac:dyDescent="0.25">
      <c r="A2018" s="24">
        <v>41759</v>
      </c>
      <c r="B2018" s="25">
        <v>8.4500588885294256E-2</v>
      </c>
    </row>
    <row r="2019" spans="1:2" x14ac:dyDescent="0.25">
      <c r="A2019" s="24">
        <v>41760</v>
      </c>
      <c r="B2019" s="25">
        <v>8.2053513983887841E-2</v>
      </c>
    </row>
    <row r="2020" spans="1:2" x14ac:dyDescent="0.25">
      <c r="A2020" s="24">
        <v>41761</v>
      </c>
      <c r="B2020" s="25">
        <v>7.9070657240075171E-2</v>
      </c>
    </row>
    <row r="2021" spans="1:2" x14ac:dyDescent="0.25">
      <c r="A2021" s="24">
        <v>41764</v>
      </c>
      <c r="B2021" s="25">
        <v>7.6401100497499277E-2</v>
      </c>
    </row>
    <row r="2022" spans="1:2" x14ac:dyDescent="0.25">
      <c r="A2022" s="24">
        <v>41765</v>
      </c>
      <c r="B2022" s="25">
        <v>7.3840714648273381E-2</v>
      </c>
    </row>
    <row r="2023" spans="1:2" x14ac:dyDescent="0.25">
      <c r="A2023" s="24">
        <v>41766</v>
      </c>
      <c r="B2023" s="25">
        <v>7.2774935951740019E-2</v>
      </c>
    </row>
    <row r="2024" spans="1:2" x14ac:dyDescent="0.25">
      <c r="A2024" s="24">
        <v>41767</v>
      </c>
      <c r="B2024" s="25">
        <v>7.093405056385621E-2</v>
      </c>
    </row>
    <row r="2025" spans="1:2" x14ac:dyDescent="0.25">
      <c r="A2025" s="24">
        <v>41768</v>
      </c>
      <c r="B2025" s="25">
        <v>7.0106061206637815E-2</v>
      </c>
    </row>
    <row r="2026" spans="1:2" x14ac:dyDescent="0.25">
      <c r="A2026" s="24">
        <v>41771</v>
      </c>
      <c r="B2026" s="25">
        <v>6.7857148772049972E-2</v>
      </c>
    </row>
    <row r="2027" spans="1:2" x14ac:dyDescent="0.25">
      <c r="A2027" s="24">
        <v>41772</v>
      </c>
      <c r="B2027" s="25">
        <v>7.2400055419424458E-2</v>
      </c>
    </row>
    <row r="2028" spans="1:2" x14ac:dyDescent="0.25">
      <c r="A2028" s="24">
        <v>41773</v>
      </c>
      <c r="B2028" s="25">
        <v>6.9787482747683371E-2</v>
      </c>
    </row>
    <row r="2029" spans="1:2" x14ac:dyDescent="0.25">
      <c r="A2029" s="24">
        <v>41774</v>
      </c>
      <c r="B2029" s="25">
        <v>7.0807038776524098E-2</v>
      </c>
    </row>
    <row r="2030" spans="1:2" x14ac:dyDescent="0.25">
      <c r="A2030" s="24">
        <v>41775</v>
      </c>
      <c r="B2030" s="25">
        <v>6.842522001945868E-2</v>
      </c>
    </row>
    <row r="2031" spans="1:2" x14ac:dyDescent="0.25">
      <c r="A2031" s="24">
        <v>41778</v>
      </c>
      <c r="B2031" s="25">
        <v>6.604199405083222E-2</v>
      </c>
    </row>
    <row r="2032" spans="1:2" x14ac:dyDescent="0.25">
      <c r="A2032" s="24">
        <v>41779</v>
      </c>
      <c r="B2032" s="25">
        <v>6.6047307286173126E-2</v>
      </c>
    </row>
    <row r="2033" spans="1:2" x14ac:dyDescent="0.25">
      <c r="A2033" s="24">
        <v>41780</v>
      </c>
      <c r="B2033" s="25">
        <v>6.6501941900201159E-2</v>
      </c>
    </row>
    <row r="2034" spans="1:2" x14ac:dyDescent="0.25">
      <c r="A2034" s="24">
        <v>41781</v>
      </c>
      <c r="B2034" s="25">
        <v>6.5421948173309721E-2</v>
      </c>
    </row>
    <row r="2035" spans="1:2" x14ac:dyDescent="0.25">
      <c r="A2035" s="24">
        <v>41782</v>
      </c>
      <c r="B2035" s="25">
        <v>6.4169370032561415E-2</v>
      </c>
    </row>
    <row r="2036" spans="1:2" x14ac:dyDescent="0.25">
      <c r="A2036" s="24">
        <v>41786</v>
      </c>
      <c r="B2036" s="25">
        <v>6.6134609728608129E-2</v>
      </c>
    </row>
    <row r="2037" spans="1:2" x14ac:dyDescent="0.25">
      <c r="A2037" s="24">
        <v>41787</v>
      </c>
      <c r="B2037" s="25">
        <v>6.6005739584827972E-2</v>
      </c>
    </row>
    <row r="2038" spans="1:2" x14ac:dyDescent="0.25">
      <c r="A2038" s="24">
        <v>41788</v>
      </c>
      <c r="B2038" s="25">
        <v>6.3657447168409501E-2</v>
      </c>
    </row>
    <row r="2039" spans="1:2" x14ac:dyDescent="0.25">
      <c r="A2039" s="24">
        <v>41789</v>
      </c>
      <c r="B2039" s="25">
        <v>6.291172486259422E-2</v>
      </c>
    </row>
    <row r="2040" spans="1:2" x14ac:dyDescent="0.25">
      <c r="A2040" s="24">
        <v>41792</v>
      </c>
      <c r="B2040" s="25">
        <v>6.1666138228988684E-2</v>
      </c>
    </row>
    <row r="2041" spans="1:2" x14ac:dyDescent="0.25">
      <c r="A2041" s="24">
        <v>41793</v>
      </c>
      <c r="B2041" s="25">
        <v>6.0648263084961858E-2</v>
      </c>
    </row>
    <row r="2042" spans="1:2" x14ac:dyDescent="0.25">
      <c r="A2042" s="24">
        <v>41794</v>
      </c>
      <c r="B2042" s="25">
        <v>5.8550326737733097E-2</v>
      </c>
    </row>
    <row r="2043" spans="1:2" x14ac:dyDescent="0.25">
      <c r="A2043" s="24">
        <v>41795</v>
      </c>
      <c r="B2043" s="25">
        <v>5.7816182641569201E-2</v>
      </c>
    </row>
    <row r="2044" spans="1:2" x14ac:dyDescent="0.25">
      <c r="A2044" s="24">
        <v>41796</v>
      </c>
      <c r="B2044" s="25">
        <v>6.0086163085958134E-2</v>
      </c>
    </row>
    <row r="2045" spans="1:2" x14ac:dyDescent="0.25">
      <c r="A2045" s="24">
        <v>41799</v>
      </c>
      <c r="B2045" s="25">
        <v>5.8928798734899923E-2</v>
      </c>
    </row>
    <row r="2046" spans="1:2" x14ac:dyDescent="0.25">
      <c r="A2046" s="24">
        <v>41800</v>
      </c>
      <c r="B2046" s="25">
        <v>5.8050029215117899E-2</v>
      </c>
    </row>
    <row r="2047" spans="1:2" x14ac:dyDescent="0.25">
      <c r="A2047" s="24">
        <v>41801</v>
      </c>
      <c r="B2047" s="25">
        <v>5.6134565426921634E-2</v>
      </c>
    </row>
    <row r="2048" spans="1:2" x14ac:dyDescent="0.25">
      <c r="A2048" s="24">
        <v>41802</v>
      </c>
      <c r="B2048" s="25">
        <v>5.4273371780738204E-2</v>
      </c>
    </row>
    <row r="2049" spans="1:3" x14ac:dyDescent="0.25">
      <c r="A2049" s="24">
        <v>41803</v>
      </c>
      <c r="B2049" s="25">
        <v>5.3671635748003786E-2</v>
      </c>
    </row>
    <row r="2050" spans="1:3" x14ac:dyDescent="0.25">
      <c r="A2050" s="24">
        <v>41806</v>
      </c>
      <c r="B2050" s="25">
        <v>5.1864976482472694E-2</v>
      </c>
    </row>
    <row r="2051" spans="1:3" x14ac:dyDescent="0.25">
      <c r="A2051" s="24">
        <v>41807</v>
      </c>
      <c r="B2051" s="25">
        <v>5.0012875018919337E-2</v>
      </c>
    </row>
    <row r="2052" spans="1:3" x14ac:dyDescent="0.25">
      <c r="A2052" s="24">
        <v>41808</v>
      </c>
      <c r="B2052" s="25">
        <v>4.9381827760917367E-2</v>
      </c>
    </row>
    <row r="2053" spans="1:3" x14ac:dyDescent="0.25">
      <c r="A2053" s="24">
        <v>41809</v>
      </c>
      <c r="B2053" s="25">
        <v>4.7865119351833116E-2</v>
      </c>
    </row>
    <row r="2054" spans="1:3" x14ac:dyDescent="0.25">
      <c r="A2054" s="24">
        <v>41810</v>
      </c>
      <c r="B2054" s="25">
        <v>4.6125094855769655E-2</v>
      </c>
    </row>
    <row r="2055" spans="1:3" x14ac:dyDescent="0.25">
      <c r="A2055" s="24">
        <v>41813</v>
      </c>
      <c r="B2055" s="25">
        <v>4.445020133327144E-2</v>
      </c>
      <c r="C2055" s="22">
        <v>7.2585702921609346E-2</v>
      </c>
    </row>
    <row r="2056" spans="1:3" x14ac:dyDescent="0.25">
      <c r="A2056" s="24">
        <v>41814</v>
      </c>
      <c r="B2056" s="25">
        <v>4.4136351211929013E-2</v>
      </c>
      <c r="C2056" s="22">
        <v>7.2134214901448196E-2</v>
      </c>
    </row>
    <row r="2057" spans="1:3" x14ac:dyDescent="0.25">
      <c r="A2057" s="24">
        <v>41815</v>
      </c>
      <c r="B2057" s="25">
        <v>4.5359066660034045E-2</v>
      </c>
      <c r="C2057" s="22">
        <v>7.1789298769947357E-2</v>
      </c>
    </row>
    <row r="2058" spans="1:3" x14ac:dyDescent="0.25">
      <c r="A2058" s="24">
        <v>41816</v>
      </c>
      <c r="B2058" s="25">
        <v>4.6013733669922167E-2</v>
      </c>
      <c r="C2058" s="22">
        <v>7.0377039278465767E-2</v>
      </c>
    </row>
    <row r="2059" spans="1:3" x14ac:dyDescent="0.25">
      <c r="A2059" s="24">
        <v>41817</v>
      </c>
      <c r="B2059" s="25">
        <v>4.5169603022353157E-2</v>
      </c>
      <c r="C2059" s="22">
        <v>6.7935702353437849E-2</v>
      </c>
    </row>
    <row r="2060" spans="1:3" x14ac:dyDescent="0.25">
      <c r="A2060" s="24">
        <v>41820</v>
      </c>
      <c r="B2060" s="25">
        <v>4.4173250057726987E-2</v>
      </c>
      <c r="C2060" s="22">
        <v>6.6701100476175265E-2</v>
      </c>
    </row>
    <row r="2061" spans="1:3" x14ac:dyDescent="0.25">
      <c r="A2061" s="24">
        <v>41821</v>
      </c>
      <c r="B2061" s="25">
        <v>4.4118478239568236E-2</v>
      </c>
      <c r="C2061" s="22">
        <v>7.0040251817052687E-2</v>
      </c>
    </row>
    <row r="2062" spans="1:3" x14ac:dyDescent="0.25">
      <c r="A2062" s="24">
        <v>41822</v>
      </c>
      <c r="B2062" s="25">
        <v>4.8063869482560397E-2</v>
      </c>
      <c r="C2062" s="22">
        <v>6.7695057318947566E-2</v>
      </c>
    </row>
    <row r="2063" spans="1:3" x14ac:dyDescent="0.25">
      <c r="A2063" s="24">
        <v>41823</v>
      </c>
      <c r="B2063" s="25">
        <v>4.6354767326391134E-2</v>
      </c>
      <c r="C2063" s="22">
        <v>6.5682982426424202E-2</v>
      </c>
    </row>
    <row r="2064" spans="1:3" x14ac:dyDescent="0.25">
      <c r="A2064" s="24">
        <v>41827</v>
      </c>
      <c r="B2064" s="25">
        <v>4.5206258125839033E-2</v>
      </c>
      <c r="C2064" s="22">
        <v>6.9746623356395657E-2</v>
      </c>
    </row>
    <row r="2065" spans="1:3" x14ac:dyDescent="0.25">
      <c r="A2065" s="24">
        <v>41828</v>
      </c>
      <c r="B2065" s="25">
        <v>5.0525952239576094E-2</v>
      </c>
      <c r="C2065" s="22">
        <v>7.1045246167409384E-2</v>
      </c>
    </row>
    <row r="2066" spans="1:3" x14ac:dyDescent="0.25">
      <c r="A2066" s="24">
        <v>41829</v>
      </c>
      <c r="B2066" s="25">
        <v>5.2470341457578493E-2</v>
      </c>
      <c r="C2066" s="22">
        <v>7.0767997488410977E-2</v>
      </c>
    </row>
    <row r="2067" spans="1:3" x14ac:dyDescent="0.25">
      <c r="A2067" s="24">
        <v>41830</v>
      </c>
      <c r="B2067" s="25">
        <v>5.20580695395658E-2</v>
      </c>
      <c r="C2067" s="22">
        <v>6.8526477364164284E-2</v>
      </c>
    </row>
    <row r="2068" spans="1:3" x14ac:dyDescent="0.25">
      <c r="A2068" s="24">
        <v>41831</v>
      </c>
      <c r="B2068" s="25">
        <v>5.131911626264013E-2</v>
      </c>
      <c r="C2068" s="22">
        <v>6.6999691425493946E-2</v>
      </c>
    </row>
    <row r="2069" spans="1:3" x14ac:dyDescent="0.25">
      <c r="A2069" s="24">
        <v>41834</v>
      </c>
      <c r="B2069" s="25">
        <v>4.9660995519411284E-2</v>
      </c>
      <c r="C2069" s="22">
        <v>6.559116445539194E-2</v>
      </c>
    </row>
    <row r="2070" spans="1:3" x14ac:dyDescent="0.25">
      <c r="A2070" s="24">
        <v>41835</v>
      </c>
      <c r="B2070" s="25">
        <v>4.8342181542759502E-2</v>
      </c>
      <c r="C2070" s="22">
        <v>6.6203661218328158E-2</v>
      </c>
    </row>
    <row r="2071" spans="1:3" x14ac:dyDescent="0.25">
      <c r="A2071" s="24">
        <v>41836</v>
      </c>
      <c r="B2071" s="25">
        <v>4.9071457690133317E-2</v>
      </c>
      <c r="C2071" s="22">
        <v>6.4404139043458375E-2</v>
      </c>
    </row>
    <row r="2072" spans="1:3" x14ac:dyDescent="0.25">
      <c r="A2072" s="24">
        <v>41837</v>
      </c>
      <c r="B2072" s="25">
        <v>4.761039260655936E-2</v>
      </c>
      <c r="C2072" s="22">
        <v>6.4503210685009957E-2</v>
      </c>
    </row>
    <row r="2073" spans="1:3" x14ac:dyDescent="0.25">
      <c r="A2073" s="24">
        <v>41838</v>
      </c>
      <c r="B2073" s="25">
        <v>4.8585112028551355E-2</v>
      </c>
      <c r="C2073" s="22">
        <v>6.6517001800804998E-2</v>
      </c>
    </row>
    <row r="2074" spans="1:3" x14ac:dyDescent="0.25">
      <c r="A2074" s="24">
        <v>41841</v>
      </c>
      <c r="B2074" s="25">
        <v>5.2837821700488993E-2</v>
      </c>
      <c r="C2074" s="22">
        <v>6.4308998311210799E-2</v>
      </c>
    </row>
    <row r="2075" spans="1:3" x14ac:dyDescent="0.25">
      <c r="A2075" s="24">
        <v>41842</v>
      </c>
      <c r="B2075" s="25">
        <v>5.0933449918279562E-2</v>
      </c>
      <c r="C2075" s="22">
        <v>6.4998003606668922E-2</v>
      </c>
    </row>
    <row r="2076" spans="1:3" x14ac:dyDescent="0.25">
      <c r="A2076" s="24">
        <v>41843</v>
      </c>
      <c r="B2076" s="25">
        <v>5.1831125981955682E-2</v>
      </c>
      <c r="C2076" s="22">
        <v>6.284171879672612E-2</v>
      </c>
    </row>
    <row r="2077" spans="1:3" x14ac:dyDescent="0.25">
      <c r="A2077" s="24">
        <v>41844</v>
      </c>
      <c r="B2077" s="25">
        <v>5.0004310932131063E-2</v>
      </c>
      <c r="C2077" s="22">
        <v>6.1932778002002406E-2</v>
      </c>
    </row>
    <row r="2078" spans="1:3" x14ac:dyDescent="0.25">
      <c r="A2078" s="24">
        <v>41845</v>
      </c>
      <c r="B2078" s="25">
        <v>4.9701950856977817E-2</v>
      </c>
      <c r="C2078" s="22">
        <v>6.0615553346420679E-2</v>
      </c>
    </row>
    <row r="2079" spans="1:3" x14ac:dyDescent="0.25">
      <c r="A2079" s="24">
        <v>41848</v>
      </c>
      <c r="B2079" s="25">
        <v>5.1239231948452986E-2</v>
      </c>
      <c r="C2079" s="22">
        <v>5.8572811105472487E-2</v>
      </c>
    </row>
    <row r="2080" spans="1:3" x14ac:dyDescent="0.25">
      <c r="A2080" s="24">
        <v>41849</v>
      </c>
      <c r="B2080" s="25">
        <v>4.9579949091203578E-2</v>
      </c>
      <c r="C2080" s="22">
        <v>5.6549424200524806E-2</v>
      </c>
    </row>
    <row r="2081" spans="1:3" x14ac:dyDescent="0.25">
      <c r="A2081" s="24">
        <v>41850</v>
      </c>
      <c r="B2081" s="25">
        <v>4.7786675066828113E-2</v>
      </c>
      <c r="C2081" s="22">
        <v>5.5647926357086035E-2</v>
      </c>
    </row>
    <row r="2082" spans="1:3" x14ac:dyDescent="0.25">
      <c r="A2082" s="24">
        <v>41851</v>
      </c>
      <c r="B2082" s="25">
        <v>4.787994988315946E-2</v>
      </c>
      <c r="C2082" s="22">
        <v>7.835973296725661E-2</v>
      </c>
    </row>
    <row r="2083" spans="1:3" x14ac:dyDescent="0.25">
      <c r="A2083" s="24">
        <v>41852</v>
      </c>
      <c r="B2083" s="25">
        <v>6.9594924160247887E-2</v>
      </c>
      <c r="C2083" s="22">
        <v>7.6042086492737651E-2</v>
      </c>
    </row>
    <row r="2084" spans="1:3" x14ac:dyDescent="0.25">
      <c r="A2084" s="24">
        <v>41855</v>
      </c>
      <c r="B2084" s="25">
        <v>6.7136471497581868E-2</v>
      </c>
      <c r="C2084" s="22">
        <v>7.4597362909795628E-2</v>
      </c>
    </row>
    <row r="2085" spans="1:3" x14ac:dyDescent="0.25">
      <c r="A2085" s="24">
        <v>41856</v>
      </c>
      <c r="B2085" s="25">
        <v>6.569840514214785E-2</v>
      </c>
      <c r="C2085" s="22">
        <v>7.3884533203055755E-2</v>
      </c>
    </row>
    <row r="2086" spans="1:3" x14ac:dyDescent="0.25">
      <c r="A2086" s="24">
        <v>41857</v>
      </c>
      <c r="B2086" s="25">
        <v>6.3701382659741609E-2</v>
      </c>
      <c r="C2086" s="22">
        <v>7.2147275898565108E-2</v>
      </c>
    </row>
    <row r="2087" spans="1:3" x14ac:dyDescent="0.25">
      <c r="A2087" s="24">
        <v>41858</v>
      </c>
      <c r="B2087" s="25">
        <v>6.2044827826538564E-2</v>
      </c>
      <c r="C2087" s="22">
        <v>7.0236495315748604E-2</v>
      </c>
    </row>
    <row r="2088" spans="1:3" x14ac:dyDescent="0.25">
      <c r="A2088" s="24">
        <v>41859</v>
      </c>
      <c r="B2088" s="25">
        <v>6.0919439333313535E-2</v>
      </c>
      <c r="C2088" s="22">
        <v>6.7804737455521111E-2</v>
      </c>
    </row>
    <row r="2089" spans="1:3" x14ac:dyDescent="0.25">
      <c r="A2089" s="24">
        <v>41862</v>
      </c>
      <c r="B2089" s="25">
        <v>5.947805898487047E-2</v>
      </c>
      <c r="C2089" s="22">
        <v>7.131535475962017E-2</v>
      </c>
    </row>
    <row r="2090" spans="1:3" x14ac:dyDescent="0.25">
      <c r="A2090" s="24">
        <v>41863</v>
      </c>
      <c r="B2090" s="25">
        <v>6.10815274743833E-2</v>
      </c>
      <c r="C2090" s="22">
        <v>6.9441438694302152E-2</v>
      </c>
    </row>
    <row r="2091" spans="1:3" x14ac:dyDescent="0.25">
      <c r="A2091" s="24">
        <v>41864</v>
      </c>
      <c r="B2091" s="25">
        <v>6.006177459311611E-2</v>
      </c>
      <c r="C2091" s="22">
        <v>7.5516256395268669E-2</v>
      </c>
    </row>
    <row r="2092" spans="1:3" x14ac:dyDescent="0.25">
      <c r="A2092" s="24">
        <v>41865</v>
      </c>
      <c r="B2092" s="25">
        <v>6.0031664159646274E-2</v>
      </c>
      <c r="C2092" s="22">
        <v>7.2864728752884397E-2</v>
      </c>
    </row>
    <row r="2093" spans="1:3" x14ac:dyDescent="0.25">
      <c r="A2093" s="24">
        <v>41866</v>
      </c>
      <c r="B2093" s="25">
        <v>5.7851370279750798E-2</v>
      </c>
      <c r="C2093" s="22">
        <v>7.095074671665777E-2</v>
      </c>
    </row>
    <row r="2094" spans="1:3" x14ac:dyDescent="0.25">
      <c r="A2094" s="24">
        <v>41869</v>
      </c>
      <c r="B2094" s="25">
        <v>5.6162743450623387E-2</v>
      </c>
      <c r="C2094" s="22">
        <v>7.3392785950825601E-2</v>
      </c>
    </row>
    <row r="2095" spans="1:3" x14ac:dyDescent="0.25">
      <c r="A2095" s="24">
        <v>41870</v>
      </c>
      <c r="B2095" s="25">
        <v>5.9045772413624617E-2</v>
      </c>
      <c r="C2095" s="22">
        <v>7.1215867406152697E-2</v>
      </c>
    </row>
    <row r="2096" spans="1:3" x14ac:dyDescent="0.25">
      <c r="A2096" s="24">
        <v>41871</v>
      </c>
      <c r="B2096" s="25">
        <v>5.7513911582719755E-2</v>
      </c>
      <c r="C2096" s="22">
        <v>6.923669089361742E-2</v>
      </c>
    </row>
    <row r="2097" spans="1:3" x14ac:dyDescent="0.25">
      <c r="A2097" s="24">
        <v>41872</v>
      </c>
      <c r="B2097" s="25">
        <v>5.5473397854615761E-2</v>
      </c>
      <c r="C2097" s="22">
        <v>6.7166176206499451E-2</v>
      </c>
    </row>
    <row r="2098" spans="1:3" x14ac:dyDescent="0.25">
      <c r="A2098" s="24">
        <v>41873</v>
      </c>
      <c r="B2098" s="25">
        <v>5.3471320827754146E-2</v>
      </c>
      <c r="C2098" s="22">
        <v>6.495153261641351E-2</v>
      </c>
    </row>
    <row r="2099" spans="1:3" x14ac:dyDescent="0.25">
      <c r="A2099" s="24">
        <v>41876</v>
      </c>
      <c r="B2099" s="25">
        <v>5.1527679822354351E-2</v>
      </c>
      <c r="C2099" s="22">
        <v>8.3667132840641548E-2</v>
      </c>
    </row>
    <row r="2100" spans="1:3" x14ac:dyDescent="0.25">
      <c r="A2100" s="24">
        <v>41877</v>
      </c>
      <c r="B2100" s="25">
        <v>5.9730817939778635E-2</v>
      </c>
      <c r="C2100" s="22">
        <v>8.0771473527068566E-2</v>
      </c>
    </row>
    <row r="2101" spans="1:3" x14ac:dyDescent="0.25">
      <c r="A2101" s="24">
        <v>41878</v>
      </c>
      <c r="B2101" s="25">
        <v>5.772774945606423E-2</v>
      </c>
      <c r="C2101" s="22">
        <v>7.8359528176747101E-2</v>
      </c>
    </row>
    <row r="2102" spans="1:3" x14ac:dyDescent="0.25">
      <c r="A2102" s="24">
        <v>41879</v>
      </c>
      <c r="B2102" s="25">
        <v>5.5779163059421516E-2</v>
      </c>
      <c r="C2102" s="22">
        <v>7.5594636526865336E-2</v>
      </c>
    </row>
    <row r="2103" spans="1:3" x14ac:dyDescent="0.25">
      <c r="A2103" s="24">
        <v>41880</v>
      </c>
      <c r="B2103" s="25">
        <v>5.3816939537284968E-2</v>
      </c>
      <c r="C2103" s="22">
        <v>7.5515229705717085E-2</v>
      </c>
    </row>
    <row r="2104" spans="1:3" x14ac:dyDescent="0.25">
      <c r="A2104" s="24">
        <v>41884</v>
      </c>
      <c r="B2104" s="25">
        <v>5.4133750418504135E-2</v>
      </c>
      <c r="C2104" s="22">
        <v>7.3443738379135204E-2</v>
      </c>
    </row>
    <row r="2105" spans="1:3" x14ac:dyDescent="0.25">
      <c r="A2105" s="24">
        <v>41885</v>
      </c>
      <c r="B2105" s="25">
        <v>5.296231148267367E-2</v>
      </c>
      <c r="C2105" s="22">
        <v>7.1302438895456885E-2</v>
      </c>
    </row>
    <row r="2106" spans="1:3" x14ac:dyDescent="0.25">
      <c r="A2106" s="24">
        <v>41886</v>
      </c>
      <c r="B2106" s="25">
        <v>5.1603577215403144E-2</v>
      </c>
      <c r="C2106" s="22">
        <v>6.9318854847564018E-2</v>
      </c>
    </row>
    <row r="2107" spans="1:3" x14ac:dyDescent="0.25">
      <c r="A2107" s="24">
        <v>41887</v>
      </c>
      <c r="B2107" s="25">
        <v>5.0688072853496378E-2</v>
      </c>
      <c r="C2107" s="22">
        <v>6.7369357501347843E-2</v>
      </c>
    </row>
    <row r="2108" spans="1:3" x14ac:dyDescent="0.25">
      <c r="A2108" s="24">
        <v>41890</v>
      </c>
      <c r="B2108" s="25">
        <v>4.9322055215860798E-2</v>
      </c>
      <c r="C2108" s="22">
        <v>6.4983174766969701E-2</v>
      </c>
    </row>
    <row r="2109" spans="1:3" x14ac:dyDescent="0.25">
      <c r="A2109" s="24">
        <v>41891</v>
      </c>
      <c r="B2109" s="25">
        <v>4.7589805161694983E-2</v>
      </c>
      <c r="C2109" s="22">
        <v>6.8556102366013658E-2</v>
      </c>
    </row>
    <row r="2110" spans="1:3" x14ac:dyDescent="0.25">
      <c r="A2110" s="24">
        <v>41892</v>
      </c>
      <c r="B2110" s="25">
        <v>4.9661269505707387E-2</v>
      </c>
      <c r="C2110" s="22">
        <v>6.7444963890471415E-2</v>
      </c>
    </row>
    <row r="2111" spans="1:3" x14ac:dyDescent="0.25">
      <c r="A2111" s="24">
        <v>41893</v>
      </c>
      <c r="B2111" s="25">
        <v>4.8753809191139232E-2</v>
      </c>
      <c r="C2111" s="22">
        <v>6.5844096052661033E-2</v>
      </c>
    </row>
    <row r="2112" spans="1:3" x14ac:dyDescent="0.25">
      <c r="A2112" s="24">
        <v>41894</v>
      </c>
      <c r="B2112" s="25">
        <v>4.7948389088337921E-2</v>
      </c>
      <c r="C2112" s="22">
        <v>6.5737099835208604E-2</v>
      </c>
    </row>
    <row r="2113" spans="1:3" x14ac:dyDescent="0.25">
      <c r="A2113" s="24">
        <v>41897</v>
      </c>
      <c r="B2113" s="25">
        <v>4.838643027793605E-2</v>
      </c>
      <c r="C2113" s="22">
        <v>6.7130187800191657E-2</v>
      </c>
    </row>
    <row r="2114" spans="1:3" x14ac:dyDescent="0.25">
      <c r="A2114" s="24">
        <v>41898</v>
      </c>
      <c r="B2114" s="25">
        <v>5.1280976762447611E-2</v>
      </c>
      <c r="C2114" s="22">
        <v>6.7465398810844096E-2</v>
      </c>
    </row>
    <row r="2115" spans="1:3" x14ac:dyDescent="0.25">
      <c r="A2115" s="24">
        <v>41899</v>
      </c>
      <c r="B2115" s="25">
        <v>5.1418671101562681E-2</v>
      </c>
      <c r="C2115" s="22">
        <v>6.5098469457283051E-2</v>
      </c>
    </row>
    <row r="2116" spans="1:3" x14ac:dyDescent="0.25">
      <c r="A2116" s="24">
        <v>41900</v>
      </c>
      <c r="B2116" s="25">
        <v>4.9658238263997075E-2</v>
      </c>
      <c r="C2116" s="22">
        <v>6.351613649030087E-2</v>
      </c>
    </row>
    <row r="2117" spans="1:3" x14ac:dyDescent="0.25">
      <c r="A2117" s="24">
        <v>41901</v>
      </c>
      <c r="B2117" s="25">
        <v>4.813036164013227E-2</v>
      </c>
      <c r="C2117" s="22">
        <v>6.1439258087995649E-2</v>
      </c>
    </row>
    <row r="2118" spans="1:3" x14ac:dyDescent="0.25">
      <c r="A2118" s="24">
        <v>41904</v>
      </c>
      <c r="B2118" s="25">
        <v>4.6577450041598453E-2</v>
      </c>
      <c r="C2118" s="22">
        <v>6.4150138403607768E-2</v>
      </c>
    </row>
    <row r="2119" spans="1:3" x14ac:dyDescent="0.25">
      <c r="A2119" s="24">
        <v>41905</v>
      </c>
      <c r="B2119" s="25">
        <v>4.9821887496043528E-2</v>
      </c>
      <c r="C2119" s="22">
        <v>6.2199942981681383E-2</v>
      </c>
    </row>
    <row r="2120" spans="1:3" x14ac:dyDescent="0.25">
      <c r="A2120" s="24">
        <v>41906</v>
      </c>
      <c r="B2120" s="25">
        <v>4.83431853804785E-2</v>
      </c>
      <c r="C2120" s="22">
        <v>6.4914353668658387E-2</v>
      </c>
    </row>
    <row r="2121" spans="1:3" x14ac:dyDescent="0.25">
      <c r="A2121" s="24">
        <v>41907</v>
      </c>
      <c r="B2121" s="25">
        <v>5.1869192308133395E-2</v>
      </c>
      <c r="C2121" s="22">
        <v>7.2420413020993307E-2</v>
      </c>
    </row>
    <row r="2122" spans="1:3" x14ac:dyDescent="0.25">
      <c r="A2122" s="24">
        <v>41908</v>
      </c>
      <c r="B2122" s="25">
        <v>5.8161578227152573E-2</v>
      </c>
      <c r="C2122" s="22">
        <v>7.0712045217215622E-2</v>
      </c>
    </row>
    <row r="2123" spans="1:3" x14ac:dyDescent="0.25">
      <c r="A2123" s="24">
        <v>41911</v>
      </c>
      <c r="B2123" s="25">
        <v>5.712491970849027E-2</v>
      </c>
      <c r="C2123" s="22">
        <v>6.9169293235572679E-2</v>
      </c>
    </row>
    <row r="2124" spans="1:3" x14ac:dyDescent="0.25">
      <c r="A2124" s="24">
        <v>41912</v>
      </c>
      <c r="B2124" s="25">
        <v>5.6565657494499398E-2</v>
      </c>
      <c r="C2124" s="22">
        <v>6.8160744345969526E-2</v>
      </c>
    </row>
    <row r="2125" spans="1:3" x14ac:dyDescent="0.25">
      <c r="A2125" s="24">
        <v>41913</v>
      </c>
      <c r="B2125" s="25">
        <v>5.7738481466292901E-2</v>
      </c>
      <c r="C2125" s="22">
        <v>7.3455268381252256E-2</v>
      </c>
    </row>
    <row r="2126" spans="1:3" x14ac:dyDescent="0.25">
      <c r="A2126" s="24">
        <v>41914</v>
      </c>
      <c r="B2126" s="25">
        <v>6.6706300924403703E-2</v>
      </c>
      <c r="C2126" s="22">
        <v>7.1184340931754575E-2</v>
      </c>
    </row>
    <row r="2127" spans="1:3" x14ac:dyDescent="0.25">
      <c r="A2127" s="24">
        <v>41915</v>
      </c>
      <c r="B2127" s="25">
        <v>6.4300201024184225E-2</v>
      </c>
      <c r="C2127" s="22">
        <v>6.9108459168758893E-2</v>
      </c>
    </row>
    <row r="2128" spans="1:3" x14ac:dyDescent="0.25">
      <c r="A2128" s="24">
        <v>41918</v>
      </c>
      <c r="B2128" s="25">
        <v>6.3150989194674392E-2</v>
      </c>
      <c r="C2128" s="22">
        <v>6.8034955304241362E-2</v>
      </c>
    </row>
    <row r="2129" spans="1:3" x14ac:dyDescent="0.25">
      <c r="A2129" s="24">
        <v>41919</v>
      </c>
      <c r="B2129" s="25">
        <v>6.1588324016041911E-2</v>
      </c>
      <c r="C2129" s="22">
        <v>6.9310771236951313E-2</v>
      </c>
    </row>
    <row r="2130" spans="1:3" x14ac:dyDescent="0.25">
      <c r="A2130" s="24">
        <v>41920</v>
      </c>
      <c r="B2130" s="25">
        <v>6.3747257240409749E-2</v>
      </c>
      <c r="C2130" s="22">
        <v>7.034817254892993E-2</v>
      </c>
    </row>
    <row r="2131" spans="1:3" x14ac:dyDescent="0.25">
      <c r="A2131" s="24">
        <v>41921</v>
      </c>
      <c r="B2131" s="25">
        <v>6.3584542208687519E-2</v>
      </c>
      <c r="C2131" s="22">
        <v>8.4270475084059562E-2</v>
      </c>
    </row>
    <row r="2132" spans="1:3" x14ac:dyDescent="0.25">
      <c r="A2132" s="24">
        <v>41922</v>
      </c>
      <c r="B2132" s="25">
        <v>7.8108335120120442E-2</v>
      </c>
      <c r="C2132" s="22">
        <v>9.2320073184846016E-2</v>
      </c>
    </row>
    <row r="2133" spans="1:3" x14ac:dyDescent="0.25">
      <c r="A2133" s="24">
        <v>41925</v>
      </c>
      <c r="B2133" s="25">
        <v>8.8909396316547207E-2</v>
      </c>
      <c r="C2133" s="22">
        <v>9.4983265137211573E-2</v>
      </c>
    </row>
    <row r="2134" spans="1:3" x14ac:dyDescent="0.25">
      <c r="A2134" s="24">
        <v>41926</v>
      </c>
      <c r="B2134" s="25">
        <v>9.2917244340990759E-2</v>
      </c>
      <c r="C2134" s="22">
        <v>9.1694440636195834E-2</v>
      </c>
    </row>
    <row r="2135" spans="1:3" x14ac:dyDescent="0.25">
      <c r="A2135" s="24">
        <v>41927</v>
      </c>
      <c r="B2135" s="25">
        <v>8.9543239509356859E-2</v>
      </c>
      <c r="C2135" s="22">
        <v>8.8643089171362668E-2</v>
      </c>
    </row>
    <row r="2136" spans="1:3" x14ac:dyDescent="0.25">
      <c r="A2136" s="24">
        <v>41928</v>
      </c>
      <c r="B2136" s="25">
        <v>8.6495360678226135E-2</v>
      </c>
      <c r="C2136" s="22">
        <v>8.8570629606824852E-2</v>
      </c>
    </row>
    <row r="2137" spans="1:3" x14ac:dyDescent="0.25">
      <c r="A2137" s="24">
        <v>41929</v>
      </c>
      <c r="B2137" s="25">
        <v>8.9056429913664512E-2</v>
      </c>
      <c r="C2137" s="22">
        <v>8.6439747028823372E-2</v>
      </c>
    </row>
    <row r="2138" spans="1:3" x14ac:dyDescent="0.25">
      <c r="A2138" s="24">
        <v>41932</v>
      </c>
      <c r="B2138" s="25">
        <v>8.6887902582323651E-2</v>
      </c>
      <c r="C2138" s="22">
        <v>8.5832712879284734E-2</v>
      </c>
    </row>
    <row r="2139" spans="1:3" x14ac:dyDescent="0.25">
      <c r="A2139" s="24">
        <v>41933</v>
      </c>
      <c r="B2139" s="25">
        <v>8.6461401348322114E-2</v>
      </c>
      <c r="C2139" s="22">
        <v>8.9622694095057992E-2</v>
      </c>
    </row>
    <row r="2140" spans="1:3" x14ac:dyDescent="0.25">
      <c r="A2140" s="24">
        <v>41934</v>
      </c>
      <c r="B2140" s="25">
        <v>8.9149419136389491E-2</v>
      </c>
      <c r="C2140" s="22">
        <v>8.7115172195488991E-2</v>
      </c>
    </row>
    <row r="2141" spans="1:3" x14ac:dyDescent="0.25">
      <c r="A2141" s="24">
        <v>41935</v>
      </c>
      <c r="B2141" s="25">
        <v>8.7857946298252082E-2</v>
      </c>
      <c r="C2141" s="22">
        <v>8.7927525049240146E-2</v>
      </c>
    </row>
    <row r="2142" spans="1:3" x14ac:dyDescent="0.25">
      <c r="A2142" s="24">
        <v>41936</v>
      </c>
      <c r="B2142" s="25">
        <v>8.8535434577277361E-2</v>
      </c>
      <c r="C2142" s="22">
        <v>8.4795074786410268E-2</v>
      </c>
    </row>
    <row r="2143" spans="1:3" x14ac:dyDescent="0.25">
      <c r="A2143" s="24">
        <v>41939</v>
      </c>
      <c r="B2143" s="25">
        <v>8.5320756162383396E-2</v>
      </c>
      <c r="C2143" s="22">
        <v>8.2107916280802454E-2</v>
      </c>
    </row>
    <row r="2144" spans="1:3" x14ac:dyDescent="0.25">
      <c r="A2144" s="24">
        <v>41940</v>
      </c>
      <c r="B2144" s="25">
        <v>8.2666432650549446E-2</v>
      </c>
      <c r="C2144" s="22">
        <v>8.3529509963141305E-2</v>
      </c>
    </row>
    <row r="2145" spans="1:3" x14ac:dyDescent="0.25">
      <c r="A2145" s="24">
        <v>41941</v>
      </c>
      <c r="B2145" s="25">
        <v>8.2445994834279446E-2</v>
      </c>
      <c r="C2145" s="22">
        <v>8.0571626490318141E-2</v>
      </c>
    </row>
    <row r="2146" spans="1:3" x14ac:dyDescent="0.25">
      <c r="A2146" s="24">
        <v>41942</v>
      </c>
      <c r="B2146" s="25">
        <v>7.9456801541893218E-2</v>
      </c>
      <c r="C2146" s="22">
        <v>7.868589226296642E-2</v>
      </c>
    </row>
    <row r="2147" spans="1:3" x14ac:dyDescent="0.25">
      <c r="A2147" s="24">
        <v>41943</v>
      </c>
      <c r="B2147" s="25">
        <v>7.7371734368345976E-2</v>
      </c>
      <c r="C2147" s="22">
        <v>8.156147973634377E-2</v>
      </c>
    </row>
    <row r="2148" spans="1:3" x14ac:dyDescent="0.25">
      <c r="A2148" s="24">
        <v>41946</v>
      </c>
      <c r="B2148" s="25">
        <v>8.1445705465674492E-2</v>
      </c>
      <c r="C2148" s="22">
        <v>7.9004831495720074E-2</v>
      </c>
    </row>
    <row r="2149" spans="1:3" x14ac:dyDescent="0.25">
      <c r="A2149" s="24">
        <v>41947</v>
      </c>
      <c r="B2149" s="25">
        <v>7.8770842927646689E-2</v>
      </c>
      <c r="C2149" s="22">
        <v>7.6575948159306725E-2</v>
      </c>
    </row>
    <row r="2150" spans="1:3" x14ac:dyDescent="0.25">
      <c r="A2150" s="24">
        <v>41948</v>
      </c>
      <c r="B2150" s="25">
        <v>7.6460475658053612E-2</v>
      </c>
      <c r="C2150" s="22">
        <v>7.4250309842444559E-2</v>
      </c>
    </row>
    <row r="2151" spans="1:3" x14ac:dyDescent="0.25">
      <c r="A2151" s="24">
        <v>41949</v>
      </c>
      <c r="B2151" s="25">
        <v>7.4561238125790241E-2</v>
      </c>
      <c r="C2151" s="22">
        <v>7.1725681275475184E-2</v>
      </c>
    </row>
    <row r="2152" spans="1:3" x14ac:dyDescent="0.25">
      <c r="A2152" s="24">
        <v>41950</v>
      </c>
      <c r="B2152" s="25">
        <v>7.1860332012342223E-2</v>
      </c>
      <c r="C2152" s="22">
        <v>6.9526292718437369E-2</v>
      </c>
    </row>
    <row r="2153" spans="1:3" x14ac:dyDescent="0.25">
      <c r="A2153" s="24">
        <v>41953</v>
      </c>
      <c r="B2153" s="25">
        <v>6.9307510437997821E-2</v>
      </c>
      <c r="C2153" s="22">
        <v>6.7376846937081819E-2</v>
      </c>
    </row>
    <row r="2154" spans="1:3" x14ac:dyDescent="0.25">
      <c r="A2154" s="24">
        <v>41954</v>
      </c>
      <c r="B2154" s="25">
        <v>6.7267902292093784E-2</v>
      </c>
      <c r="C2154" s="22">
        <v>6.5415309542439057E-2</v>
      </c>
    </row>
    <row r="2155" spans="1:3" x14ac:dyDescent="0.25">
      <c r="A2155" s="24">
        <v>41955</v>
      </c>
      <c r="B2155" s="25">
        <v>6.4950288424537025E-2</v>
      </c>
      <c r="C2155" s="22">
        <v>6.309751449248252E-2</v>
      </c>
    </row>
    <row r="2156" spans="1:3" x14ac:dyDescent="0.25">
      <c r="A2156" s="24">
        <v>41956</v>
      </c>
      <c r="B2156" s="25">
        <v>6.2589404440374224E-2</v>
      </c>
      <c r="C2156" s="22">
        <v>6.0888848516407558E-2</v>
      </c>
    </row>
    <row r="2157" spans="1:3" x14ac:dyDescent="0.25">
      <c r="A2157" s="24">
        <v>41957</v>
      </c>
      <c r="B2157" s="25">
        <v>6.1095584293415668E-2</v>
      </c>
      <c r="C2157" s="22">
        <v>5.8875444723697691E-2</v>
      </c>
    </row>
    <row r="2158" spans="1:3" x14ac:dyDescent="0.25">
      <c r="A2158" s="24">
        <v>41960</v>
      </c>
      <c r="B2158" s="25">
        <v>5.9117843995847047E-2</v>
      </c>
      <c r="C2158" s="22">
        <v>5.7981705491568954E-2</v>
      </c>
    </row>
    <row r="2159" spans="1:3" x14ac:dyDescent="0.25">
      <c r="A2159" s="24">
        <v>41961</v>
      </c>
      <c r="B2159" s="25">
        <v>5.7716409508556901E-2</v>
      </c>
      <c r="C2159" s="22">
        <v>6.0128133630639839E-2</v>
      </c>
    </row>
    <row r="2160" spans="1:3" x14ac:dyDescent="0.25">
      <c r="A2160" s="24">
        <v>41962</v>
      </c>
      <c r="B2160" s="25">
        <v>6.9772987680276982E-2</v>
      </c>
      <c r="C2160" s="22">
        <v>5.8414838087968976E-2</v>
      </c>
    </row>
    <row r="2161" spans="1:3" x14ac:dyDescent="0.25">
      <c r="A2161" s="24">
        <v>41963</v>
      </c>
      <c r="B2161" s="25">
        <v>6.8119466126266653E-2</v>
      </c>
      <c r="C2161" s="22">
        <v>5.6993075832418499E-2</v>
      </c>
    </row>
    <row r="2162" spans="1:3" x14ac:dyDescent="0.25">
      <c r="A2162" s="24">
        <v>41964</v>
      </c>
      <c r="B2162" s="25">
        <v>6.5979559820758843E-2</v>
      </c>
      <c r="C2162" s="22">
        <v>5.5707647895510443E-2</v>
      </c>
    </row>
    <row r="2163" spans="1:3" x14ac:dyDescent="0.25">
      <c r="A2163" s="24">
        <v>41967</v>
      </c>
      <c r="B2163" s="25">
        <v>6.358742084114577E-2</v>
      </c>
      <c r="C2163" s="22">
        <v>5.4574450887363408E-2</v>
      </c>
    </row>
    <row r="2164" spans="1:3" x14ac:dyDescent="0.25">
      <c r="A2164" s="24">
        <v>41968</v>
      </c>
      <c r="B2164" s="25">
        <v>6.4174450088225171E-2</v>
      </c>
      <c r="C2164" s="22">
        <v>5.2630742721087441E-2</v>
      </c>
    </row>
    <row r="2165" spans="1:3" x14ac:dyDescent="0.25">
      <c r="A2165" s="24">
        <v>41969</v>
      </c>
      <c r="B2165" s="25">
        <v>6.1848450869582711E-2</v>
      </c>
      <c r="C2165" s="22">
        <v>5.1315899911461516E-2</v>
      </c>
    </row>
    <row r="2166" spans="1:3" x14ac:dyDescent="0.25">
      <c r="A2166" s="24">
        <v>41971</v>
      </c>
      <c r="B2166" s="25">
        <v>6.178968215087953E-2</v>
      </c>
      <c r="C2166" s="22">
        <v>5.1022086714760669E-2</v>
      </c>
    </row>
    <row r="2167" spans="1:3" x14ac:dyDescent="0.25">
      <c r="A2167" s="24">
        <v>41974</v>
      </c>
      <c r="B2167" s="25">
        <v>6.1070558972220239E-2</v>
      </c>
      <c r="C2167" s="22">
        <v>5.619278857282646E-2</v>
      </c>
    </row>
    <row r="2168" spans="1:3" x14ac:dyDescent="0.25">
      <c r="A2168" s="24">
        <v>41975</v>
      </c>
      <c r="B2168" s="25">
        <v>6.5665150243051557E-2</v>
      </c>
      <c r="C2168" s="22">
        <v>5.7798231909118182E-2</v>
      </c>
    </row>
    <row r="2169" spans="1:3" x14ac:dyDescent="0.25">
      <c r="A2169" s="24">
        <v>41976</v>
      </c>
      <c r="B2169" s="25">
        <v>6.5638466706819623E-2</v>
      </c>
      <c r="C2169" s="22">
        <v>5.6337671897942962E-2</v>
      </c>
    </row>
    <row r="2170" spans="1:3" x14ac:dyDescent="0.25">
      <c r="A2170" s="24">
        <v>41977</v>
      </c>
      <c r="B2170" s="25">
        <v>6.3413822459973235E-2</v>
      </c>
      <c r="C2170" s="22">
        <v>5.4347503075395882E-2</v>
      </c>
    </row>
    <row r="2171" spans="1:3" x14ac:dyDescent="0.25">
      <c r="A2171" s="24">
        <v>41978</v>
      </c>
      <c r="B2171" s="25">
        <v>6.1121785718932516E-2</v>
      </c>
      <c r="C2171" s="22">
        <v>5.2926031215752116E-2</v>
      </c>
    </row>
    <row r="2172" spans="1:3" x14ac:dyDescent="0.25">
      <c r="A2172" s="24">
        <v>41981</v>
      </c>
      <c r="B2172" s="25">
        <v>5.9520320303457129E-2</v>
      </c>
      <c r="C2172" s="22">
        <v>6.3345355635294129E-2</v>
      </c>
    </row>
    <row r="2173" spans="1:3" x14ac:dyDescent="0.25">
      <c r="A2173" s="24">
        <v>41982</v>
      </c>
      <c r="B2173" s="25">
        <v>6.4561786049391084E-2</v>
      </c>
      <c r="C2173" s="22">
        <v>6.2531533293276889E-2</v>
      </c>
    </row>
    <row r="2174" spans="1:3" x14ac:dyDescent="0.25">
      <c r="A2174" s="24">
        <v>41983</v>
      </c>
      <c r="B2174" s="25">
        <v>6.291468075029967E-2</v>
      </c>
      <c r="C2174" s="22">
        <v>6.6886937348436842E-2</v>
      </c>
    </row>
    <row r="2175" spans="1:3" x14ac:dyDescent="0.25">
      <c r="A2175" s="24">
        <v>41984</v>
      </c>
      <c r="B2175" s="25">
        <v>6.8904013235102909E-2</v>
      </c>
      <c r="C2175" s="22">
        <v>6.5002541549411444E-2</v>
      </c>
    </row>
    <row r="2176" spans="1:3" x14ac:dyDescent="0.25">
      <c r="A2176" s="24">
        <v>41985</v>
      </c>
      <c r="B2176" s="25">
        <v>6.6475142646810245E-2</v>
      </c>
      <c r="C2176" s="22">
        <v>6.5904475105305158E-2</v>
      </c>
    </row>
    <row r="2177" spans="1:3" x14ac:dyDescent="0.25">
      <c r="A2177" s="24">
        <v>41988</v>
      </c>
      <c r="B2177" s="25">
        <v>6.7674959942249605E-2</v>
      </c>
      <c r="C2177" s="22">
        <v>6.39608177153239E-2</v>
      </c>
    </row>
    <row r="2178" spans="1:3" x14ac:dyDescent="0.25">
      <c r="A2178" s="24">
        <v>41989</v>
      </c>
      <c r="B2178" s="25">
        <v>6.6095118881008399E-2</v>
      </c>
      <c r="C2178" s="22">
        <v>6.9824922305918441E-2</v>
      </c>
    </row>
    <row r="2179" spans="1:3" x14ac:dyDescent="0.25">
      <c r="A2179" s="24">
        <v>41990</v>
      </c>
      <c r="B2179" s="25">
        <v>6.8869766375622657E-2</v>
      </c>
      <c r="C2179" s="22">
        <v>7.7138391935116041E-2</v>
      </c>
    </row>
    <row r="2180" spans="1:3" x14ac:dyDescent="0.25">
      <c r="A2180" s="24">
        <v>41991</v>
      </c>
      <c r="B2180" s="25">
        <v>7.6942385890905574E-2</v>
      </c>
      <c r="C2180" s="22">
        <v>8.3456938595262459E-2</v>
      </c>
    </row>
    <row r="2181" spans="1:3" x14ac:dyDescent="0.25">
      <c r="A2181" s="24">
        <v>41992</v>
      </c>
      <c r="B2181" s="25">
        <v>8.4776579871311084E-2</v>
      </c>
      <c r="C2181" s="22">
        <v>8.0516759280078176E-2</v>
      </c>
    </row>
    <row r="2182" spans="1:3" x14ac:dyDescent="0.25">
      <c r="A2182" s="24">
        <v>41995</v>
      </c>
      <c r="B2182" s="25">
        <v>8.2168203721086963E-2</v>
      </c>
      <c r="C2182" s="22">
        <v>7.8326390580790425E-2</v>
      </c>
    </row>
    <row r="2183" spans="1:3" x14ac:dyDescent="0.25">
      <c r="A2183" s="24">
        <v>41996</v>
      </c>
      <c r="B2183" s="25">
        <v>7.9197767954294965E-2</v>
      </c>
      <c r="C2183" s="22">
        <v>7.7524756783429266E-2</v>
      </c>
    </row>
    <row r="2184" spans="1:3" x14ac:dyDescent="0.25">
      <c r="A2184" s="24">
        <v>41997</v>
      </c>
      <c r="B2184" s="25">
        <v>7.7012947255172548E-2</v>
      </c>
      <c r="C2184" s="22">
        <v>7.5838331132055223E-2</v>
      </c>
    </row>
    <row r="2185" spans="1:3" x14ac:dyDescent="0.25">
      <c r="A2185" s="24">
        <v>41999</v>
      </c>
      <c r="B2185" s="25">
        <v>7.4944692620299888E-2</v>
      </c>
      <c r="C2185" s="22">
        <v>7.4257450788052029E-2</v>
      </c>
    </row>
    <row r="2186" spans="1:3" x14ac:dyDescent="0.25">
      <c r="A2186" s="24">
        <v>42002</v>
      </c>
      <c r="B2186" s="25">
        <v>7.3724834115276111E-2</v>
      </c>
      <c r="C2186" s="22">
        <v>7.1927720648361781E-2</v>
      </c>
    </row>
    <row r="2187" spans="1:3" x14ac:dyDescent="0.25">
      <c r="A2187" s="24">
        <v>42003</v>
      </c>
      <c r="B2187" s="25">
        <v>7.1364478089118763E-2</v>
      </c>
      <c r="C2187" s="22">
        <v>6.9382952424763208E-2</v>
      </c>
    </row>
    <row r="2188" spans="1:3" x14ac:dyDescent="0.25">
      <c r="A2188" s="24">
        <v>42004</v>
      </c>
      <c r="B2188" s="25">
        <v>6.9026732394353987E-2</v>
      </c>
      <c r="C2188" s="22">
        <v>6.8421201654118025E-2</v>
      </c>
    </row>
    <row r="2189" spans="1:3" x14ac:dyDescent="0.25">
      <c r="A2189" s="24">
        <v>42006</v>
      </c>
      <c r="B2189" s="25">
        <v>6.6748529954462094E-2</v>
      </c>
      <c r="C2189" s="22">
        <v>6.6230628304206091E-2</v>
      </c>
    </row>
    <row r="2190" spans="1:3" x14ac:dyDescent="0.25">
      <c r="A2190" s="24">
        <v>42009</v>
      </c>
      <c r="B2190" s="25">
        <v>6.4321609523010539E-2</v>
      </c>
      <c r="C2190" s="22">
        <v>6.7605894751576093E-2</v>
      </c>
    </row>
    <row r="2191" spans="1:3" x14ac:dyDescent="0.25">
      <c r="A2191" s="24">
        <v>42010</v>
      </c>
      <c r="B2191" s="25">
        <v>6.717151646830323E-2</v>
      </c>
      <c r="C2191" s="22">
        <v>6.7022188809089708E-2</v>
      </c>
    </row>
    <row r="2192" spans="1:3" x14ac:dyDescent="0.25">
      <c r="A2192" s="24">
        <v>42011</v>
      </c>
      <c r="B2192" s="25">
        <v>6.8067550451384809E-2</v>
      </c>
      <c r="C2192" s="22">
        <v>6.6789899794101409E-2</v>
      </c>
    </row>
    <row r="2193" spans="1:3" x14ac:dyDescent="0.25">
      <c r="A2193" s="24">
        <v>42012</v>
      </c>
      <c r="B2193" s="25">
        <v>6.7302947731331442E-2</v>
      </c>
      <c r="C2193" s="22">
        <v>6.8601920164124155E-2</v>
      </c>
    </row>
    <row r="2194" spans="1:3" x14ac:dyDescent="0.25">
      <c r="A2194" s="24">
        <v>42013</v>
      </c>
      <c r="B2194" s="25">
        <v>7.0422345144352944E-2</v>
      </c>
      <c r="C2194" s="22">
        <v>6.6175836537885627E-2</v>
      </c>
    </row>
    <row r="2195" spans="1:3" x14ac:dyDescent="0.25">
      <c r="A2195" s="24">
        <v>42016</v>
      </c>
      <c r="B2195" s="25">
        <v>6.7904495352496569E-2</v>
      </c>
      <c r="C2195" s="22">
        <v>6.7404599687321348E-2</v>
      </c>
    </row>
    <row r="2196" spans="1:3" x14ac:dyDescent="0.25">
      <c r="A2196" s="24">
        <v>42017</v>
      </c>
      <c r="B2196" s="25">
        <v>6.7209194717654491E-2</v>
      </c>
      <c r="C2196" s="22">
        <v>6.5019791635214375E-2</v>
      </c>
    </row>
    <row r="2197" spans="1:3" x14ac:dyDescent="0.25">
      <c r="A2197" s="24">
        <v>42018</v>
      </c>
      <c r="B2197" s="25">
        <v>6.4816177141689663E-2</v>
      </c>
      <c r="C2197" s="22">
        <v>6.2705694476177423E-2</v>
      </c>
    </row>
    <row r="2198" spans="1:3" x14ac:dyDescent="0.25">
      <c r="A2198" s="24">
        <v>42019</v>
      </c>
      <c r="B2198" s="25">
        <v>6.2459675055582156E-2</v>
      </c>
      <c r="C2198" s="22">
        <v>6.8887416842349197E-2</v>
      </c>
    </row>
    <row r="2199" spans="1:3" x14ac:dyDescent="0.25">
      <c r="A2199" s="24">
        <v>42020</v>
      </c>
      <c r="B2199" s="25">
        <v>7.0935026541103535E-2</v>
      </c>
      <c r="C2199" s="22">
        <v>7.3172161296267968E-2</v>
      </c>
    </row>
    <row r="2200" spans="1:3" x14ac:dyDescent="0.25">
      <c r="A2200" s="24">
        <v>42024</v>
      </c>
      <c r="B2200" s="25">
        <v>7.3959012792831666E-2</v>
      </c>
      <c r="C2200" s="22">
        <v>7.1451604337846655E-2</v>
      </c>
    </row>
    <row r="2201" spans="1:3" x14ac:dyDescent="0.25">
      <c r="A2201" s="24">
        <v>42025</v>
      </c>
      <c r="B2201" s="25">
        <v>7.2487462504985029E-2</v>
      </c>
      <c r="C2201" s="22">
        <v>6.8922829378316494E-2</v>
      </c>
    </row>
    <row r="2202" spans="1:3" x14ac:dyDescent="0.25">
      <c r="A2202" s="24">
        <v>42026</v>
      </c>
      <c r="B2202" s="25">
        <v>6.989598276467307E-2</v>
      </c>
      <c r="C2202" s="22">
        <v>6.6552857375016733E-2</v>
      </c>
    </row>
    <row r="2203" spans="1:3" x14ac:dyDescent="0.25">
      <c r="A2203" s="24">
        <v>42027</v>
      </c>
      <c r="B2203" s="25">
        <v>6.7862754696237676E-2</v>
      </c>
      <c r="C2203" s="22">
        <v>6.4705004416252071E-2</v>
      </c>
    </row>
    <row r="2204" spans="1:3" x14ac:dyDescent="0.25">
      <c r="A2204" s="24">
        <v>42030</v>
      </c>
      <c r="B2204" s="25">
        <v>6.734240946348545E-2</v>
      </c>
      <c r="C2204" s="22">
        <v>6.2399785912746586E-2</v>
      </c>
    </row>
    <row r="2205" spans="1:3" x14ac:dyDescent="0.25">
      <c r="A2205" s="24">
        <v>42031</v>
      </c>
      <c r="B2205" s="25">
        <v>6.4954078852211342E-2</v>
      </c>
      <c r="C2205" s="22">
        <v>6.2793409208970141E-2</v>
      </c>
    </row>
    <row r="2206" spans="1:3" x14ac:dyDescent="0.25">
      <c r="A2206" s="24">
        <v>42032</v>
      </c>
      <c r="B2206" s="25">
        <v>6.4203228677248869E-2</v>
      </c>
      <c r="C2206" s="22">
        <v>6.0890761032407835E-2</v>
      </c>
    </row>
    <row r="2207" spans="1:3" x14ac:dyDescent="0.25">
      <c r="A2207" s="24">
        <v>42033</v>
      </c>
      <c r="B2207" s="25">
        <v>6.2574848450874618E-2</v>
      </c>
      <c r="C2207" s="22">
        <v>6.8846280598846232E-2</v>
      </c>
    </row>
    <row r="2208" spans="1:3" x14ac:dyDescent="0.25">
      <c r="A2208" s="24">
        <v>42034</v>
      </c>
      <c r="B2208" s="25">
        <v>6.6460572659720191E-2</v>
      </c>
      <c r="C2208" s="22">
        <v>7.4365648747366009E-2</v>
      </c>
    </row>
    <row r="2209" spans="1:3" x14ac:dyDescent="0.25">
      <c r="A2209" s="24">
        <v>42037</v>
      </c>
      <c r="B2209" s="25">
        <v>7.0444013577406414E-2</v>
      </c>
      <c r="C2209" s="22">
        <v>7.2003864307325943E-2</v>
      </c>
    </row>
    <row r="2210" spans="1:3" x14ac:dyDescent="0.25">
      <c r="A2210" s="24">
        <v>42038</v>
      </c>
      <c r="B2210" s="25">
        <v>6.8528941781399774E-2</v>
      </c>
      <c r="C2210" s="22">
        <v>6.9438697441651431E-2</v>
      </c>
    </row>
    <row r="2211" spans="1:3" x14ac:dyDescent="0.25">
      <c r="A2211" s="24">
        <v>42039</v>
      </c>
      <c r="B2211" s="25">
        <v>6.6068441463872585E-2</v>
      </c>
      <c r="C2211" s="22">
        <v>6.7214427319829462E-2</v>
      </c>
    </row>
    <row r="2212" spans="1:3" x14ac:dyDescent="0.25">
      <c r="A2212" s="24">
        <v>42040</v>
      </c>
      <c r="B2212" s="25">
        <v>6.4189422344376024E-2</v>
      </c>
      <c r="C2212" s="22">
        <v>6.6513453692510868E-2</v>
      </c>
    </row>
    <row r="2213" spans="1:3" x14ac:dyDescent="0.25">
      <c r="A2213" s="24">
        <v>42041</v>
      </c>
      <c r="B2213" s="25">
        <v>6.8131345645065705E-2</v>
      </c>
      <c r="C2213" s="22">
        <v>6.501272735576713E-2</v>
      </c>
    </row>
    <row r="2214" spans="1:3" x14ac:dyDescent="0.25">
      <c r="A2214" s="24">
        <v>42044</v>
      </c>
      <c r="B2214" s="25">
        <v>6.6276386413298735E-2</v>
      </c>
      <c r="C2214" s="22">
        <v>6.5804670967869627E-2</v>
      </c>
    </row>
    <row r="2215" spans="1:3" x14ac:dyDescent="0.25">
      <c r="A2215" s="24">
        <v>42045</v>
      </c>
      <c r="B2215" s="25">
        <v>6.7493441081609193E-2</v>
      </c>
      <c r="C2215" s="22">
        <v>6.6260948237981621E-2</v>
      </c>
    </row>
    <row r="2216" spans="1:3" x14ac:dyDescent="0.25">
      <c r="A2216" s="24">
        <v>42046</v>
      </c>
      <c r="B2216" s="25">
        <v>6.7847266980177165E-2</v>
      </c>
      <c r="C2216" s="22">
        <v>6.4283399648634804E-2</v>
      </c>
    </row>
    <row r="2217" spans="1:3" x14ac:dyDescent="0.25">
      <c r="A2217" s="24">
        <v>42047</v>
      </c>
      <c r="B2217" s="25">
        <v>6.5518429343265752E-2</v>
      </c>
      <c r="C2217" s="22">
        <v>6.8523053055059055E-2</v>
      </c>
    </row>
    <row r="2218" spans="1:3" x14ac:dyDescent="0.25">
      <c r="A2218" s="24">
        <v>42048</v>
      </c>
      <c r="B2218" s="25">
        <v>6.9413752174196361E-2</v>
      </c>
      <c r="C2218" s="22">
        <v>6.6746669859386182E-2</v>
      </c>
    </row>
    <row r="2219" spans="1:3" x14ac:dyDescent="0.25">
      <c r="A2219" s="24">
        <v>42052</v>
      </c>
      <c r="B2219" s="25">
        <v>6.7814239772027912E-2</v>
      </c>
      <c r="C2219" s="22">
        <v>6.4369290530772505E-2</v>
      </c>
    </row>
    <row r="2220" spans="1:3" x14ac:dyDescent="0.25">
      <c r="A2220" s="24">
        <v>42053</v>
      </c>
      <c r="B2220" s="25">
        <v>6.5538394349860446E-2</v>
      </c>
      <c r="C2220" s="22">
        <v>6.2330884570200792E-2</v>
      </c>
    </row>
    <row r="2221" spans="1:3" x14ac:dyDescent="0.25">
      <c r="A2221" s="24">
        <v>42054</v>
      </c>
      <c r="B2221" s="25">
        <v>6.3322866310069711E-2</v>
      </c>
      <c r="C2221" s="22">
        <v>6.0780177730635578E-2</v>
      </c>
    </row>
    <row r="2222" spans="1:3" x14ac:dyDescent="0.25">
      <c r="A2222" s="24">
        <v>42055</v>
      </c>
      <c r="B2222" s="25">
        <v>6.1439581738855893E-2</v>
      </c>
      <c r="C2222" s="22">
        <v>6.1558841728834669E-2</v>
      </c>
    </row>
    <row r="2223" spans="1:3" x14ac:dyDescent="0.25">
      <c r="A2223" s="24">
        <v>42058</v>
      </c>
      <c r="B2223" s="25">
        <v>6.1173236714403369E-2</v>
      </c>
      <c r="C2223" s="22">
        <v>6.1748104354560678E-2</v>
      </c>
    </row>
    <row r="2224" spans="1:3" x14ac:dyDescent="0.25">
      <c r="A2224" s="24">
        <v>42059</v>
      </c>
      <c r="B2224" s="25">
        <v>5.9882501760880287E-2</v>
      </c>
      <c r="C2224" s="22">
        <v>5.9887602631005676E-2</v>
      </c>
    </row>
    <row r="2225" spans="1:3" x14ac:dyDescent="0.25">
      <c r="A2225" s="24">
        <v>42060</v>
      </c>
      <c r="B2225" s="25">
        <v>5.7785854234335458E-2</v>
      </c>
      <c r="C2225" s="22">
        <v>5.7753571214869348E-2</v>
      </c>
    </row>
    <row r="2226" spans="1:3" x14ac:dyDescent="0.25">
      <c r="A2226" s="24">
        <v>42061</v>
      </c>
      <c r="B2226" s="25">
        <v>5.5853190692650663E-2</v>
      </c>
      <c r="C2226" s="22">
        <v>5.5829721412765473E-2</v>
      </c>
    </row>
    <row r="2227" spans="1:3" x14ac:dyDescent="0.25">
      <c r="A2227" s="24">
        <v>42062</v>
      </c>
      <c r="B2227" s="25">
        <v>5.4478303682986971E-2</v>
      </c>
      <c r="C2227" s="22">
        <v>5.5657382184562156E-2</v>
      </c>
    </row>
    <row r="2228" spans="1:3" x14ac:dyDescent="0.25">
      <c r="A2228" s="24">
        <v>42065</v>
      </c>
      <c r="B2228" s="25">
        <v>5.3890211080264469E-2</v>
      </c>
      <c r="C2228" s="22">
        <v>6.0837293204728492E-2</v>
      </c>
    </row>
    <row r="2229" spans="1:3" x14ac:dyDescent="0.25">
      <c r="A2229" s="24">
        <v>42066</v>
      </c>
      <c r="B2229" s="25">
        <v>5.8373491196922471E-2</v>
      </c>
      <c r="C2229" s="22">
        <v>6.0508705155106597E-2</v>
      </c>
    </row>
    <row r="2230" spans="1:3" x14ac:dyDescent="0.25">
      <c r="A2230" s="24">
        <v>42067</v>
      </c>
      <c r="B2230" s="25">
        <v>6.0480170497514377E-2</v>
      </c>
      <c r="C2230" s="22">
        <v>5.91450754812183E-2</v>
      </c>
    </row>
    <row r="2231" spans="1:3" x14ac:dyDescent="0.25">
      <c r="A2231" s="24">
        <v>42068</v>
      </c>
      <c r="B2231" s="25">
        <v>5.855070914708272E-2</v>
      </c>
      <c r="C2231" s="22">
        <v>5.8972800427807143E-2</v>
      </c>
    </row>
    <row r="2232" spans="1:3" x14ac:dyDescent="0.25">
      <c r="A2232" s="24">
        <v>42069</v>
      </c>
      <c r="B2232" s="25">
        <v>5.906668871864041E-2</v>
      </c>
      <c r="C2232" s="22">
        <v>5.91441250909737E-2</v>
      </c>
    </row>
    <row r="2233" spans="1:3" x14ac:dyDescent="0.25">
      <c r="A2233" s="24">
        <v>42072</v>
      </c>
      <c r="B2233" s="25">
        <v>5.7696174697828603E-2</v>
      </c>
      <c r="C2233" s="22">
        <v>5.9509905998687572E-2</v>
      </c>
    </row>
    <row r="2234" spans="1:3" x14ac:dyDescent="0.25">
      <c r="A2234" s="24">
        <v>42073</v>
      </c>
      <c r="B2234" s="25">
        <v>5.9142612615318259E-2</v>
      </c>
      <c r="C2234" s="22">
        <v>6.5478810238078403E-2</v>
      </c>
    </row>
    <row r="2235" spans="1:3" x14ac:dyDescent="0.25">
      <c r="A2235" s="24">
        <v>42074</v>
      </c>
      <c r="B2235" s="25">
        <v>6.342497387819053E-2</v>
      </c>
      <c r="C2235" s="22">
        <v>6.3330838870399475E-2</v>
      </c>
    </row>
    <row r="2236" spans="1:3" x14ac:dyDescent="0.25">
      <c r="A2236" s="24">
        <v>42075</v>
      </c>
      <c r="B2236" s="25">
        <v>6.3065991027086127E-2</v>
      </c>
      <c r="C2236" s="22">
        <v>6.7410828329039246E-2</v>
      </c>
    </row>
    <row r="2237" spans="1:3" x14ac:dyDescent="0.25">
      <c r="A2237" s="24">
        <v>42076</v>
      </c>
      <c r="B2237" s="25">
        <v>6.2854020940643518E-2</v>
      </c>
      <c r="C2237" s="22">
        <v>6.5041204714990794E-2</v>
      </c>
    </row>
    <row r="2238" spans="1:3" x14ac:dyDescent="0.25">
      <c r="A2238" s="24">
        <v>42079</v>
      </c>
      <c r="B2238" s="25">
        <v>6.0569261347056397E-2</v>
      </c>
      <c r="C2238" s="22">
        <v>6.2879935613768673E-2</v>
      </c>
    </row>
    <row r="2239" spans="1:3" x14ac:dyDescent="0.25">
      <c r="A2239" s="24">
        <v>42080</v>
      </c>
      <c r="B2239" s="25">
        <v>5.90880116863867E-2</v>
      </c>
      <c r="C2239" s="22">
        <v>6.1057449456659363E-2</v>
      </c>
    </row>
    <row r="2240" spans="1:3" x14ac:dyDescent="0.25">
      <c r="A2240" s="24">
        <v>42081</v>
      </c>
      <c r="B2240" s="25">
        <v>5.7928236977434336E-2</v>
      </c>
      <c r="C2240" s="22">
        <v>6.155580179835151E-2</v>
      </c>
    </row>
    <row r="2241" spans="1:3" x14ac:dyDescent="0.25">
      <c r="A2241" s="24">
        <v>42082</v>
      </c>
      <c r="B2241" s="25">
        <v>5.712125866385586E-2</v>
      </c>
      <c r="C2241" s="22">
        <v>6.1259109313956686E-2</v>
      </c>
    </row>
    <row r="2242" spans="1:3" x14ac:dyDescent="0.25">
      <c r="A2242" s="24">
        <v>42083</v>
      </c>
      <c r="B2242" s="25">
        <v>5.6638807151032824E-2</v>
      </c>
      <c r="C2242" s="22">
        <v>5.9156356891797462E-2</v>
      </c>
    </row>
    <row r="2243" spans="1:3" x14ac:dyDescent="0.25">
      <c r="A2243" s="24">
        <v>42086</v>
      </c>
      <c r="B2243" s="25">
        <v>5.4597040709875262E-2</v>
      </c>
      <c r="C2243" s="22">
        <v>5.8467331811162773E-2</v>
      </c>
    </row>
    <row r="2244" spans="1:3" x14ac:dyDescent="0.25">
      <c r="A2244" s="24">
        <v>42087</v>
      </c>
      <c r="B2244" s="25">
        <v>5.6893671556942096E-2</v>
      </c>
      <c r="C2244" s="22">
        <v>5.8085243857568795E-2</v>
      </c>
    </row>
    <row r="2245" spans="1:3" x14ac:dyDescent="0.25">
      <c r="A2245" s="24">
        <v>42088</v>
      </c>
      <c r="B2245" s="25">
        <v>5.5374710913020382E-2</v>
      </c>
      <c r="C2245" s="22">
        <v>7.7371986692480244E-2</v>
      </c>
    </row>
    <row r="2246" spans="1:3" x14ac:dyDescent="0.25">
      <c r="A2246" s="24">
        <v>42089</v>
      </c>
      <c r="B2246" s="25">
        <v>8.1976893125791886E-2</v>
      </c>
      <c r="C2246" s="22">
        <v>7.4614844647517276E-2</v>
      </c>
    </row>
    <row r="2247" spans="1:3" x14ac:dyDescent="0.25">
      <c r="A2247" s="24">
        <v>42090</v>
      </c>
      <c r="B2247" s="25">
        <v>7.9137197914383783E-2</v>
      </c>
      <c r="C2247" s="22">
        <v>7.4433051502448971E-2</v>
      </c>
    </row>
    <row r="2248" spans="1:3" x14ac:dyDescent="0.25">
      <c r="A2248" s="24">
        <v>42093</v>
      </c>
      <c r="B2248" s="25">
        <v>8.0024729763547686E-2</v>
      </c>
      <c r="C2248" s="22">
        <v>8.1969544431857541E-2</v>
      </c>
    </row>
    <row r="2249" spans="1:3" x14ac:dyDescent="0.25">
      <c r="A2249" s="24">
        <v>42094</v>
      </c>
      <c r="B2249" s="25">
        <v>8.2656717571219215E-2</v>
      </c>
      <c r="C2249" s="22">
        <v>8.1971237080955189E-2</v>
      </c>
    </row>
    <row r="2250" spans="1:3" x14ac:dyDescent="0.25">
      <c r="A2250" s="24">
        <v>42095</v>
      </c>
      <c r="B2250" s="25">
        <v>8.172718217014581E-2</v>
      </c>
      <c r="C2250" s="22">
        <v>7.921260975418791E-2</v>
      </c>
    </row>
    <row r="2251" spans="1:3" x14ac:dyDescent="0.25">
      <c r="A2251" s="24">
        <v>42096</v>
      </c>
      <c r="B2251" s="25">
        <v>7.8765157556090093E-2</v>
      </c>
      <c r="C2251" s="22">
        <v>7.6434444196906245E-2</v>
      </c>
    </row>
    <row r="2252" spans="1:3" x14ac:dyDescent="0.25">
      <c r="A2252" s="24">
        <v>42100</v>
      </c>
      <c r="B2252" s="25">
        <v>7.5951308093112666E-2</v>
      </c>
      <c r="C2252" s="22">
        <v>7.412986774337775E-2</v>
      </c>
    </row>
    <row r="2253" spans="1:3" x14ac:dyDescent="0.25">
      <c r="A2253" s="24">
        <v>42101</v>
      </c>
      <c r="B2253" s="25">
        <v>7.3213299115643019E-2</v>
      </c>
      <c r="C2253" s="22">
        <v>7.184080525055149E-2</v>
      </c>
    </row>
    <row r="2254" spans="1:3" x14ac:dyDescent="0.25">
      <c r="A2254" s="24">
        <v>42102</v>
      </c>
      <c r="B2254" s="25">
        <v>7.0666055269520592E-2</v>
      </c>
      <c r="C2254" s="22">
        <v>7.5015041474369451E-2</v>
      </c>
    </row>
    <row r="2255" spans="1:3" x14ac:dyDescent="0.25">
      <c r="A2255" s="24">
        <v>42103</v>
      </c>
      <c r="B2255" s="25">
        <v>8.0061815923459317E-2</v>
      </c>
      <c r="C2255" s="22">
        <v>7.2399187341081486E-2</v>
      </c>
    </row>
    <row r="2256" spans="1:3" x14ac:dyDescent="0.25">
      <c r="A2256" s="24">
        <v>42104</v>
      </c>
      <c r="B2256" s="25">
        <v>7.7238019643266154E-2</v>
      </c>
      <c r="C2256" s="22">
        <v>7.0642668685907378E-2</v>
      </c>
    </row>
    <row r="2257" spans="1:3" x14ac:dyDescent="0.25">
      <c r="A2257" s="24">
        <v>42107</v>
      </c>
      <c r="B2257" s="25">
        <v>7.5749405523507493E-2</v>
      </c>
      <c r="C2257" s="22">
        <v>6.8140805641211874E-2</v>
      </c>
    </row>
    <row r="2258" spans="1:3" x14ac:dyDescent="0.25">
      <c r="A2258" s="24">
        <v>42108</v>
      </c>
      <c r="B2258" s="25">
        <v>7.3083822622920361E-2</v>
      </c>
      <c r="C2258" s="22">
        <v>6.6170628866678599E-2</v>
      </c>
    </row>
    <row r="2259" spans="1:3" x14ac:dyDescent="0.25">
      <c r="A2259" s="24">
        <v>42109</v>
      </c>
      <c r="B2259" s="25">
        <v>7.1558765848546091E-2</v>
      </c>
      <c r="C2259" s="22">
        <v>6.413377732101079E-2</v>
      </c>
    </row>
    <row r="2260" spans="1:3" x14ac:dyDescent="0.25">
      <c r="A2260" s="24">
        <v>42110</v>
      </c>
      <c r="B2260" s="25">
        <v>6.8975571770873809E-2</v>
      </c>
      <c r="C2260" s="22">
        <v>6.2385583338035129E-2</v>
      </c>
    </row>
    <row r="2261" spans="1:3" x14ac:dyDescent="0.25">
      <c r="A2261" s="24">
        <v>42111</v>
      </c>
      <c r="B2261" s="25">
        <v>6.7485161939260199E-2</v>
      </c>
      <c r="C2261" s="22">
        <v>6.5914793968323518E-2</v>
      </c>
    </row>
    <row r="2262" spans="1:3" x14ac:dyDescent="0.25">
      <c r="A2262" s="24">
        <v>42114</v>
      </c>
      <c r="B2262" s="25">
        <v>6.9408468325613745E-2</v>
      </c>
      <c r="C2262" s="22">
        <v>6.565473002277325E-2</v>
      </c>
    </row>
    <row r="2263" spans="1:3" x14ac:dyDescent="0.25">
      <c r="A2263" s="24">
        <v>42115</v>
      </c>
      <c r="B2263" s="25">
        <v>6.7407455543985098E-2</v>
      </c>
      <c r="C2263" s="22">
        <v>6.4716760756539579E-2</v>
      </c>
    </row>
    <row r="2264" spans="1:3" x14ac:dyDescent="0.25">
      <c r="A2264" s="24">
        <v>42116</v>
      </c>
      <c r="B2264" s="25">
        <v>6.7524117397737962E-2</v>
      </c>
      <c r="C2264" s="22">
        <v>6.3025586916701432E-2</v>
      </c>
    </row>
    <row r="2265" spans="1:3" x14ac:dyDescent="0.25">
      <c r="A2265" s="24">
        <v>42117</v>
      </c>
      <c r="B2265" s="25">
        <v>6.5135906148435355E-2</v>
      </c>
      <c r="C2265" s="22">
        <v>6.1447210217277171E-2</v>
      </c>
    </row>
    <row r="2266" spans="1:3" x14ac:dyDescent="0.25">
      <c r="A2266" s="24">
        <v>42118</v>
      </c>
      <c r="B2266" s="25">
        <v>6.3265547838178865E-2</v>
      </c>
      <c r="C2266" s="22">
        <v>5.9305447840405368E-2</v>
      </c>
    </row>
    <row r="2267" spans="1:3" x14ac:dyDescent="0.25">
      <c r="A2267" s="24">
        <v>42121</v>
      </c>
      <c r="B2267" s="25">
        <v>6.1471076237553011E-2</v>
      </c>
      <c r="C2267" s="22">
        <v>5.922698741309209E-2</v>
      </c>
    </row>
    <row r="2268" spans="1:3" x14ac:dyDescent="0.25">
      <c r="A2268" s="24">
        <v>42122</v>
      </c>
      <c r="B2268" s="25">
        <v>7.7739732974876033E-2</v>
      </c>
      <c r="C2268" s="22">
        <v>5.7194726773766622E-2</v>
      </c>
    </row>
    <row r="2269" spans="1:3" x14ac:dyDescent="0.25">
      <c r="A2269" s="24">
        <v>42123</v>
      </c>
      <c r="B2269" s="25">
        <v>7.5193700705031299E-2</v>
      </c>
      <c r="C2269" s="22">
        <v>5.535525230845964E-2</v>
      </c>
    </row>
    <row r="2270" spans="1:3" x14ac:dyDescent="0.25">
      <c r="A2270" s="24">
        <v>42124</v>
      </c>
      <c r="B2270" s="25">
        <v>7.2832802325812365E-2</v>
      </c>
      <c r="C2270" s="22">
        <v>6.3699374854944979E-2</v>
      </c>
    </row>
    <row r="2271" spans="1:3" x14ac:dyDescent="0.25">
      <c r="A2271" s="24">
        <v>42125</v>
      </c>
      <c r="B2271" s="25">
        <v>7.9475203416253457E-2</v>
      </c>
      <c r="C2271" s="22">
        <v>6.3758539039623918E-2</v>
      </c>
    </row>
    <row r="2272" spans="1:3" x14ac:dyDescent="0.25">
      <c r="A2272" s="24">
        <v>42128</v>
      </c>
      <c r="B2272" s="25">
        <v>7.8555398095315782E-2</v>
      </c>
      <c r="C2272" s="22">
        <v>6.1551329318665048E-2</v>
      </c>
    </row>
    <row r="2273" spans="1:3" x14ac:dyDescent="0.25">
      <c r="A2273" s="24">
        <v>42129</v>
      </c>
      <c r="B2273" s="25">
        <v>7.5764619835833533E-2</v>
      </c>
      <c r="C2273" s="22">
        <v>6.5218164367736406E-2</v>
      </c>
    </row>
    <row r="2274" spans="1:3" x14ac:dyDescent="0.25">
      <c r="A2274" s="24">
        <v>42130</v>
      </c>
      <c r="B2274" s="25">
        <v>7.9271359339454839E-2</v>
      </c>
      <c r="C2274" s="22">
        <v>6.3616191274984094E-2</v>
      </c>
    </row>
    <row r="2275" spans="1:3" x14ac:dyDescent="0.25">
      <c r="A2275" s="24">
        <v>42131</v>
      </c>
      <c r="B2275" s="25">
        <v>7.6910036425251266E-2</v>
      </c>
      <c r="C2275" s="22">
        <v>6.151027430098735E-2</v>
      </c>
    </row>
    <row r="2276" spans="1:3" x14ac:dyDescent="0.25">
      <c r="A2276" s="24">
        <v>42132</v>
      </c>
      <c r="B2276" s="25">
        <v>7.6072685387924749E-2</v>
      </c>
      <c r="C2276" s="22">
        <v>6.5419358890602866E-2</v>
      </c>
    </row>
    <row r="2277" spans="1:3" x14ac:dyDescent="0.25">
      <c r="A2277" s="24">
        <v>42135</v>
      </c>
      <c r="B2277" s="25">
        <v>7.9156503503776815E-2</v>
      </c>
      <c r="C2277" s="22">
        <v>6.3098390832263179E-2</v>
      </c>
    </row>
    <row r="2278" spans="1:3" x14ac:dyDescent="0.25">
      <c r="A2278" s="24">
        <v>42136</v>
      </c>
      <c r="B2278" s="25">
        <v>7.6305000821704591E-2</v>
      </c>
      <c r="C2278" s="22">
        <v>6.1855831365381905E-2</v>
      </c>
    </row>
    <row r="2279" spans="1:3" x14ac:dyDescent="0.25">
      <c r="A2279" s="24">
        <v>42137</v>
      </c>
      <c r="B2279" s="25">
        <v>7.3843768931991224E-2</v>
      </c>
      <c r="C2279" s="22">
        <v>5.9940932462299201E-2</v>
      </c>
    </row>
    <row r="2280" spans="1:3" x14ac:dyDescent="0.25">
      <c r="A2280" s="24">
        <v>42138</v>
      </c>
      <c r="B2280" s="25">
        <v>7.1167038120049209E-2</v>
      </c>
      <c r="C2280" s="22">
        <v>6.3677134261665047E-2</v>
      </c>
    </row>
    <row r="2281" spans="1:3" x14ac:dyDescent="0.25">
      <c r="A2281" s="24">
        <v>42139</v>
      </c>
      <c r="B2281" s="25">
        <v>7.2053449887577184E-2</v>
      </c>
      <c r="C2281" s="22">
        <v>6.1445642610334958E-2</v>
      </c>
    </row>
    <row r="2282" spans="1:3" x14ac:dyDescent="0.25">
      <c r="A2282" s="24">
        <v>42142</v>
      </c>
      <c r="B2282" s="25">
        <v>6.9436436933552184E-2</v>
      </c>
      <c r="C2282" s="22">
        <v>6.2554827813789654E-2</v>
      </c>
    </row>
    <row r="2283" spans="1:3" x14ac:dyDescent="0.25">
      <c r="A2283" s="24">
        <v>42143</v>
      </c>
      <c r="B2283" s="25">
        <v>6.9488468361476541E-2</v>
      </c>
      <c r="C2283" s="22">
        <v>6.0326795985654061E-2</v>
      </c>
    </row>
    <row r="2284" spans="1:3" x14ac:dyDescent="0.25">
      <c r="A2284" s="24">
        <v>42144</v>
      </c>
      <c r="B2284" s="25">
        <v>6.7040748648513226E-2</v>
      </c>
      <c r="C2284" s="22">
        <v>5.8206677531586822E-2</v>
      </c>
    </row>
    <row r="2285" spans="1:3" x14ac:dyDescent="0.25">
      <c r="A2285" s="24">
        <v>42145</v>
      </c>
      <c r="B2285" s="25">
        <v>6.4623753416614846E-2</v>
      </c>
      <c r="C2285" s="22">
        <v>5.6247433830447086E-2</v>
      </c>
    </row>
    <row r="2286" spans="1:3" x14ac:dyDescent="0.25">
      <c r="A2286" s="24">
        <v>42146</v>
      </c>
      <c r="B2286" s="25">
        <v>6.2281793745984075E-2</v>
      </c>
      <c r="C2286" s="22">
        <v>5.4329242791776318E-2</v>
      </c>
    </row>
    <row r="2287" spans="1:3" x14ac:dyDescent="0.25">
      <c r="A2287" s="24">
        <v>42150</v>
      </c>
      <c r="B2287" s="25">
        <v>6.0408548705587921E-2</v>
      </c>
      <c r="C2287" s="22">
        <v>5.8864859411822644E-2</v>
      </c>
    </row>
    <row r="2288" spans="1:3" x14ac:dyDescent="0.25">
      <c r="A2288" s="24">
        <v>42151</v>
      </c>
      <c r="B2288" s="25">
        <v>6.1531167693736885E-2</v>
      </c>
      <c r="C2288" s="22">
        <v>7.3850805694521501E-2</v>
      </c>
    </row>
    <row r="2289" spans="1:3" x14ac:dyDescent="0.25">
      <c r="A2289" s="24">
        <v>42152</v>
      </c>
      <c r="B2289" s="25">
        <v>7.2534833150929984E-2</v>
      </c>
      <c r="C2289" s="22">
        <v>7.1294132477825914E-2</v>
      </c>
    </row>
    <row r="2290" spans="1:3" x14ac:dyDescent="0.25">
      <c r="A2290" s="24">
        <v>42153</v>
      </c>
      <c r="B2290" s="25">
        <v>6.9900259498818951E-2</v>
      </c>
      <c r="C2290" s="22">
        <v>6.8824097085317018E-2</v>
      </c>
    </row>
    <row r="2291" spans="1:3" x14ac:dyDescent="0.25">
      <c r="A2291" s="24">
        <v>42156</v>
      </c>
      <c r="B2291" s="25">
        <v>6.7531257425611779E-2</v>
      </c>
      <c r="C2291" s="22">
        <v>6.8878069053970106E-2</v>
      </c>
    </row>
    <row r="2292" spans="1:3" x14ac:dyDescent="0.25">
      <c r="A2292" s="24">
        <v>42157</v>
      </c>
      <c r="B2292" s="25">
        <v>6.689042492901183E-2</v>
      </c>
      <c r="C2292" s="22">
        <v>6.7366541854892853E-2</v>
      </c>
    </row>
    <row r="2293" spans="1:3" x14ac:dyDescent="0.25">
      <c r="A2293" s="24">
        <v>42158</v>
      </c>
      <c r="B2293" s="25">
        <v>6.5972058484523144E-2</v>
      </c>
      <c r="C2293" s="22">
        <v>6.7244501622550301E-2</v>
      </c>
    </row>
    <row r="2294" spans="1:3" x14ac:dyDescent="0.25">
      <c r="A2294" s="24">
        <v>42159</v>
      </c>
      <c r="B2294" s="25">
        <v>6.463166329172472E-2</v>
      </c>
      <c r="C2294" s="22">
        <v>6.716537699177999E-2</v>
      </c>
    </row>
    <row r="2295" spans="1:3" x14ac:dyDescent="0.25">
      <c r="A2295" s="24">
        <v>42160</v>
      </c>
      <c r="B2295" s="25">
        <v>6.5138041767639168E-2</v>
      </c>
      <c r="C2295" s="22">
        <v>6.4772595376915099E-2</v>
      </c>
    </row>
    <row r="2296" spans="1:3" x14ac:dyDescent="0.25">
      <c r="A2296" s="24">
        <v>42163</v>
      </c>
      <c r="B2296" s="25">
        <v>6.3195161550575668E-2</v>
      </c>
      <c r="C2296" s="22">
        <v>6.6251847095755545E-2</v>
      </c>
    </row>
    <row r="2297" spans="1:3" x14ac:dyDescent="0.25">
      <c r="A2297" s="24">
        <v>42164</v>
      </c>
      <c r="B2297" s="25">
        <v>6.5969685304102146E-2</v>
      </c>
      <c r="C2297" s="22">
        <v>6.6328241693660819E-2</v>
      </c>
    </row>
    <row r="2298" spans="1:3" x14ac:dyDescent="0.25">
      <c r="A2298" s="24">
        <v>42165</v>
      </c>
      <c r="B2298" s="25">
        <v>6.6483177402847954E-2</v>
      </c>
      <c r="C2298" s="22">
        <v>7.0383578502075494E-2</v>
      </c>
    </row>
    <row r="2299" spans="1:3" x14ac:dyDescent="0.25">
      <c r="A2299" s="24">
        <v>42166</v>
      </c>
      <c r="B2299" s="25">
        <v>6.9082923678688957E-2</v>
      </c>
      <c r="C2299" s="22">
        <v>6.8092306372479983E-2</v>
      </c>
    </row>
    <row r="2300" spans="1:3" x14ac:dyDescent="0.25">
      <c r="A2300" s="24">
        <v>42167</v>
      </c>
      <c r="B2300" s="25">
        <v>6.6583125340130875E-2</v>
      </c>
      <c r="C2300" s="22">
        <v>6.5706523510152909E-2</v>
      </c>
    </row>
    <row r="2301" spans="1:3" x14ac:dyDescent="0.25">
      <c r="A2301" s="24">
        <v>42170</v>
      </c>
      <c r="B2301" s="25">
        <v>6.5028253585486182E-2</v>
      </c>
      <c r="C2301" s="22">
        <v>6.3586049034882935E-2</v>
      </c>
    </row>
    <row r="2302" spans="1:3" x14ac:dyDescent="0.25">
      <c r="A2302" s="24">
        <v>42171</v>
      </c>
      <c r="B2302" s="25">
        <v>6.2915972536199863E-2</v>
      </c>
      <c r="C2302" s="22">
        <v>6.1568282710453795E-2</v>
      </c>
    </row>
    <row r="2303" spans="1:3" x14ac:dyDescent="0.25">
      <c r="A2303" s="24">
        <v>42172</v>
      </c>
      <c r="B2303" s="25">
        <v>6.2114219119362497E-2</v>
      </c>
      <c r="C2303" s="22">
        <v>5.9498771957814243E-2</v>
      </c>
    </row>
    <row r="2304" spans="1:3" x14ac:dyDescent="0.25">
      <c r="A2304" s="24">
        <v>42173</v>
      </c>
      <c r="B2304" s="25">
        <v>5.9878202367651956E-2</v>
      </c>
      <c r="C2304" s="22">
        <v>6.4772843109257267E-2</v>
      </c>
    </row>
    <row r="2305" spans="1:3" x14ac:dyDescent="0.25">
      <c r="A2305" s="24">
        <v>42174</v>
      </c>
      <c r="B2305" s="25">
        <v>6.5521391187731676E-2</v>
      </c>
      <c r="C2305" s="22">
        <v>6.3368248187145496E-2</v>
      </c>
    </row>
    <row r="2306" spans="1:3" x14ac:dyDescent="0.25">
      <c r="A2306" s="24">
        <v>42177</v>
      </c>
      <c r="B2306" s="25">
        <v>6.3654869888418245E-2</v>
      </c>
      <c r="C2306" s="22">
        <v>6.3871998077424691E-2</v>
      </c>
    </row>
    <row r="2307" spans="1:3" x14ac:dyDescent="0.25">
      <c r="A2307" s="24">
        <v>42178</v>
      </c>
      <c r="B2307" s="25">
        <v>6.2685646495815206E-2</v>
      </c>
      <c r="C2307" s="22">
        <v>6.1645483212013921E-2</v>
      </c>
    </row>
    <row r="2308" spans="1:3" x14ac:dyDescent="0.25">
      <c r="A2308" s="24">
        <v>42179</v>
      </c>
      <c r="B2308" s="25">
        <v>6.063348816714887E-2</v>
      </c>
      <c r="C2308" s="22">
        <v>6.4018684309705184E-2</v>
      </c>
    </row>
    <row r="2309" spans="1:3" x14ac:dyDescent="0.25">
      <c r="A2309" s="24">
        <v>42180</v>
      </c>
      <c r="B2309" s="25">
        <v>6.2067135806643539E-2</v>
      </c>
      <c r="C2309" s="22">
        <v>6.312132710775252E-2</v>
      </c>
    </row>
    <row r="2310" spans="1:3" x14ac:dyDescent="0.25">
      <c r="A2310" s="24">
        <v>42181</v>
      </c>
      <c r="B2310" s="25">
        <v>6.2533687857038389E-2</v>
      </c>
      <c r="C2310" s="22">
        <v>6.5040965409823237E-2</v>
      </c>
    </row>
    <row r="2311" spans="1:3" x14ac:dyDescent="0.25">
      <c r="A2311" s="24">
        <v>42184</v>
      </c>
      <c r="B2311" s="25">
        <v>6.8256669785553031E-2</v>
      </c>
      <c r="C2311" s="22">
        <v>7.7988776504189908E-2</v>
      </c>
    </row>
    <row r="2312" spans="1:3" x14ac:dyDescent="0.25">
      <c r="A2312" s="24">
        <v>42185</v>
      </c>
      <c r="B2312" s="25">
        <v>7.9542583208167664E-2</v>
      </c>
      <c r="C2312" s="22">
        <v>7.9107458396553004E-2</v>
      </c>
    </row>
    <row r="2313" spans="1:3" x14ac:dyDescent="0.25">
      <c r="A2313" s="24">
        <v>42186</v>
      </c>
      <c r="B2313" s="25">
        <v>7.9014079603699827E-2</v>
      </c>
      <c r="C2313" s="22">
        <v>7.6623146271224463E-2</v>
      </c>
    </row>
    <row r="2314" spans="1:3" x14ac:dyDescent="0.25">
      <c r="A2314" s="24">
        <v>42187</v>
      </c>
      <c r="B2314" s="25">
        <v>7.7083291096870732E-2</v>
      </c>
      <c r="C2314" s="22">
        <v>7.4545344252320955E-2</v>
      </c>
    </row>
    <row r="2315" spans="1:3" x14ac:dyDescent="0.25">
      <c r="A2315" s="24">
        <v>42191</v>
      </c>
      <c r="B2315" s="25">
        <v>7.4808939698862972E-2</v>
      </c>
      <c r="C2315" s="22">
        <v>7.247433554445018E-2</v>
      </c>
    </row>
    <row r="2316" spans="1:3" x14ac:dyDescent="0.25">
      <c r="A2316" s="24">
        <v>42192</v>
      </c>
      <c r="B2316" s="25">
        <v>7.2089557283405881E-2</v>
      </c>
      <c r="C2316" s="22">
        <v>7.0122959530975984E-2</v>
      </c>
    </row>
    <row r="2317" spans="1:3" x14ac:dyDescent="0.25">
      <c r="A2317" s="24">
        <v>42193</v>
      </c>
      <c r="B2317" s="25">
        <v>7.0340215611574677E-2</v>
      </c>
      <c r="C2317" s="22">
        <v>8.0843206627367756E-2</v>
      </c>
    </row>
    <row r="2318" spans="1:3" x14ac:dyDescent="0.25">
      <c r="A2318" s="24">
        <v>42194</v>
      </c>
      <c r="B2318" s="25">
        <v>7.8523711365526383E-2</v>
      </c>
      <c r="C2318" s="22">
        <v>7.8530695372904483E-2</v>
      </c>
    </row>
    <row r="2319" spans="1:3" x14ac:dyDescent="0.25">
      <c r="A2319" s="24">
        <v>42195</v>
      </c>
      <c r="B2319" s="25">
        <v>7.6069760639478484E-2</v>
      </c>
      <c r="C2319" s="22">
        <v>8.3288563097789453E-2</v>
      </c>
    </row>
    <row r="2320" spans="1:3" x14ac:dyDescent="0.25">
      <c r="A2320" s="24">
        <v>42198</v>
      </c>
      <c r="B2320" s="25">
        <v>8.2670420171613218E-2</v>
      </c>
      <c r="C2320" s="22">
        <v>8.3571336577742461E-2</v>
      </c>
    </row>
    <row r="2321" spans="1:3" x14ac:dyDescent="0.25">
      <c r="A2321" s="24">
        <v>42199</v>
      </c>
      <c r="B2321" s="25">
        <v>8.1576047230748336E-2</v>
      </c>
      <c r="C2321" s="22">
        <v>8.1987405550672923E-2</v>
      </c>
    </row>
    <row r="2322" spans="1:3" x14ac:dyDescent="0.25">
      <c r="A2322" s="24">
        <v>42200</v>
      </c>
      <c r="B2322" s="25">
        <v>8.0993319585360615E-2</v>
      </c>
      <c r="C2322" s="22">
        <v>7.9065857936787956E-2</v>
      </c>
    </row>
    <row r="2323" spans="1:3" x14ac:dyDescent="0.25">
      <c r="A2323" s="24">
        <v>42201</v>
      </c>
      <c r="B2323" s="25">
        <v>7.8059189948240043E-2</v>
      </c>
      <c r="C2323" s="22">
        <v>8.1039737987384272E-2</v>
      </c>
    </row>
    <row r="2324" spans="1:3" x14ac:dyDescent="0.25">
      <c r="A2324" s="24">
        <v>42202</v>
      </c>
      <c r="B2324" s="25">
        <v>7.6852170328134434E-2</v>
      </c>
      <c r="C2324" s="22">
        <v>8.0604240663309415E-2</v>
      </c>
    </row>
    <row r="2325" spans="1:3" x14ac:dyDescent="0.25">
      <c r="A2325" s="24">
        <v>42205</v>
      </c>
      <c r="B2325" s="25">
        <v>7.835785352000546E-2</v>
      </c>
      <c r="C2325" s="22">
        <v>7.783814479762477E-2</v>
      </c>
    </row>
    <row r="2326" spans="1:3" x14ac:dyDescent="0.25">
      <c r="A2326" s="24">
        <v>42206</v>
      </c>
      <c r="B2326" s="25">
        <v>7.5530192383643308E-2</v>
      </c>
      <c r="C2326" s="22">
        <v>7.5069351568971251E-2</v>
      </c>
    </row>
    <row r="2327" spans="1:3" x14ac:dyDescent="0.25">
      <c r="A2327" s="24">
        <v>42207</v>
      </c>
      <c r="B2327" s="25">
        <v>7.3159496625270798E-2</v>
      </c>
      <c r="C2327" s="22">
        <v>7.4152364073256066E-2</v>
      </c>
    </row>
    <row r="2328" spans="1:3" x14ac:dyDescent="0.25">
      <c r="A2328" s="24">
        <v>42208</v>
      </c>
      <c r="B2328" s="25">
        <v>7.10919239987539E-2</v>
      </c>
      <c r="C2328" s="22">
        <v>7.1556254718219886E-2</v>
      </c>
    </row>
    <row r="2329" spans="1:3" x14ac:dyDescent="0.25">
      <c r="A2329" s="24">
        <v>42209</v>
      </c>
      <c r="B2329" s="25">
        <v>6.8797982601031704E-2</v>
      </c>
      <c r="C2329" s="22">
        <v>7.4030881370412083E-2</v>
      </c>
    </row>
    <row r="2330" spans="1:3" x14ac:dyDescent="0.25">
      <c r="A2330" s="24">
        <v>42212</v>
      </c>
      <c r="B2330" s="25">
        <v>7.2435001198619717E-2</v>
      </c>
      <c r="C2330" s="22">
        <v>7.6160672479809302E-2</v>
      </c>
    </row>
    <row r="2331" spans="1:3" x14ac:dyDescent="0.25">
      <c r="A2331" s="24">
        <v>42213</v>
      </c>
      <c r="B2331" s="25">
        <v>7.4137257394161687E-2</v>
      </c>
      <c r="C2331" s="22">
        <v>7.5805188270184162E-2</v>
      </c>
    </row>
    <row r="2332" spans="1:3" x14ac:dyDescent="0.25">
      <c r="A2332" s="24">
        <v>42214</v>
      </c>
      <c r="B2332" s="25">
        <v>7.2305220601595915E-2</v>
      </c>
      <c r="C2332" s="22">
        <v>7.3536773016971424E-2</v>
      </c>
    </row>
    <row r="2333" spans="1:3" x14ac:dyDescent="0.25">
      <c r="A2333" s="24">
        <v>42215</v>
      </c>
      <c r="B2333" s="25">
        <v>7.0455436893519588E-2</v>
      </c>
      <c r="C2333" s="22">
        <v>7.1033431674167355E-2</v>
      </c>
    </row>
    <row r="2334" spans="1:3" x14ac:dyDescent="0.25">
      <c r="A2334" s="24">
        <v>42216</v>
      </c>
      <c r="B2334" s="25">
        <v>6.8204310113743782E-2</v>
      </c>
      <c r="C2334" s="22">
        <v>7.0232799074981103E-2</v>
      </c>
    </row>
    <row r="2335" spans="1:3" x14ac:dyDescent="0.25">
      <c r="A2335" s="24">
        <v>42219</v>
      </c>
      <c r="B2335" s="25">
        <v>6.6230168693988373E-2</v>
      </c>
      <c r="C2335" s="22">
        <v>6.7889855782688607E-2</v>
      </c>
    </row>
    <row r="2336" spans="1:3" x14ac:dyDescent="0.25">
      <c r="A2336" s="24">
        <v>42220</v>
      </c>
      <c r="B2336" s="25">
        <v>6.4303480255026427E-2</v>
      </c>
      <c r="C2336" s="22">
        <v>6.7074446440382615E-2</v>
      </c>
    </row>
    <row r="2337" spans="1:3" x14ac:dyDescent="0.25">
      <c r="A2337" s="24">
        <v>42221</v>
      </c>
      <c r="B2337" s="25">
        <v>6.34183279093532E-2</v>
      </c>
      <c r="C2337" s="22">
        <v>6.9182488491903379E-2</v>
      </c>
    </row>
    <row r="2338" spans="1:3" x14ac:dyDescent="0.25">
      <c r="A2338" s="24">
        <v>42222</v>
      </c>
      <c r="B2338" s="25">
        <v>6.3501903027944423E-2</v>
      </c>
      <c r="C2338" s="22">
        <v>7.8515602694558262E-2</v>
      </c>
    </row>
    <row r="2339" spans="1:3" x14ac:dyDescent="0.25">
      <c r="A2339" s="24">
        <v>42223</v>
      </c>
      <c r="B2339" s="25">
        <v>8.7642891194467498E-2</v>
      </c>
      <c r="C2339" s="22">
        <v>7.5750987059052685E-2</v>
      </c>
    </row>
    <row r="2340" spans="1:3" x14ac:dyDescent="0.25">
      <c r="A2340" s="24">
        <v>42226</v>
      </c>
      <c r="B2340" s="25">
        <v>8.4469664755766227E-2</v>
      </c>
      <c r="C2340" s="22">
        <v>7.7248920737333845E-2</v>
      </c>
    </row>
    <row r="2341" spans="1:3" x14ac:dyDescent="0.25">
      <c r="A2341" s="24">
        <v>42227</v>
      </c>
      <c r="B2341" s="25">
        <v>8.230413412963053E-2</v>
      </c>
      <c r="C2341" s="22">
        <v>8.0306695410655882E-2</v>
      </c>
    </row>
    <row r="2342" spans="1:3" x14ac:dyDescent="0.25">
      <c r="A2342" s="24">
        <v>42228</v>
      </c>
      <c r="B2342" s="25">
        <v>8.2689410199822302E-2</v>
      </c>
      <c r="C2342" s="22">
        <v>7.8597201008754947E-2</v>
      </c>
    </row>
    <row r="2343" spans="1:3" x14ac:dyDescent="0.25">
      <c r="A2343" s="24">
        <v>42229</v>
      </c>
      <c r="B2343" s="25">
        <v>8.0416392224232511E-2</v>
      </c>
      <c r="C2343" s="22">
        <v>7.7049556957840479E-2</v>
      </c>
    </row>
    <row r="2344" spans="1:3" x14ac:dyDescent="0.25">
      <c r="A2344" s="24">
        <v>42230</v>
      </c>
      <c r="B2344" s="25">
        <v>7.9574555008830816E-2</v>
      </c>
      <c r="C2344" s="22">
        <v>7.6508605232977936E-2</v>
      </c>
    </row>
    <row r="2345" spans="1:3" x14ac:dyDescent="0.25">
      <c r="A2345" s="24">
        <v>42233</v>
      </c>
      <c r="B2345" s="25">
        <v>7.6972172129433733E-2</v>
      </c>
      <c r="C2345" s="22">
        <v>7.5055798181948366E-2</v>
      </c>
    </row>
    <row r="2346" spans="1:3" x14ac:dyDescent="0.25">
      <c r="A2346" s="24">
        <v>42234</v>
      </c>
      <c r="B2346" s="25">
        <v>7.7435143677607468E-2</v>
      </c>
      <c r="C2346" s="22">
        <v>7.3734464902336261E-2</v>
      </c>
    </row>
    <row r="2347" spans="1:3" x14ac:dyDescent="0.25">
      <c r="A2347" s="24">
        <v>42235</v>
      </c>
      <c r="B2347" s="25">
        <v>7.6621423253106058E-2</v>
      </c>
      <c r="C2347" s="22">
        <v>7.2031890030871445E-2</v>
      </c>
    </row>
    <row r="2348" spans="1:3" x14ac:dyDescent="0.25">
      <c r="A2348" s="24">
        <v>42236</v>
      </c>
      <c r="B2348" s="25">
        <v>7.6842180733494483E-2</v>
      </c>
      <c r="C2348" s="22">
        <v>7.5841821821793484E-2</v>
      </c>
    </row>
    <row r="2349" spans="1:3" x14ac:dyDescent="0.25">
      <c r="A2349" s="24">
        <v>42237</v>
      </c>
      <c r="B2349" s="25">
        <v>8.9135481432097638E-2</v>
      </c>
      <c r="C2349" s="22">
        <v>8.6107044242429917E-2</v>
      </c>
    </row>
    <row r="2350" spans="1:3" x14ac:dyDescent="0.25">
      <c r="A2350" s="24">
        <v>42240</v>
      </c>
      <c r="B2350" s="25">
        <v>9.4438194382870266E-2</v>
      </c>
      <c r="C2350" s="22">
        <v>0.10008439516558469</v>
      </c>
    </row>
    <row r="2351" spans="1:3" x14ac:dyDescent="0.25">
      <c r="A2351" s="24">
        <v>42241</v>
      </c>
      <c r="B2351" s="25">
        <v>0.11735168183772073</v>
      </c>
      <c r="C2351" s="22">
        <v>9.6769710780096913E-2</v>
      </c>
    </row>
    <row r="2352" spans="1:3" x14ac:dyDescent="0.25">
      <c r="A2352" s="24">
        <v>42242</v>
      </c>
      <c r="B2352" s="25">
        <v>0.1131330846358285</v>
      </c>
      <c r="C2352" s="22">
        <v>0.10012614020230769</v>
      </c>
    </row>
    <row r="2353" spans="1:3" x14ac:dyDescent="0.25">
      <c r="A2353" s="24">
        <v>42243</v>
      </c>
      <c r="B2353" s="25">
        <v>0.11935701134910144</v>
      </c>
      <c r="C2353" s="22">
        <v>9.8333571569011624E-2</v>
      </c>
    </row>
    <row r="2354" spans="1:3" x14ac:dyDescent="0.25">
      <c r="A2354" s="24">
        <v>42244</v>
      </c>
      <c r="B2354" s="25">
        <v>0.11796021486929439</v>
      </c>
      <c r="C2354" s="22">
        <v>9.4831341165089095E-2</v>
      </c>
    </row>
    <row r="2355" spans="1:3" x14ac:dyDescent="0.25">
      <c r="A2355" s="24">
        <v>42247</v>
      </c>
      <c r="B2355" s="25">
        <v>0.11391712428536752</v>
      </c>
      <c r="C2355" s="22">
        <v>9.3508762887970637E-2</v>
      </c>
    </row>
    <row r="2356" spans="1:3" x14ac:dyDescent="0.25">
      <c r="A2356" s="24">
        <v>42248</v>
      </c>
      <c r="B2356" s="25">
        <v>0.11401481537159552</v>
      </c>
      <c r="C2356" s="22">
        <v>0.10020184985631568</v>
      </c>
    </row>
    <row r="2357" spans="1:3" x14ac:dyDescent="0.25">
      <c r="A2357" s="24">
        <v>42249</v>
      </c>
      <c r="B2357" s="25">
        <v>0.11759496195647259</v>
      </c>
      <c r="C2357" s="22">
        <v>0.10415699705354214</v>
      </c>
    </row>
    <row r="2358" spans="1:3" x14ac:dyDescent="0.25">
      <c r="A2358" s="24">
        <v>42250</v>
      </c>
      <c r="B2358" s="25">
        <v>0.12058666110626418</v>
      </c>
      <c r="C2358" s="22">
        <v>0.10045106932840552</v>
      </c>
    </row>
    <row r="2359" spans="1:3" x14ac:dyDescent="0.25">
      <c r="A2359" s="24">
        <v>42251</v>
      </c>
      <c r="B2359" s="25">
        <v>0.11621146350227848</v>
      </c>
      <c r="C2359" s="22">
        <v>9.8306998763943679E-2</v>
      </c>
    </row>
    <row r="2360" spans="1:3" x14ac:dyDescent="0.25">
      <c r="A2360" s="24">
        <v>42255</v>
      </c>
      <c r="B2360" s="25">
        <v>0.11346038312109641</v>
      </c>
      <c r="C2360" s="22">
        <v>0.10219071466209967</v>
      </c>
    </row>
    <row r="2361" spans="1:3" x14ac:dyDescent="0.25">
      <c r="A2361" s="24">
        <v>42256</v>
      </c>
      <c r="B2361" s="25">
        <v>0.11681270245690079</v>
      </c>
      <c r="C2361" s="22">
        <v>9.8772143545581087E-2</v>
      </c>
    </row>
    <row r="2362" spans="1:3" x14ac:dyDescent="0.25">
      <c r="A2362" s="24">
        <v>42257</v>
      </c>
      <c r="B2362" s="25">
        <v>0.113580234477118</v>
      </c>
      <c r="C2362" s="22">
        <v>9.6743203752409704E-2</v>
      </c>
    </row>
    <row r="2363" spans="1:3" x14ac:dyDescent="0.25">
      <c r="A2363" s="24">
        <v>42258</v>
      </c>
      <c r="B2363" s="25">
        <v>0.11016201103699017</v>
      </c>
      <c r="C2363" s="22">
        <v>9.4529086790792929E-2</v>
      </c>
    </row>
    <row r="2364" spans="1:3" x14ac:dyDescent="0.25">
      <c r="A2364" s="24">
        <v>42261</v>
      </c>
      <c r="B2364" s="25">
        <v>0.10786621477560362</v>
      </c>
      <c r="C2364" s="22">
        <v>9.1238559666059232E-2</v>
      </c>
    </row>
    <row r="2365" spans="1:3" x14ac:dyDescent="0.25">
      <c r="A2365" s="24">
        <v>42262</v>
      </c>
      <c r="B2365" s="25">
        <v>0.10420099955166418</v>
      </c>
      <c r="C2365" s="22">
        <v>8.9170068433558791E-2</v>
      </c>
    </row>
    <row r="2366" spans="1:3" x14ac:dyDescent="0.25">
      <c r="A2366" s="24">
        <v>42263</v>
      </c>
      <c r="B2366" s="25">
        <v>0.10127462645030405</v>
      </c>
      <c r="C2366" s="22">
        <v>8.6053850702248899E-2</v>
      </c>
    </row>
    <row r="2367" spans="1:3" x14ac:dyDescent="0.25">
      <c r="A2367" s="24">
        <v>42264</v>
      </c>
      <c r="B2367" s="25">
        <v>9.7594571193368895E-2</v>
      </c>
      <c r="C2367" s="22">
        <v>8.4378733249537763E-2</v>
      </c>
    </row>
    <row r="2368" spans="1:3" x14ac:dyDescent="0.25">
      <c r="A2368" s="24">
        <v>42265</v>
      </c>
      <c r="B2368" s="25">
        <v>9.4908425196262677E-2</v>
      </c>
      <c r="C2368" s="22">
        <v>8.2231305484645162E-2</v>
      </c>
    </row>
    <row r="2369" spans="1:3" x14ac:dyDescent="0.25">
      <c r="A2369" s="24">
        <v>42268</v>
      </c>
      <c r="B2369" s="25">
        <v>9.2453186631178866E-2</v>
      </c>
      <c r="C2369" s="22">
        <v>7.9388365295938387E-2</v>
      </c>
    </row>
    <row r="2370" spans="1:3" x14ac:dyDescent="0.25">
      <c r="A2370" s="24">
        <v>42269</v>
      </c>
      <c r="B2370" s="25">
        <v>9.0915800440087152E-2</v>
      </c>
      <c r="C2370" s="22">
        <v>8.0908620533909459E-2</v>
      </c>
    </row>
    <row r="2371" spans="1:3" x14ac:dyDescent="0.25">
      <c r="A2371" s="24">
        <v>42270</v>
      </c>
      <c r="B2371" s="25">
        <v>9.1440884552221435E-2</v>
      </c>
      <c r="C2371" s="22">
        <v>7.8034431952609756E-2</v>
      </c>
    </row>
    <row r="2372" spans="1:3" x14ac:dyDescent="0.25">
      <c r="A2372" s="24">
        <v>42271</v>
      </c>
      <c r="B2372" s="25">
        <v>8.8354946894728406E-2</v>
      </c>
      <c r="C2372" s="22">
        <v>7.530337858991519E-2</v>
      </c>
    </row>
    <row r="2373" spans="1:3" x14ac:dyDescent="0.25">
      <c r="A2373" s="24">
        <v>42272</v>
      </c>
      <c r="B2373" s="25">
        <v>8.5436981819535934E-2</v>
      </c>
      <c r="C2373" s="22">
        <v>7.3210814219181797E-2</v>
      </c>
    </row>
    <row r="2374" spans="1:3" x14ac:dyDescent="0.25">
      <c r="A2374" s="24">
        <v>42275</v>
      </c>
      <c r="B2374" s="25">
        <v>8.8184554822505409E-2</v>
      </c>
      <c r="C2374" s="22">
        <v>8.0503423203919178E-2</v>
      </c>
    </row>
    <row r="2375" spans="1:3" x14ac:dyDescent="0.25">
      <c r="A2375" s="24">
        <v>42276</v>
      </c>
      <c r="B2375" s="25">
        <v>0.10782561671657709</v>
      </c>
      <c r="C2375" s="22">
        <v>7.9831809290879158E-2</v>
      </c>
    </row>
    <row r="2376" spans="1:3" x14ac:dyDescent="0.25">
      <c r="A2376" s="24">
        <v>42277</v>
      </c>
      <c r="B2376" s="25">
        <v>0.1081771177819707</v>
      </c>
      <c r="C2376" s="22">
        <v>8.0363988619334178E-2</v>
      </c>
    </row>
    <row r="2377" spans="1:3" x14ac:dyDescent="0.25">
      <c r="A2377" s="24">
        <v>42278</v>
      </c>
      <c r="B2377" s="25">
        <v>0.10923344818822907</v>
      </c>
      <c r="C2377" s="22">
        <v>7.8413576259448239E-2</v>
      </c>
    </row>
    <row r="2378" spans="1:3" x14ac:dyDescent="0.25">
      <c r="A2378" s="24">
        <v>42279</v>
      </c>
      <c r="B2378" s="25">
        <v>0.10660771725585991</v>
      </c>
      <c r="C2378" s="22">
        <v>7.5700875441604615E-2</v>
      </c>
    </row>
    <row r="2379" spans="1:3" x14ac:dyDescent="0.25">
      <c r="A2379" s="24">
        <v>42282</v>
      </c>
      <c r="B2379" s="25">
        <v>0.10546997063217908</v>
      </c>
      <c r="C2379" s="22">
        <v>7.6519045457720855E-2</v>
      </c>
    </row>
    <row r="2380" spans="1:3" x14ac:dyDescent="0.25">
      <c r="A2380" s="24">
        <v>42283</v>
      </c>
      <c r="B2380" s="25">
        <v>0.10221761903012817</v>
      </c>
      <c r="C2380" s="22">
        <v>7.5769223742852373E-2</v>
      </c>
    </row>
    <row r="2381" spans="1:3" x14ac:dyDescent="0.25">
      <c r="A2381" s="24">
        <v>42284</v>
      </c>
      <c r="B2381" s="25">
        <v>0.10376566500804292</v>
      </c>
      <c r="C2381" s="22">
        <v>7.8097855808981792E-2</v>
      </c>
    </row>
    <row r="2382" spans="1:3" x14ac:dyDescent="0.25">
      <c r="A2382" s="24">
        <v>42285</v>
      </c>
      <c r="B2382" s="25">
        <v>0.10172901478395477</v>
      </c>
      <c r="C2382" s="22">
        <v>8.0286090321370518E-2</v>
      </c>
    </row>
    <row r="2383" spans="1:3" x14ac:dyDescent="0.25">
      <c r="A2383" s="24">
        <v>42286</v>
      </c>
      <c r="B2383" s="25">
        <v>0.10046402743833978</v>
      </c>
      <c r="C2383" s="22">
        <v>7.7860411293877385E-2</v>
      </c>
    </row>
    <row r="2384" spans="1:3" x14ac:dyDescent="0.25">
      <c r="A2384" s="24">
        <v>42289</v>
      </c>
      <c r="B2384" s="25">
        <v>9.6867074654104407E-2</v>
      </c>
      <c r="C2384" s="22">
        <v>7.5116838573186767E-2</v>
      </c>
    </row>
    <row r="2385" spans="1:3" x14ac:dyDescent="0.25">
      <c r="A2385" s="24">
        <v>42290</v>
      </c>
      <c r="B2385" s="25">
        <v>9.3361571200940532E-2</v>
      </c>
      <c r="C2385" s="22">
        <v>7.290181694572484E-2</v>
      </c>
    </row>
    <row r="2386" spans="1:3" x14ac:dyDescent="0.25">
      <c r="A2386" s="24">
        <v>42291</v>
      </c>
      <c r="B2386" s="25">
        <v>9.4413358606678474E-2</v>
      </c>
      <c r="C2386" s="22">
        <v>7.0423547507621045E-2</v>
      </c>
    </row>
    <row r="2387" spans="1:3" x14ac:dyDescent="0.25">
      <c r="A2387" s="24">
        <v>42292</v>
      </c>
      <c r="B2387" s="25">
        <v>9.1002876061698615E-2</v>
      </c>
      <c r="C2387" s="22">
        <v>8.0847430012750757E-2</v>
      </c>
    </row>
    <row r="2388" spans="1:3" x14ac:dyDescent="0.25">
      <c r="A2388" s="24">
        <v>42293</v>
      </c>
      <c r="B2388" s="25">
        <v>9.9762995808739319E-2</v>
      </c>
      <c r="C2388" s="22">
        <v>7.8036226632826611E-2</v>
      </c>
    </row>
    <row r="2389" spans="1:3" x14ac:dyDescent="0.25">
      <c r="A2389" s="24">
        <v>42296</v>
      </c>
      <c r="B2389" s="25">
        <v>9.6825908502736466E-2</v>
      </c>
      <c r="C2389" s="22">
        <v>7.5649940213264183E-2</v>
      </c>
    </row>
    <row r="2390" spans="1:3" x14ac:dyDescent="0.25">
      <c r="A2390" s="24">
        <v>42297</v>
      </c>
      <c r="B2390" s="25">
        <v>9.3446451386883206E-2</v>
      </c>
      <c r="C2390" s="22">
        <v>7.2988475217697801E-2</v>
      </c>
    </row>
    <row r="2391" spans="1:3" x14ac:dyDescent="0.25">
      <c r="A2391" s="24">
        <v>42298</v>
      </c>
      <c r="B2391" s="25">
        <v>9.1306073343050353E-2</v>
      </c>
      <c r="C2391" s="22">
        <v>7.1959846643241815E-2</v>
      </c>
    </row>
    <row r="2392" spans="1:3" x14ac:dyDescent="0.25">
      <c r="A2392" s="24">
        <v>42299</v>
      </c>
      <c r="B2392" s="25">
        <v>9.3349484494607796E-2</v>
      </c>
      <c r="C2392" s="22">
        <v>7.0119227290131009E-2</v>
      </c>
    </row>
    <row r="2393" spans="1:3" x14ac:dyDescent="0.25">
      <c r="A2393" s="24">
        <v>42300</v>
      </c>
      <c r="B2393" s="25">
        <v>9.0364467124495487E-2</v>
      </c>
      <c r="C2393" s="22">
        <v>7.931099422197041E-2</v>
      </c>
    </row>
    <row r="2394" spans="1:3" x14ac:dyDescent="0.25">
      <c r="A2394" s="24">
        <v>42303</v>
      </c>
      <c r="B2394" s="25">
        <v>9.497454780786474E-2</v>
      </c>
      <c r="C2394" s="22">
        <v>7.6508375097092046E-2</v>
      </c>
    </row>
    <row r="2395" spans="1:3" x14ac:dyDescent="0.25">
      <c r="A2395" s="24">
        <v>42304</v>
      </c>
      <c r="B2395" s="25">
        <v>9.1545987395858244E-2</v>
      </c>
      <c r="C2395" s="22">
        <v>7.3829216433481754E-2</v>
      </c>
    </row>
    <row r="2396" spans="1:3" x14ac:dyDescent="0.25">
      <c r="A2396" s="24">
        <v>42305</v>
      </c>
      <c r="B2396" s="25">
        <v>8.8911978375552397E-2</v>
      </c>
      <c r="C2396" s="22">
        <v>7.449952645565297E-2</v>
      </c>
    </row>
    <row r="2397" spans="1:3" x14ac:dyDescent="0.25">
      <c r="A2397" s="24">
        <v>42306</v>
      </c>
      <c r="B2397" s="25">
        <v>8.9654230796860412E-2</v>
      </c>
      <c r="C2397" s="22">
        <v>7.2813692688354401E-2</v>
      </c>
    </row>
    <row r="2398" spans="1:3" x14ac:dyDescent="0.25">
      <c r="A2398" s="24">
        <v>42307</v>
      </c>
      <c r="B2398" s="25">
        <v>8.7734555772512962E-2</v>
      </c>
      <c r="C2398" s="22">
        <v>7.1391824600575596E-2</v>
      </c>
    </row>
    <row r="2399" spans="1:3" x14ac:dyDescent="0.25">
      <c r="A2399" s="24">
        <v>42310</v>
      </c>
      <c r="B2399" s="25">
        <v>8.6934582137259422E-2</v>
      </c>
      <c r="C2399" s="22">
        <v>7.0916049158460129E-2</v>
      </c>
    </row>
    <row r="2400" spans="1:3" x14ac:dyDescent="0.25">
      <c r="A2400" s="24">
        <v>42311</v>
      </c>
      <c r="B2400" s="25">
        <v>8.6370355412425812E-2</v>
      </c>
      <c r="C2400" s="22">
        <v>6.8574716367730951E-2</v>
      </c>
    </row>
    <row r="2401" spans="1:3" x14ac:dyDescent="0.25">
      <c r="A2401" s="24">
        <v>42312</v>
      </c>
      <c r="B2401" s="25">
        <v>8.3343272676913022E-2</v>
      </c>
      <c r="C2401" s="22">
        <v>6.7197953975213914E-2</v>
      </c>
    </row>
    <row r="2402" spans="1:3" x14ac:dyDescent="0.25">
      <c r="A2402" s="24">
        <v>42313</v>
      </c>
      <c r="B2402" s="25">
        <v>8.0751434113344941E-2</v>
      </c>
      <c r="C2402" s="22">
        <v>6.6193605980956985E-2</v>
      </c>
    </row>
    <row r="2403" spans="1:3" x14ac:dyDescent="0.25">
      <c r="A2403" s="24">
        <v>42314</v>
      </c>
      <c r="B2403" s="25">
        <v>7.9163001336429145E-2</v>
      </c>
      <c r="C2403" s="22">
        <v>6.4763337651571065E-2</v>
      </c>
    </row>
    <row r="2404" spans="1:3" x14ac:dyDescent="0.25">
      <c r="A2404" s="24">
        <v>42317</v>
      </c>
      <c r="B2404" s="25">
        <v>7.8137798173867318E-2</v>
      </c>
      <c r="C2404" s="22">
        <v>6.5270415689777775E-2</v>
      </c>
    </row>
    <row r="2405" spans="1:3" x14ac:dyDescent="0.25">
      <c r="A2405" s="24">
        <v>42318</v>
      </c>
      <c r="B2405" s="25">
        <v>7.6199681638884215E-2</v>
      </c>
      <c r="C2405" s="22">
        <v>6.3306514446031983E-2</v>
      </c>
    </row>
    <row r="2406" spans="1:3" x14ac:dyDescent="0.25">
      <c r="A2406" s="24">
        <v>42319</v>
      </c>
      <c r="B2406" s="25">
        <v>7.4578387978045058E-2</v>
      </c>
      <c r="C2406" s="22">
        <v>6.1064865268848523E-2</v>
      </c>
    </row>
    <row r="2407" spans="1:3" x14ac:dyDescent="0.25">
      <c r="A2407" s="24">
        <v>42320</v>
      </c>
      <c r="B2407" s="25">
        <v>7.2334862853940127E-2</v>
      </c>
      <c r="C2407" s="22">
        <v>5.9079551451468676E-2</v>
      </c>
    </row>
    <row r="2408" spans="1:3" x14ac:dyDescent="0.25">
      <c r="A2408" s="24">
        <v>42321</v>
      </c>
      <c r="B2408" s="25">
        <v>7.0142636874702818E-2</v>
      </c>
      <c r="C2408" s="22">
        <v>5.7016009081375094E-2</v>
      </c>
    </row>
    <row r="2409" spans="1:3" x14ac:dyDescent="0.25">
      <c r="A2409" s="24">
        <v>42324</v>
      </c>
      <c r="B2409" s="25">
        <v>6.880744595001026E-2</v>
      </c>
      <c r="C2409" s="22">
        <v>5.7469256521667608E-2</v>
      </c>
    </row>
    <row r="2410" spans="1:3" x14ac:dyDescent="0.25">
      <c r="A2410" s="24">
        <v>42325</v>
      </c>
      <c r="B2410" s="25">
        <v>6.6391011816866671E-2</v>
      </c>
      <c r="C2410" s="22">
        <v>5.6067641715706967E-2</v>
      </c>
    </row>
    <row r="2411" spans="1:3" x14ac:dyDescent="0.25">
      <c r="A2411" s="24">
        <v>42326</v>
      </c>
      <c r="B2411" s="25">
        <v>6.4577484154427697E-2</v>
      </c>
      <c r="C2411" s="22">
        <v>5.5512843756076138E-2</v>
      </c>
    </row>
    <row r="2412" spans="1:3" x14ac:dyDescent="0.25">
      <c r="A2412" s="24">
        <v>42327</v>
      </c>
      <c r="B2412" s="25">
        <v>6.5728186849492123E-2</v>
      </c>
      <c r="C2412" s="22">
        <v>5.5748851573276081E-2</v>
      </c>
    </row>
    <row r="2413" spans="1:3" x14ac:dyDescent="0.25">
      <c r="A2413" s="24">
        <v>42328</v>
      </c>
      <c r="B2413" s="25">
        <v>6.6240400691944742E-2</v>
      </c>
      <c r="C2413" s="22">
        <v>5.5596614666730472E-2</v>
      </c>
    </row>
    <row r="2414" spans="1:3" x14ac:dyDescent="0.25">
      <c r="A2414" s="24">
        <v>42331</v>
      </c>
      <c r="B2414" s="25">
        <v>6.5166346782301862E-2</v>
      </c>
      <c r="C2414" s="22">
        <v>5.3694619305549779E-2</v>
      </c>
    </row>
    <row r="2415" spans="1:3" x14ac:dyDescent="0.25">
      <c r="A2415" s="24">
        <v>42332</v>
      </c>
      <c r="B2415" s="25">
        <v>6.3111482308609468E-2</v>
      </c>
      <c r="C2415" s="22">
        <v>5.256496764156126E-2</v>
      </c>
    </row>
    <row r="2416" spans="1:3" x14ac:dyDescent="0.25">
      <c r="A2416" s="24">
        <v>42333</v>
      </c>
      <c r="B2416" s="25">
        <v>6.0897657726594404E-2</v>
      </c>
      <c r="C2416" s="22">
        <v>5.0976491149712262E-2</v>
      </c>
    </row>
    <row r="2417" spans="1:3" x14ac:dyDescent="0.25">
      <c r="A2417" s="24">
        <v>42335</v>
      </c>
      <c r="B2417" s="25">
        <v>5.9055931918764175E-2</v>
      </c>
      <c r="C2417" s="22">
        <v>4.9647663986059555E-2</v>
      </c>
    </row>
    <row r="2418" spans="1:3" x14ac:dyDescent="0.25">
      <c r="A2418" s="24">
        <v>42338</v>
      </c>
      <c r="B2418" s="25">
        <v>5.8190997488234066E-2</v>
      </c>
      <c r="C2418" s="22">
        <v>4.8627301949356154E-2</v>
      </c>
    </row>
    <row r="2419" spans="1:3" x14ac:dyDescent="0.25">
      <c r="A2419" s="24">
        <v>42339</v>
      </c>
      <c r="B2419" s="25">
        <v>5.7520312611728415E-2</v>
      </c>
      <c r="C2419" s="22">
        <v>4.737553628871026E-2</v>
      </c>
    </row>
    <row r="2420" spans="1:3" x14ac:dyDescent="0.25">
      <c r="A2420" s="24">
        <v>42340</v>
      </c>
      <c r="B2420" s="25">
        <v>5.8421131962460626E-2</v>
      </c>
      <c r="C2420" s="22">
        <v>4.6160921419024441E-2</v>
      </c>
    </row>
    <row r="2421" spans="1:3" x14ac:dyDescent="0.25">
      <c r="A2421" s="24">
        <v>42341</v>
      </c>
      <c r="B2421" s="25">
        <v>5.6756148064469311E-2</v>
      </c>
      <c r="C2421" s="22">
        <v>4.557014378526543E-2</v>
      </c>
    </row>
    <row r="2422" spans="1:3" x14ac:dyDescent="0.25">
      <c r="A2422" s="24">
        <v>42342</v>
      </c>
      <c r="B2422" s="25">
        <v>6.0002283397377294E-2</v>
      </c>
      <c r="C2422" s="22">
        <v>5.3497196303706619E-2</v>
      </c>
    </row>
    <row r="2423" spans="1:3" x14ac:dyDescent="0.25">
      <c r="A2423" s="24">
        <v>42345</v>
      </c>
      <c r="B2423" s="25">
        <v>6.3623716062771729E-2</v>
      </c>
      <c r="C2423" s="22">
        <v>5.6573460693776757E-2</v>
      </c>
    </row>
    <row r="2424" spans="1:3" x14ac:dyDescent="0.25">
      <c r="A2424" s="24">
        <v>42346</v>
      </c>
      <c r="B2424" s="25">
        <v>6.8471692490096464E-2</v>
      </c>
      <c r="C2424" s="22">
        <v>5.4656040000791904E-2</v>
      </c>
    </row>
    <row r="2425" spans="1:3" x14ac:dyDescent="0.25">
      <c r="A2425" s="24">
        <v>42347</v>
      </c>
      <c r="B2425" s="25">
        <v>6.5982137917150491E-2</v>
      </c>
      <c r="C2425" s="22">
        <v>5.9342445589852348E-2</v>
      </c>
    </row>
    <row r="2426" spans="1:3" x14ac:dyDescent="0.25">
      <c r="A2426" s="24">
        <v>42348</v>
      </c>
      <c r="B2426" s="25">
        <v>6.6614530893318272E-2</v>
      </c>
      <c r="C2426" s="22">
        <v>5.7228533078229088E-2</v>
      </c>
    </row>
    <row r="2427" spans="1:3" x14ac:dyDescent="0.25">
      <c r="A2427" s="24">
        <v>42349</v>
      </c>
      <c r="B2427" s="25">
        <v>6.4423301013148276E-2</v>
      </c>
      <c r="C2427" s="22">
        <v>6.7927440745519332E-2</v>
      </c>
    </row>
    <row r="2428" spans="1:3" x14ac:dyDescent="0.25">
      <c r="A2428" s="24">
        <v>42352</v>
      </c>
      <c r="B2428" s="25">
        <v>7.4231678187420311E-2</v>
      </c>
      <c r="C2428" s="22">
        <v>6.5568158928345513E-2</v>
      </c>
    </row>
    <row r="2429" spans="1:3" x14ac:dyDescent="0.25">
      <c r="A2429" s="24">
        <v>42353</v>
      </c>
      <c r="B2429" s="25">
        <v>7.1985772020344355E-2</v>
      </c>
      <c r="C2429" s="22">
        <v>6.3710365164080712E-2</v>
      </c>
    </row>
    <row r="2430" spans="1:3" x14ac:dyDescent="0.25">
      <c r="A2430" s="24">
        <v>42354</v>
      </c>
      <c r="B2430" s="25">
        <v>7.153874976293699E-2</v>
      </c>
      <c r="C2430" s="22">
        <v>6.3344966841735309E-2</v>
      </c>
    </row>
    <row r="2431" spans="1:3" x14ac:dyDescent="0.25">
      <c r="A2431" s="24">
        <v>42355</v>
      </c>
      <c r="B2431" s="25">
        <v>8.2020136641750951E-2</v>
      </c>
      <c r="C2431" s="22">
        <v>6.130830131710098E-2</v>
      </c>
    </row>
    <row r="2432" spans="1:3" x14ac:dyDescent="0.25">
      <c r="A2432" s="24">
        <v>42356</v>
      </c>
      <c r="B2432" s="25">
        <v>7.9979907296105074E-2</v>
      </c>
      <c r="C2432" s="22">
        <v>6.1926664901096475E-2</v>
      </c>
    </row>
    <row r="2433" spans="1:3" x14ac:dyDescent="0.25">
      <c r="A2433" s="24">
        <v>42359</v>
      </c>
      <c r="B2433" s="25">
        <v>7.8320085644590143E-2</v>
      </c>
      <c r="C2433" s="22">
        <v>6.1352178585345071E-2</v>
      </c>
    </row>
    <row r="2434" spans="1:3" x14ac:dyDescent="0.25">
      <c r="A2434" s="24">
        <v>42360</v>
      </c>
      <c r="B2434" s="25">
        <v>7.619390972910281E-2</v>
      </c>
      <c r="C2434" s="22">
        <v>5.9703181144475176E-2</v>
      </c>
    </row>
    <row r="2435" spans="1:3" x14ac:dyDescent="0.25">
      <c r="A2435" s="24">
        <v>42361</v>
      </c>
      <c r="B2435" s="25">
        <v>7.4007729869748767E-2</v>
      </c>
      <c r="C2435" s="22">
        <v>5.7706736095704599E-2</v>
      </c>
    </row>
    <row r="2436" spans="1:3" x14ac:dyDescent="0.25">
      <c r="A2436" s="24">
        <v>42362</v>
      </c>
      <c r="B2436" s="25">
        <v>7.2985080436927793E-2</v>
      </c>
      <c r="C2436" s="22">
        <v>5.5686999677441708E-2</v>
      </c>
    </row>
    <row r="2437" spans="1:3" x14ac:dyDescent="0.25">
      <c r="A2437" s="24">
        <v>42366</v>
      </c>
      <c r="B2437" s="25">
        <v>7.0755104486695683E-2</v>
      </c>
      <c r="C2437" s="22">
        <v>5.384988561773104E-2</v>
      </c>
    </row>
    <row r="2438" spans="1:3" x14ac:dyDescent="0.25">
      <c r="A2438" s="24">
        <v>42367</v>
      </c>
      <c r="B2438" s="25">
        <v>6.8732120204661101E-2</v>
      </c>
      <c r="C2438" s="22">
        <v>5.4639587862932791E-2</v>
      </c>
    </row>
    <row r="2439" spans="1:3" x14ac:dyDescent="0.25">
      <c r="A2439" s="24">
        <v>42368</v>
      </c>
      <c r="B2439" s="25">
        <v>7.0565092810243119E-2</v>
      </c>
      <c r="C2439" s="22">
        <v>5.4291768492691947E-2</v>
      </c>
    </row>
    <row r="2440" spans="1:3" x14ac:dyDescent="0.25">
      <c r="A2440" s="24">
        <v>42369</v>
      </c>
      <c r="B2440" s="25">
        <v>6.9354292209519663E-2</v>
      </c>
      <c r="C2440" s="22">
        <v>5.519789756192596E-2</v>
      </c>
    </row>
    <row r="2441" spans="1:3" x14ac:dyDescent="0.25">
      <c r="A2441" s="24">
        <v>42373</v>
      </c>
      <c r="B2441" s="25">
        <v>6.8018994834768254E-2</v>
      </c>
      <c r="C2441" s="22">
        <v>6.8075302353689096E-2</v>
      </c>
    </row>
    <row r="2442" spans="1:3" x14ac:dyDescent="0.25">
      <c r="A2442" s="24">
        <v>42374</v>
      </c>
      <c r="B2442" s="25">
        <v>7.9119848271150539E-2</v>
      </c>
      <c r="C2442" s="22">
        <v>6.6282554258825843E-2</v>
      </c>
    </row>
    <row r="2443" spans="1:3" x14ac:dyDescent="0.25">
      <c r="A2443" s="24">
        <v>42375</v>
      </c>
      <c r="B2443" s="25">
        <v>7.6316124966457302E-2</v>
      </c>
      <c r="C2443" s="22">
        <v>6.9967057256617143E-2</v>
      </c>
    </row>
    <row r="2444" spans="1:3" x14ac:dyDescent="0.25">
      <c r="A2444" s="24">
        <v>42376</v>
      </c>
      <c r="B2444" s="25">
        <v>8.8414371297656724E-2</v>
      </c>
      <c r="C2444" s="22">
        <v>8.7829821391611676E-2</v>
      </c>
    </row>
    <row r="2445" spans="1:3" x14ac:dyDescent="0.25">
      <c r="A2445" s="24">
        <v>42377</v>
      </c>
      <c r="B2445" s="25">
        <v>0.11832502133735334</v>
      </c>
      <c r="C2445" s="22">
        <v>8.4702530583599209E-2</v>
      </c>
    </row>
    <row r="2446" spans="1:3" x14ac:dyDescent="0.25">
      <c r="A2446" s="24">
        <v>42380</v>
      </c>
      <c r="B2446" s="25">
        <v>0.11663231268361603</v>
      </c>
      <c r="C2446" s="22">
        <v>8.2758513084109822E-2</v>
      </c>
    </row>
    <row r="2447" spans="1:3" x14ac:dyDescent="0.25">
      <c r="A2447" s="24">
        <v>42381</v>
      </c>
      <c r="B2447" s="25">
        <v>0.11670817362404336</v>
      </c>
      <c r="C2447" s="22">
        <v>7.9917714875500492E-2</v>
      </c>
    </row>
    <row r="2448" spans="1:3" x14ac:dyDescent="0.25">
      <c r="A2448" s="24">
        <v>42382</v>
      </c>
      <c r="B2448" s="25">
        <v>0.1127320634659733</v>
      </c>
      <c r="C2448" s="22">
        <v>8.7172155330073761E-2</v>
      </c>
    </row>
    <row r="2449" spans="1:3" x14ac:dyDescent="0.25">
      <c r="A2449" s="24">
        <v>42383</v>
      </c>
      <c r="B2449" s="25">
        <v>0.12489395587455807</v>
      </c>
      <c r="C2449" s="22">
        <v>8.618056197521666E-2</v>
      </c>
    </row>
    <row r="2450" spans="1:3" x14ac:dyDescent="0.25">
      <c r="A2450" s="24">
        <v>42384</v>
      </c>
      <c r="B2450" s="25">
        <v>0.1232104148531612</v>
      </c>
      <c r="C2450" s="22">
        <v>8.8928519721179405E-2</v>
      </c>
    </row>
    <row r="2451" spans="1:3" x14ac:dyDescent="0.25">
      <c r="A2451" s="24">
        <v>42388</v>
      </c>
      <c r="B2451" s="25">
        <v>0.12582792536838247</v>
      </c>
      <c r="C2451" s="22">
        <v>8.5874756841557917E-2</v>
      </c>
    </row>
    <row r="2452" spans="1:3" x14ac:dyDescent="0.25">
      <c r="A2452" s="24">
        <v>42389</v>
      </c>
      <c r="B2452" s="25">
        <v>0.1213186882776906</v>
      </c>
      <c r="C2452" s="22">
        <v>8.3789872211947378E-2</v>
      </c>
    </row>
    <row r="2453" spans="1:3" x14ac:dyDescent="0.25">
      <c r="A2453" s="24">
        <v>42390</v>
      </c>
      <c r="B2453" s="25">
        <v>0.11764646341605389</v>
      </c>
      <c r="C2453" s="22">
        <v>8.0887108908304181E-2</v>
      </c>
    </row>
    <row r="2454" spans="1:3" x14ac:dyDescent="0.25">
      <c r="A2454" s="24">
        <v>42391</v>
      </c>
      <c r="B2454" s="25">
        <v>0.1136945430915185</v>
      </c>
      <c r="C2454" s="22">
        <v>8.3012236517992985E-2</v>
      </c>
    </row>
    <row r="2455" spans="1:3" x14ac:dyDescent="0.25">
      <c r="A2455" s="24">
        <v>42394</v>
      </c>
      <c r="B2455" s="25">
        <v>0.11510672994607878</v>
      </c>
      <c r="C2455" s="22">
        <v>8.060498437890197E-2</v>
      </c>
    </row>
    <row r="2456" spans="1:3" x14ac:dyDescent="0.25">
      <c r="A2456" s="24">
        <v>42395</v>
      </c>
      <c r="B2456" s="25">
        <v>0.11210532309361342</v>
      </c>
      <c r="C2456" s="22">
        <v>7.7759090772059808E-2</v>
      </c>
    </row>
    <row r="2457" spans="1:3" x14ac:dyDescent="0.25">
      <c r="A2457" s="24">
        <v>42396</v>
      </c>
      <c r="B2457" s="25">
        <v>0.10806270141593981</v>
      </c>
      <c r="C2457" s="22">
        <v>8.634039067635943E-2</v>
      </c>
    </row>
    <row r="2458" spans="1:3" x14ac:dyDescent="0.25">
      <c r="A2458" s="24">
        <v>42397</v>
      </c>
      <c r="B2458" s="25">
        <v>0.11878125108838683</v>
      </c>
      <c r="C2458" s="22">
        <v>8.3997818613795183E-2</v>
      </c>
    </row>
    <row r="2459" spans="1:3" x14ac:dyDescent="0.25">
      <c r="A2459" s="24">
        <v>42398</v>
      </c>
      <c r="B2459" s="25">
        <v>0.11574453608636834</v>
      </c>
      <c r="C2459" s="22">
        <v>9.0682231562112081E-2</v>
      </c>
    </row>
    <row r="2460" spans="1:3" x14ac:dyDescent="0.25">
      <c r="A2460" s="24">
        <v>42401</v>
      </c>
      <c r="B2460" s="25">
        <v>0.117738079333692</v>
      </c>
      <c r="C2460" s="22">
        <v>8.7503332756545829E-2</v>
      </c>
    </row>
    <row r="2461" spans="1:3" x14ac:dyDescent="0.25">
      <c r="A2461" s="24">
        <v>42402</v>
      </c>
      <c r="B2461" s="25">
        <v>0.11409769332066678</v>
      </c>
      <c r="C2461" s="22">
        <v>8.6614563496549224E-2</v>
      </c>
    </row>
    <row r="2462" spans="1:3" x14ac:dyDescent="0.25">
      <c r="A2462" s="24">
        <v>42403</v>
      </c>
      <c r="B2462" s="25">
        <v>0.11197462962799894</v>
      </c>
      <c r="C2462" s="22">
        <v>8.3662489892051647E-2</v>
      </c>
    </row>
    <row r="2463" spans="1:3" x14ac:dyDescent="0.25">
      <c r="A2463" s="24">
        <v>42404</v>
      </c>
      <c r="B2463" s="25">
        <v>0.1080339465097194</v>
      </c>
      <c r="C2463" s="22">
        <v>8.0684891819251425E-2</v>
      </c>
    </row>
    <row r="2464" spans="1:3" x14ac:dyDescent="0.25">
      <c r="A2464" s="24">
        <v>42405</v>
      </c>
      <c r="B2464" s="25">
        <v>0.10414165168889289</v>
      </c>
      <c r="C2464" s="22">
        <v>0.1158417263054876</v>
      </c>
    </row>
    <row r="2465" spans="1:3" x14ac:dyDescent="0.25">
      <c r="A2465" s="24">
        <v>42408</v>
      </c>
      <c r="B2465" s="25">
        <v>0.15552659730297588</v>
      </c>
      <c r="C2465" s="22">
        <v>0.12294973874924606</v>
      </c>
    </row>
    <row r="2466" spans="1:3" x14ac:dyDescent="0.25">
      <c r="A2466" s="24">
        <v>42409</v>
      </c>
      <c r="B2466" s="25">
        <v>0.16146759166215083</v>
      </c>
      <c r="C2466" s="22">
        <v>0.11867260318086761</v>
      </c>
    </row>
    <row r="2467" spans="1:3" x14ac:dyDescent="0.25">
      <c r="A2467" s="24">
        <v>42410</v>
      </c>
      <c r="B2467" s="25">
        <v>0.15618026510794811</v>
      </c>
      <c r="C2467" s="22">
        <v>0.11757934435938094</v>
      </c>
    </row>
    <row r="2468" spans="1:3" x14ac:dyDescent="0.25">
      <c r="A2468" s="24">
        <v>42411</v>
      </c>
      <c r="B2468" s="25">
        <v>0.1523735328999305</v>
      </c>
      <c r="C2468" s="22">
        <v>0.11347214364491724</v>
      </c>
    </row>
    <row r="2469" spans="1:3" x14ac:dyDescent="0.25">
      <c r="A2469" s="24">
        <v>42412</v>
      </c>
      <c r="B2469" s="25">
        <v>0.14686274241661432</v>
      </c>
      <c r="C2469" s="22">
        <v>0.10978158042353983</v>
      </c>
    </row>
    <row r="2470" spans="1:3" x14ac:dyDescent="0.25">
      <c r="A2470" s="24">
        <v>42416</v>
      </c>
      <c r="B2470" s="25">
        <v>0.14206585526849738</v>
      </c>
      <c r="C2470" s="22">
        <v>0.10905296126424117</v>
      </c>
    </row>
    <row r="2471" spans="1:3" x14ac:dyDescent="0.25">
      <c r="A2471" s="24">
        <v>42417</v>
      </c>
      <c r="B2471" s="25">
        <v>0.13931552190400001</v>
      </c>
      <c r="C2471" s="22">
        <v>0.10711849421312394</v>
      </c>
    </row>
    <row r="2472" spans="1:3" x14ac:dyDescent="0.25">
      <c r="A2472" s="24">
        <v>42418</v>
      </c>
      <c r="B2472" s="25">
        <v>0.13683970896657083</v>
      </c>
      <c r="C2472" s="22">
        <v>0.10400518935327456</v>
      </c>
    </row>
    <row r="2473" spans="1:3" x14ac:dyDescent="0.25">
      <c r="A2473" s="24">
        <v>42419</v>
      </c>
      <c r="B2473" s="25">
        <v>0.13330445807647992</v>
      </c>
      <c r="C2473" s="22">
        <v>0.10338619377945711</v>
      </c>
    </row>
    <row r="2474" spans="1:3" x14ac:dyDescent="0.25">
      <c r="A2474" s="24">
        <v>42422</v>
      </c>
      <c r="B2474" s="25">
        <v>0.13071735102491663</v>
      </c>
      <c r="C2474" s="22">
        <v>0.10144356082121672</v>
      </c>
    </row>
    <row r="2475" spans="1:3" x14ac:dyDescent="0.25">
      <c r="A2475" s="24">
        <v>42423</v>
      </c>
      <c r="B2475" s="25">
        <v>0.12664317486607041</v>
      </c>
      <c r="C2475" s="22">
        <v>9.8364818405270699E-2</v>
      </c>
    </row>
    <row r="2476" spans="1:3" x14ac:dyDescent="0.25">
      <c r="A2476" s="24">
        <v>42424</v>
      </c>
      <c r="B2476" s="25">
        <v>0.12498963611761915</v>
      </c>
      <c r="C2476" s="22">
        <v>9.7232685893845497E-2</v>
      </c>
    </row>
    <row r="2477" spans="1:3" x14ac:dyDescent="0.25">
      <c r="A2477" s="24">
        <v>42425</v>
      </c>
      <c r="B2477" s="25">
        <v>0.12312999067031644</v>
      </c>
      <c r="C2477" s="22">
        <v>9.4560603097931684E-2</v>
      </c>
    </row>
    <row r="2478" spans="1:3" x14ac:dyDescent="0.25">
      <c r="A2478" s="24">
        <v>42426</v>
      </c>
      <c r="B2478" s="25">
        <v>0.11892481520193855</v>
      </c>
      <c r="C2478" s="22">
        <v>9.165550166551506E-2</v>
      </c>
    </row>
    <row r="2479" spans="1:3" x14ac:dyDescent="0.25">
      <c r="A2479" s="24">
        <v>42429</v>
      </c>
      <c r="B2479" s="25">
        <v>0.11517600799489416</v>
      </c>
      <c r="C2479" s="22">
        <v>8.8982386926135304E-2</v>
      </c>
    </row>
    <row r="2480" spans="1:3" x14ac:dyDescent="0.25">
      <c r="A2480" s="24">
        <v>42430</v>
      </c>
      <c r="B2480" s="25">
        <v>0.11121935634381742</v>
      </c>
      <c r="C2480" s="22">
        <v>9.1586192192306098E-2</v>
      </c>
    </row>
    <row r="2481" spans="1:3" x14ac:dyDescent="0.25">
      <c r="A2481" s="24">
        <v>42431</v>
      </c>
      <c r="B2481" s="25">
        <v>0.11207544351382441</v>
      </c>
      <c r="C2481" s="22">
        <v>8.9158921289750143E-2</v>
      </c>
    </row>
    <row r="2482" spans="1:3" x14ac:dyDescent="0.25">
      <c r="A2482" s="24">
        <v>42432</v>
      </c>
      <c r="B2482" s="25">
        <v>0.10871981755958655</v>
      </c>
      <c r="C2482" s="22">
        <v>8.7005311799517815E-2</v>
      </c>
    </row>
    <row r="2483" spans="1:3" x14ac:dyDescent="0.25">
      <c r="A2483" s="24">
        <v>42433</v>
      </c>
      <c r="B2483" s="25">
        <v>0.10625765412689799</v>
      </c>
      <c r="C2483" s="22">
        <v>8.4230830588299513E-2</v>
      </c>
    </row>
    <row r="2484" spans="1:3" x14ac:dyDescent="0.25">
      <c r="A2484" s="24">
        <v>42436</v>
      </c>
      <c r="B2484" s="25">
        <v>0.10253255766217262</v>
      </c>
      <c r="C2484" s="22">
        <v>8.1998398374575537E-2</v>
      </c>
    </row>
    <row r="2485" spans="1:3" x14ac:dyDescent="0.25">
      <c r="A2485" s="24">
        <v>42437</v>
      </c>
      <c r="B2485" s="25">
        <v>9.9063847994829299E-2</v>
      </c>
      <c r="C2485" s="22">
        <v>8.1254210810997388E-2</v>
      </c>
    </row>
    <row r="2486" spans="1:3" x14ac:dyDescent="0.25">
      <c r="A2486" s="24">
        <v>42438</v>
      </c>
      <c r="B2486" s="25">
        <v>9.8740632996267202E-2</v>
      </c>
      <c r="C2486" s="22">
        <v>7.8388951098286197E-2</v>
      </c>
    </row>
    <row r="2487" spans="1:3" x14ac:dyDescent="0.25">
      <c r="A2487" s="24">
        <v>42439</v>
      </c>
      <c r="B2487" s="25">
        <v>9.5154451107292426E-2</v>
      </c>
      <c r="C2487" s="22">
        <v>8.066587158894227E-2</v>
      </c>
    </row>
    <row r="2488" spans="1:3" x14ac:dyDescent="0.25">
      <c r="A2488" s="24">
        <v>42440</v>
      </c>
      <c r="B2488" s="25">
        <v>9.462993116132519E-2</v>
      </c>
      <c r="C2488" s="22">
        <v>8.1444884535449777E-2</v>
      </c>
    </row>
    <row r="2489" spans="1:3" x14ac:dyDescent="0.25">
      <c r="A2489" s="24">
        <v>42443</v>
      </c>
      <c r="B2489" s="25">
        <v>9.3922963361488768E-2</v>
      </c>
      <c r="C2489" s="22">
        <v>7.8546821456292604E-2</v>
      </c>
    </row>
    <row r="2490" spans="1:3" x14ac:dyDescent="0.25">
      <c r="A2490" s="24">
        <v>42444</v>
      </c>
      <c r="B2490" s="25">
        <v>9.050918482588477E-2</v>
      </c>
      <c r="C2490" s="22">
        <v>7.8722090956396637E-2</v>
      </c>
    </row>
    <row r="2491" spans="1:3" x14ac:dyDescent="0.25">
      <c r="A2491" s="24">
        <v>42445</v>
      </c>
      <c r="B2491" s="25">
        <v>9.062629814294329E-2</v>
      </c>
      <c r="C2491" s="22">
        <v>7.9089475807846227E-2</v>
      </c>
    </row>
    <row r="2492" spans="1:3" x14ac:dyDescent="0.25">
      <c r="A2492" s="24">
        <v>42446</v>
      </c>
      <c r="B2492" s="25">
        <v>8.8984287270838389E-2</v>
      </c>
      <c r="C2492" s="22">
        <v>7.6286562310729791E-2</v>
      </c>
    </row>
    <row r="2493" spans="1:3" x14ac:dyDescent="0.25">
      <c r="A2493" s="24">
        <v>42447</v>
      </c>
      <c r="B2493" s="25">
        <v>8.5849971435295935E-2</v>
      </c>
      <c r="C2493" s="22">
        <v>7.4045992961711313E-2</v>
      </c>
    </row>
    <row r="2494" spans="1:3" x14ac:dyDescent="0.25">
      <c r="A2494" s="24">
        <v>42450</v>
      </c>
      <c r="B2494" s="25">
        <v>8.2768404883755295E-2</v>
      </c>
      <c r="C2494" s="22">
        <v>7.1826543436950663E-2</v>
      </c>
    </row>
    <row r="2495" spans="1:3" x14ac:dyDescent="0.25">
      <c r="A2495" s="24">
        <v>42451</v>
      </c>
      <c r="B2495" s="25">
        <v>7.9937277819603511E-2</v>
      </c>
      <c r="C2495" s="22">
        <v>7.0126862241881679E-2</v>
      </c>
    </row>
    <row r="2496" spans="1:3" x14ac:dyDescent="0.25">
      <c r="A2496" s="24">
        <v>42452</v>
      </c>
      <c r="B2496" s="25">
        <v>7.806737994771358E-2</v>
      </c>
      <c r="C2496" s="22">
        <v>6.8203363887595819E-2</v>
      </c>
    </row>
    <row r="2497" spans="1:3" x14ac:dyDescent="0.25">
      <c r="A2497" s="24">
        <v>42453</v>
      </c>
      <c r="B2497" s="25">
        <v>7.6443575385069684E-2</v>
      </c>
      <c r="C2497" s="22">
        <v>6.6844121652197025E-2</v>
      </c>
    </row>
    <row r="2498" spans="1:3" x14ac:dyDescent="0.25">
      <c r="A2498" s="24">
        <v>42457</v>
      </c>
      <c r="B2498" s="25">
        <v>7.4053219535118772E-2</v>
      </c>
      <c r="C2498" s="22">
        <v>6.4501444470430117E-2</v>
      </c>
    </row>
    <row r="2499" spans="1:3" x14ac:dyDescent="0.25">
      <c r="A2499" s="24">
        <v>42458</v>
      </c>
      <c r="B2499" s="25">
        <v>7.1389845290789636E-2</v>
      </c>
      <c r="C2499" s="22">
        <v>6.9220935530800345E-2</v>
      </c>
    </row>
    <row r="2500" spans="1:3" x14ac:dyDescent="0.25">
      <c r="A2500" s="24">
        <v>42459</v>
      </c>
      <c r="B2500" s="25">
        <v>7.5083534891553436E-2</v>
      </c>
      <c r="C2500" s="22">
        <v>6.7060926743953933E-2</v>
      </c>
    </row>
    <row r="2501" spans="1:3" x14ac:dyDescent="0.25">
      <c r="A2501" s="24">
        <v>42460</v>
      </c>
      <c r="B2501" s="25">
        <v>7.2526981664807852E-2</v>
      </c>
      <c r="C2501" s="22">
        <v>6.5132233038849463E-2</v>
      </c>
    </row>
    <row r="2502" spans="1:3" x14ac:dyDescent="0.25">
      <c r="A2502" s="24">
        <v>42461</v>
      </c>
      <c r="B2502" s="25">
        <v>7.0177714611594028E-2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>
      <selection activeCell="E4" sqref="E4"/>
    </sheetView>
  </sheetViews>
  <sheetFormatPr defaultRowHeight="15" x14ac:dyDescent="0.25"/>
  <cols>
    <col min="2" max="5" bestFit="true" customWidth="true" width="9.5703125" collapsed="true"/>
  </cols>
  <sheetData>
    <row r="1" spans="1:9" x14ac:dyDescent="0.25">
      <c r="B1" s="13" t="s">
        <v>23</v>
      </c>
      <c r="C1" s="1" t="s">
        <v>16</v>
      </c>
      <c r="D1" s="13" t="s">
        <v>24</v>
      </c>
      <c r="E1" s="1" t="s">
        <v>17</v>
      </c>
    </row>
    <row r="2" spans="1:9" x14ac:dyDescent="0.25">
      <c r="A2" t="s">
        <v>18</v>
      </c>
      <c r="B2" s="2">
        <v>-1.3554050388925936</v>
      </c>
      <c r="C2" s="2">
        <v>-1.1838024567843215</v>
      </c>
      <c r="D2" s="2">
        <v>0.5064019604762906</v>
      </c>
      <c r="E2" s="2">
        <v>100</v>
      </c>
    </row>
    <row r="3" spans="1:9" x14ac:dyDescent="0.25">
      <c r="A3" t="s">
        <v>19</v>
      </c>
      <c r="B3" s="5">
        <v>0.46916932507128145</v>
      </c>
      <c r="C3" s="5">
        <v>0.46891176522752387</v>
      </c>
      <c r="D3" s="5">
        <v>0.47094610472146697</v>
      </c>
      <c r="E3" s="5">
        <v>0.41654013347452401</v>
      </c>
      <c r="F3" s="12"/>
      <c r="G3" s="12"/>
      <c r="H3" s="12"/>
      <c r="I3" s="12"/>
    </row>
    <row r="4" spans="1:9" x14ac:dyDescent="0.25">
      <c r="A4" t="s">
        <v>20</v>
      </c>
      <c r="B4" s="5">
        <v>0.21422241204829498</v>
      </c>
      <c r="C4" s="5">
        <v>0.21401557846273969</v>
      </c>
      <c r="D4" s="5">
        <v>0.2156492560020257</v>
      </c>
      <c r="E4" s="5">
        <v>0.3522785726412333</v>
      </c>
      <c r="F4" s="12"/>
      <c r="G4" s="12"/>
      <c r="H4" s="12"/>
      <c r="I4" s="12"/>
    </row>
    <row r="5" spans="1:9" x14ac:dyDescent="0.25">
      <c r="A5" t="s">
        <v>21</v>
      </c>
      <c r="B5" s="5">
        <v>0.18907533947358932</v>
      </c>
      <c r="C5" s="5">
        <v>0.1909568750129633</v>
      </c>
      <c r="D5" s="5">
        <v>0.17609554414258105</v>
      </c>
      <c r="E5" s="5">
        <v>9.0093633648305887E-2</v>
      </c>
      <c r="F5" s="12"/>
      <c r="G5" s="12"/>
      <c r="H5" s="12"/>
      <c r="I5" s="12"/>
    </row>
    <row r="6" spans="1:9" x14ac:dyDescent="0.25">
      <c r="A6" t="s">
        <v>22</v>
      </c>
      <c r="B6" s="5">
        <v>0.12753292340683434</v>
      </c>
      <c r="C6" s="5">
        <v>0.1261157812967732</v>
      </c>
      <c r="D6" s="5">
        <v>0.13730909513392642</v>
      </c>
      <c r="E6" s="5">
        <v>0.14108766023593683</v>
      </c>
      <c r="F6" s="12"/>
      <c r="G6" s="12"/>
      <c r="H6" s="12"/>
      <c r="I6" s="1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3000"/>
  <sheetViews>
    <sheetView workbookViewId="0">
      <pane xSplit="3" ySplit="1" topLeftCell="D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" x14ac:dyDescent="0.25"/>
  <cols>
    <col min="1" max="1" bestFit="true" customWidth="true" style="117" width="10.7109375" collapsed="true"/>
    <col min="2" max="2" customWidth="true" style="115" width="10.7109375" collapsed="true"/>
    <col min="3" max="3" bestFit="true" customWidth="true" style="69" width="10.7109375" collapsed="true"/>
    <col min="4" max="4" customWidth="true" style="11" width="14.140625" collapsed="true"/>
    <col min="5" max="5" customWidth="true" style="4" width="19.85546875" collapsed="true"/>
    <col min="6" max="6" bestFit="true" customWidth="true" style="4" width="17.0" collapsed="true"/>
    <col min="7" max="7" customWidth="true" width="15.140625" collapsed="true"/>
    <col min="8" max="8" bestFit="true" customWidth="true" style="28" width="20.5703125" collapsed="true"/>
    <col min="9" max="9" bestFit="true" customWidth="true" style="4" width="19.7109375" collapsed="true"/>
    <col min="10" max="10" bestFit="true" customWidth="true" style="4" width="17.42578125" collapsed="true"/>
    <col min="11" max="11" bestFit="true" customWidth="true" style="4" width="14.5703125" collapsed="true"/>
    <col min="12" max="12" bestFit="true" customWidth="true" style="4" width="15.85546875" collapsed="true"/>
    <col min="13" max="13" customWidth="true" style="4" width="14.5703125" collapsed="true"/>
    <col min="14" max="14" bestFit="true" customWidth="true" style="4" width="13.5703125" collapsed="true"/>
    <col min="15" max="15" bestFit="true" customWidth="true" style="4" width="15.0" collapsed="true"/>
    <col min="16" max="16" bestFit="true" customWidth="true" style="4" width="27.140625" collapsed="true"/>
    <col min="17" max="17" bestFit="true" customWidth="true" style="4" width="24.85546875" collapsed="true"/>
    <col min="18" max="18" bestFit="true" customWidth="true" style="4" width="28.5703125" collapsed="true"/>
    <col min="19" max="19" bestFit="true" customWidth="true" style="4" width="29.85546875" collapsed="true"/>
    <col min="20" max="20" bestFit="true" customWidth="true" style="4" width="27.5703125" collapsed="true"/>
    <col min="21" max="21" bestFit="true" customWidth="true" style="79" width="31.28515625" collapsed="true"/>
    <col min="22" max="22" customWidth="true" style="4" width="26.28515625" collapsed="true"/>
    <col min="23" max="23" bestFit="true" customWidth="true" style="4" width="20.5703125" collapsed="true"/>
    <col min="24" max="24" customWidth="true" style="28" width="19.28515625" collapsed="true"/>
    <col min="25" max="25" customWidth="true" width="23.5703125" collapsed="true"/>
    <col min="26" max="26" customWidth="true" width="28.7109375" collapsed="true"/>
    <col min="27" max="27" bestFit="true" customWidth="true" style="4" width="19.7109375" collapsed="true"/>
    <col min="28" max="28" bestFit="true" customWidth="true" width="25.7109375" collapsed="true"/>
    <col min="29" max="29" bestFit="true" customWidth="true" style="4" width="24.7109375" collapsed="true"/>
    <col min="30" max="30" bestFit="true" customWidth="true" style="4" width="22.42578125" collapsed="true"/>
    <col min="31" max="31" bestFit="true" customWidth="true" style="4" width="19.5703125" collapsed="true"/>
    <col min="32" max="32" bestFit="true" customWidth="true" style="4" width="20.85546875" collapsed="true"/>
    <col min="33" max="33" customWidth="true" style="4" width="24.42578125" collapsed="true"/>
    <col min="34" max="34" bestFit="true" customWidth="true" style="4" width="18.5703125" collapsed="true"/>
    <col min="35" max="35" bestFit="true" customWidth="true" style="4" width="20.0" collapsed="true"/>
    <col min="36" max="36" bestFit="true" customWidth="true" style="4" width="32.140625" collapsed="true"/>
    <col min="37" max="37" bestFit="true" customWidth="true" style="4" width="30.0" collapsed="true"/>
    <col min="38" max="38" bestFit="true" customWidth="true" style="4" width="33.5703125" collapsed="true"/>
    <col min="39" max="39" bestFit="true" customWidth="true" style="4" width="34.85546875" collapsed="true"/>
    <col min="40" max="40" bestFit="true" customWidth="true" style="4" width="32.5703125" collapsed="true"/>
    <col min="41" max="41" bestFit="true" customWidth="true" style="4" width="36.28515625" collapsed="true"/>
    <col min="42" max="42" bestFit="true" customWidth="true" style="4" width="23.0" collapsed="true"/>
    <col min="43" max="43" bestFit="true" customWidth="true" style="4" width="25.7109375" collapsed="true"/>
    <col min="44" max="44" bestFit="true" customWidth="true" style="4" width="12.0" collapsed="true"/>
    <col min="45" max="45" bestFit="true" customWidth="true" style="4" width="18.28515625" collapsed="true"/>
    <col min="46" max="47" bestFit="true" customWidth="true" style="4" width="12.0" collapsed="true"/>
    <col min="48" max="48" bestFit="true" customWidth="true" style="4" width="18.28515625" collapsed="true"/>
    <col min="49" max="49" bestFit="true" customWidth="true" style="4" width="26.85546875" collapsed="true"/>
    <col min="50" max="50" bestFit="true" customWidth="true" style="4" width="17.85546875" collapsed="true"/>
    <col min="51" max="51" bestFit="true" customWidth="true" style="4" width="16.85546875" collapsed="true"/>
    <col min="52" max="52" bestFit="true" customWidth="true" style="4" width="12.0" collapsed="true"/>
    <col min="53" max="53" bestFit="true" customWidth="true" style="4" width="17.85546875" collapsed="true"/>
    <col min="54" max="56" bestFit="true" customWidth="true" style="4" width="12.0" collapsed="true"/>
    <col min="57" max="57" bestFit="true" customWidth="true" style="4" width="16.85546875" collapsed="true"/>
    <col min="58" max="59" bestFit="true" customWidth="true" style="4" width="12.0" collapsed="true"/>
    <col min="60" max="60" bestFit="true" customWidth="true" style="4" width="19.85546875" collapsed="true"/>
    <col min="61" max="61" bestFit="true" customWidth="true" style="4" width="12.0" collapsed="true"/>
    <col min="62" max="62" bestFit="true" customWidth="true" width="12.0" collapsed="true"/>
    <col min="63" max="63" bestFit="true" customWidth="true" width="19.42578125" collapsed="true"/>
    <col min="64" max="64" bestFit="true" customWidth="true" style="4" width="18.5703125" collapsed="true"/>
    <col min="65" max="65" bestFit="true" customWidth="true" style="4" width="12.0" collapsed="true"/>
    <col min="66" max="66" bestFit="true" customWidth="true" style="4" width="22.7109375" collapsed="true"/>
    <col min="67" max="67" bestFit="true" customWidth="true" style="4" width="17.28515625" collapsed="true"/>
    <col min="68" max="68" bestFit="true" customWidth="true" style="4" width="9.7109375" collapsed="true"/>
    <col min="69" max="69" bestFit="true" customWidth="true" width="9.7109375" collapsed="true"/>
    <col min="70" max="70" bestFit="true" customWidth="true" width="11.42578125" collapsed="true"/>
    <col min="71" max="71" bestFit="true" customWidth="true" width="22.7109375" collapsed="true"/>
    <col min="72" max="72" bestFit="true" customWidth="true" width="9.28515625" collapsed="true"/>
    <col min="73" max="73" bestFit="true" customWidth="true" width="10.28515625" collapsed="true"/>
    <col min="74" max="74" bestFit="true" customWidth="true" width="9.7109375" collapsed="true"/>
    <col min="75" max="75" bestFit="true" customWidth="true" width="27.0" collapsed="true"/>
    <col min="76" max="76" bestFit="true" customWidth="true" width="9.7109375" collapsed="true"/>
    <col min="79" max="82" style="4" width="9.140625" collapsed="true"/>
  </cols>
  <sheetData>
    <row r="1" spans="1:82" x14ac:dyDescent="0.25">
      <c r="A1" s="20" t="s">
        <v>0</v>
      </c>
      <c r="B1" s="120" t="s">
        <v>128</v>
      </c>
      <c r="C1" s="121" t="s">
        <v>127</v>
      </c>
      <c r="D1" s="122" t="s">
        <v>58</v>
      </c>
      <c r="E1" s="123" t="s">
        <v>49</v>
      </c>
      <c r="F1" s="124" t="s">
        <v>79</v>
      </c>
      <c r="G1" s="125" t="s">
        <v>80</v>
      </c>
      <c r="H1" s="126" t="s">
        <v>81</v>
      </c>
      <c r="I1" s="127" t="s">
        <v>82</v>
      </c>
      <c r="J1" s="128" t="s">
        <v>83</v>
      </c>
      <c r="K1" s="129" t="s">
        <v>84</v>
      </c>
      <c r="L1" s="130" t="s">
        <v>85</v>
      </c>
      <c r="M1" s="131" t="s">
        <v>86</v>
      </c>
      <c r="N1" s="132" t="s">
        <v>54</v>
      </c>
      <c r="O1" s="133" t="s">
        <v>60</v>
      </c>
      <c r="P1" s="134" t="s">
        <v>61</v>
      </c>
      <c r="Q1" s="135" t="s">
        <v>52</v>
      </c>
      <c r="R1" s="136" t="s">
        <v>16</v>
      </c>
      <c r="S1" s="137" t="s">
        <v>87</v>
      </c>
      <c r="T1" s="138" t="s">
        <v>88</v>
      </c>
      <c r="U1" s="139" t="s">
        <v>89</v>
      </c>
      <c r="V1" s="140" t="s">
        <v>90</v>
      </c>
      <c r="W1" s="141" t="s">
        <v>91</v>
      </c>
      <c r="X1" s="142" t="s">
        <v>92</v>
      </c>
      <c r="Y1" s="143" t="s">
        <v>129</v>
      </c>
      <c r="Z1" s="144" t="s">
        <v>130</v>
      </c>
      <c r="AA1" s="145" t="s">
        <v>62</v>
      </c>
      <c r="AB1" s="146" t="s">
        <v>63</v>
      </c>
      <c r="AC1" s="147" t="s">
        <v>59</v>
      </c>
      <c r="AD1" s="148" t="s">
        <v>5</v>
      </c>
      <c r="AE1" s="149" t="s">
        <v>6</v>
      </c>
      <c r="AF1" s="150" t="s">
        <v>7</v>
      </c>
      <c r="AG1" s="151" t="s">
        <v>8</v>
      </c>
      <c r="AH1" s="152" t="s">
        <v>9</v>
      </c>
      <c r="AI1" s="153" t="s">
        <v>10</v>
      </c>
      <c r="AJ1" s="154" t="s">
        <v>11</v>
      </c>
      <c r="AK1" s="155" t="s">
        <v>12</v>
      </c>
      <c r="AL1" s="156" t="s">
        <v>13</v>
      </c>
      <c r="AM1" s="157" t="s">
        <v>14</v>
      </c>
      <c r="AN1" s="158" t="s">
        <v>15</v>
      </c>
      <c r="AO1" s="159" t="s">
        <v>45</v>
      </c>
      <c r="AP1" s="160" t="s">
        <v>46</v>
      </c>
      <c r="AQ1" s="161" t="s">
        <v>47</v>
      </c>
      <c r="AR1" s="162" t="s">
        <v>48</v>
      </c>
      <c r="AS1" s="163" t="s">
        <v>95</v>
      </c>
      <c r="AT1" s="164" t="s">
        <v>96</v>
      </c>
      <c r="AU1" s="165" t="s">
        <v>97</v>
      </c>
      <c r="AV1" s="166" t="s">
        <v>98</v>
      </c>
      <c r="AW1" s="167" t="s">
        <v>99</v>
      </c>
      <c r="AX1" s="168" t="s">
        <v>100</v>
      </c>
      <c r="AY1" s="169" t="s">
        <v>101</v>
      </c>
      <c r="AZ1" s="170" t="s">
        <v>102</v>
      </c>
      <c r="BA1" s="171" t="s">
        <v>103</v>
      </c>
      <c r="BB1" s="172" t="s">
        <v>104</v>
      </c>
      <c r="BC1" s="173" t="s">
        <v>105</v>
      </c>
      <c r="BD1" s="174" t="s">
        <v>106</v>
      </c>
      <c r="BE1" s="175" t="s">
        <v>107</v>
      </c>
      <c r="BF1" s="176" t="s">
        <v>108</v>
      </c>
      <c r="BG1" s="177" t="s">
        <v>109</v>
      </c>
      <c r="BH1" s="178" t="s">
        <v>110</v>
      </c>
      <c r="BI1" s="179" t="s">
        <v>111</v>
      </c>
      <c r="BJ1" s="180" t="s">
        <v>112</v>
      </c>
      <c r="BK1" s="181" t="s">
        <v>113</v>
      </c>
      <c r="BL1" s="182" t="s">
        <v>114</v>
      </c>
      <c r="BM1" s="183" t="s">
        <v>115</v>
      </c>
      <c r="BN1" s="184" t="s">
        <v>116</v>
      </c>
      <c r="BO1" s="185" t="s">
        <v>117</v>
      </c>
      <c r="BP1" s="3" t="s">
        <v>126</v>
      </c>
      <c r="BQ1" s="1"/>
      <c r="BR1" s="1"/>
      <c r="BS1" s="1"/>
      <c r="BT1" s="1"/>
      <c r="BU1" s="1"/>
      <c r="BV1" s="1"/>
      <c r="BW1" s="1"/>
      <c r="BX1" s="1"/>
      <c r="BY1" s="1"/>
      <c r="CA1" s="3"/>
      <c r="CB1" s="3"/>
      <c r="CC1" s="3"/>
      <c r="CD1" s="3"/>
    </row>
    <row r="2" spans="1:82" x14ac:dyDescent="0.25">
      <c r="A2" s="116" t="str">
        <f>IF(ISBLANK(TBL_DATA[[#This Row],[Row.names]]), "",   DATE(YEAR(TBL_DATA[[#This Row],[Row.names]]), MONTH(TBL_DATA[[#This Row],[Row.names]]), DAY(TBL_DATA[[#This Row],[Row.names]])))</f>
        <v/>
      </c>
      <c r="B2" s="186" t="s">
        <v>131</v>
      </c>
      <c r="C2" s="1580" t="s">
        <v>1525</v>
      </c>
      <c r="D2" s="2974" t="n">
        <v>-8.183948984531074E-5</v>
      </c>
      <c r="E2" t="n" s="4368">
        <v>-8.183948984530343E-5</v>
      </c>
      <c r="F2"/>
      <c r="G2"/>
      <c r="H2"/>
      <c r="I2"/>
      <c r="J2"/>
      <c r="K2"/>
      <c r="L2"/>
      <c r="M2" s="5"/>
      <c r="N2"/>
      <c r="O2"/>
      <c r="P2" t="n" s="19074">
        <v>-8.183948984530343E-5</v>
      </c>
      <c r="Q2"/>
      <c r="R2"/>
      <c r="S2"/>
      <c r="T2"/>
      <c r="U2"/>
      <c r="V2"/>
      <c r="W2"/>
      <c r="X2"/>
      <c r="Y2"/>
      <c r="Z2"/>
      <c r="AA2" t="n" s="33402">
        <v>0.0</v>
      </c>
      <c r="AB2" t="n" s="34796">
        <v>0.0</v>
      </c>
      <c r="AC2" t="n" s="36190">
        <v>0.07920931431922378</v>
      </c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</row>
    <row r="3" spans="1:82" x14ac:dyDescent="0.25">
      <c r="A3" s="116" t="str">
        <f>IF(ISBLANK(TBL_DATA[[#This Row],[Row.names]]), "",   DATE(YEAR(TBL_DATA[[#This Row],[Row.names]]), MONTH(TBL_DATA[[#This Row],[Row.names]]), DAY(TBL_DATA[[#This Row],[Row.names]])))</f>
        <v/>
      </c>
      <c r="B3" s="187" t="s">
        <v>132</v>
      </c>
      <c r="C3" s="1581" t="s">
        <v>1526</v>
      </c>
      <c r="D3" s="2975" t="n">
        <v>-2.5208625933460994E-4</v>
      </c>
      <c r="E3" t="n" s="4369">
        <v>-3.3390511856901117E-4</v>
      </c>
      <c r="F3"/>
      <c r="G3"/>
      <c r="H3"/>
      <c r="I3"/>
      <c r="J3"/>
      <c r="K3"/>
      <c r="L3"/>
      <c r="M3" s="5"/>
      <c r="N3"/>
      <c r="O3"/>
      <c r="P3" t="n" s="19075">
        <v>-3.3390511856901117E-4</v>
      </c>
      <c r="Q3"/>
      <c r="R3"/>
      <c r="S3"/>
      <c r="T3"/>
      <c r="U3"/>
      <c r="V3"/>
      <c r="W3"/>
      <c r="X3"/>
      <c r="Y3"/>
      <c r="Z3"/>
      <c r="AA3" t="n" s="33403">
        <v>0.0</v>
      </c>
      <c r="AB3" t="n" s="34797">
        <v>0.0</v>
      </c>
      <c r="AC3" t="n" s="36191">
        <v>0.07598990170463246</v>
      </c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</row>
    <row r="4" spans="1:82" x14ac:dyDescent="0.25">
      <c r="A4" s="116" t="str">
        <f>IF(ISBLANK(TBL_DATA[[#This Row],[Row.names]]), "",   DATE(YEAR(TBL_DATA[[#This Row],[Row.names]]), MONTH(TBL_DATA[[#This Row],[Row.names]]), DAY(TBL_DATA[[#This Row],[Row.names]])))</f>
        <v/>
      </c>
      <c r="B4" s="188" t="s">
        <v>133</v>
      </c>
      <c r="C4" s="1582" t="s">
        <v>1527</v>
      </c>
      <c r="D4" s="2976" t="n">
        <v>-1.6700832421875746E-4</v>
      </c>
      <c r="E4" t="n" s="4370">
        <v>-5.008576778535723E-4</v>
      </c>
      <c r="F4"/>
      <c r="G4"/>
      <c r="H4"/>
      <c r="I4"/>
      <c r="J4"/>
      <c r="K4"/>
      <c r="L4"/>
      <c r="M4" s="5"/>
      <c r="N4"/>
      <c r="O4"/>
      <c r="P4" t="n" s="19076">
        <v>-5.008576778535723E-4</v>
      </c>
      <c r="Q4"/>
      <c r="R4"/>
      <c r="S4"/>
      <c r="T4"/>
      <c r="U4"/>
      <c r="V4"/>
      <c r="W4"/>
      <c r="X4"/>
      <c r="Y4"/>
      <c r="Z4"/>
      <c r="AA4" t="n" s="33404">
        <v>0.0</v>
      </c>
      <c r="AB4" t="n" s="34798">
        <v>0.0</v>
      </c>
      <c r="AC4" t="n" s="36192">
        <v>0.07292241836447574</v>
      </c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</row>
    <row r="5" spans="1:82" x14ac:dyDescent="0.25">
      <c r="A5" s="116" t="str">
        <f>IF(ISBLANK(TBL_DATA[[#This Row],[Row.names]]), "",   DATE(YEAR(TBL_DATA[[#This Row],[Row.names]]), MONTH(TBL_DATA[[#This Row],[Row.names]]), DAY(TBL_DATA[[#This Row],[Row.names]])))</f>
        <v/>
      </c>
      <c r="B5" s="189" t="s">
        <v>134</v>
      </c>
      <c r="C5" s="1583" t="s">
        <v>1528</v>
      </c>
      <c r="D5" s="2977" t="n">
        <v>0.002232062438794331</v>
      </c>
      <c r="E5" t="n" s="4371">
        <v>0.0017300868153309334</v>
      </c>
      <c r="F5"/>
      <c r="G5"/>
      <c r="H5"/>
      <c r="I5"/>
      <c r="J5"/>
      <c r="K5"/>
      <c r="L5"/>
      <c r="M5" s="5"/>
      <c r="N5"/>
      <c r="O5"/>
      <c r="P5" t="n" s="19077">
        <v>0.0</v>
      </c>
      <c r="Q5"/>
      <c r="R5"/>
      <c r="S5"/>
      <c r="T5"/>
      <c r="U5"/>
      <c r="V5"/>
      <c r="W5"/>
      <c r="X5"/>
      <c r="Y5"/>
      <c r="Z5"/>
      <c r="AA5" t="n" s="33405">
        <v>0.0</v>
      </c>
      <c r="AB5" t="n" s="34799">
        <v>0.0</v>
      </c>
      <c r="AC5" t="n" s="36193">
        <v>0.0699703115838699</v>
      </c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</row>
    <row r="6" spans="1:82" x14ac:dyDescent="0.25">
      <c r="A6" s="116" t="str">
        <f>IF(ISBLANK(TBL_DATA[[#This Row],[Row.names]]), "",   DATE(YEAR(TBL_DATA[[#This Row],[Row.names]]), MONTH(TBL_DATA[[#This Row],[Row.names]]), DAY(TBL_DATA[[#This Row],[Row.names]])))</f>
        <v/>
      </c>
      <c r="B6" s="190" t="s">
        <v>135</v>
      </c>
      <c r="C6" s="1584" t="s">
        <v>1529</v>
      </c>
      <c r="D6" s="2978" t="n">
        <v>-0.001539193051082652</v>
      </c>
      <c r="E6" t="n" s="4372">
        <v>1.8823082664432E-4</v>
      </c>
      <c r="F6"/>
      <c r="G6"/>
      <c r="H6"/>
      <c r="I6"/>
      <c r="J6"/>
      <c r="K6"/>
      <c r="L6"/>
      <c r="M6" s="5"/>
      <c r="N6"/>
      <c r="O6"/>
      <c r="P6" t="n" s="19078">
        <v>-0.0015391930510826324</v>
      </c>
      <c r="Q6"/>
      <c r="R6"/>
      <c r="S6"/>
      <c r="T6"/>
      <c r="U6"/>
      <c r="V6"/>
      <c r="W6"/>
      <c r="X6"/>
      <c r="Y6"/>
      <c r="Z6"/>
      <c r="AA6" t="n" s="33406">
        <v>0.0</v>
      </c>
      <c r="AB6" t="n" s="34800">
        <v>0.0</v>
      </c>
      <c r="AC6" t="n" s="36194">
        <v>0.0676980612298425</v>
      </c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</row>
    <row r="7" spans="1:82" x14ac:dyDescent="0.25">
      <c r="A7" s="116" t="str">
        <f>IF(ISBLANK(TBL_DATA[[#This Row],[Row.names]]), "",   DATE(YEAR(TBL_DATA[[#This Row],[Row.names]]), MONTH(TBL_DATA[[#This Row],[Row.names]]), DAY(TBL_DATA[[#This Row],[Row.names]])))</f>
        <v/>
      </c>
      <c r="B7" s="191" t="s">
        <v>136</v>
      </c>
      <c r="C7" s="1585" t="s">
        <v>1530</v>
      </c>
      <c r="D7" s="2979" t="n">
        <v>0.0023908998522257354</v>
      </c>
      <c r="E7" t="n" s="4373">
        <v>0.0025795807199258114</v>
      </c>
      <c r="F7"/>
      <c r="G7"/>
      <c r="H7"/>
      <c r="I7"/>
      <c r="J7"/>
      <c r="K7"/>
      <c r="L7"/>
      <c r="M7" s="5"/>
      <c r="N7"/>
      <c r="O7"/>
      <c r="P7" t="n" s="19079">
        <v>0.0</v>
      </c>
      <c r="Q7"/>
      <c r="R7"/>
      <c r="S7"/>
      <c r="T7"/>
      <c r="U7"/>
      <c r="V7"/>
      <c r="W7"/>
      <c r="X7"/>
      <c r="Y7"/>
      <c r="Z7"/>
      <c r="AA7" t="n" s="33407">
        <v>0.0</v>
      </c>
      <c r="AB7" t="n" s="34801">
        <v>0.0</v>
      </c>
      <c r="AC7" t="n" s="36195">
        <v>0.06543116921865981</v>
      </c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</row>
    <row r="8" spans="1:82" x14ac:dyDescent="0.25">
      <c r="A8" s="116" t="str">
        <f>IF(ISBLANK(TBL_DATA[[#This Row],[Row.names]]), "",   DATE(YEAR(TBL_DATA[[#This Row],[Row.names]]), MONTH(TBL_DATA[[#This Row],[Row.names]]), DAY(TBL_DATA[[#This Row],[Row.names]])))</f>
        <v/>
      </c>
      <c r="B8" s="192" t="s">
        <v>137</v>
      </c>
      <c r="C8" s="1586" t="s">
        <v>1531</v>
      </c>
      <c r="D8" s="2980" t="n">
        <v>-0.0010905623906172846</v>
      </c>
      <c r="E8" t="n" s="4374">
        <v>0.0014862051355917227</v>
      </c>
      <c r="F8"/>
      <c r="G8"/>
      <c r="H8"/>
      <c r="I8"/>
      <c r="J8"/>
      <c r="K8"/>
      <c r="L8"/>
      <c r="M8" s="5"/>
      <c r="N8"/>
      <c r="O8"/>
      <c r="P8" t="n" s="19080">
        <v>-0.0010905623906173334</v>
      </c>
      <c r="Q8"/>
      <c r="R8"/>
      <c r="S8"/>
      <c r="T8"/>
      <c r="U8"/>
      <c r="V8"/>
      <c r="W8"/>
      <c r="X8"/>
      <c r="Y8"/>
      <c r="Z8"/>
      <c r="AA8" t="n" s="33408">
        <v>0.0</v>
      </c>
      <c r="AB8" t="n" s="34802">
        <v>0.0</v>
      </c>
      <c r="AC8" t="n" s="36196">
        <v>0.06348829642933017</v>
      </c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</row>
    <row r="9" spans="1:82" x14ac:dyDescent="0.25">
      <c r="A9" s="116" t="str">
        <f>IF(ISBLANK(TBL_DATA[[#This Row],[Row.names]]), "",   DATE(YEAR(TBL_DATA[[#This Row],[Row.names]]), MONTH(TBL_DATA[[#This Row],[Row.names]]), DAY(TBL_DATA[[#This Row],[Row.names]])))</f>
        <v/>
      </c>
      <c r="B9" s="193" t="s">
        <v>138</v>
      </c>
      <c r="C9" s="1587" t="s">
        <v>1532</v>
      </c>
      <c r="D9" s="2981" t="n">
        <v>0.003371686333475075</v>
      </c>
      <c r="E9" t="n" s="4375">
        <v>0.004862902486611365</v>
      </c>
      <c r="F9"/>
      <c r="G9"/>
      <c r="H9"/>
      <c r="I9"/>
      <c r="J9"/>
      <c r="K9"/>
      <c r="L9"/>
      <c r="M9" s="5"/>
      <c r="N9"/>
      <c r="O9"/>
      <c r="P9" t="n" s="19081">
        <v>0.0</v>
      </c>
      <c r="Q9"/>
      <c r="R9"/>
      <c r="S9"/>
      <c r="T9"/>
      <c r="U9"/>
      <c r="V9"/>
      <c r="W9"/>
      <c r="X9"/>
      <c r="Y9"/>
      <c r="Z9"/>
      <c r="AA9" t="n" s="33409">
        <v>0.0</v>
      </c>
      <c r="AB9" t="n" s="34803">
        <v>0.0</v>
      </c>
      <c r="AC9" t="n" s="36197">
        <v>0.06119452071720978</v>
      </c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</row>
    <row r="10" spans="1:82" x14ac:dyDescent="0.25">
      <c r="A10" s="116" t="str">
        <f>IF(ISBLANK(TBL_DATA[[#This Row],[Row.names]]), "",   DATE(YEAR(TBL_DATA[[#This Row],[Row.names]]), MONTH(TBL_DATA[[#This Row],[Row.names]]), DAY(TBL_DATA[[#This Row],[Row.names]])))</f>
        <v/>
      </c>
      <c r="B10" s="194" t="s">
        <v>139</v>
      </c>
      <c r="C10" s="1588" t="s">
        <v>1533</v>
      </c>
      <c r="D10" s="2982" t="n">
        <v>0.0014513220713345658</v>
      </c>
      <c r="E10" t="n" s="4376">
        <v>0.006321282195655309</v>
      </c>
      <c r="F10"/>
      <c r="G10"/>
      <c r="H10"/>
      <c r="I10"/>
      <c r="J10"/>
      <c r="K10"/>
      <c r="L10"/>
      <c r="M10" s="5"/>
      <c r="N10"/>
      <c r="O10"/>
      <c r="P10" t="n" s="19082">
        <v>0.0</v>
      </c>
      <c r="Q10"/>
      <c r="R10"/>
      <c r="S10"/>
      <c r="T10"/>
      <c r="U10"/>
      <c r="V10"/>
      <c r="W10"/>
      <c r="X10"/>
      <c r="Y10"/>
      <c r="Z10"/>
      <c r="AA10" t="n" s="33410">
        <v>0.0</v>
      </c>
      <c r="AB10" t="n" s="34804">
        <v>0.0</v>
      </c>
      <c r="AC10" t="n" s="36198">
        <v>0.06034148589939416</v>
      </c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</row>
    <row r="11" spans="1:82" x14ac:dyDescent="0.25">
      <c r="A11" s="116" t="str">
        <f>IF(ISBLANK(TBL_DATA[[#This Row],[Row.names]]), "",   DATE(YEAR(TBL_DATA[[#This Row],[Row.names]]), MONTH(TBL_DATA[[#This Row],[Row.names]]), DAY(TBL_DATA[[#This Row],[Row.names]])))</f>
        <v/>
      </c>
      <c r="B11" s="195" t="s">
        <v>140</v>
      </c>
      <c r="C11" s="1589" t="s">
        <v>1534</v>
      </c>
      <c r="D11" s="2983" t="n">
        <v>-0.003422173210108957</v>
      </c>
      <c r="E11" t="n" s="4377">
        <v>0.00287747646296288</v>
      </c>
      <c r="F11"/>
      <c r="G11"/>
      <c r="H11"/>
      <c r="I11"/>
      <c r="J11"/>
      <c r="K11"/>
      <c r="L11"/>
      <c r="M11" s="5"/>
      <c r="N11"/>
      <c r="O11"/>
      <c r="P11" t="n" s="19083">
        <v>-0.0034221732101089586</v>
      </c>
      <c r="Q11"/>
      <c r="R11"/>
      <c r="S11"/>
      <c r="T11"/>
      <c r="U11"/>
      <c r="V11"/>
      <c r="W11"/>
      <c r="X11"/>
      <c r="Y11"/>
      <c r="Z11"/>
      <c r="AA11" t="n" s="33411">
        <v>0.0</v>
      </c>
      <c r="AB11" t="n" s="34805">
        <v>0.0</v>
      </c>
      <c r="AC11" t="n" s="36199">
        <v>0.058126500674389125</v>
      </c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</row>
    <row r="12" spans="1:82" x14ac:dyDescent="0.25">
      <c r="A12" s="116" t="str">
        <f>IF(ISBLANK(TBL_DATA[[#This Row],[Row.names]]), "",   DATE(YEAR(TBL_DATA[[#This Row],[Row.names]]), MONTH(TBL_DATA[[#This Row],[Row.names]]), DAY(TBL_DATA[[#This Row],[Row.names]])))</f>
        <v/>
      </c>
      <c r="B12" s="196" t="s">
        <v>141</v>
      </c>
      <c r="C12" s="1590" t="s">
        <v>1535</v>
      </c>
      <c r="D12" s="2984" t="n">
        <v>-0.002803936609489096</v>
      </c>
      <c r="E12" t="n" s="4378">
        <v>6.547159187642038E-5</v>
      </c>
      <c r="F12"/>
      <c r="G12"/>
      <c r="H12"/>
      <c r="I12"/>
      <c r="J12"/>
      <c r="K12"/>
      <c r="L12"/>
      <c r="M12" s="5"/>
      <c r="N12"/>
      <c r="O12"/>
      <c r="P12" t="n" s="19084">
        <v>-0.006216514262850081</v>
      </c>
      <c r="Q12"/>
      <c r="R12"/>
      <c r="S12"/>
      <c r="T12"/>
      <c r="U12"/>
      <c r="V12"/>
      <c r="W12"/>
      <c r="X12"/>
      <c r="Y12"/>
      <c r="Z12"/>
      <c r="AA12" t="n" s="33412">
        <v>0.0</v>
      </c>
      <c r="AB12" t="n" s="34806">
        <v>0.0</v>
      </c>
      <c r="AC12" t="n" s="36200">
        <v>0.05814549081862289</v>
      </c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</row>
    <row r="13" spans="1:82" x14ac:dyDescent="0.25">
      <c r="A13" s="116" t="str">
        <f>IF(ISBLANK(TBL_DATA[[#This Row],[Row.names]]), "",   DATE(YEAR(TBL_DATA[[#This Row],[Row.names]]), MONTH(TBL_DATA[[#This Row],[Row.names]]), DAY(TBL_DATA[[#This Row],[Row.names]])))</f>
        <v/>
      </c>
      <c r="B13" s="197" t="s">
        <v>142</v>
      </c>
      <c r="C13" s="1591" t="s">
        <v>1536</v>
      </c>
      <c r="D13" s="2985" t="n">
        <v>5.450153193495259E-4</v>
      </c>
      <c r="E13" t="n" s="4379">
        <v>6.105225942465431E-4</v>
      </c>
      <c r="F13"/>
      <c r="G13"/>
      <c r="H13"/>
      <c r="I13"/>
      <c r="J13"/>
      <c r="K13"/>
      <c r="L13"/>
      <c r="M13" s="5"/>
      <c r="N13"/>
      <c r="O13"/>
      <c r="P13" t="n" s="19085">
        <v>-0.00567488703900676</v>
      </c>
      <c r="Q13"/>
      <c r="R13"/>
      <c r="S13"/>
      <c r="T13"/>
      <c r="U13"/>
      <c r="V13"/>
      <c r="W13"/>
      <c r="X13"/>
      <c r="Y13"/>
      <c r="Z13"/>
      <c r="AA13" t="n" s="33413">
        <v>0.0</v>
      </c>
      <c r="AB13" t="n" s="34807">
        <v>0.0</v>
      </c>
      <c r="AC13" t="n" s="36201">
        <v>0.05743682168560142</v>
      </c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</row>
    <row r="14" spans="1:82" x14ac:dyDescent="0.25">
      <c r="A14" s="116" t="str">
        <f>IF(ISBLANK(TBL_DATA[[#This Row],[Row.names]]), "",   DATE(YEAR(TBL_DATA[[#This Row],[Row.names]]), MONTH(TBL_DATA[[#This Row],[Row.names]]), DAY(TBL_DATA[[#This Row],[Row.names]])))</f>
        <v/>
      </c>
      <c r="B14" s="198" t="s">
        <v>143</v>
      </c>
      <c r="C14" s="1592" t="s">
        <v>1537</v>
      </c>
      <c r="D14" s="2986" t="n">
        <v>4.940089150615867E-4</v>
      </c>
      <c r="E14" t="n" s="4380">
        <v>0.001104833112912429</v>
      </c>
      <c r="F14"/>
      <c r="G14"/>
      <c r="H14"/>
      <c r="I14"/>
      <c r="J14"/>
      <c r="K14"/>
      <c r="L14"/>
      <c r="M14" s="5"/>
      <c r="N14"/>
      <c r="O14"/>
      <c r="P14" t="n" s="19086">
        <v>-0.0051836815687344995</v>
      </c>
      <c r="Q14"/>
      <c r="R14"/>
      <c r="S14"/>
      <c r="T14"/>
      <c r="U14"/>
      <c r="V14"/>
      <c r="W14"/>
      <c r="X14"/>
      <c r="Y14"/>
      <c r="Z14"/>
      <c r="AA14" t="n" s="33414">
        <v>0.0</v>
      </c>
      <c r="AB14" t="n" s="34808">
        <v>0.0</v>
      </c>
      <c r="AC14" t="n" s="36202">
        <v>0.05510691724698464</v>
      </c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</row>
    <row r="15" spans="1:82" x14ac:dyDescent="0.25">
      <c r="A15" s="116" t="str">
        <f>IF(ISBLANK(TBL_DATA[[#This Row],[Row.names]]), "",   DATE(YEAR(TBL_DATA[[#This Row],[Row.names]]), MONTH(TBL_DATA[[#This Row],[Row.names]]), DAY(TBL_DATA[[#This Row],[Row.names]])))</f>
        <v/>
      </c>
      <c r="B15" s="199" t="s">
        <v>144</v>
      </c>
      <c r="C15" s="1593" t="s">
        <v>1538</v>
      </c>
      <c r="D15" s="2987" t="n">
        <v>-0.005189437353158069</v>
      </c>
      <c r="E15" t="n" s="4381">
        <v>-0.004090337702470692</v>
      </c>
      <c r="F15"/>
      <c r="G15"/>
      <c r="H15"/>
      <c r="I15"/>
      <c r="J15"/>
      <c r="K15"/>
      <c r="L15"/>
      <c r="M15" s="5"/>
      <c r="N15"/>
      <c r="O15"/>
      <c r="P15" t="n" s="19087">
        <v>-0.010346218531132823</v>
      </c>
      <c r="Q15"/>
      <c r="R15"/>
      <c r="S15"/>
      <c r="T15"/>
      <c r="U15"/>
      <c r="V15"/>
      <c r="W15"/>
      <c r="X15"/>
      <c r="Y15"/>
      <c r="Z15"/>
      <c r="AA15" t="n" s="33415">
        <v>0.0</v>
      </c>
      <c r="AB15" t="n" s="34809">
        <v>0.0</v>
      </c>
      <c r="AC15" t="n" s="36203">
        <v>0.052867647896278194</v>
      </c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</row>
    <row r="16" spans="1:82" x14ac:dyDescent="0.25">
      <c r="A16" s="116" t="str">
        <f>IF(ISBLANK(TBL_DATA[[#This Row],[Row.names]]), "",   DATE(YEAR(TBL_DATA[[#This Row],[Row.names]]), MONTH(TBL_DATA[[#This Row],[Row.names]]), DAY(TBL_DATA[[#This Row],[Row.names]])))</f>
        <v/>
      </c>
      <c r="B16" s="200" t="s">
        <v>145</v>
      </c>
      <c r="C16" s="1594" t="s">
        <v>1539</v>
      </c>
      <c r="D16" s="2988" t="n">
        <v>4.6018344884480667E-4</v>
      </c>
      <c r="E16" t="n" s="4382">
        <v>-0.0036320365593366377</v>
      </c>
      <c r="F16"/>
      <c r="G16"/>
      <c r="H16"/>
      <c r="I16"/>
      <c r="J16"/>
      <c r="K16"/>
      <c r="L16"/>
      <c r="M16" s="5"/>
      <c r="N16"/>
      <c r="O16"/>
      <c r="P16" t="n" s="19088">
        <v>-0.009890796240814015</v>
      </c>
      <c r="Q16"/>
      <c r="R16"/>
      <c r="S16"/>
      <c r="T16"/>
      <c r="U16"/>
      <c r="V16"/>
      <c r="W16"/>
      <c r="X16"/>
      <c r="Y16"/>
      <c r="Z16"/>
      <c r="AA16" t="n" s="33416">
        <v>0.0</v>
      </c>
      <c r="AB16" t="n" s="34810">
        <v>0.0</v>
      </c>
      <c r="AC16" t="n" s="36204">
        <v>0.05629238992633016</v>
      </c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</row>
    <row r="17" spans="1:13" x14ac:dyDescent="0.25">
      <c r="A17" s="116" t="str">
        <f>IF(ISBLANK(TBL_DATA[[#This Row],[Row.names]]), "",   DATE(YEAR(TBL_DATA[[#This Row],[Row.names]]), MONTH(TBL_DATA[[#This Row],[Row.names]]), DAY(TBL_DATA[[#This Row],[Row.names]])))</f>
        <v/>
      </c>
      <c r="B17" s="201" t="s">
        <v>146</v>
      </c>
      <c r="C17" s="1595" t="s">
        <v>1540</v>
      </c>
      <c r="D17" s="2989" t="n">
        <v>-0.0026842638726666005</v>
      </c>
      <c r="E17" t="n" s="4383">
        <v>-0.006306551087482792</v>
      </c>
      <c r="F17"/>
      <c r="G17"/>
      <c r="H17"/>
      <c r="I17"/>
      <c r="J17"/>
      <c r="K17"/>
      <c r="L17"/>
      <c r="M17" s="5"/>
      <c r="N17"/>
      <c r="O17"/>
      <c r="P17" t="n" s="19089">
        <v>-0.012548510606459451</v>
      </c>
      <c r="Q17"/>
      <c r="R17"/>
      <c r="S17"/>
      <c r="T17"/>
      <c r="U17"/>
      <c r="V17"/>
      <c r="W17"/>
      <c r="X17"/>
      <c r="Y17"/>
      <c r="Z17"/>
      <c r="AA17" t="n" s="33417">
        <v>0.0</v>
      </c>
      <c r="AB17" t="n" s="34811">
        <v>0.0</v>
      </c>
      <c r="AC17" t="n" s="36205">
        <v>0.05400167042945319</v>
      </c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</row>
    <row r="18" spans="1:13" x14ac:dyDescent="0.25">
      <c r="A18" s="116" t="str">
        <f>IF(ISBLANK(TBL_DATA[[#This Row],[Row.names]]), "",   DATE(YEAR(TBL_DATA[[#This Row],[Row.names]]), MONTH(TBL_DATA[[#This Row],[Row.names]]), DAY(TBL_DATA[[#This Row],[Row.names]])))</f>
        <v/>
      </c>
      <c r="B18" s="202" t="s">
        <v>147</v>
      </c>
      <c r="C18" s="1596" t="s">
        <v>1541</v>
      </c>
      <c r="D18" s="2990" t="n">
        <v>0.0016059983627051734</v>
      </c>
      <c r="E18" t="n" s="4384">
        <v>-0.004710681035498321</v>
      </c>
      <c r="F18"/>
      <c r="G18"/>
      <c r="H18"/>
      <c r="I18"/>
      <c r="J18"/>
      <c r="K18"/>
      <c r="L18"/>
      <c r="M18" s="5"/>
      <c r="N18"/>
      <c r="O18"/>
      <c r="P18" t="n" s="19090">
        <v>-0.010962665131242555</v>
      </c>
      <c r="Q18"/>
      <c r="R18"/>
      <c r="S18"/>
      <c r="T18"/>
      <c r="U18"/>
      <c r="V18"/>
      <c r="W18"/>
      <c r="X18"/>
      <c r="Y18"/>
      <c r="Z18"/>
      <c r="AA18" t="n" s="33418">
        <v>0.0</v>
      </c>
      <c r="AB18" t="n" s="34812">
        <v>0.0</v>
      </c>
      <c r="AC18" t="n" s="36206">
        <v>0.05345072439500408</v>
      </c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</row>
    <row r="19" spans="1:13" x14ac:dyDescent="0.25">
      <c r="A19" s="116" t="str">
        <f>IF(ISBLANK(TBL_DATA[[#This Row],[Row.names]]), "",   DATE(YEAR(TBL_DATA[[#This Row],[Row.names]]), MONTH(TBL_DATA[[#This Row],[Row.names]]), DAY(TBL_DATA[[#This Row],[Row.names]])))</f>
        <v/>
      </c>
      <c r="B19" s="203" t="s">
        <v>148</v>
      </c>
      <c r="C19" s="1597" t="s">
        <v>1542</v>
      </c>
      <c r="D19" s="2991" t="n">
        <v>0.0046523942809592505</v>
      </c>
      <c r="E19" t="n" s="4385">
        <v>-8.020270004804875E-5</v>
      </c>
      <c r="F19"/>
      <c r="G19"/>
      <c r="H19"/>
      <c r="I19"/>
      <c r="J19"/>
      <c r="K19"/>
      <c r="L19"/>
      <c r="M19" s="5"/>
      <c r="N19"/>
      <c r="O19"/>
      <c r="P19" t="n" s="19091">
        <v>-0.006361273490844033</v>
      </c>
      <c r="Q19"/>
      <c r="R19"/>
      <c r="S19"/>
      <c r="T19"/>
      <c r="U19"/>
      <c r="V19"/>
      <c r="W19"/>
      <c r="X19"/>
      <c r="Y19"/>
      <c r="Z19"/>
      <c r="AA19" t="n" s="33419">
        <v>0.0</v>
      </c>
      <c r="AB19" t="n" s="34813">
        <v>0.0</v>
      </c>
      <c r="AC19" t="n" s="36207">
        <v>0.05162607308685115</v>
      </c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</row>
    <row r="20" spans="1:13" x14ac:dyDescent="0.25">
      <c r="A20" s="116" t="str">
        <f>IF(ISBLANK(TBL_DATA[[#This Row],[Row.names]]), "",   DATE(YEAR(TBL_DATA[[#This Row],[Row.names]]), MONTH(TBL_DATA[[#This Row],[Row.names]]), DAY(TBL_DATA[[#This Row],[Row.names]])))</f>
        <v/>
      </c>
      <c r="B20" s="204" t="s">
        <v>149</v>
      </c>
      <c r="C20" s="1598" t="s">
        <v>1543</v>
      </c>
      <c r="D20" s="2992" t="n">
        <v>0.0023702617273118364</v>
      </c>
      <c r="E20" t="n" s="4386">
        <v>0.0022898689258734617</v>
      </c>
      <c r="F20"/>
      <c r="G20"/>
      <c r="H20"/>
      <c r="I20"/>
      <c r="J20"/>
      <c r="K20"/>
      <c r="L20"/>
      <c r="M20" s="5"/>
      <c r="N20"/>
      <c r="O20"/>
      <c r="P20" t="n" s="19092">
        <v>-0.004006089646624411</v>
      </c>
      <c r="Q20"/>
      <c r="R20"/>
      <c r="S20"/>
      <c r="T20"/>
      <c r="U20"/>
      <c r="V20"/>
      <c r="W20"/>
      <c r="X20"/>
      <c r="Y20"/>
      <c r="Z20"/>
      <c r="AA20" t="n" s="33420">
        <v>0.0</v>
      </c>
      <c r="AB20" t="n" s="34814">
        <v>0.0</v>
      </c>
      <c r="AC20" t="n" s="36208">
        <v>0.05331019739924185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</row>
    <row r="21" spans="1:13" x14ac:dyDescent="0.25">
      <c r="A21" s="116" t="str">
        <f>IF(ISBLANK(TBL_DATA[[#This Row],[Row.names]]), "",   DATE(YEAR(TBL_DATA[[#This Row],[Row.names]]), MONTH(TBL_DATA[[#This Row],[Row.names]]), DAY(TBL_DATA[[#This Row],[Row.names]])))</f>
        <v/>
      </c>
      <c r="B21" s="205" t="s">
        <v>150</v>
      </c>
      <c r="C21" s="1599" t="s">
        <v>1544</v>
      </c>
      <c r="D21" s="2993" t="n">
        <v>-0.0056568863282659065</v>
      </c>
      <c r="E21" t="n" s="4387">
        <v>-0.003379970930612708</v>
      </c>
      <c r="F21"/>
      <c r="G21"/>
      <c r="H21"/>
      <c r="I21"/>
      <c r="J21"/>
      <c r="K21"/>
      <c r="L21"/>
      <c r="M21" s="5"/>
      <c r="N21"/>
      <c r="O21"/>
      <c r="P21" t="n" s="19093">
        <v>-0.009640313981138515</v>
      </c>
      <c r="Q21"/>
      <c r="R21"/>
      <c r="S21"/>
      <c r="T21"/>
      <c r="U21"/>
      <c r="V21"/>
      <c r="W21"/>
      <c r="X21"/>
      <c r="Y21"/>
      <c r="Z21"/>
      <c r="AA21" t="n" s="33421">
        <v>0.0</v>
      </c>
      <c r="AB21" t="n" s="34815">
        <v>0.0</v>
      </c>
      <c r="AC21" t="n" s="36209">
        <v>0.05200840902954905</v>
      </c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</row>
    <row r="22" spans="1:13" x14ac:dyDescent="0.25">
      <c r="A22" s="116" t="str">
        <f>IF(ISBLANK(TBL_DATA[[#This Row],[Row.names]]), "",   DATE(YEAR(TBL_DATA[[#This Row],[Row.names]]), MONTH(TBL_DATA[[#This Row],[Row.names]]), DAY(TBL_DATA[[#This Row],[Row.names]])))</f>
        <v/>
      </c>
      <c r="B22" s="206" t="s">
        <v>151</v>
      </c>
      <c r="C22" s="1600" t="s">
        <v>1545</v>
      </c>
      <c r="D22" s="2994" t="n">
        <v>-0.003526105829160399</v>
      </c>
      <c r="E22" t="n" s="4388">
        <v>-0.006894158624572322</v>
      </c>
      <c r="F22"/>
      <c r="G22"/>
      <c r="H22"/>
      <c r="I22"/>
      <c r="J22"/>
      <c r="K22"/>
      <c r="L22"/>
      <c r="M22" s="5"/>
      <c r="N22"/>
      <c r="O22"/>
      <c r="P22" t="n" s="19094">
        <v>-0.013132427042975126</v>
      </c>
      <c r="Q22"/>
      <c r="R22"/>
      <c r="S22"/>
      <c r="T22"/>
      <c r="U22"/>
      <c r="V22"/>
      <c r="W22"/>
      <c r="X22"/>
      <c r="Y22"/>
      <c r="Z22"/>
      <c r="AA22" t="n" s="33422">
        <v>0.0</v>
      </c>
      <c r="AB22" t="n" s="34816">
        <v>0.0</v>
      </c>
      <c r="AC22" t="n" s="36210">
        <v>0.05650607340204056</v>
      </c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</row>
    <row r="23" spans="1:13" x14ac:dyDescent="0.25">
      <c r="A23" s="116" t="str">
        <f>IF(ISBLANK(TBL_DATA[[#This Row],[Row.names]]), "",   DATE(YEAR(TBL_DATA[[#This Row],[Row.names]]), MONTH(TBL_DATA[[#This Row],[Row.names]]), DAY(TBL_DATA[[#This Row],[Row.names]])))</f>
        <v/>
      </c>
      <c r="B23" s="207" t="s">
        <v>152</v>
      </c>
      <c r="C23" s="1601" t="s">
        <v>1546</v>
      </c>
      <c r="D23" s="2995" t="n">
        <v>0.004344529782114167</v>
      </c>
      <c r="E23" t="n" s="4389">
        <v>-0.0025795807199252563</v>
      </c>
      <c r="F23"/>
      <c r="G23"/>
      <c r="H23"/>
      <c r="I23"/>
      <c r="J23"/>
      <c r="K23"/>
      <c r="L23"/>
      <c r="M23" s="5"/>
      <c r="N23"/>
      <c r="O23"/>
      <c r="P23" t="n" s="19095">
        <v>-0.008844951481260632</v>
      </c>
      <c r="Q23"/>
      <c r="R23"/>
      <c r="S23"/>
      <c r="T23"/>
      <c r="U23"/>
      <c r="V23"/>
      <c r="W23"/>
      <c r="X23"/>
      <c r="Y23"/>
      <c r="Z23"/>
      <c r="AA23" t="n" s="33423">
        <v>0.0</v>
      </c>
      <c r="AB23" t="n" s="34817">
        <v>0.0</v>
      </c>
      <c r="AC23" t="n" s="36211">
        <v>0.05679462333194843</v>
      </c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</row>
    <row r="24" spans="1:13" x14ac:dyDescent="0.25">
      <c r="A24" s="116" t="str">
        <f>IF(ISBLANK(TBL_DATA[[#This Row],[Row.names]]), "",   DATE(YEAR(TBL_DATA[[#This Row],[Row.names]]), MONTH(TBL_DATA[[#This Row],[Row.names]]), DAY(TBL_DATA[[#This Row],[Row.names]])))</f>
        <v/>
      </c>
      <c r="B24" s="208" t="s">
        <v>153</v>
      </c>
      <c r="C24" s="1602" t="s">
        <v>1547</v>
      </c>
      <c r="D24" s="2996" t="n">
        <v>-0.0033181484009871145</v>
      </c>
      <c r="E24" t="n" s="4390">
        <v>-0.005889169689271334</v>
      </c>
      <c r="F24"/>
      <c r="G24"/>
      <c r="H24"/>
      <c r="I24"/>
      <c r="J24"/>
      <c r="K24"/>
      <c r="L24"/>
      <c r="M24" s="5"/>
      <c r="N24"/>
      <c r="O24"/>
      <c r="P24" t="n" s="19096">
        <v>-0.01213375102063341</v>
      </c>
      <c r="Q24"/>
      <c r="R24"/>
      <c r="S24"/>
      <c r="T24"/>
      <c r="U24"/>
      <c r="V24"/>
      <c r="W24"/>
      <c r="X24"/>
      <c r="Y24"/>
      <c r="Z24"/>
      <c r="AA24" t="n" s="33424">
        <v>0.0</v>
      </c>
      <c r="AB24" t="n" s="34818">
        <v>0.0</v>
      </c>
      <c r="AC24" t="n" s="36212">
        <v>0.057487759630591835</v>
      </c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</row>
    <row r="25" spans="1:13" x14ac:dyDescent="0.25">
      <c r="A25" s="116" t="str">
        <f>IF(ISBLANK(TBL_DATA[[#This Row],[Row.names]]), "",   DATE(YEAR(TBL_DATA[[#This Row],[Row.names]]), MONTH(TBL_DATA[[#This Row],[Row.names]]), DAY(TBL_DATA[[#This Row],[Row.names]])))</f>
        <v/>
      </c>
      <c r="B25" s="209" t="s">
        <v>154</v>
      </c>
      <c r="C25" s="1603" t="s">
        <v>1548</v>
      </c>
      <c r="D25" s="2997" t="n">
        <v>-0.0022029985807289674</v>
      </c>
      <c r="E25" t="n" s="4391">
        <v>-0.008079194437533133</v>
      </c>
      <c r="F25"/>
      <c r="G25"/>
      <c r="H25"/>
      <c r="I25"/>
      <c r="J25"/>
      <c r="K25"/>
      <c r="L25"/>
      <c r="M25" s="5"/>
      <c r="N25"/>
      <c r="O25"/>
      <c r="P25" t="n" s="19097">
        <v>-0.014310018965084992</v>
      </c>
      <c r="Q25"/>
      <c r="R25"/>
      <c r="S25"/>
      <c r="T25"/>
      <c r="U25"/>
      <c r="V25"/>
      <c r="W25"/>
      <c r="X25"/>
      <c r="Y25"/>
      <c r="Z25"/>
      <c r="AA25" t="n" s="33425">
        <v>0.0</v>
      </c>
      <c r="AB25" t="n" s="34819">
        <v>0.0</v>
      </c>
      <c r="AC25" t="n" s="36213">
        <v>0.05742609167809106</v>
      </c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</row>
    <row r="26" spans="1:13" x14ac:dyDescent="0.25">
      <c r="A26" s="116" t="str">
        <f>IF(ISBLANK(TBL_DATA[[#This Row],[Row.names]]), "",   DATE(YEAR(TBL_DATA[[#This Row],[Row.names]]), MONTH(TBL_DATA[[#This Row],[Row.names]]), DAY(TBL_DATA[[#This Row],[Row.names]])))</f>
        <v/>
      </c>
      <c r="B26" s="210" t="s">
        <v>155</v>
      </c>
      <c r="C26" s="1604" t="s">
        <v>1549</v>
      </c>
      <c r="D26" s="2998" t="n">
        <v>-0.0036253168233181306</v>
      </c>
      <c r="E26" t="n" s="4392">
        <v>-0.011675221621337939</v>
      </c>
      <c r="F26"/>
      <c r="G26"/>
      <c r="H26"/>
      <c r="I26"/>
      <c r="J26"/>
      <c r="K26"/>
      <c r="L26"/>
      <c r="M26" s="5"/>
      <c r="N26"/>
      <c r="O26"/>
      <c r="P26" t="n" s="19098">
        <v>-0.017883457435906913</v>
      </c>
      <c r="Q26"/>
      <c r="R26"/>
      <c r="S26"/>
      <c r="T26"/>
      <c r="U26"/>
      <c r="V26"/>
      <c r="W26"/>
      <c r="X26"/>
      <c r="Y26"/>
      <c r="Z26"/>
      <c r="AA26" t="n" s="33426">
        <v>0.0</v>
      </c>
      <c r="AB26" t="n" s="34820">
        <v>0.0</v>
      </c>
      <c r="AC26" t="n" s="36214">
        <v>0.05617540086027363</v>
      </c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</row>
    <row r="27" spans="1:13" x14ac:dyDescent="0.25">
      <c r="A27" s="116" t="str">
        <f>IF(ISBLANK(TBL_DATA[[#This Row],[Row.names]]), "",   DATE(YEAR(TBL_DATA[[#This Row],[Row.names]]), MONTH(TBL_DATA[[#This Row],[Row.names]]), DAY(TBL_DATA[[#This Row],[Row.names]])))</f>
        <v/>
      </c>
      <c r="B27" s="211" t="s">
        <v>156</v>
      </c>
      <c r="C27" s="1605" t="s">
        <v>1550</v>
      </c>
      <c r="D27" s="2999" t="n">
        <v>0.007828504899647103</v>
      </c>
      <c r="E27" t="n" s="4393">
        <v>-0.0039381162513579815</v>
      </c>
      <c r="F27"/>
      <c r="G27"/>
      <c r="H27"/>
      <c r="I27"/>
      <c r="J27"/>
      <c r="K27"/>
      <c r="L27"/>
      <c r="M27" s="5"/>
      <c r="N27"/>
      <c r="O27"/>
      <c r="P27" t="n" s="19099">
        <v>-0.010194953270419416</v>
      </c>
      <c r="Q27"/>
      <c r="R27"/>
      <c r="S27"/>
      <c r="T27"/>
      <c r="U27"/>
      <c r="V27"/>
      <c r="W27"/>
      <c r="X27"/>
      <c r="Y27"/>
      <c r="Z27"/>
      <c r="AA27" t="n" s="33427">
        <v>0.0</v>
      </c>
      <c r="AB27" t="n" s="34821">
        <v>0.0</v>
      </c>
      <c r="AC27" t="n" s="36215">
        <v>0.05662747121446056</v>
      </c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</row>
    <row r="28" spans="1:13" x14ac:dyDescent="0.25">
      <c r="A28" s="116" t="str">
        <f>IF(ISBLANK(TBL_DATA[[#This Row],[Row.names]]), "",   DATE(YEAR(TBL_DATA[[#This Row],[Row.names]]), MONTH(TBL_DATA[[#This Row],[Row.names]]), DAY(TBL_DATA[[#This Row],[Row.names]])))</f>
        <v/>
      </c>
      <c r="B28" s="212" t="s">
        <v>157</v>
      </c>
      <c r="C28" s="1606" t="s">
        <v>1551</v>
      </c>
      <c r="D28" s="3000" t="n">
        <v>0.00359381213581222</v>
      </c>
      <c r="E28" t="n" s="4394">
        <v>-3.584569655221692E-4</v>
      </c>
      <c r="F28"/>
      <c r="G28"/>
      <c r="H28"/>
      <c r="I28"/>
      <c r="J28"/>
      <c r="K28"/>
      <c r="L28"/>
      <c r="M28" s="5"/>
      <c r="N28"/>
      <c r="O28"/>
      <c r="P28" t="n" s="19100">
        <v>-0.006637779881394579</v>
      </c>
      <c r="Q28"/>
      <c r="R28"/>
      <c r="S28"/>
      <c r="T28"/>
      <c r="U28"/>
      <c r="V28"/>
      <c r="W28"/>
      <c r="X28"/>
      <c r="Y28"/>
      <c r="Z28"/>
      <c r="AA28" t="n" s="33428">
        <v>0.0</v>
      </c>
      <c r="AB28" t="n" s="34822">
        <v>0.0</v>
      </c>
      <c r="AC28" t="n" s="36216">
        <v>0.06408325643193255</v>
      </c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</row>
    <row r="29" spans="1:13" x14ac:dyDescent="0.25">
      <c r="A29" s="116" t="str">
        <f>IF(ISBLANK(TBL_DATA[[#This Row],[Row.names]]), "",   DATE(YEAR(TBL_DATA[[#This Row],[Row.names]]), MONTH(TBL_DATA[[#This Row],[Row.names]]), DAY(TBL_DATA[[#This Row],[Row.names]])))</f>
        <v/>
      </c>
      <c r="B29" s="213" t="s">
        <v>158</v>
      </c>
      <c r="C29" s="1607" t="s">
        <v>1552</v>
      </c>
      <c r="D29" s="3001" t="n">
        <v>0.0023725588759735345</v>
      </c>
      <c r="E29" t="n" s="4395">
        <v>0.002013251450196041</v>
      </c>
      <c r="F29"/>
      <c r="G29"/>
      <c r="H29"/>
      <c r="I29"/>
      <c r="J29"/>
      <c r="K29"/>
      <c r="L29"/>
      <c r="M29" s="5"/>
      <c r="N29"/>
      <c r="O29"/>
      <c r="P29" t="n" s="19101">
        <v>-0.004280969528995482</v>
      </c>
      <c r="Q29"/>
      <c r="R29"/>
      <c r="S29"/>
      <c r="T29"/>
      <c r="U29"/>
      <c r="V29"/>
      <c r="W29"/>
      <c r="X29"/>
      <c r="Y29"/>
      <c r="Z29"/>
      <c r="AA29" t="n" s="33429">
        <v>0.0</v>
      </c>
      <c r="AB29" t="n" s="34823">
        <v>0.0</v>
      </c>
      <c r="AC29" t="n" s="36217">
        <v>0.06326888191190211</v>
      </c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</row>
    <row r="30" spans="1:13" x14ac:dyDescent="0.25">
      <c r="A30" s="116" t="str">
        <f>IF(ISBLANK(TBL_DATA[[#This Row],[Row.names]]), "",   DATE(YEAR(TBL_DATA[[#This Row],[Row.names]]), MONTH(TBL_DATA[[#This Row],[Row.names]]), DAY(TBL_DATA[[#This Row],[Row.names]])))</f>
        <v/>
      </c>
      <c r="B30" s="214" t="s">
        <v>159</v>
      </c>
      <c r="C30" s="1608" t="s">
        <v>1553</v>
      </c>
      <c r="D30" s="3002" t="n">
        <v>-6.844369811591115E-4</v>
      </c>
      <c r="E30" t="n" s="4396">
        <v>0.0013274365252919917</v>
      </c>
      <c r="F30"/>
      <c r="G30"/>
      <c r="H30"/>
      <c r="I30"/>
      <c r="J30"/>
      <c r="K30"/>
      <c r="L30"/>
      <c r="M30" s="5"/>
      <c r="N30"/>
      <c r="O30"/>
      <c r="P30" t="n" s="19102">
        <v>-0.004962476456293774</v>
      </c>
      <c r="Q30"/>
      <c r="R30"/>
      <c r="S30"/>
      <c r="T30"/>
      <c r="U30"/>
      <c r="V30"/>
      <c r="W30"/>
      <c r="X30"/>
      <c r="Y30"/>
      <c r="Z30"/>
      <c r="AA30" t="n" s="33430">
        <v>0.0</v>
      </c>
      <c r="AB30" t="n" s="34824">
        <v>0.0</v>
      </c>
      <c r="AC30" t="n" s="36218">
        <v>0.061426110258229014</v>
      </c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</row>
    <row r="31" spans="1:13" x14ac:dyDescent="0.25">
      <c r="A31" s="116" t="str">
        <f>IF(ISBLANK(TBL_DATA[[#This Row],[Row.names]]), "",   DATE(YEAR(TBL_DATA[[#This Row],[Row.names]]), MONTH(TBL_DATA[[#This Row],[Row.names]]), DAY(TBL_DATA[[#This Row],[Row.names]])))</f>
        <v/>
      </c>
      <c r="B31" s="215" t="s">
        <v>160</v>
      </c>
      <c r="C31" s="1609" t="s">
        <v>1554</v>
      </c>
      <c r="D31" s="3003" t="n">
        <v>0.004895686728357137</v>
      </c>
      <c r="E31" t="n" s="4397">
        <v>0.006229621967028809</v>
      </c>
      <c r="F31"/>
      <c r="G31"/>
      <c r="H31"/>
      <c r="I31"/>
      <c r="J31"/>
      <c r="K31"/>
      <c r="L31"/>
      <c r="M31" s="5"/>
      <c r="N31"/>
      <c r="O31"/>
      <c r="P31" t="n" s="19103">
        <v>-9.108445806349508E-5</v>
      </c>
      <c r="Q31"/>
      <c r="R31"/>
      <c r="S31"/>
      <c r="T31"/>
      <c r="U31"/>
      <c r="V31"/>
      <c r="W31"/>
      <c r="X31"/>
      <c r="Y31"/>
      <c r="Z31"/>
      <c r="AA31" t="n" s="33431">
        <v>0.0</v>
      </c>
      <c r="AB31" t="n" s="34825">
        <v>0.0</v>
      </c>
      <c r="AC31" t="n" s="36219">
        <v>0.059068452937512936</v>
      </c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</row>
    <row r="32" spans="1:13" x14ac:dyDescent="0.25">
      <c r="A32" s="116" t="str">
        <f>IF(ISBLANK(TBL_DATA[[#This Row],[Row.names]]), "",   DATE(YEAR(TBL_DATA[[#This Row],[Row.names]]), MONTH(TBL_DATA[[#This Row],[Row.names]]), DAY(TBL_DATA[[#This Row],[Row.names]])))</f>
        <v/>
      </c>
      <c r="B32" s="216" t="s">
        <v>161</v>
      </c>
      <c r="C32" s="1610" t="s">
        <v>1555</v>
      </c>
      <c r="D32" s="3004" t="n">
        <v>-0.0021959860628083935</v>
      </c>
      <c r="E32" t="n" s="4398">
        <v>0.004019955741204395</v>
      </c>
      <c r="F32"/>
      <c r="G32"/>
      <c r="H32"/>
      <c r="I32"/>
      <c r="J32"/>
      <c r="K32"/>
      <c r="L32"/>
      <c r="M32" s="5"/>
      <c r="N32"/>
      <c r="O32"/>
      <c r="P32" t="n" s="19104">
        <v>-0.002286870500671223</v>
      </c>
      <c r="Q32"/>
      <c r="R32"/>
      <c r="S32"/>
      <c r="T32"/>
      <c r="U32"/>
      <c r="V32"/>
      <c r="W32"/>
      <c r="X32"/>
      <c r="Y32"/>
      <c r="Z32"/>
      <c r="AA32" t="n" s="33432">
        <v>0.0</v>
      </c>
      <c r="AB32" t="n" s="34826">
        <v>0.0</v>
      </c>
      <c r="AC32" t="n" s="36220">
        <v>0.06036751830905354</v>
      </c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</row>
    <row r="33" spans="1:13" x14ac:dyDescent="0.25">
      <c r="A33" s="116" t="str">
        <f>IF(ISBLANK(TBL_DATA[[#This Row],[Row.names]]), "",   DATE(YEAR(TBL_DATA[[#This Row],[Row.names]]), MONTH(TBL_DATA[[#This Row],[Row.names]]), DAY(TBL_DATA[[#This Row],[Row.names]])))</f>
        <v/>
      </c>
      <c r="B33" s="217" t="s">
        <v>162</v>
      </c>
      <c r="C33" s="1611" t="s">
        <v>1556</v>
      </c>
      <c r="D33" s="3005" t="n">
        <v>0.0024763289686472287</v>
      </c>
      <c r="E33" t="n" s="4399">
        <v>0.006506239442706008</v>
      </c>
      <c r="F33"/>
      <c r="G33"/>
      <c r="H33"/>
      <c r="I33"/>
      <c r="J33"/>
      <c r="K33"/>
      <c r="L33"/>
      <c r="M33" s="5"/>
      <c r="N33"/>
      <c r="O33"/>
      <c r="P33" t="n" s="19105">
        <v>0.0</v>
      </c>
      <c r="Q33"/>
      <c r="R33"/>
      <c r="S33"/>
      <c r="T33"/>
      <c r="U33"/>
      <c r="V33"/>
      <c r="W33"/>
      <c r="X33"/>
      <c r="Y33"/>
      <c r="Z33"/>
      <c r="AA33" t="n" s="33433">
        <v>0.0</v>
      </c>
      <c r="AB33" t="n" s="34827">
        <v>0.0</v>
      </c>
      <c r="AC33" t="n" s="36221">
        <v>0.058938481517006314</v>
      </c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</row>
    <row r="34" spans="1:13" x14ac:dyDescent="0.25">
      <c r="A34" s="116" t="str">
        <f>IF(ISBLANK(TBL_DATA[[#This Row],[Row.names]]), "",   DATE(YEAR(TBL_DATA[[#This Row],[Row.names]]), MONTH(TBL_DATA[[#This Row],[Row.names]]), DAY(TBL_DATA[[#This Row],[Row.names]])))</f>
        <v/>
      </c>
      <c r="B34" s="218" t="s">
        <v>163</v>
      </c>
      <c r="C34" s="1612" t="s">
        <v>1557</v>
      </c>
      <c r="D34" s="3006" t="n">
        <v>0.004091542573346188</v>
      </c>
      <c r="E34" t="n" s="4400">
        <v>0.010624402571724367</v>
      </c>
      <c r="F34"/>
      <c r="G34"/>
      <c r="H34"/>
      <c r="I34"/>
      <c r="J34"/>
      <c r="K34"/>
      <c r="L34"/>
      <c r="M34" s="5"/>
      <c r="N34"/>
      <c r="O34"/>
      <c r="P34" t="n" s="19106">
        <v>0.0</v>
      </c>
      <c r="Q34"/>
      <c r="R34"/>
      <c r="S34"/>
      <c r="T34"/>
      <c r="U34"/>
      <c r="V34"/>
      <c r="W34"/>
      <c r="X34"/>
      <c r="Y34"/>
      <c r="Z34"/>
      <c r="AA34" t="n" s="33434">
        <v>0.0</v>
      </c>
      <c r="AB34" t="n" s="34828">
        <v>0.0</v>
      </c>
      <c r="AC34" t="n" s="36222">
        <v>0.05740536849153236</v>
      </c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</row>
    <row r="35" spans="1:13" x14ac:dyDescent="0.25">
      <c r="A35" s="116" t="str">
        <f>IF(ISBLANK(TBL_DATA[[#This Row],[Row.names]]), "",   DATE(YEAR(TBL_DATA[[#This Row],[Row.names]]), MONTH(TBL_DATA[[#This Row],[Row.names]]), DAY(TBL_DATA[[#This Row],[Row.names]])))</f>
        <v/>
      </c>
      <c r="B35" s="219" t="s">
        <v>164</v>
      </c>
      <c r="C35" s="1613" t="s">
        <v>1558</v>
      </c>
      <c r="D35" s="3007" t="n">
        <v>-0.0010802616597806974</v>
      </c>
      <c r="E35" t="n" s="4401">
        <v>0.009532663777187311</v>
      </c>
      <c r="F35"/>
      <c r="G35"/>
      <c r="H35"/>
      <c r="I35"/>
      <c r="J35"/>
      <c r="K35"/>
      <c r="L35"/>
      <c r="M35" s="5"/>
      <c r="N35"/>
      <c r="O35"/>
      <c r="P35" t="n" s="19107">
        <v>-0.0010802616597807013</v>
      </c>
      <c r="Q35"/>
      <c r="R35"/>
      <c r="S35"/>
      <c r="T35"/>
      <c r="U35"/>
      <c r="V35"/>
      <c r="W35"/>
      <c r="X35"/>
      <c r="Y35"/>
      <c r="Z35"/>
      <c r="AA35" t="n" s="33435">
        <v>0.0</v>
      </c>
      <c r="AB35" t="n" s="34829">
        <v>0.0</v>
      </c>
      <c r="AC35" t="n" s="36223">
        <v>0.057693836351256744</v>
      </c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</row>
    <row r="36" spans="1:13" x14ac:dyDescent="0.25">
      <c r="A36" s="116" t="str">
        <f>IF(ISBLANK(TBL_DATA[[#This Row],[Row.names]]), "",   DATE(YEAR(TBL_DATA[[#This Row],[Row.names]]), MONTH(TBL_DATA[[#This Row],[Row.names]]), DAY(TBL_DATA[[#This Row],[Row.names]])))</f>
        <v/>
      </c>
      <c r="B36" s="220" t="s">
        <v>165</v>
      </c>
      <c r="C36" s="1614" t="s">
        <v>1559</v>
      </c>
      <c r="D36" s="3008" t="n">
        <v>0.005355266741896446</v>
      </c>
      <c r="E36" t="n" s="4402">
        <v>0.014938980476371322</v>
      </c>
      <c r="F36"/>
      <c r="G36"/>
      <c r="H36"/>
      <c r="I36"/>
      <c r="J36"/>
      <c r="K36"/>
      <c r="L36"/>
      <c r="M36" s="5"/>
      <c r="N36"/>
      <c r="O36"/>
      <c r="P36" t="n" s="19108">
        <v>0.0</v>
      </c>
      <c r="Q36"/>
      <c r="R36"/>
      <c r="S36"/>
      <c r="T36"/>
      <c r="U36"/>
      <c r="V36"/>
      <c r="W36"/>
      <c r="X36"/>
      <c r="Y36"/>
      <c r="Z36"/>
      <c r="AA36" t="n" s="33436">
        <v>0.0</v>
      </c>
      <c r="AB36" t="n" s="34830">
        <v>0.0</v>
      </c>
      <c r="AC36" t="n" s="36224">
        <v>0.055661500958616876</v>
      </c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</row>
    <row r="37" spans="1:13" x14ac:dyDescent="0.25">
      <c r="A37" s="116" t="str">
        <f>IF(ISBLANK(TBL_DATA[[#This Row],[Row.names]]), "",   DATE(YEAR(TBL_DATA[[#This Row],[Row.names]]), MONTH(TBL_DATA[[#This Row],[Row.names]]), DAY(TBL_DATA[[#This Row],[Row.names]])))</f>
        <v/>
      </c>
      <c r="B37" s="221" t="s">
        <v>166</v>
      </c>
      <c r="C37" s="1615" t="s">
        <v>1560</v>
      </c>
      <c r="D37" s="3009" t="n">
        <v>0.0028512495988414965</v>
      </c>
      <c r="E37" t="n" s="4403">
        <v>0.017832824837303196</v>
      </c>
      <c r="F37"/>
      <c r="G37"/>
      <c r="H37"/>
      <c r="I37"/>
      <c r="J37"/>
      <c r="K37"/>
      <c r="L37"/>
      <c r="M37" s="5"/>
      <c r="N37"/>
      <c r="O37"/>
      <c r="P37" t="n" s="19109">
        <v>0.0</v>
      </c>
      <c r="Q37"/>
      <c r="R37"/>
      <c r="S37"/>
      <c r="T37"/>
      <c r="U37"/>
      <c r="V37"/>
      <c r="W37"/>
      <c r="X37"/>
      <c r="Y37"/>
      <c r="Z37"/>
      <c r="AA37" t="n" s="33437">
        <v>0.0</v>
      </c>
      <c r="AB37" t="n" s="34831">
        <v>0.0</v>
      </c>
      <c r="AC37" t="n" s="36225">
        <v>0.058093811579426814</v>
      </c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</row>
    <row r="38" spans="1:13" x14ac:dyDescent="0.25">
      <c r="A38" s="116" t="str">
        <f>IF(ISBLANK(TBL_DATA[[#This Row],[Row.names]]), "",   DATE(YEAR(TBL_DATA[[#This Row],[Row.names]]), MONTH(TBL_DATA[[#This Row],[Row.names]]), DAY(TBL_DATA[[#This Row],[Row.names]])))</f>
        <v/>
      </c>
      <c r="B38" s="222" t="s">
        <v>167</v>
      </c>
      <c r="C38" s="1616" t="s">
        <v>1561</v>
      </c>
      <c r="D38" s="3010" t="n">
        <v>0.005326068952652382</v>
      </c>
      <c r="E38" t="n" s="4404">
        <v>0.023253872644659834</v>
      </c>
      <c r="F38"/>
      <c r="G38"/>
      <c r="H38"/>
      <c r="I38"/>
      <c r="J38"/>
      <c r="K38"/>
      <c r="L38"/>
      <c r="M38" s="5"/>
      <c r="N38"/>
      <c r="O38"/>
      <c r="P38" t="n" s="19110">
        <v>0.0</v>
      </c>
      <c r="Q38"/>
      <c r="R38"/>
      <c r="S38"/>
      <c r="T38"/>
      <c r="U38"/>
      <c r="V38"/>
      <c r="W38"/>
      <c r="X38"/>
      <c r="Y38"/>
      <c r="Z38"/>
      <c r="AA38" t="n" s="33438">
        <v>0.0</v>
      </c>
      <c r="AB38" t="n" s="34832">
        <v>0.0</v>
      </c>
      <c r="AC38" t="n" s="36226">
        <v>0.05692849515072444</v>
      </c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</row>
    <row r="39" spans="1:13" x14ac:dyDescent="0.25">
      <c r="A39" s="116" t="str">
        <f>IF(ISBLANK(TBL_DATA[[#This Row],[Row.names]]), "",   DATE(YEAR(TBL_DATA[[#This Row],[Row.names]]), MONTH(TBL_DATA[[#This Row],[Row.names]]), DAY(TBL_DATA[[#This Row],[Row.names]])))</f>
        <v/>
      </c>
      <c r="B39" s="223" t="s">
        <v>168</v>
      </c>
      <c r="C39" s="1617" t="s">
        <v>1562</v>
      </c>
      <c r="D39" s="3011" t="n">
        <v>0.00161079021496928</v>
      </c>
      <c r="E39" t="n" s="4405">
        <v>0.024902119970145353</v>
      </c>
      <c r="F39"/>
      <c r="G39"/>
      <c r="H39"/>
      <c r="I39"/>
      <c r="J39"/>
      <c r="K39"/>
      <c r="L39"/>
      <c r="M39" s="5"/>
      <c r="N39"/>
      <c r="O39"/>
      <c r="P39" t="n" s="19111">
        <v>0.0</v>
      </c>
      <c r="Q39"/>
      <c r="R39"/>
      <c r="S39"/>
      <c r="T39"/>
      <c r="U39"/>
      <c r="V39"/>
      <c r="W39"/>
      <c r="X39"/>
      <c r="Y39"/>
      <c r="Z39"/>
      <c r="AA39" t="n" s="33439">
        <v>0.0</v>
      </c>
      <c r="AB39" t="n" s="34833">
        <v>0.0</v>
      </c>
      <c r="AC39" t="n" s="36227">
        <v>0.05916199696819922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</row>
    <row r="40" spans="1:13" x14ac:dyDescent="0.25">
      <c r="A40" s="116" t="str">
        <f>IF(ISBLANK(TBL_DATA[[#This Row],[Row.names]]), "",   DATE(YEAR(TBL_DATA[[#This Row],[Row.names]]), MONTH(TBL_DATA[[#This Row],[Row.names]]), DAY(TBL_DATA[[#This Row],[Row.names]])))</f>
        <v/>
      </c>
      <c r="B40" s="224" t="s">
        <v>169</v>
      </c>
      <c r="C40" s="1618" t="s">
        <v>1563</v>
      </c>
      <c r="D40" s="3012" t="n">
        <v>0.0020889029426702224</v>
      </c>
      <c r="E40" t="n" s="4406">
        <v>0.027043041024499948</v>
      </c>
      <c r="F40"/>
      <c r="G40"/>
      <c r="H40"/>
      <c r="I40"/>
      <c r="J40"/>
      <c r="K40"/>
      <c r="L40"/>
      <c r="M40" s="5"/>
      <c r="N40"/>
      <c r="O40"/>
      <c r="P40" t="n" s="19112">
        <v>0.0</v>
      </c>
      <c r="Q40"/>
      <c r="R40"/>
      <c r="S40"/>
      <c r="T40"/>
      <c r="U40"/>
      <c r="V40"/>
      <c r="W40"/>
      <c r="X40"/>
      <c r="Y40"/>
      <c r="Z40"/>
      <c r="AA40" t="n" s="33440">
        <v>0.0</v>
      </c>
      <c r="AB40" t="n" s="34834">
        <v>0.0</v>
      </c>
      <c r="AC40" t="n" s="36228">
        <v>0.05707207740834362</v>
      </c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</row>
    <row r="41" spans="1:13" x14ac:dyDescent="0.25">
      <c r="A41" s="116" t="str">
        <f>IF(ISBLANK(TBL_DATA[[#This Row],[Row.names]]), "",   DATE(YEAR(TBL_DATA[[#This Row],[Row.names]]), MONTH(TBL_DATA[[#This Row],[Row.names]]), DAY(TBL_DATA[[#This Row],[Row.names]])))</f>
        <v/>
      </c>
      <c r="B41" s="225" t="s">
        <v>170</v>
      </c>
      <c r="C41" s="1619" t="s">
        <v>1564</v>
      </c>
      <c r="D41" s="3013" t="n">
        <v>0.0036575220646592214</v>
      </c>
      <c r="E41" t="n" s="4407">
        <v>0.03079947360840185</v>
      </c>
      <c r="F41"/>
      <c r="G41"/>
      <c r="H41"/>
      <c r="I41"/>
      <c r="J41"/>
      <c r="K41"/>
      <c r="L41"/>
      <c r="M41" s="5"/>
      <c r="N41"/>
      <c r="O41"/>
      <c r="P41" t="n" s="19113">
        <v>0.0</v>
      </c>
      <c r="Q41"/>
      <c r="R41"/>
      <c r="S41"/>
      <c r="T41"/>
      <c r="U41"/>
      <c r="V41"/>
      <c r="W41"/>
      <c r="X41"/>
      <c r="Y41"/>
      <c r="Z41"/>
      <c r="AA41" t="n" s="33441">
        <v>0.0</v>
      </c>
      <c r="AB41" t="n" s="34835">
        <v>0.0</v>
      </c>
      <c r="AC41" t="n" s="36229">
        <v>0.055357857676947175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</row>
    <row r="42" spans="1:13" x14ac:dyDescent="0.25">
      <c r="A42" s="116" t="str">
        <f>IF(ISBLANK(TBL_DATA[[#This Row],[Row.names]]), "",   DATE(YEAR(TBL_DATA[[#This Row],[Row.names]]), MONTH(TBL_DATA[[#This Row],[Row.names]]), DAY(TBL_DATA[[#This Row],[Row.names]])))</f>
        <v/>
      </c>
      <c r="B42" s="226" t="s">
        <v>171</v>
      </c>
      <c r="C42" s="1620" t="s">
        <v>1565</v>
      </c>
      <c r="D42" s="3014" t="n">
        <v>-0.0018117754287684193</v>
      </c>
      <c r="E42" t="n" s="4408">
        <v>0.028931896450130612</v>
      </c>
      <c r="F42"/>
      <c r="G42"/>
      <c r="H42"/>
      <c r="I42"/>
      <c r="J42"/>
      <c r="K42"/>
      <c r="L42"/>
      <c r="M42" s="5"/>
      <c r="N42"/>
      <c r="O42"/>
      <c r="P42" t="n" s="19114">
        <v>-0.0018117754287685361</v>
      </c>
      <c r="Q42"/>
      <c r="R42"/>
      <c r="S42"/>
      <c r="T42"/>
      <c r="U42"/>
      <c r="V42"/>
      <c r="W42"/>
      <c r="X42"/>
      <c r="Y42"/>
      <c r="Z42"/>
      <c r="AA42" t="n" s="33442">
        <v>0.0</v>
      </c>
      <c r="AB42" t="n" s="34836">
        <v>0.0</v>
      </c>
      <c r="AC42" t="n" s="36230">
        <v>0.055252275009980596</v>
      </c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</row>
    <row r="43" spans="1:13" x14ac:dyDescent="0.25">
      <c r="A43" s="116" t="str">
        <f>IF(ISBLANK(TBL_DATA[[#This Row],[Row.names]]), "",   DATE(YEAR(TBL_DATA[[#This Row],[Row.names]]), MONTH(TBL_DATA[[#This Row],[Row.names]]), DAY(TBL_DATA[[#This Row],[Row.names]])))</f>
        <v/>
      </c>
      <c r="B43" s="227" t="s">
        <v>172</v>
      </c>
      <c r="C43" s="1621" t="s">
        <v>1566</v>
      </c>
      <c r="D43" s="3015" t="n">
        <v>3.3406084361505295E-5</v>
      </c>
      <c r="E43" t="n" s="4409">
        <v>0.028966269035865633</v>
      </c>
      <c r="F43"/>
      <c r="G43"/>
      <c r="H43"/>
      <c r="I43"/>
      <c r="J43"/>
      <c r="K43"/>
      <c r="L43"/>
      <c r="M43" s="5"/>
      <c r="N43"/>
      <c r="O43"/>
      <c r="P43" t="n" s="19115">
        <v>-0.0017784298687298916</v>
      </c>
      <c r="Q43"/>
      <c r="R43"/>
      <c r="S43"/>
      <c r="T43"/>
      <c r="U43"/>
      <c r="V43"/>
      <c r="W43"/>
      <c r="X43"/>
      <c r="Y43"/>
      <c r="Z43"/>
      <c r="AA43" t="n" s="33443">
        <v>0.0</v>
      </c>
      <c r="AB43" t="n" s="34837">
        <v>0.0</v>
      </c>
      <c r="AC43" t="n" s="36231">
        <v>0.05380196631982854</v>
      </c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</row>
    <row r="44" spans="1:13" x14ac:dyDescent="0.25">
      <c r="A44" s="116" t="str">
        <f>IF(ISBLANK(TBL_DATA[[#This Row],[Row.names]]), "",   DATE(YEAR(TBL_DATA[[#This Row],[Row.names]]), MONTH(TBL_DATA[[#This Row],[Row.names]]), DAY(TBL_DATA[[#This Row],[Row.names]])))</f>
        <v/>
      </c>
      <c r="B44" s="228" t="s">
        <v>173</v>
      </c>
      <c r="C44" s="1622" t="s">
        <v>1567</v>
      </c>
      <c r="D44" s="3016" t="n">
        <v>4.660788452697927E-4</v>
      </c>
      <c r="E44" t="n" s="4410">
        <v>0.029445848446359335</v>
      </c>
      <c r="F44"/>
      <c r="G44"/>
      <c r="H44"/>
      <c r="I44"/>
      <c r="J44"/>
      <c r="K44"/>
      <c r="L44"/>
      <c r="M44" s="5"/>
      <c r="N44"/>
      <c r="O44"/>
      <c r="P44" t="n" s="19116">
        <v>-0.0013131799119997511</v>
      </c>
      <c r="Q44"/>
      <c r="R44"/>
      <c r="S44"/>
      <c r="T44"/>
      <c r="U44"/>
      <c r="V44"/>
      <c r="W44"/>
      <c r="X44"/>
      <c r="Y44"/>
      <c r="Z44"/>
      <c r="AA44" t="n" s="33444">
        <v>0.0</v>
      </c>
      <c r="AB44" t="n" s="34838">
        <v>0.0</v>
      </c>
      <c r="AC44" t="n" s="36232">
        <v>0.051614569972726114</v>
      </c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</row>
    <row r="45" spans="1:13" x14ac:dyDescent="0.25">
      <c r="A45" s="116" t="str">
        <f>IF(ISBLANK(TBL_DATA[[#This Row],[Row.names]]), "",   DATE(YEAR(TBL_DATA[[#This Row],[Row.names]]), MONTH(TBL_DATA[[#This Row],[Row.names]]), DAY(TBL_DATA[[#This Row],[Row.names]])))</f>
        <v/>
      </c>
      <c r="B45" s="229" t="s">
        <v>174</v>
      </c>
      <c r="C45" s="1623" t="s">
        <v>1568</v>
      </c>
      <c r="D45" s="3017" t="n">
        <v>-0.0036362653472021534</v>
      </c>
      <c r="E45" t="n" s="4411">
        <v>0.025702510180832805</v>
      </c>
      <c r="F45"/>
      <c r="G45"/>
      <c r="H45"/>
      <c r="I45"/>
      <c r="J45"/>
      <c r="K45"/>
      <c r="L45"/>
      <c r="M45" s="5"/>
      <c r="N45"/>
      <c r="O45"/>
      <c r="P45" t="n" s="19117">
        <v>-0.0049446701885932365</v>
      </c>
      <c r="Q45"/>
      <c r="R45"/>
      <c r="S45"/>
      <c r="T45"/>
      <c r="U45"/>
      <c r="V45"/>
      <c r="W45"/>
      <c r="X45"/>
      <c r="Y45"/>
      <c r="Z45"/>
      <c r="AA45" t="n" s="33445">
        <v>0.0</v>
      </c>
      <c r="AB45" t="n" s="34839">
        <v>0.0</v>
      </c>
      <c r="AC45" t="n" s="36233">
        <v>0.04951608068770386</v>
      </c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</row>
    <row r="46" spans="1:13" x14ac:dyDescent="0.25">
      <c r="A46" s="116" t="str">
        <f>IF(ISBLANK(TBL_DATA[[#This Row],[Row.names]]), "",   DATE(YEAR(TBL_DATA[[#This Row],[Row.names]]), MONTH(TBL_DATA[[#This Row],[Row.names]]), DAY(TBL_DATA[[#This Row],[Row.names]])))</f>
        <v/>
      </c>
      <c r="B46" s="230" t="s">
        <v>175</v>
      </c>
      <c r="C46" s="1624" t="s">
        <v>1569</v>
      </c>
      <c r="D46" s="3018" t="n">
        <v>0.0027367530778498535</v>
      </c>
      <c r="E46" t="n" s="4412">
        <v>0.02850960468252861</v>
      </c>
      <c r="F46"/>
      <c r="G46"/>
      <c r="H46"/>
      <c r="I46"/>
      <c r="J46"/>
      <c r="K46"/>
      <c r="L46"/>
      <c r="M46" s="5"/>
      <c r="N46"/>
      <c r="O46"/>
      <c r="P46" t="n" s="19118">
        <v>-0.0022214494521008987</v>
      </c>
      <c r="Q46"/>
      <c r="R46"/>
      <c r="S46"/>
      <c r="T46"/>
      <c r="U46"/>
      <c r="V46"/>
      <c r="W46"/>
      <c r="X46"/>
      <c r="Y46"/>
      <c r="Z46"/>
      <c r="AA46" t="n" s="33446">
        <v>0.0</v>
      </c>
      <c r="AB46" t="n" s="34840">
        <v>0.0</v>
      </c>
      <c r="AC46" t="n" s="36234">
        <v>0.050604929013462814</v>
      </c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</row>
    <row r="47" spans="1:13" x14ac:dyDescent="0.25">
      <c r="A47" s="116" t="str">
        <f>IF(ISBLANK(TBL_DATA[[#This Row],[Row.names]]), "",   DATE(YEAR(TBL_DATA[[#This Row],[Row.names]]), MONTH(TBL_DATA[[#This Row],[Row.names]]), DAY(TBL_DATA[[#This Row],[Row.names]])))</f>
        <v/>
      </c>
      <c r="B47" s="231" t="s">
        <v>176</v>
      </c>
      <c r="C47" s="1625" t="s">
        <v>1570</v>
      </c>
      <c r="D47" s="3019" t="n">
        <v>8.768719066792059E-4</v>
      </c>
      <c r="E47" t="n" s="4413">
        <v>0.029411475860624314</v>
      </c>
      <c r="F47"/>
      <c r="G47"/>
      <c r="H47"/>
      <c r="I47"/>
      <c r="J47"/>
      <c r="K47"/>
      <c r="L47"/>
      <c r="M47" s="5"/>
      <c r="N47"/>
      <c r="O47"/>
      <c r="P47" t="n" s="19119">
        <v>-0.0013465254720383957</v>
      </c>
      <c r="Q47"/>
      <c r="R47"/>
      <c r="S47"/>
      <c r="T47"/>
      <c r="U47"/>
      <c r="V47"/>
      <c r="W47"/>
      <c r="X47"/>
      <c r="Y47"/>
      <c r="Z47"/>
      <c r="AA47" t="n" s="33447">
        <v>0.0</v>
      </c>
      <c r="AB47" t="n" s="34841">
        <v>0.0</v>
      </c>
      <c r="AC47" t="n" s="36235">
        <v>0.049801805713544964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</row>
    <row r="48" spans="1:13" x14ac:dyDescent="0.25">
      <c r="A48" s="116" t="str">
        <f>IF(ISBLANK(TBL_DATA[[#This Row],[Row.names]]), "",   DATE(YEAR(TBL_DATA[[#This Row],[Row.names]]), MONTH(TBL_DATA[[#This Row],[Row.names]]), DAY(TBL_DATA[[#This Row],[Row.names]])))</f>
        <v/>
      </c>
      <c r="B48" s="232" t="s">
        <v>177</v>
      </c>
      <c r="C48" s="1626" t="s">
        <v>1571</v>
      </c>
      <c r="D48" s="3020" t="n">
        <v>-0.003145069094528551</v>
      </c>
      <c r="E48" t="n" s="4414">
        <v>0.026173905642342232</v>
      </c>
      <c r="F48"/>
      <c r="G48"/>
      <c r="H48"/>
      <c r="I48"/>
      <c r="J48"/>
      <c r="K48"/>
      <c r="L48"/>
      <c r="M48" s="5"/>
      <c r="N48"/>
      <c r="O48"/>
      <c r="P48" t="n" s="19120">
        <v>-0.004487359650919731</v>
      </c>
      <c r="Q48"/>
      <c r="R48"/>
      <c r="S48"/>
      <c r="T48"/>
      <c r="U48"/>
      <c r="V48"/>
      <c r="W48"/>
      <c r="X48"/>
      <c r="Y48"/>
      <c r="Z48"/>
      <c r="AA48" t="n" s="33448">
        <v>0.0</v>
      </c>
      <c r="AB48" t="n" s="34842">
        <v>0.0</v>
      </c>
      <c r="AC48" t="n" s="36236">
        <v>0.047849913787219825</v>
      </c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</row>
    <row r="49" spans="1:22" x14ac:dyDescent="0.25">
      <c r="A49" s="116" t="str">
        <f>IF(ISBLANK(TBL_DATA[[#This Row],[Row.names]]), "",   DATE(YEAR(TBL_DATA[[#This Row],[Row.names]]), MONTH(TBL_DATA[[#This Row],[Row.names]]), DAY(TBL_DATA[[#This Row],[Row.names]])))</f>
        <v/>
      </c>
      <c r="B49" s="233" t="s">
        <v>178</v>
      </c>
      <c r="C49" s="1627" t="s">
        <v>1572</v>
      </c>
      <c r="D49" s="3021" t="n">
        <v>0.003721231435712739</v>
      </c>
      <c r="E49" t="n" s="4415">
        <v>0.02999253623852649</v>
      </c>
      <c r="F49"/>
      <c r="G49"/>
      <c r="H49"/>
      <c r="I49"/>
      <c r="J49"/>
      <c r="K49"/>
      <c r="L49"/>
      <c r="M49" s="5"/>
      <c r="N49"/>
      <c r="O49"/>
      <c r="P49" t="n" s="19121">
        <v>-7.828267190034266E-4</v>
      </c>
      <c r="Q49"/>
      <c r="R49"/>
      <c r="S49"/>
      <c r="T49"/>
      <c r="U49"/>
      <c r="V49"/>
      <c r="W49"/>
      <c r="X49"/>
      <c r="Y49"/>
      <c r="Z49"/>
      <c r="AA49" t="n" s="33449">
        <v>0.0</v>
      </c>
      <c r="AB49" t="n" s="34843">
        <v>0.0</v>
      </c>
      <c r="AC49" t="n" s="36237">
        <v>0.048367539239823246</v>
      </c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</row>
    <row r="50" spans="1:22" x14ac:dyDescent="0.25">
      <c r="A50" s="116" t="str">
        <f>IF(ISBLANK(TBL_DATA[[#This Row],[Row.names]]), "",   DATE(YEAR(TBL_DATA[[#This Row],[Row.names]]), MONTH(TBL_DATA[[#This Row],[Row.names]]), DAY(TBL_DATA[[#This Row],[Row.names]])))</f>
        <v/>
      </c>
      <c r="B50" s="234" t="s">
        <v>179</v>
      </c>
      <c r="C50" s="1628" t="s">
        <v>1573</v>
      </c>
      <c r="D50" s="3022" t="n">
        <v>-0.007712037325434373</v>
      </c>
      <c r="E50" t="n" s="4416">
        <v>0.022049195354136186</v>
      </c>
      <c r="F50"/>
      <c r="G50"/>
      <c r="H50"/>
      <c r="I50"/>
      <c r="J50"/>
      <c r="K50"/>
      <c r="L50"/>
      <c r="M50" s="5"/>
      <c r="N50"/>
      <c r="O50"/>
      <c r="P50" t="n" s="19122">
        <v>-0.008488826855561515</v>
      </c>
      <c r="Q50"/>
      <c r="R50"/>
      <c r="S50"/>
      <c r="T50"/>
      <c r="U50"/>
      <c r="V50"/>
      <c r="W50"/>
      <c r="X50"/>
      <c r="Y50"/>
      <c r="Z50"/>
      <c r="AA50" t="n" s="33450">
        <v>0.0</v>
      </c>
      <c r="AB50" t="n" s="34844">
        <v>0.0</v>
      </c>
      <c r="AC50" t="n" s="36238">
        <v>0.0489343429365908</v>
      </c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</row>
    <row r="51" spans="1:22" x14ac:dyDescent="0.25">
      <c r="A51" s="116" t="str">
        <f>IF(ISBLANK(TBL_DATA[[#This Row],[Row.names]]), "",   DATE(YEAR(TBL_DATA[[#This Row],[Row.names]]), MONTH(TBL_DATA[[#This Row],[Row.names]]), DAY(TBL_DATA[[#This Row],[Row.names]])))</f>
        <v/>
      </c>
      <c r="B51" s="235" t="s">
        <v>180</v>
      </c>
      <c r="C51" s="1629" t="s">
        <v>1574</v>
      </c>
      <c r="D51" s="3023" t="n">
        <v>0.003617739897473365</v>
      </c>
      <c r="E51" t="n" s="4417">
        <v>0.025746703505349355</v>
      </c>
      <c r="F51"/>
      <c r="G51"/>
      <c r="H51"/>
      <c r="I51"/>
      <c r="J51"/>
      <c r="K51"/>
      <c r="L51"/>
      <c r="M51" s="5"/>
      <c r="N51"/>
      <c r="O51"/>
      <c r="P51" t="n" s="19123">
        <v>-0.004901797325686297</v>
      </c>
      <c r="Q51"/>
      <c r="R51"/>
      <c r="S51"/>
      <c r="T51"/>
      <c r="U51"/>
      <c r="V51"/>
      <c r="W51"/>
      <c r="X51"/>
      <c r="Y51"/>
      <c r="Z51"/>
      <c r="AA51" t="n" s="33451">
        <v>0.0</v>
      </c>
      <c r="AB51" t="n" s="34845">
        <v>0.0</v>
      </c>
      <c r="AC51" t="n" s="36239">
        <v>0.05901214989287565</v>
      </c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</row>
    <row r="52" spans="1:22" x14ac:dyDescent="0.25">
      <c r="A52" s="116" t="str">
        <f>IF(ISBLANK(TBL_DATA[[#This Row],[Row.names]]), "",   DATE(YEAR(TBL_DATA[[#This Row],[Row.names]]), MONTH(TBL_DATA[[#This Row],[Row.names]]), DAY(TBL_DATA[[#This Row],[Row.names]])))</f>
        <v/>
      </c>
      <c r="B52" s="236" t="s">
        <v>181</v>
      </c>
      <c r="C52" s="1630" t="s">
        <v>1575</v>
      </c>
      <c r="D52" s="3024" t="n">
        <v>-0.003028649299006513</v>
      </c>
      <c r="E52" t="n" s="4418">
        <v>0.02264007647081967</v>
      </c>
      <c r="F52"/>
      <c r="G52"/>
      <c r="H52"/>
      <c r="I52"/>
      <c r="J52"/>
      <c r="K52"/>
      <c r="L52"/>
      <c r="M52" s="5"/>
      <c r="N52"/>
      <c r="O52"/>
      <c r="P52" t="n" s="19124">
        <v>-0.007915600799658473</v>
      </c>
      <c r="Q52"/>
      <c r="R52"/>
      <c r="S52"/>
      <c r="T52"/>
      <c r="U52"/>
      <c r="V52"/>
      <c r="W52"/>
      <c r="X52"/>
      <c r="Y52"/>
      <c r="Z52"/>
      <c r="AA52" t="n" s="33452">
        <v>0.0</v>
      </c>
      <c r="AB52" t="n" s="34846">
        <v>0.0</v>
      </c>
      <c r="AC52" t="n" s="36240">
        <v>0.05858236263492835</v>
      </c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</row>
    <row r="53" spans="1:22" x14ac:dyDescent="0.25">
      <c r="A53" s="116" t="str">
        <f>IF(ISBLANK(TBL_DATA[[#This Row],[Row.names]]), "",   DATE(YEAR(TBL_DATA[[#This Row],[Row.names]]), MONTH(TBL_DATA[[#This Row],[Row.names]]), DAY(TBL_DATA[[#This Row],[Row.names]])))</f>
        <v/>
      </c>
      <c r="B53" s="237" t="s">
        <v>182</v>
      </c>
      <c r="C53" s="1631" t="s">
        <v>1576</v>
      </c>
      <c r="D53" s="3025" t="n">
        <v>0.0016101564700760872</v>
      </c>
      <c r="E53" t="n" s="4419">
        <v>0.024286687006508156</v>
      </c>
      <c r="F53"/>
      <c r="G53"/>
      <c r="H53"/>
      <c r="I53"/>
      <c r="J53"/>
      <c r="K53"/>
      <c r="L53"/>
      <c r="M53" s="5"/>
      <c r="N53"/>
      <c r="O53"/>
      <c r="P53" t="n" s="19125">
        <v>-0.0063181896854246355</v>
      </c>
      <c r="Q53"/>
      <c r="R53"/>
      <c r="S53"/>
      <c r="T53"/>
      <c r="U53"/>
      <c r="V53"/>
      <c r="W53"/>
      <c r="X53"/>
      <c r="Y53"/>
      <c r="Z53"/>
      <c r="AA53" t="n" s="33453">
        <v>0.0</v>
      </c>
      <c r="AB53" t="n" s="34847">
        <v>0.0</v>
      </c>
      <c r="AC53" t="n" s="36241">
        <v>0.058091579236898463</v>
      </c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</row>
    <row r="54" spans="1:22" x14ac:dyDescent="0.25">
      <c r="A54" s="116" t="str">
        <f>IF(ISBLANK(TBL_DATA[[#This Row],[Row.names]]), "",   DATE(YEAR(TBL_DATA[[#This Row],[Row.names]]), MONTH(TBL_DATA[[#This Row],[Row.names]]), DAY(TBL_DATA[[#This Row],[Row.names]])))</f>
        <v/>
      </c>
      <c r="B54" s="238" t="s">
        <v>183</v>
      </c>
      <c r="C54" s="1632" t="s">
        <v>1577</v>
      </c>
      <c r="D54" s="3026" t="n">
        <v>0.002400166189935891</v>
      </c>
      <c r="E54" t="n" s="4420">
        <v>0.02674514528146288</v>
      </c>
      <c r="F54"/>
      <c r="G54"/>
      <c r="H54"/>
      <c r="I54"/>
      <c r="J54"/>
      <c r="K54"/>
      <c r="L54"/>
      <c r="M54" s="5"/>
      <c r="N54"/>
      <c r="O54"/>
      <c r="P54" t="n" s="19126">
        <v>-0.003933188200753057</v>
      </c>
      <c r="Q54"/>
      <c r="R54"/>
      <c r="S54"/>
      <c r="T54"/>
      <c r="U54"/>
      <c r="V54"/>
      <c r="W54"/>
      <c r="X54"/>
      <c r="Y54"/>
      <c r="Z54"/>
      <c r="AA54" t="n" s="33454">
        <v>0.0</v>
      </c>
      <c r="AB54" t="n" s="34848">
        <v>0.0</v>
      </c>
      <c r="AC54" t="n" s="36242">
        <v>0.05605102929894844</v>
      </c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</row>
    <row r="55" spans="1:22" x14ac:dyDescent="0.25">
      <c r="A55" s="116" t="str">
        <f>IF(ISBLANK(TBL_DATA[[#This Row],[Row.names]]), "",   DATE(YEAR(TBL_DATA[[#This Row],[Row.names]]), MONTH(TBL_DATA[[#This Row],[Row.names]]), DAY(TBL_DATA[[#This Row],[Row.names]])))</f>
        <v/>
      </c>
      <c r="B55" s="239" t="s">
        <v>184</v>
      </c>
      <c r="C55" s="1633" t="s">
        <v>1578</v>
      </c>
      <c r="D55" s="3027" t="n">
        <v>-0.0024789093436549765</v>
      </c>
      <c r="E55" t="n" s="4421">
        <v>0.024199937147272088</v>
      </c>
      <c r="F55"/>
      <c r="G55"/>
      <c r="H55"/>
      <c r="I55"/>
      <c r="J55"/>
      <c r="K55"/>
      <c r="L55"/>
      <c r="M55" s="5"/>
      <c r="N55"/>
      <c r="O55"/>
      <c r="P55" t="n" s="19127">
        <v>-0.006402347527426966</v>
      </c>
      <c r="Q55"/>
      <c r="R55"/>
      <c r="S55"/>
      <c r="T55"/>
      <c r="U55"/>
      <c r="V55"/>
      <c r="W55"/>
      <c r="X55"/>
      <c r="Y55"/>
      <c r="Z55"/>
      <c r="AA55" t="n" s="33455">
        <v>0.0</v>
      </c>
      <c r="AB55" t="n" s="34849">
        <v>0.0</v>
      </c>
      <c r="AC55" t="n" s="36243">
        <v>0.054618727017872404</v>
      </c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</row>
    <row r="56" spans="1:22" x14ac:dyDescent="0.25">
      <c r="A56" s="116" t="str">
        <f>IF(ISBLANK(TBL_DATA[[#This Row],[Row.names]]), "",   DATE(YEAR(TBL_DATA[[#This Row],[Row.names]]), MONTH(TBL_DATA[[#This Row],[Row.names]]), DAY(TBL_DATA[[#This Row],[Row.names]])))</f>
        <v/>
      </c>
      <c r="B56" s="240" t="s">
        <v>185</v>
      </c>
      <c r="C56" s="1634" t="s">
        <v>1579</v>
      </c>
      <c r="D56" s="3028" t="n">
        <v>0.003664478846544245</v>
      </c>
      <c r="E56" t="n" s="4422">
        <v>0.02795309615158037</v>
      </c>
      <c r="F56"/>
      <c r="G56"/>
      <c r="H56"/>
      <c r="I56"/>
      <c r="J56"/>
      <c r="K56"/>
      <c r="L56"/>
      <c r="M56" s="5"/>
      <c r="N56"/>
      <c r="O56"/>
      <c r="P56" t="n" s="19128">
        <v>-0.0027613299479650744</v>
      </c>
      <c r="Q56"/>
      <c r="R56"/>
      <c r="S56"/>
      <c r="T56"/>
      <c r="U56"/>
      <c r="V56"/>
      <c r="W56"/>
      <c r="X56"/>
      <c r="Y56"/>
      <c r="Z56"/>
      <c r="AA56" t="n" s="33456">
        <v>0.0</v>
      </c>
      <c r="AB56" t="n" s="34850">
        <v>0.0</v>
      </c>
      <c r="AC56" t="n" s="36244">
        <v>0.053806703965642785</v>
      </c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</row>
    <row r="57" spans="1:22" x14ac:dyDescent="0.25">
      <c r="A57" s="116" t="str">
        <f>IF(ISBLANK(TBL_DATA[[#This Row],[Row.names]]), "",   DATE(YEAR(TBL_DATA[[#This Row],[Row.names]]), MONTH(TBL_DATA[[#This Row],[Row.names]]), DAY(TBL_DATA[[#This Row],[Row.names]])))</f>
        <v/>
      </c>
      <c r="B57" s="241" t="s">
        <v>186</v>
      </c>
      <c r="C57" s="1635" t="s">
        <v>1580</v>
      </c>
      <c r="D57" s="3029" t="n">
        <v>0.0020524497237392517</v>
      </c>
      <c r="E57" t="n" s="4423">
        <v>0.030062918199793565</v>
      </c>
      <c r="F57"/>
      <c r="G57"/>
      <c r="H57"/>
      <c r="I57"/>
      <c r="J57"/>
      <c r="K57"/>
      <c r="L57"/>
      <c r="M57" s="5"/>
      <c r="N57"/>
      <c r="O57"/>
      <c r="P57" t="n" s="19129">
        <v>-7.145477151146995E-4</v>
      </c>
      <c r="Q57"/>
      <c r="R57"/>
      <c r="S57"/>
      <c r="T57"/>
      <c r="U57"/>
      <c r="V57"/>
      <c r="W57"/>
      <c r="X57"/>
      <c r="Y57"/>
      <c r="Z57"/>
      <c r="AA57" t="n" s="33457">
        <v>0.0</v>
      </c>
      <c r="AB57" t="n" s="34851">
        <v>0.0</v>
      </c>
      <c r="AC57" t="n" s="36245">
        <v>0.05383293517050868</v>
      </c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</row>
    <row r="58" spans="1:22" x14ac:dyDescent="0.25">
      <c r="A58" s="116" t="str">
        <f>IF(ISBLANK(TBL_DATA[[#This Row],[Row.names]]), "",   DATE(YEAR(TBL_DATA[[#This Row],[Row.names]]), MONTH(TBL_DATA[[#This Row],[Row.names]]), DAY(TBL_DATA[[#This Row],[Row.names]])))</f>
        <v/>
      </c>
      <c r="B58" s="242" t="s">
        <v>187</v>
      </c>
      <c r="C58" s="1636" t="s">
        <v>1581</v>
      </c>
      <c r="D58" s="3030" t="n">
        <v>0.0029778220584473374</v>
      </c>
      <c r="E58" t="n" s="4424">
        <v>0.033130262279197575</v>
      </c>
      <c r="F58"/>
      <c r="G58"/>
      <c r="H58"/>
      <c r="I58"/>
      <c r="J58"/>
      <c r="K58"/>
      <c r="L58"/>
      <c r="M58" s="5"/>
      <c r="N58"/>
      <c r="O58"/>
      <c r="P58" t="n" s="19130">
        <v>0.0</v>
      </c>
      <c r="Q58"/>
      <c r="R58"/>
      <c r="S58"/>
      <c r="T58"/>
      <c r="U58"/>
      <c r="V58"/>
      <c r="W58"/>
      <c r="X58"/>
      <c r="Y58"/>
      <c r="Z58"/>
      <c r="AA58" t="n" s="33458">
        <v>0.0</v>
      </c>
      <c r="AB58" t="n" s="34852">
        <v>0.0</v>
      </c>
      <c r="AC58" t="n" s="36246">
        <v>0.05226207688254687</v>
      </c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</row>
    <row r="59" spans="1:22" x14ac:dyDescent="0.25">
      <c r="A59" s="116" t="str">
        <f>IF(ISBLANK(TBL_DATA[[#This Row],[Row.names]]), "",   DATE(YEAR(TBL_DATA[[#This Row],[Row.names]]), MONTH(TBL_DATA[[#This Row],[Row.names]]), DAY(TBL_DATA[[#This Row],[Row.names]])))</f>
        <v/>
      </c>
      <c r="B59" s="243" t="s">
        <v>188</v>
      </c>
      <c r="C59" s="1637" t="s">
        <v>1582</v>
      </c>
      <c r="D59" s="3031" t="n">
        <v>-3.12107390291088E-4</v>
      </c>
      <c r="E59" t="n" s="4425">
        <v>0.03280781468920679</v>
      </c>
      <c r="F59"/>
      <c r="G59"/>
      <c r="H59"/>
      <c r="I59"/>
      <c r="J59"/>
      <c r="K59"/>
      <c r="L59"/>
      <c r="M59" s="5"/>
      <c r="N59"/>
      <c r="O59"/>
      <c r="P59" t="n" s="19131">
        <v>-3.1210739029119416E-4</v>
      </c>
      <c r="Q59"/>
      <c r="R59"/>
      <c r="S59"/>
      <c r="T59"/>
      <c r="U59"/>
      <c r="V59"/>
      <c r="W59"/>
      <c r="X59"/>
      <c r="Y59"/>
      <c r="Z59"/>
      <c r="AA59" t="n" s="33459">
        <v>0.0</v>
      </c>
      <c r="AB59" t="n" s="34853">
        <v>0.0</v>
      </c>
      <c r="AC59" t="n" s="36247">
        <v>0.051597950091144144</v>
      </c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</row>
    <row r="60" spans="1:22" x14ac:dyDescent="0.25">
      <c r="A60" s="116" t="str">
        <f>IF(ISBLANK(TBL_DATA[[#This Row],[Row.names]]), "",   DATE(YEAR(TBL_DATA[[#This Row],[Row.names]]), MONTH(TBL_DATA[[#This Row],[Row.names]]), DAY(TBL_DATA[[#This Row],[Row.names]])))</f>
        <v/>
      </c>
      <c r="B60" s="244" t="s">
        <v>189</v>
      </c>
      <c r="C60" s="1638" t="s">
        <v>1583</v>
      </c>
      <c r="D60" s="3032" t="n">
        <v>-0.0057876753576885315</v>
      </c>
      <c r="E60" t="n" s="4426">
        <v>0.026830258350901914</v>
      </c>
      <c r="F60"/>
      <c r="G60"/>
      <c r="H60"/>
      <c r="I60"/>
      <c r="J60"/>
      <c r="K60"/>
      <c r="L60"/>
      <c r="M60" s="5"/>
      <c r="N60"/>
      <c r="O60"/>
      <c r="P60" t="n" s="19132">
        <v>-0.006097976371727931</v>
      </c>
      <c r="Q60"/>
      <c r="R60"/>
      <c r="S60"/>
      <c r="T60"/>
      <c r="U60"/>
      <c r="V60"/>
      <c r="W60"/>
      <c r="X60"/>
      <c r="Y60"/>
      <c r="Z60"/>
      <c r="AA60" t="n" s="33460">
        <v>0.0</v>
      </c>
      <c r="AB60" t="n" s="34854">
        <v>0.0</v>
      </c>
      <c r="AC60" t="n" s="36248">
        <v>0.04955633183602981</v>
      </c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</row>
    <row r="61" spans="1:22" x14ac:dyDescent="0.25">
      <c r="A61" s="116" t="str">
        <f>IF(ISBLANK(TBL_DATA[[#This Row],[Row.names]]), "",   DATE(YEAR(TBL_DATA[[#This Row],[Row.names]]), MONTH(TBL_DATA[[#This Row],[Row.names]]), DAY(TBL_DATA[[#This Row],[Row.names]])))</f>
        <v/>
      </c>
      <c r="B61" s="245" t="s">
        <v>190</v>
      </c>
      <c r="C61" s="1639" t="s">
        <v>1584</v>
      </c>
      <c r="D61" s="3033" t="n">
        <v>-0.002210908209849752</v>
      </c>
      <c r="E61" t="n" s="4427">
        <v>0.024560030902591956</v>
      </c>
      <c r="F61"/>
      <c r="G61"/>
      <c r="H61"/>
      <c r="I61"/>
      <c r="J61"/>
      <c r="K61"/>
      <c r="L61"/>
      <c r="M61" s="5"/>
      <c r="N61"/>
      <c r="O61"/>
      <c r="P61" t="n" s="19133">
        <v>-0.008295402515553829</v>
      </c>
      <c r="Q61"/>
      <c r="R61"/>
      <c r="S61"/>
      <c r="T61"/>
      <c r="U61"/>
      <c r="V61"/>
      <c r="W61"/>
      <c r="X61"/>
      <c r="Y61"/>
      <c r="Z61"/>
      <c r="AA61" t="n" s="33461">
        <v>0.0</v>
      </c>
      <c r="AB61" t="n" s="34855">
        <v>0.0</v>
      </c>
      <c r="AC61" t="n" s="36249">
        <v>0.05472963278886733</v>
      </c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</row>
    <row r="62" spans="1:22" x14ac:dyDescent="0.25">
      <c r="A62" s="116" t="str">
        <f>IF(ISBLANK(TBL_DATA[[#This Row],[Row.names]]), "",   DATE(YEAR(TBL_DATA[[#This Row],[Row.names]]), MONTH(TBL_DATA[[#This Row],[Row.names]]), DAY(TBL_DATA[[#This Row],[Row.names]])))</f>
        <v/>
      </c>
      <c r="B62" s="246" t="s">
        <v>191</v>
      </c>
      <c r="C62" s="1640" t="s">
        <v>1585</v>
      </c>
      <c r="D62" s="3034" t="n">
        <v>-0.00365680070675786</v>
      </c>
      <c r="E62" t="n" s="4428">
        <v>0.02081341905747136</v>
      </c>
      <c r="F62"/>
      <c r="G62"/>
      <c r="H62"/>
      <c r="I62"/>
      <c r="J62"/>
      <c r="K62"/>
      <c r="L62"/>
      <c r="M62" s="5"/>
      <c r="N62"/>
      <c r="O62"/>
      <c r="P62" t="n" s="19134">
        <v>-0.01192186858853006</v>
      </c>
      <c r="Q62"/>
      <c r="R62"/>
      <c r="S62"/>
      <c r="T62"/>
      <c r="U62"/>
      <c r="V62"/>
      <c r="W62"/>
      <c r="X62"/>
      <c r="Y62"/>
      <c r="Z62"/>
      <c r="AA62" t="n" s="33462">
        <v>0.0</v>
      </c>
      <c r="AB62" t="n" s="34856">
        <v>0.0</v>
      </c>
      <c r="AC62" t="n" s="36250">
        <v>0.05364914895901978</v>
      </c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</row>
    <row r="63" spans="1:22" x14ac:dyDescent="0.25">
      <c r="A63" s="116" t="str">
        <f>IF(ISBLANK(TBL_DATA[[#This Row],[Row.names]]), "",   DATE(YEAR(TBL_DATA[[#This Row],[Row.names]]), MONTH(TBL_DATA[[#This Row],[Row.names]]), DAY(TBL_DATA[[#This Row],[Row.names]])))</f>
        <v/>
      </c>
      <c r="B63" s="247" t="s">
        <v>192</v>
      </c>
      <c r="C63" s="1641" t="s">
        <v>1586</v>
      </c>
      <c r="D63" s="3035" t="n">
        <v>0.004221797494821064</v>
      </c>
      <c r="E63" t="n" s="4429">
        <v>0.025123086592727883</v>
      </c>
      <c r="F63"/>
      <c r="G63"/>
      <c r="H63"/>
      <c r="I63"/>
      <c r="J63"/>
      <c r="K63"/>
      <c r="L63"/>
      <c r="M63" s="5"/>
      <c r="N63"/>
      <c r="O63"/>
      <c r="P63" t="n" s="19135">
        <v>-0.007750402808649692</v>
      </c>
      <c r="Q63"/>
      <c r="R63"/>
      <c r="S63"/>
      <c r="T63"/>
      <c r="U63"/>
      <c r="V63"/>
      <c r="W63"/>
      <c r="X63"/>
      <c r="Y63"/>
      <c r="Z63"/>
      <c r="AA63" t="n" s="33463">
        <v>0.0</v>
      </c>
      <c r="AB63" t="n" s="34857">
        <v>0.0</v>
      </c>
      <c r="AC63" t="n" s="36251">
        <v>0.05437247981247543</v>
      </c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</row>
    <row r="64" spans="1:22" x14ac:dyDescent="0.25">
      <c r="A64" s="116" t="str">
        <f>IF(ISBLANK(TBL_DATA[[#This Row],[Row.names]]), "",   DATE(YEAR(TBL_DATA[[#This Row],[Row.names]]), MONTH(TBL_DATA[[#This Row],[Row.names]]), DAY(TBL_DATA[[#This Row],[Row.names]])))</f>
        <v/>
      </c>
      <c r="B64" s="248" t="s">
        <v>193</v>
      </c>
      <c r="C64" s="1642" t="s">
        <v>1587</v>
      </c>
      <c r="D64" s="3036" t="n">
        <v>0.0065703232151952526</v>
      </c>
      <c r="E64" s="4430" t="n">
        <v>0.031858476607000696</v>
      </c>
      <c r="F64" s="5762" t="n">
        <v>0.012365803956184696</v>
      </c>
      <c r="G64" s="7094" t="n">
        <v>0.31201458913086105</v>
      </c>
      <c r="H64" t="n" s="8426">
        <v>0.40995173469275353</v>
      </c>
      <c r="I64" t="n" s="9758">
        <v>0.0025652122801947392</v>
      </c>
      <c r="J64" t="n" s="11090">
        <v>0.07988897786256888</v>
      </c>
      <c r="K64" s="12420" t="n">
        <v>0.23345890948785641</v>
      </c>
      <c r="L64" s="13750" t="n">
        <v>0.09453815318743881</v>
      </c>
      <c r="M64" s="15080" t="n">
        <v>0.003177712621884889</v>
      </c>
      <c r="N64" s="16410" t="n">
        <v>0.05301268630610622</v>
      </c>
      <c r="O64" s="17742" t="n">
        <v>0.034076841456292264</v>
      </c>
      <c r="P64" s="19136" t="n">
        <v>-0.0012310022449552038</v>
      </c>
      <c r="Q64" s="20468" t="n">
        <v>-0.00832610958255754</v>
      </c>
      <c r="R64" s="21800" t="n">
        <v>-0.007203487575799814</v>
      </c>
      <c r="S64"/>
      <c r="T64"/>
      <c r="U64"/>
      <c r="V64" s="5"/>
      <c r="W64"/>
      <c r="X64"/>
      <c r="Y64" t="n" s="30740">
        <v>0.6402747337610266</v>
      </c>
      <c r="Z64" t="n" s="32072">
        <v>0.3074705728804609</v>
      </c>
      <c r="AA64" t="n" s="33464">
        <v>0.0</v>
      </c>
      <c r="AB64" t="n" s="34858">
        <v>0.0</v>
      </c>
      <c r="AC64" t="n" s="36252">
        <v>0.05511065350571925</v>
      </c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</row>
    <row r="65" spans="1:23" x14ac:dyDescent="0.25">
      <c r="A65" s="116" t="str">
        <f>IF(ISBLANK(TBL_DATA[[#This Row],[Row.names]]), "",   DATE(YEAR(TBL_DATA[[#This Row],[Row.names]]), MONTH(TBL_DATA[[#This Row],[Row.names]]), DAY(TBL_DATA[[#This Row],[Row.names]])))</f>
        <v/>
      </c>
      <c r="B65" s="249" t="s">
        <v>194</v>
      </c>
      <c r="C65" s="1643" t="s">
        <v>1588</v>
      </c>
      <c r="D65" s="3037" t="n">
        <v>0.007204766376487768</v>
      </c>
      <c r="E65" s="4431" t="n">
        <v>0.03929277586455293</v>
      </c>
      <c r="F65" s="5763" t="n">
        <v>0.03464939091035024</v>
      </c>
      <c r="G65" s="7095" t="n">
        <v>0.3174048185446066</v>
      </c>
      <c r="H65" t="n" s="8427">
        <v>0.3997556040877644</v>
      </c>
      <c r="I65" t="n" s="9759">
        <v>0.002667830498210778</v>
      </c>
      <c r="J65" t="n" s="11091">
        <v>0.10379368383899301</v>
      </c>
      <c r="K65" s="12421" t="n">
        <v>0.2423156030499175</v>
      </c>
      <c r="L65" s="13751" t="n">
        <v>0.09465686766719145</v>
      </c>
      <c r="M65" s="15081" t="n">
        <v>0.0032764291547305487</v>
      </c>
      <c r="N65" s="16411" t="n">
        <v>0.05466312379762495</v>
      </c>
      <c r="O65" s="17743" t="n">
        <v>0.03407644835995804</v>
      </c>
      <c r="P65" s="19137" t="n">
        <v>0.0</v>
      </c>
      <c r="Q65" s="20469" t="n">
        <v>-0.008485337628012317</v>
      </c>
      <c r="R65" s="21801" t="n">
        <v>-0.007327765167356471</v>
      </c>
      <c r="S65"/>
      <c r="T65"/>
      <c r="U65"/>
      <c r="V65" s="5"/>
      <c r="W65"/>
      <c r="X65"/>
      <c r="Y65" t="n" s="30741">
        <v>0.6322622905786524</v>
      </c>
      <c r="Z65" t="n" s="32073">
        <v>0.30766356246262155</v>
      </c>
      <c r="AA65" t="n" s="33465">
        <v>0.0</v>
      </c>
      <c r="AB65" t="n" s="34859">
        <v>0.0</v>
      </c>
      <c r="AC65" t="n" s="36253">
        <v>0.05998679345546837</v>
      </c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</row>
    <row r="66" spans="1:23" x14ac:dyDescent="0.25">
      <c r="A66" s="116" t="str">
        <f>IF(ISBLANK(TBL_DATA[[#This Row],[Row.names]]), "",   DATE(YEAR(TBL_DATA[[#This Row],[Row.names]]), MONTH(TBL_DATA[[#This Row],[Row.names]]), DAY(TBL_DATA[[#This Row],[Row.names]])))</f>
        <v/>
      </c>
      <c r="B66" s="250" t="s">
        <v>195</v>
      </c>
      <c r="C66" s="1644" t="s">
        <v>1589</v>
      </c>
      <c r="D66" s="3038" t="n">
        <v>0.004142006242932742</v>
      </c>
      <c r="E66" s="4432" t="n">
        <v>0.04359753303041858</v>
      </c>
      <c r="F66" s="5764" t="n">
        <v>0.045934004764466074</v>
      </c>
      <c r="G66" s="7096" t="n">
        <v>0.3187993090200889</v>
      </c>
      <c r="H66" s="8428" t="n">
        <v>0.3949065962505227</v>
      </c>
      <c r="I66" s="9760" t="n">
        <v>0.0026991748360013917</v>
      </c>
      <c r="J66" s="11092" t="n">
        <v>0.1275210277712333</v>
      </c>
      <c r="K66" s="12422" t="n">
        <v>0.2231812473919149</v>
      </c>
      <c r="L66" s="13752" t="n">
        <v>0.078345268501237</v>
      </c>
      <c r="M66" s="15082" t="n">
        <v>0.003331224758086033</v>
      </c>
      <c r="N66" s="16412" t="n">
        <v>0.0550833160894317</v>
      </c>
      <c r="O66" s="17744" t="n">
        <v>0.034072718454803474</v>
      </c>
      <c r="P66" s="19138" t="n">
        <v>0.0</v>
      </c>
      <c r="Q66" s="20470" t="n">
        <v>-0.008485575214309284</v>
      </c>
      <c r="R66" s="21802" t="n">
        <v>-0.007319104560660003</v>
      </c>
      <c r="S66" s="5"/>
      <c r="T66" s="5"/>
      <c r="U66" s="80"/>
      <c r="V66" s="5"/>
      <c r="W66" s="5"/>
      <c r="X66"/>
      <c r="Y66" t="n" s="30742">
        <v>0.6284159420722256</v>
      </c>
      <c r="Z66" t="n" s="32074">
        <v>0.2799022481175116</v>
      </c>
      <c r="AA66" t="n" s="33466">
        <v>0.0</v>
      </c>
      <c r="AB66" t="n" s="34860">
        <v>0.0</v>
      </c>
      <c r="AC66" t="n" s="36254">
        <v>0.06545555385173188</v>
      </c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</row>
    <row r="67" spans="1:23" x14ac:dyDescent="0.25">
      <c r="A67" s="116" t="str">
        <f>IF(ISBLANK(TBL_DATA[[#This Row],[Row.names]]), "",   DATE(YEAR(TBL_DATA[[#This Row],[Row.names]]), MONTH(TBL_DATA[[#This Row],[Row.names]]), DAY(TBL_DATA[[#This Row],[Row.names]])))</f>
        <v/>
      </c>
      <c r="B67" s="251" t="s">
        <v>196</v>
      </c>
      <c r="C67" s="1645" t="s">
        <v>1590</v>
      </c>
      <c r="D67" s="3039" t="n">
        <v>-0.01132079022817248</v>
      </c>
      <c r="E67" s="4433" t="n">
        <v>0.03178318427634297</v>
      </c>
      <c r="F67" s="5765" t="n">
        <v>0.013538619360004445</v>
      </c>
      <c r="G67" s="7097" t="n">
        <v>0.35277537181999663</v>
      </c>
      <c r="H67" s="8429" t="n">
        <v>0.45855751388497296</v>
      </c>
      <c r="I67" s="9761" t="n">
        <v>0.0027847948293529233</v>
      </c>
      <c r="J67" s="11093" t="n">
        <v>0.0779077892916813</v>
      </c>
      <c r="K67" s="12423" t="n">
        <v>0.24878725473191518</v>
      </c>
      <c r="L67" s="13753" t="n">
        <v>0.08120509682302383</v>
      </c>
      <c r="M67" s="15083" t="n">
        <v>0.003627657917391557</v>
      </c>
      <c r="N67" s="16413" t="n">
        <v>0.0600782548362502</v>
      </c>
      <c r="O67" s="17745" t="n">
        <v>0.04090818672759786</v>
      </c>
      <c r="P67" s="19139" t="n">
        <v>-0.01132079022817245</v>
      </c>
      <c r="Q67" s="20471" t="n">
        <v>-0.009494550909146977</v>
      </c>
      <c r="R67" s="21803" t="n">
        <v>-0.008222305042990884</v>
      </c>
      <c r="S67" s="5"/>
      <c r="T67" s="5"/>
      <c r="U67" s="80"/>
      <c r="V67" s="5"/>
      <c r="W67" s="5"/>
      <c r="X67"/>
      <c r="Y67" t="n" s="30743">
        <v>0.6771687484556363</v>
      </c>
      <c r="Z67" t="n" s="32075">
        <v>0.2849650800063471</v>
      </c>
      <c r="AA67" t="n" s="33467">
        <v>0.0</v>
      </c>
      <c r="AB67" t="n" s="34861">
        <v>0.0</v>
      </c>
      <c r="AC67" t="n" s="36255">
        <v>0.06516415038733979</v>
      </c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</row>
    <row r="68" spans="1:23" x14ac:dyDescent="0.25">
      <c r="A68" s="116" t="str">
        <f>IF(ISBLANK(TBL_DATA[[#This Row],[Row.names]]), "",   DATE(YEAR(TBL_DATA[[#This Row],[Row.names]]), MONTH(TBL_DATA[[#This Row],[Row.names]]), DAY(TBL_DATA[[#This Row],[Row.names]])))</f>
        <v/>
      </c>
      <c r="B68" s="252" t="s">
        <v>197</v>
      </c>
      <c r="C68" s="1646" t="s">
        <v>1591</v>
      </c>
      <c r="D68" s="3040" t="n">
        <v>0.004987546996208562</v>
      </c>
      <c r="E68" s="4434" t="n">
        <v>0.036929251397818996</v>
      </c>
      <c r="F68" s="5766" t="n">
        <v>0.011127404379029926</v>
      </c>
      <c r="G68" s="7098" t="n">
        <v>0.3582916692444042</v>
      </c>
      <c r="H68" s="8430" t="n">
        <v>0.46931217039420164</v>
      </c>
      <c r="I68" s="9762" t="n">
        <v>0.0027831904110955825</v>
      </c>
      <c r="J68" s="11094" t="n">
        <v>0.0943429016599524</v>
      </c>
      <c r="K68" s="12424" t="n">
        <v>0.24402869762768398</v>
      </c>
      <c r="L68" s="13754" t="n">
        <v>0.0762610529861077</v>
      </c>
      <c r="M68" s="15084" t="n">
        <v>0.003671960349256431</v>
      </c>
      <c r="N68" s="16414" t="n">
        <v>0.06064899740315204</v>
      </c>
      <c r="O68" s="17746" t="n">
        <v>0.04090818672759786</v>
      </c>
      <c r="P68" s="19140" t="n">
        <v>-0.006389706205261025</v>
      </c>
      <c r="Q68" s="20472" t="n">
        <v>-0.009545873031802163</v>
      </c>
      <c r="R68" s="21804" t="n">
        <v>-0.0082615408480032</v>
      </c>
      <c r="S68" s="5"/>
      <c r="T68" s="5"/>
      <c r="U68" s="80"/>
      <c r="V68" s="5"/>
      <c r="W68" s="5"/>
      <c r="X68"/>
      <c r="Y68" t="n" s="30744">
        <v>0.6850636250701111</v>
      </c>
      <c r="Z68" t="n" s="32076">
        <v>0.2761540385113128</v>
      </c>
      <c r="AA68" t="n" s="33468">
        <v>0.0</v>
      </c>
      <c r="AB68" t="n" s="34862">
        <v>0.0</v>
      </c>
      <c r="AC68" t="n" s="36256">
        <v>0.08128828243861164</v>
      </c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</row>
    <row r="69" spans="1:23" x14ac:dyDescent="0.25">
      <c r="A69" s="116" t="str">
        <f>IF(ISBLANK(TBL_DATA[[#This Row],[Row.names]]), "",   DATE(YEAR(TBL_DATA[[#This Row],[Row.names]]), MONTH(TBL_DATA[[#This Row],[Row.names]]), DAY(TBL_DATA[[#This Row],[Row.names]])))</f>
        <v/>
      </c>
      <c r="B69" s="253" t="s">
        <v>198</v>
      </c>
      <c r="C69" s="1647" t="s">
        <v>1592</v>
      </c>
      <c r="D69" s="3041" t="n">
        <v>0.010048712419930673</v>
      </c>
      <c r="E69" s="4435" t="n">
        <v>0.04734905524492983</v>
      </c>
      <c r="F69" s="5767" t="n">
        <v>0.02818211614940558</v>
      </c>
      <c r="G69" s="7099" t="n">
        <v>0.37497315038248064</v>
      </c>
      <c r="H69" s="8431" t="n">
        <v>0.5031299744533764</v>
      </c>
      <c r="I69" s="9763" t="n">
        <v>0.002814696317408977</v>
      </c>
      <c r="J69" s="11095" t="n">
        <v>0.14555590050668732</v>
      </c>
      <c r="K69" s="12425" t="n">
        <v>0.2545473759975466</v>
      </c>
      <c r="L69" s="13755" t="n">
        <v>0.07567402171954656</v>
      </c>
      <c r="M69" s="15085" t="n">
        <v>0.0038390407802279592</v>
      </c>
      <c r="N69" s="16415" t="n">
        <v>0.06338849144016243</v>
      </c>
      <c r="O69" s="17747" t="n">
        <v>0.04079219631677129</v>
      </c>
      <c r="P69" s="19141" t="n">
        <v>0.0</v>
      </c>
      <c r="Q69" s="20473" t="n">
        <v>-0.009818214187471022</v>
      </c>
      <c r="R69" s="21805" t="n">
        <v>-0.008475869167356402</v>
      </c>
      <c r="S69" s="5"/>
      <c r="T69" s="5"/>
      <c r="U69" s="80"/>
      <c r="V69" s="5"/>
      <c r="W69" s="5"/>
      <c r="X69"/>
      <c r="Y69" t="n" s="30745">
        <v>0.7093165544757689</v>
      </c>
      <c r="Z69" t="n" s="32077">
        <v>0.2750891159598041</v>
      </c>
      <c r="AA69" t="n" s="33469">
        <v>0.0</v>
      </c>
      <c r="AB69" t="n" s="34863">
        <v>0.0</v>
      </c>
      <c r="AC69" t="n" s="36257">
        <v>0.08081339247338618</v>
      </c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</row>
    <row r="70" spans="1:23" x14ac:dyDescent="0.25">
      <c r="A70" s="116" t="str">
        <f>IF(ISBLANK(TBL_DATA[[#This Row],[Row.names]]), "",   DATE(YEAR(TBL_DATA[[#This Row],[Row.names]]), MONTH(TBL_DATA[[#This Row],[Row.names]]), DAY(TBL_DATA[[#This Row],[Row.names]])))</f>
        <v/>
      </c>
      <c r="B70" s="254" t="s">
        <v>199</v>
      </c>
      <c r="C70" s="1648" t="s">
        <v>1593</v>
      </c>
      <c r="D70" s="3042" t="n">
        <v>-0.006291804713383754</v>
      </c>
      <c r="E70" s="4436" t="n">
        <v>0.040759339522581595</v>
      </c>
      <c r="F70" s="5768" t="n">
        <v>0.005708258622488804</v>
      </c>
      <c r="G70" s="7100" t="n">
        <v>0.3823782395915902</v>
      </c>
      <c r="H70" s="8432" t="n">
        <v>0.49722414522373287</v>
      </c>
      <c r="I70" s="9764" t="n">
        <v>0.0028958200675350742</v>
      </c>
      <c r="J70" s="11096" t="n">
        <v>0.10567895733875687</v>
      </c>
      <c r="K70" s="12426" t="n">
        <v>0.2735698708910916</v>
      </c>
      <c r="L70" s="13756" t="n">
        <v>0.0843862639160228</v>
      </c>
      <c r="M70" s="15086" t="n">
        <v>0.003907873676487319</v>
      </c>
      <c r="N70" s="16416" t="n">
        <v>0.06483128612709133</v>
      </c>
      <c r="O70" s="17748" t="n">
        <v>0.04268899748824563</v>
      </c>
      <c r="P70" s="19142" t="n">
        <v>-0.006291804713383864</v>
      </c>
      <c r="Q70" s="20474" t="n">
        <v>-0.010196339423750754</v>
      </c>
      <c r="R70" s="21806" t="n">
        <v>-0.008823441093105388</v>
      </c>
      <c r="S70" s="5"/>
      <c r="T70" s="5"/>
      <c r="U70" s="80"/>
      <c r="V70" s="5"/>
      <c r="W70" s="5"/>
      <c r="X70"/>
      <c r="Y70" t="n" s="30746">
        <v>0.7051412236025724</v>
      </c>
      <c r="Z70" t="n" s="32078">
        <v>0.29049313918924624</v>
      </c>
      <c r="AA70" t="n" s="33470">
        <v>0.0</v>
      </c>
      <c r="AB70" t="n" s="34864">
        <v>0.0</v>
      </c>
      <c r="AC70" t="n" s="36258">
        <v>0.08911940650513835</v>
      </c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</row>
    <row r="71" spans="1:23" x14ac:dyDescent="0.25">
      <c r="A71" s="116" t="str">
        <f>IF(ISBLANK(TBL_DATA[[#This Row],[Row.names]]), "",   DATE(YEAR(TBL_DATA[[#This Row],[Row.names]]), MONTH(TBL_DATA[[#This Row],[Row.names]]), DAY(TBL_DATA[[#This Row],[Row.names]])))</f>
        <v/>
      </c>
      <c r="B71" s="255" t="s">
        <v>200</v>
      </c>
      <c r="C71" s="1649" t="s">
        <v>1594</v>
      </c>
      <c r="D71" s="3043" t="n">
        <v>0.0023244329673163993</v>
      </c>
      <c r="E71" s="4437" t="n">
        <v>0.04317851484241042</v>
      </c>
      <c r="F71" s="5769" t="n">
        <v>0.020852127436364</v>
      </c>
      <c r="G71" s="7101" t="n">
        <v>0.38451078915776116</v>
      </c>
      <c r="H71" s="8433" t="n">
        <v>0.50217043420805</v>
      </c>
      <c r="I71" s="9765" t="n">
        <v>0.0028814281159898814</v>
      </c>
      <c r="J71" s="11097" t="n">
        <v>0.11643082115979042</v>
      </c>
      <c r="K71" s="12427" t="n">
        <v>0.27477381678026774</v>
      </c>
      <c r="L71" s="13757" t="n">
        <v>0.08560551517097567</v>
      </c>
      <c r="M71" s="15087" t="n">
        <v>0.0039051187587793015</v>
      </c>
      <c r="N71" s="16417" t="n">
        <v>0.06482876035653895</v>
      </c>
      <c r="O71" s="17749" t="n">
        <v>0.04263324056695815</v>
      </c>
      <c r="P71" s="19143" t="n">
        <v>-0.003981996624367157</v>
      </c>
      <c r="Q71" s="20475" t="n">
        <v>-0.010141712468759067</v>
      </c>
      <c r="R71" s="21807" t="n">
        <v>-0.00876886762503926</v>
      </c>
      <c r="S71" s="5"/>
      <c r="T71" s="5"/>
      <c r="U71" s="80"/>
      <c r="V71" s="5"/>
      <c r="W71" s="5"/>
      <c r="X71"/>
      <c r="Y71" t="n" s="30747">
        <v>0.7086398480244037</v>
      </c>
      <c r="Z71" t="n" s="32079">
        <v>0.2925842018479051</v>
      </c>
      <c r="AA71" t="n" s="33471">
        <v>0.0</v>
      </c>
      <c r="AB71" t="n" s="34865">
        <v>0.0</v>
      </c>
      <c r="AC71" t="n" s="36259">
        <v>0.09039244194902223</v>
      </c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</row>
    <row r="72" spans="1:23" x14ac:dyDescent="0.25">
      <c r="A72" s="116" t="str">
        <f>IF(ISBLANK(TBL_DATA[[#This Row],[Row.names]]), "",   DATE(YEAR(TBL_DATA[[#This Row],[Row.names]]), MONTH(TBL_DATA[[#This Row],[Row.names]]), DAY(TBL_DATA[[#This Row],[Row.names]])))</f>
        <v/>
      </c>
      <c r="B72" s="256" t="s">
        <v>201</v>
      </c>
      <c r="C72" s="1650" t="s">
        <v>1595</v>
      </c>
      <c r="D72" s="3044" t="n">
        <v>0.0017228069514789765</v>
      </c>
      <c r="E72" s="4438" t="n">
        <v>0.04497571003941436</v>
      </c>
      <c r="F72" s="5770" t="n">
        <v>0.032508834512843476</v>
      </c>
      <c r="G72" s="7102" t="n">
        <v>0.40875583923272396</v>
      </c>
      <c r="H72" s="8434" t="n">
        <v>0.5181180472225155</v>
      </c>
      <c r="I72" s="9766" t="n">
        <v>0.0028262775553191764</v>
      </c>
      <c r="J72" s="11098" t="n">
        <v>0.12833930320748976</v>
      </c>
      <c r="K72" s="12428" t="n">
        <v>0.2609764561262927</v>
      </c>
      <c r="L72" s="13758" t="n">
        <v>0.07434821708449108</v>
      </c>
      <c r="M72" s="15088" t="n">
        <v>0.003917132839612999</v>
      </c>
      <c r="N72" s="16418" t="n">
        <v>0.06463157646858018</v>
      </c>
      <c r="O72" s="17750" t="n">
        <v>0.04263324056695815</v>
      </c>
      <c r="P72" s="19144" t="n">
        <v>-0.002266049884353416</v>
      </c>
      <c r="Q72" s="20476" t="n">
        <v>-0.010135043214063015</v>
      </c>
      <c r="R72" s="21808" t="n">
        <v>-0.008766374030688402</v>
      </c>
      <c r="S72" s="5"/>
      <c r="T72" s="5"/>
      <c r="U72" s="80"/>
      <c r="V72" s="5"/>
      <c r="W72" s="5"/>
      <c r="X72"/>
      <c r="Y72" t="n" s="30748">
        <v>0.7198041728293296</v>
      </c>
      <c r="Z72" t="n" s="32080">
        <v>0.2726686947276696</v>
      </c>
      <c r="AA72" t="n" s="33472">
        <v>0.0</v>
      </c>
      <c r="AB72" t="n" s="34866">
        <v>0.0</v>
      </c>
      <c r="AC72" t="n" s="36260">
        <v>0.08719815530759605</v>
      </c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</row>
    <row r="73" spans="1:23" x14ac:dyDescent="0.25">
      <c r="A73" s="116" t="str">
        <f>IF(ISBLANK(TBL_DATA[[#This Row],[Row.names]]), "",   DATE(YEAR(TBL_DATA[[#This Row],[Row.names]]), MONTH(TBL_DATA[[#This Row],[Row.names]]), DAY(TBL_DATA[[#This Row],[Row.names]])))</f>
        <v/>
      </c>
      <c r="B73" s="257" t="s">
        <v>202</v>
      </c>
      <c r="C73" s="1651" t="s">
        <v>1596</v>
      </c>
      <c r="D73" s="3045" t="n">
        <v>0.004413952978400257</v>
      </c>
      <c r="E73" s="4439" t="n">
        <v>0.04958818368709883</v>
      </c>
      <c r="F73" s="5771" t="n">
        <v>0.03996713994606638</v>
      </c>
      <c r="G73" s="7103" t="n">
        <v>0.41170777325135954</v>
      </c>
      <c r="H73" s="8435" t="n">
        <v>0.5216703113617716</v>
      </c>
      <c r="I73" s="9767" t="n">
        <v>0.0028342835270110073</v>
      </c>
      <c r="J73" s="11099" t="n">
        <v>0.1450149449832996</v>
      </c>
      <c r="K73" s="12429" t="n">
        <v>0.2573532827046692</v>
      </c>
      <c r="L73" s="13759" t="n">
        <v>0.07128902744127039</v>
      </c>
      <c r="M73" s="15089" t="n">
        <v>0.003949298064602686</v>
      </c>
      <c r="N73" s="16419" t="n">
        <v>0.06505488214712467</v>
      </c>
      <c r="O73" s="17751" t="n">
        <v>0.04263324056695815</v>
      </c>
      <c r="P73" s="19145" t="n">
        <v>0.0</v>
      </c>
      <c r="Q73" s="20477" t="n">
        <v>-0.01015852096280782</v>
      </c>
      <c r="R73" s="21809" t="n">
        <v>-0.008780887655872751</v>
      </c>
      <c r="S73" s="5"/>
      <c r="T73" s="5"/>
      <c r="U73" s="80"/>
      <c r="V73" s="5"/>
      <c r="W73" s="5"/>
      <c r="X73"/>
      <c r="Y73" t="n" s="30749">
        <v>0.7222674790974405</v>
      </c>
      <c r="Z73" t="n" s="32081">
        <v>0.2670000513881418</v>
      </c>
      <c r="AA73" t="n" s="33473">
        <v>0.0</v>
      </c>
      <c r="AB73" t="n" s="34867">
        <v>0.0</v>
      </c>
      <c r="AC73" t="n" s="36261">
        <v>0.08389700550005717</v>
      </c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</row>
    <row r="74" spans="1:23" x14ac:dyDescent="0.25">
      <c r="A74" s="116" t="str">
        <f>IF(ISBLANK(TBL_DATA[[#This Row],[Row.names]]), "",   DATE(YEAR(TBL_DATA[[#This Row],[Row.names]]), MONTH(TBL_DATA[[#This Row],[Row.names]]), DAY(TBL_DATA[[#This Row],[Row.names]])))</f>
        <v/>
      </c>
      <c r="B74" s="258" t="s">
        <v>203</v>
      </c>
      <c r="C74" s="1652" t="s">
        <v>1597</v>
      </c>
      <c r="D74" s="3046" t="n">
        <v>0.005642122860422157</v>
      </c>
      <c r="E74" s="4440" t="n">
        <v>0.05551008917230882</v>
      </c>
      <c r="F74" s="5772" t="n">
        <v>0.06666073367515768</v>
      </c>
      <c r="G74" s="7104" t="n">
        <v>0.41236804624338275</v>
      </c>
      <c r="H74" s="8436" t="n">
        <v>0.5199440385223184</v>
      </c>
      <c r="I74" s="9768" t="n">
        <v>0.0028483110141274267</v>
      </c>
      <c r="J74" s="11100" t="n">
        <v>0.18278142071457149</v>
      </c>
      <c r="K74" s="12430" t="n">
        <v>0.26174846071105234</v>
      </c>
      <c r="L74" s="13760" t="n">
        <v>0.07348767479496218</v>
      </c>
      <c r="M74" s="15090" t="n">
        <v>0.003957009346955342</v>
      </c>
      <c r="N74" s="16420" t="n">
        <v>0.06525920006796132</v>
      </c>
      <c r="O74" s="17752" t="n">
        <v>0.04208025811850702</v>
      </c>
      <c r="P74" s="19146" t="n">
        <v>0.0</v>
      </c>
      <c r="Q74" s="20478" t="n">
        <v>-0.01004867339885451</v>
      </c>
      <c r="R74" s="21810" t="n">
        <v>-0.008666713357881068</v>
      </c>
      <c r="S74" s="5"/>
      <c r="T74" s="5"/>
      <c r="U74" s="80"/>
      <c r="V74" s="5"/>
      <c r="W74" s="5"/>
      <c r="X74"/>
      <c r="Y74" t="n" s="30750">
        <v>0.7210714517454692</v>
      </c>
      <c r="Z74" t="n" s="32082">
        <v>0.27108610217966206</v>
      </c>
      <c r="AA74" t="n" s="33474">
        <v>0.0</v>
      </c>
      <c r="AB74" t="n" s="34868">
        <v>0.0</v>
      </c>
      <c r="AC74" t="n" s="36262">
        <v>0.0826100515758198</v>
      </c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</row>
    <row r="75" spans="1:23" x14ac:dyDescent="0.25">
      <c r="A75" s="116" t="str">
        <f>IF(ISBLANK(TBL_DATA[[#This Row],[Row.names]]), "",   DATE(YEAR(TBL_DATA[[#This Row],[Row.names]]), MONTH(TBL_DATA[[#This Row],[Row.names]]), DAY(TBL_DATA[[#This Row],[Row.names]])))</f>
        <v/>
      </c>
      <c r="B75" s="259" t="s">
        <v>204</v>
      </c>
      <c r="C75" s="1653" t="s">
        <v>1598</v>
      </c>
      <c r="D75" s="3047" t="n">
        <v>-0.003907788594839841</v>
      </c>
      <c r="E75" s="4441" t="n">
        <v>0.05138537888410277</v>
      </c>
      <c r="F75" s="5773" t="n">
        <v>0.05144988124153871</v>
      </c>
      <c r="G75" s="7105" t="n">
        <v>0.4167596274715576</v>
      </c>
      <c r="H75" s="8437" t="n">
        <v>0.5154668757509365</v>
      </c>
      <c r="I75" s="9769" t="n">
        <v>0.00287409901255326</v>
      </c>
      <c r="J75" s="11101" t="n">
        <v>0.17766966196166578</v>
      </c>
      <c r="K75" s="12431" t="n">
        <v>0.26462268053986693</v>
      </c>
      <c r="L75" s="13761" t="n">
        <v>0.07454866072315616</v>
      </c>
      <c r="M75" s="15091" t="n">
        <v>0.003972068994224181</v>
      </c>
      <c r="N75" s="16421" t="n">
        <v>0.0655451044358087</v>
      </c>
      <c r="O75" s="17753" t="n">
        <v>0.042430921838770896</v>
      </c>
      <c r="P75" s="19147" t="n">
        <v>-0.003907788594839978</v>
      </c>
      <c r="Q75" s="20479" t="n">
        <v>-0.010113813633145731</v>
      </c>
      <c r="R75" s="21811" t="n">
        <v>-0.008725799144500645</v>
      </c>
      <c r="S75" s="5"/>
      <c r="T75" s="5"/>
      <c r="U75" s="80"/>
      <c r="V75" s="5"/>
      <c r="W75" s="5"/>
      <c r="X75"/>
      <c r="Y75" t="n" s="30751">
        <v>0.7179602187802167</v>
      </c>
      <c r="Z75" t="n" s="32083">
        <v>0.2730360062760151</v>
      </c>
      <c r="AA75" t="n" s="33475">
        <v>0.0</v>
      </c>
      <c r="AB75" t="n" s="34869">
        <v>0.0</v>
      </c>
      <c r="AC75" t="n" s="36263">
        <v>0.08284725353528112</v>
      </c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</row>
    <row r="76" spans="1:23" x14ac:dyDescent="0.25">
      <c r="A76" s="116" t="str">
        <f>IF(ISBLANK(TBL_DATA[[#This Row],[Row.names]]), "",   DATE(YEAR(TBL_DATA[[#This Row],[Row.names]]), MONTH(TBL_DATA[[#This Row],[Row.names]]), DAY(TBL_DATA[[#This Row],[Row.names]])))</f>
        <v/>
      </c>
      <c r="B76" s="260" t="s">
        <v>205</v>
      </c>
      <c r="C76" s="1654" t="s">
        <v>1599</v>
      </c>
      <c r="D76" s="3048" t="n">
        <v>-3.8608475805878135E-4</v>
      </c>
      <c r="E76" s="4442" t="n">
        <v>0.050979455014469766</v>
      </c>
      <c r="F76" s="5774" t="n">
        <v>0.05343866122385288</v>
      </c>
      <c r="G76" s="7106" t="n">
        <v>0.4185159510644033</v>
      </c>
      <c r="H76" s="8438" t="n">
        <v>0.5175703679069746</v>
      </c>
      <c r="I76" s="9770" t="n">
        <v>0.002869662324626288</v>
      </c>
      <c r="J76" s="11102" t="n">
        <v>0.17375291079720023</v>
      </c>
      <c r="K76" s="12432" t="n">
        <v>0.26668385176574244</v>
      </c>
      <c r="L76" s="13762" t="n">
        <v>0.07589597172392618</v>
      </c>
      <c r="M76" s="15092" t="n">
        <v>0.003971679908586051</v>
      </c>
      <c r="N76" s="16422" t="n">
        <v>0.0655864430789344</v>
      </c>
      <c r="O76" s="17754" t="n">
        <v>0.04243794733312989</v>
      </c>
      <c r="P76" s="19148" t="n">
        <v>-0.004292364615284594</v>
      </c>
      <c r="Q76" s="20480" t="n">
        <v>-0.01013547815314284</v>
      </c>
      <c r="R76" s="21812" t="n">
        <v>-0.008746588257614306</v>
      </c>
      <c r="S76" s="5"/>
      <c r="T76" s="5"/>
      <c r="U76" s="80"/>
      <c r="V76" s="5"/>
      <c r="W76" s="5"/>
      <c r="X76"/>
      <c r="Y76" t="n" s="30752">
        <v>0.7194236359107024</v>
      </c>
      <c r="Z76" t="n" s="32084">
        <v>0.2754922353242032</v>
      </c>
      <c r="AA76" t="n" s="33476">
        <v>0.0</v>
      </c>
      <c r="AB76" t="n" s="34870">
        <v>0.0</v>
      </c>
      <c r="AC76" t="n" s="36264">
        <v>0.08163221385723231</v>
      </c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</row>
    <row r="77" spans="1:23" x14ac:dyDescent="0.25">
      <c r="A77" s="116" t="str">
        <f>IF(ISBLANK(TBL_DATA[[#This Row],[Row.names]]), "",   DATE(YEAR(TBL_DATA[[#This Row],[Row.names]]), MONTH(TBL_DATA[[#This Row],[Row.names]]), DAY(TBL_DATA[[#This Row],[Row.names]])))</f>
        <v/>
      </c>
      <c r="B77" s="261" t="s">
        <v>206</v>
      </c>
      <c r="C77" s="1655" t="s">
        <v>1600</v>
      </c>
      <c r="D77" s="3049" t="n">
        <v>0.001660182713542118</v>
      </c>
      <c r="E77" s="4443" t="n">
        <v>0.05272427293797266</v>
      </c>
      <c r="F77" s="5775" t="n">
        <v>0.039906834002468194</v>
      </c>
      <c r="G77" s="7107" t="n">
        <v>0.42116462511093167</v>
      </c>
      <c r="H77" s="8439" t="n">
        <v>0.5212683455426703</v>
      </c>
      <c r="I77" s="9771" t="n">
        <v>0.002859523238378916</v>
      </c>
      <c r="J77" s="11103" t="n">
        <v>0.1780283531589244</v>
      </c>
      <c r="K77" s="12433" t="n">
        <v>0.26700589148251697</v>
      </c>
      <c r="L77" s="13763" t="n">
        <v>0.0760521174892499</v>
      </c>
      <c r="M77" s="15093" t="n">
        <v>0.003972567590739014</v>
      </c>
      <c r="N77" s="16423" t="n">
        <v>0.06560664485033456</v>
      </c>
      <c r="O77" s="17755" t="n">
        <v>0.04243794733312989</v>
      </c>
      <c r="P77" s="19149" t="n">
        <v>-0.0026393080112769862</v>
      </c>
      <c r="Q77" s="20481" t="n">
        <v>-0.010120332162001467</v>
      </c>
      <c r="R77" s="21813" t="n">
        <v>-0.008731014464097133</v>
      </c>
      <c r="S77" s="5"/>
      <c r="T77" s="5"/>
      <c r="U77" s="80"/>
      <c r="V77" s="5"/>
      <c r="W77" s="5"/>
      <c r="X77"/>
      <c r="Y77" t="n" s="30753">
        <v>0.7219891588816764</v>
      </c>
      <c r="Z77" t="n" s="32085">
        <v>0.27577548384374184</v>
      </c>
      <c r="AA77" t="n" s="33477">
        <v>0.0</v>
      </c>
      <c r="AB77" t="n" s="34871">
        <v>0.0</v>
      </c>
      <c r="AC77" t="n" s="36265">
        <v>0.07835165819049116</v>
      </c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</row>
    <row r="78" spans="1:23" x14ac:dyDescent="0.25">
      <c r="A78" s="116" t="str">
        <f>IF(ISBLANK(TBL_DATA[[#This Row],[Row.names]]), "",   DATE(YEAR(TBL_DATA[[#This Row],[Row.names]]), MONTH(TBL_DATA[[#This Row],[Row.names]]), DAY(TBL_DATA[[#This Row],[Row.names]])))</f>
        <v/>
      </c>
      <c r="B78" s="262" t="s">
        <v>207</v>
      </c>
      <c r="C78" s="1656" t="s">
        <v>1601</v>
      </c>
      <c r="D78" s="3050" t="n">
        <v>0.0038621564639812235</v>
      </c>
      <c r="E78" s="4444" t="n">
        <v>0.05679005879348997</v>
      </c>
      <c r="F78" s="5776" t="n">
        <v>0.05301037193292557</v>
      </c>
      <c r="G78" s="7108" t="n">
        <v>0.4200736822849483</v>
      </c>
      <c r="H78" s="8440" t="n">
        <v>0.5019716027965291</v>
      </c>
      <c r="I78" s="9772" t="n">
        <v>0.0028778804330206664</v>
      </c>
      <c r="J78" s="11104" t="n">
        <v>0.21732693342445297</v>
      </c>
      <c r="K78" s="12434" t="n">
        <v>0.2521200521754306</v>
      </c>
      <c r="L78" s="13764" t="n">
        <v>0.06874327762103913</v>
      </c>
      <c r="M78" s="15094" t="n">
        <v>0.003935323178240806</v>
      </c>
      <c r="N78" s="16424" t="n">
        <v>0.06473601526168145</v>
      </c>
      <c r="O78" s="17756" t="n">
        <v>0.04114922032894545</v>
      </c>
      <c r="P78" s="19150" t="n">
        <v>0.0</v>
      </c>
      <c r="Q78" s="20482" t="n">
        <v>-0.009831648443124456</v>
      </c>
      <c r="R78" s="21814" t="n">
        <v>-0.008460767613903077</v>
      </c>
      <c r="S78" s="5"/>
      <c r="T78" s="5"/>
      <c r="U78" s="80"/>
      <c r="V78" s="5"/>
      <c r="W78" s="5"/>
      <c r="X78"/>
      <c r="Y78" t="n" s="30754">
        <v>0.7084995432578126</v>
      </c>
      <c r="Z78" t="n" s="32086">
        <v>0.26218939265546026</v>
      </c>
      <c r="AA78" t="n" s="33478">
        <v>0.0</v>
      </c>
      <c r="AB78" t="n" s="34872">
        <v>0.0</v>
      </c>
      <c r="AC78" t="n" s="36266">
        <v>0.07541687957808839</v>
      </c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</row>
    <row r="79" spans="1:23" x14ac:dyDescent="0.25">
      <c r="A79" s="116" t="str">
        <f>IF(ISBLANK(TBL_DATA[[#This Row],[Row.names]]), "",   DATE(YEAR(TBL_DATA[[#This Row],[Row.names]]), MONTH(TBL_DATA[[#This Row],[Row.names]]), DAY(TBL_DATA[[#This Row],[Row.names]])))</f>
        <v/>
      </c>
      <c r="B79" s="263" t="s">
        <v>208</v>
      </c>
      <c r="C79" s="1657" t="s">
        <v>1602</v>
      </c>
      <c r="D79" s="3051" t="n">
        <v>-0.004394035139890434</v>
      </c>
      <c r="E79" s="4445" t="n">
        <v>0.05214648613966455</v>
      </c>
      <c r="F79" s="5777" t="n">
        <v>0.0333757477251313</v>
      </c>
      <c r="G79" s="7109" t="n">
        <v>0.4262227491367761</v>
      </c>
      <c r="H79" s="8441" t="n">
        <v>0.5057538576293235</v>
      </c>
      <c r="I79" s="9773" t="n">
        <v>0.0029055291537713594</v>
      </c>
      <c r="J79" s="11105" t="n">
        <v>0.1985175076818726</v>
      </c>
      <c r="K79" s="12435" t="n">
        <v>0.2615662331261091</v>
      </c>
      <c r="L79" s="13765" t="n">
        <v>0.07064783788824439</v>
      </c>
      <c r="M79" s="15095" t="n">
        <v>0.0039842240266881775</v>
      </c>
      <c r="N79" s="16425" t="n">
        <v>0.06560755658904337</v>
      </c>
      <c r="O79" s="17757" t="n">
        <v>0.042077173300050286</v>
      </c>
      <c r="P79" s="19151" t="n">
        <v>-0.00439403513989034</v>
      </c>
      <c r="Q79" s="20483" t="n">
        <v>-0.01005385901292806</v>
      </c>
      <c r="R79" s="21815" t="n">
        <v>-0.008664522007608647</v>
      </c>
      <c r="S79" s="5"/>
      <c r="T79" s="5"/>
      <c r="U79" s="80"/>
      <c r="V79" s="5"/>
      <c r="W79" s="5"/>
      <c r="X79"/>
      <c r="Y79" t="n" s="30755">
        <v>0.7111637347540462</v>
      </c>
      <c r="Z79" t="n" s="32087">
        <v>0.26579661000141513</v>
      </c>
      <c r="AA79" t="n" s="33479">
        <v>0.0</v>
      </c>
      <c r="AB79" t="n" s="34873">
        <v>0.0</v>
      </c>
      <c r="AC79" t="n" s="36267">
        <v>0.0741288959689347</v>
      </c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</row>
    <row r="80" spans="1:23" x14ac:dyDescent="0.25">
      <c r="A80" s="116" t="str">
        <f>IF(ISBLANK(TBL_DATA[[#This Row],[Row.names]]), "",   DATE(YEAR(TBL_DATA[[#This Row],[Row.names]]), MONTH(TBL_DATA[[#This Row],[Row.names]]), DAY(TBL_DATA[[#This Row],[Row.names]])))</f>
        <v/>
      </c>
      <c r="B80" s="264" t="s">
        <v>209</v>
      </c>
      <c r="C80" s="1658" t="s">
        <v>1603</v>
      </c>
      <c r="D80" s="3052" t="n">
        <v>0.0017843502989214701</v>
      </c>
      <c r="E80" s="4446" t="n">
        <v>0.054023884036716874</v>
      </c>
      <c r="F80" s="5778" t="n">
        <v>-7.779567283665578E-4</v>
      </c>
      <c r="G80" s="7110" t="n">
        <v>0.4514823577306159</v>
      </c>
      <c r="H80" s="8442" t="n">
        <v>0.5159846818550216</v>
      </c>
      <c r="I80" s="9774" t="n">
        <v>0.002858766164039238</v>
      </c>
      <c r="J80" s="11106" t="n">
        <v>0.20648880910475165</v>
      </c>
      <c r="K80" s="12436" t="n">
        <v>0.25291197113776404</v>
      </c>
      <c r="L80" s="13766" t="n">
        <v>0.06060985780089529</v>
      </c>
      <c r="M80" s="15096" t="n">
        <v>0.003982649426366232</v>
      </c>
      <c r="N80" s="16426" t="n">
        <v>0.06523029616920509</v>
      </c>
      <c r="O80" s="17758" t="n">
        <v>0.04173328914392026</v>
      </c>
      <c r="P80" s="19152" t="n">
        <v>-0.0026175253388843744</v>
      </c>
      <c r="Q80" s="20484" t="n">
        <v>-0.009920094056683239</v>
      </c>
      <c r="R80" s="21816" t="n">
        <v>-0.008538746098497632</v>
      </c>
      <c r="S80" s="5"/>
      <c r="T80" s="5"/>
      <c r="U80" s="80"/>
      <c r="V80" s="5"/>
      <c r="W80" s="5"/>
      <c r="X80"/>
      <c r="Y80" t="n" s="30756">
        <v>0.7183207374529998</v>
      </c>
      <c r="Z80" t="n" s="32088">
        <v>0.2461906939770375</v>
      </c>
      <c r="AA80" t="n" s="33480">
        <v>0.0</v>
      </c>
      <c r="AB80" t="n" s="34874">
        <v>0.0</v>
      </c>
      <c r="AC80" t="n" s="36268">
        <v>0.07410194196051796</v>
      </c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</row>
    <row r="81" spans="1:23" x14ac:dyDescent="0.25">
      <c r="A81" s="116" t="str">
        <f>IF(ISBLANK(TBL_DATA[[#This Row],[Row.names]]), "",   DATE(YEAR(TBL_DATA[[#This Row],[Row.names]]), MONTH(TBL_DATA[[#This Row],[Row.names]]), DAY(TBL_DATA[[#This Row],[Row.names]])))</f>
        <v/>
      </c>
      <c r="B81" s="265" t="s">
        <v>210</v>
      </c>
      <c r="C81" s="1659" t="s">
        <v>1604</v>
      </c>
      <c r="D81" s="3053" t="n">
        <v>0.006264383702042617</v>
      </c>
      <c r="E81" s="4447" t="n">
        <v>0.06062669407744026</v>
      </c>
      <c r="F81" s="5779" t="n">
        <v>0.0113620548024016</v>
      </c>
      <c r="G81" s="7111" t="n">
        <v>0.4543055744617113</v>
      </c>
      <c r="H81" s="8443" t="n">
        <v>0.5086973309296924</v>
      </c>
      <c r="I81" s="9775" t="n">
        <v>0.0029178194946348633</v>
      </c>
      <c r="J81" s="11107" t="n">
        <v>0.22068751212017634</v>
      </c>
      <c r="K81" s="12437" t="n">
        <v>0.2658151950210658</v>
      </c>
      <c r="L81" s="13767" t="n">
        <v>0.06538429586090133</v>
      </c>
      <c r="M81" s="15097" t="n">
        <v>0.004024393110852641</v>
      </c>
      <c r="N81" s="16427" t="n">
        <v>0.06608214479545486</v>
      </c>
      <c r="O81" s="17759" t="n">
        <v>0.04173328914392026</v>
      </c>
      <c r="P81" s="19153" t="n">
        <v>0.0</v>
      </c>
      <c r="Q81" s="20485" t="n">
        <v>-0.009988030997422584</v>
      </c>
      <c r="R81" s="21817" t="n">
        <v>-0.008588643885198782</v>
      </c>
      <c r="S81" s="5"/>
      <c r="T81" s="5"/>
      <c r="U81" s="80"/>
      <c r="V81" s="5"/>
      <c r="W81" s="5"/>
      <c r="X81"/>
      <c r="Y81" t="n" s="30757">
        <v>0.713230208929552</v>
      </c>
      <c r="Z81" t="n" s="32089">
        <v>0.25570353118582734</v>
      </c>
      <c r="AA81" t="n" s="33481">
        <v>0.0</v>
      </c>
      <c r="AB81" t="n" s="34875">
        <v>0.0</v>
      </c>
      <c r="AC81" t="n" s="36269">
        <v>0.07140728844704554</v>
      </c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</row>
    <row r="82" spans="1:23" x14ac:dyDescent="0.25">
      <c r="A82" s="116" t="str">
        <f>IF(ISBLANK(TBL_DATA[[#This Row],[Row.names]]), "",   DATE(YEAR(TBL_DATA[[#This Row],[Row.names]]), MONTH(TBL_DATA[[#This Row],[Row.names]]), DAY(TBL_DATA[[#This Row],[Row.names]])))</f>
        <v/>
      </c>
      <c r="B82" s="266" t="s">
        <v>211</v>
      </c>
      <c r="C82" s="1660" t="s">
        <v>1605</v>
      </c>
      <c r="D82" s="3054" t="n">
        <v>0.0015895257966147692</v>
      </c>
      <c r="E82" s="4448" t="n">
        <v>0.06231258756825442</v>
      </c>
      <c r="F82" s="5780" t="n">
        <v>0.017326059518803394</v>
      </c>
      <c r="G82" s="7112" t="n">
        <v>0.4672180424203029</v>
      </c>
      <c r="H82" s="8444" t="n">
        <v>0.5080827600456298</v>
      </c>
      <c r="I82" s="9776" t="n">
        <v>0.00290188612767451</v>
      </c>
      <c r="J82" s="11108" t="n">
        <v>0.21836765965026017</v>
      </c>
      <c r="K82" s="12438" t="n">
        <v>0.2515261862494406</v>
      </c>
      <c r="L82" s="13768" t="n">
        <v>0.057496445600390564</v>
      </c>
      <c r="M82" s="15098" t="n">
        <v>0.0040167596255091705</v>
      </c>
      <c r="N82" s="16428" t="n">
        <v>0.0656802224653011</v>
      </c>
      <c r="O82" s="17760" t="n">
        <v>0.04173328914392026</v>
      </c>
      <c r="P82" s="19154" t="n">
        <v>0.0</v>
      </c>
      <c r="Q82" s="20486" t="n">
        <v>-0.009969705822846458</v>
      </c>
      <c r="R82" s="21818" t="n">
        <v>-0.008578830010167685</v>
      </c>
      <c r="S82" s="5"/>
      <c r="T82" s="5"/>
      <c r="U82" s="80"/>
      <c r="V82" s="5"/>
      <c r="W82" s="5"/>
      <c r="X82"/>
      <c r="Y82" t="n" s="30758">
        <v>0.7127992424558472</v>
      </c>
      <c r="Z82" t="n" s="32090">
        <v>0.23978416461557794</v>
      </c>
      <c r="AA82" t="n" s="33482">
        <v>0.0</v>
      </c>
      <c r="AB82" t="n" s="34876">
        <v>0.0</v>
      </c>
      <c r="AC82" t="n" s="36270">
        <v>0.07361564705808893</v>
      </c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</row>
    <row r="83" spans="1:23" x14ac:dyDescent="0.25">
      <c r="A83" s="116" t="str">
        <f>IF(ISBLANK(TBL_DATA[[#This Row],[Row.names]]), "",   DATE(YEAR(TBL_DATA[[#This Row],[Row.names]]), MONTH(TBL_DATA[[#This Row],[Row.names]]), DAY(TBL_DATA[[#This Row],[Row.names]])))</f>
        <v/>
      </c>
      <c r="B83" s="267" t="s">
        <v>212</v>
      </c>
      <c r="C83" s="1661" t="s">
        <v>1606</v>
      </c>
      <c r="D83" s="3055" t="n">
        <v>-0.012512672914015173</v>
      </c>
      <c r="E83" s="4449" t="n">
        <v>0.049020217627571805</v>
      </c>
      <c r="F83" s="5781" t="n">
        <v>-0.007769677906704575</v>
      </c>
      <c r="G83" s="7113" t="n">
        <v>0.48914691049336767</v>
      </c>
      <c r="H83" s="8445" t="n">
        <v>0.5732250365182394</v>
      </c>
      <c r="I83" s="9777" t="n">
        <v>0.0029187878613432887</v>
      </c>
      <c r="J83" s="11109" t="n">
        <v>0.14067075026610731</v>
      </c>
      <c r="K83" s="12439" t="n">
        <v>0.3280475775201752</v>
      </c>
      <c r="L83" s="13769" t="n">
        <v>0.08750840034425116</v>
      </c>
      <c r="M83" s="15099" t="n">
        <v>0.004267932105653515</v>
      </c>
      <c r="N83" s="16429" t="n">
        <v>0.0709256516845745</v>
      </c>
      <c r="O83" s="17761" t="n">
        <v>0.048661436030830084</v>
      </c>
      <c r="P83" s="19155" t="n">
        <v>-0.012512672914015144</v>
      </c>
      <c r="Q83" s="20487" t="n">
        <v>-0.011079594834577641</v>
      </c>
      <c r="R83" s="21819" t="n">
        <v>-0.00957763930331143</v>
      </c>
      <c r="S83" s="5"/>
      <c r="T83" s="5"/>
      <c r="U83" s="80"/>
      <c r="V83" s="5"/>
      <c r="W83" s="5"/>
      <c r="X83"/>
      <c r="Y83" t="n" s="30759">
        <v>0.7571162635409701</v>
      </c>
      <c r="Z83" t="n" s="32091">
        <v>0.2958181879875731</v>
      </c>
      <c r="AA83" t="n" s="33483">
        <v>0.0</v>
      </c>
      <c r="AB83" t="n" s="34877">
        <v>0.0</v>
      </c>
      <c r="AC83" t="n" s="36271">
        <v>0.0708636722912735</v>
      </c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</row>
    <row r="84" spans="1:23" x14ac:dyDescent="0.25">
      <c r="A84" s="116" t="str">
        <f>IF(ISBLANK(TBL_DATA[[#This Row],[Row.names]]), "",   DATE(YEAR(TBL_DATA[[#This Row],[Row.names]]), MONTH(TBL_DATA[[#This Row],[Row.names]]), DAY(TBL_DATA[[#This Row],[Row.names]])))</f>
        <v/>
      </c>
      <c r="B84" s="268" t="s">
        <v>213</v>
      </c>
      <c r="C84" s="1662" t="s">
        <v>1607</v>
      </c>
      <c r="D84" s="3056" t="n">
        <v>-0.0029021642968259016</v>
      </c>
      <c r="E84" s="4450" t="n">
        <v>0.0459757886053247</v>
      </c>
      <c r="F84" s="5782" t="n">
        <v>0.01413714457136761</v>
      </c>
      <c r="G84" s="7114" t="n">
        <v>0.4840171431683156</v>
      </c>
      <c r="H84" s="8446" t="n">
        <v>0.5835044539230383</v>
      </c>
      <c r="I84" s="9778" t="n">
        <v>0.0028509265949057737</v>
      </c>
      <c r="J84" s="11110" t="n">
        <v>0.15228812925566126</v>
      </c>
      <c r="K84" s="12440" t="n">
        <v>0.30727118430440853</v>
      </c>
      <c r="L84" s="13770" t="n">
        <v>0.07553483526612613</v>
      </c>
      <c r="M84" s="15100" t="n">
        <v>0.004247429020487007</v>
      </c>
      <c r="N84" s="16430" t="n">
        <v>0.07012633224285993</v>
      </c>
      <c r="O84" s="17762" t="n">
        <v>0.04768253490830752</v>
      </c>
      <c r="P84" s="19156" t="n">
        <v>-0.015378523378251963</v>
      </c>
      <c r="Q84" s="20488" t="n">
        <v>-0.010902738516099719</v>
      </c>
      <c r="R84" s="21820" t="n">
        <v>-0.009417709755729756</v>
      </c>
      <c r="S84" s="5"/>
      <c r="T84" s="5"/>
      <c r="U84" s="80"/>
      <c r="V84" s="5"/>
      <c r="W84" s="5"/>
      <c r="X84"/>
      <c r="Y84" t="n" s="30760">
        <v>0.7638746323337607</v>
      </c>
      <c r="Z84" t="n" s="32092">
        <v>0.27483601522749185</v>
      </c>
      <c r="AA84" t="n" s="33484">
        <v>0.0</v>
      </c>
      <c r="AB84" t="n" s="34878">
        <v>0.0</v>
      </c>
      <c r="AC84" t="n" s="36272">
        <v>0.08891545642144077</v>
      </c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</row>
    <row r="85" spans="1:23" x14ac:dyDescent="0.25">
      <c r="A85" s="116" t="str">
        <f>IF(ISBLANK(TBL_DATA[[#This Row],[Row.names]]), "",   DATE(YEAR(TBL_DATA[[#This Row],[Row.names]]), MONTH(TBL_DATA[[#This Row],[Row.names]]), DAY(TBL_DATA[[#This Row],[Row.names]])))</f>
        <v/>
      </c>
      <c r="B85" s="269" t="s">
        <v>214</v>
      </c>
      <c r="C85" s="1663" t="s">
        <v>1608</v>
      </c>
      <c r="D85" s="3057" t="n">
        <v>0.0018606004935520848</v>
      </c>
      <c r="E85" s="4451" t="n">
        <v>0.047921931673847284</v>
      </c>
      <c r="F85" s="5783" t="n">
        <v>0.0020851218323894027</v>
      </c>
      <c r="G85" s="7115" t="n">
        <v>0.5011896103453144</v>
      </c>
      <c r="H85" s="8447" t="n">
        <v>0.5832511726324293</v>
      </c>
      <c r="I85" s="9779" t="n">
        <v>0.0028307324907065738</v>
      </c>
      <c r="J85" s="11111" t="n">
        <v>0.17749868076714348</v>
      </c>
      <c r="K85" s="12441" t="n">
        <v>0.2807951293119769</v>
      </c>
      <c r="L85" s="13771" t="n">
        <v>0.0607621041492003</v>
      </c>
      <c r="M85" s="15101" t="n">
        <v>0.004249613567608943</v>
      </c>
      <c r="N85" s="16431" t="n">
        <v>0.06960844095761913</v>
      </c>
      <c r="O85" s="17763" t="n">
        <v>0.04715814294486382</v>
      </c>
      <c r="P85" s="19157" t="n">
        <v>-0.013546536172887591</v>
      </c>
      <c r="Q85" s="20489" t="n">
        <v>-0.010730977908444803</v>
      </c>
      <c r="R85" s="21821" t="n">
        <v>-0.009256916261692933</v>
      </c>
      <c r="S85" s="5"/>
      <c r="T85" s="5"/>
      <c r="U85" s="80"/>
      <c r="V85" s="5"/>
      <c r="W85" s="5"/>
      <c r="X85"/>
      <c r="Y85" t="n" s="30761">
        <v>0.7637088271274788</v>
      </c>
      <c r="Z85" t="n" s="32093">
        <v>0.24649970415641534</v>
      </c>
      <c r="AA85" t="n" s="33485">
        <v>0.0</v>
      </c>
      <c r="AB85" t="n" s="34879">
        <v>0.0</v>
      </c>
      <c r="AC85" t="n" s="36273">
        <v>0.08645432923945216</v>
      </c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</row>
    <row r="86" spans="1:23" x14ac:dyDescent="0.25">
      <c r="A86" s="116" t="str">
        <f>IF(ISBLANK(TBL_DATA[[#This Row],[Row.names]]), "",   DATE(YEAR(TBL_DATA[[#This Row],[Row.names]]), MONTH(TBL_DATA[[#This Row],[Row.names]]), DAY(TBL_DATA[[#This Row],[Row.names]])))</f>
        <v/>
      </c>
      <c r="B86" s="270" t="s">
        <v>215</v>
      </c>
      <c r="C86" s="1664" t="s">
        <v>1609</v>
      </c>
      <c r="D86" s="3058" t="n">
        <v>0.014472923793011811</v>
      </c>
      <c r="E86" s="4452" t="n">
        <v>0.06308842593198882</v>
      </c>
      <c r="F86" s="5784" t="n">
        <v>0.032097521208272806</v>
      </c>
      <c r="G86" s="7116" t="n">
        <v>0.5480361103979285</v>
      </c>
      <c r="H86" s="8448" t="n">
        <v>0.5890965667563791</v>
      </c>
      <c r="I86" s="9780" t="n">
        <v>0.003006191076414509</v>
      </c>
      <c r="J86" s="11112" t="n">
        <v>0.2231418248536603</v>
      </c>
      <c r="K86" s="12442" t="n">
        <v>0.33342549843758484</v>
      </c>
      <c r="L86" s="13772" t="n">
        <v>0.068398984040837</v>
      </c>
      <c r="M86" s="15102" t="n">
        <v>0.004526491123667096</v>
      </c>
      <c r="N86" s="16432" t="n">
        <v>0.0744469597322721</v>
      </c>
      <c r="O86" s="17764" t="n">
        <v>0.04715814294486382</v>
      </c>
      <c r="P86" s="19158" t="n">
        <v>0.0</v>
      </c>
      <c r="Q86" s="20490" t="n">
        <v>-0.011376088773908602</v>
      </c>
      <c r="R86" s="21822" t="n">
        <v>-0.009799564338812612</v>
      </c>
      <c r="S86" s="5"/>
      <c r="T86" s="5"/>
      <c r="U86" s="80"/>
      <c r="V86" s="5"/>
      <c r="W86" s="5"/>
      <c r="X86"/>
      <c r="Y86" t="n" s="30762">
        <v>0.7675262645384711</v>
      </c>
      <c r="Z86" t="n" s="32094">
        <v>0.2615319942967534</v>
      </c>
      <c r="AA86" t="n" s="33486">
        <v>0.0</v>
      </c>
      <c r="AB86" t="n" s="34880">
        <v>0.0</v>
      </c>
      <c r="AC86" t="n" s="36274">
        <v>0.08323709989162864</v>
      </c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</row>
    <row r="87" spans="1:23" x14ac:dyDescent="0.25">
      <c r="A87" s="116" t="str">
        <f>IF(ISBLANK(TBL_DATA[[#This Row],[Row.names]]), "",   DATE(YEAR(TBL_DATA[[#This Row],[Row.names]]), MONTH(TBL_DATA[[#This Row],[Row.names]]), DAY(TBL_DATA[[#This Row],[Row.names]])))</f>
        <v/>
      </c>
      <c r="B87" s="271" t="s">
        <v>216</v>
      </c>
      <c r="C87" s="1665" t="s">
        <v>1610</v>
      </c>
      <c r="D87" s="3059" t="n">
        <v>0.0037352039119563397</v>
      </c>
      <c r="E87" s="4453" t="n">
        <v>0.06705927797928535</v>
      </c>
      <c r="F87" s="5785" t="n">
        <v>0.030931581330241764</v>
      </c>
      <c r="G87" s="7117" t="n">
        <v>0.5506032463503527</v>
      </c>
      <c r="H87" s="8449" t="n">
        <v>0.5853617305498006</v>
      </c>
      <c r="I87" s="9781" t="n">
        <v>0.00300618821510085</v>
      </c>
      <c r="J87" s="11113" t="n">
        <v>0.24884665878787326</v>
      </c>
      <c r="K87" s="12443" t="n">
        <v>0.3375090334101929</v>
      </c>
      <c r="L87" s="13773" t="n">
        <v>0.07247717008472714</v>
      </c>
      <c r="M87" s="15103" t="n">
        <v>0.004496180941181281</v>
      </c>
      <c r="N87" s="16433" t="n">
        <v>0.0741108418698125</v>
      </c>
      <c r="O87" s="17765" t="n">
        <v>0.04668886388384618</v>
      </c>
      <c r="P87" s="19159" t="n">
        <v>0.0</v>
      </c>
      <c r="Q87" s="20491" t="n">
        <v>-0.011208148722764957</v>
      </c>
      <c r="R87" s="21823" t="n">
        <v>-0.009638742080324912</v>
      </c>
      <c r="S87" s="5"/>
      <c r="T87" s="5"/>
      <c r="U87" s="80"/>
      <c r="V87" s="5"/>
      <c r="W87" s="5"/>
      <c r="X87"/>
      <c r="Y87" t="n" s="30763">
        <v>0.7650893611531927</v>
      </c>
      <c r="Z87" t="n" s="32095">
        <v>0.2692158429304024</v>
      </c>
      <c r="AA87" t="n" s="33487">
        <v>0.0</v>
      </c>
      <c r="AB87" t="n" s="34881">
        <v>0.0</v>
      </c>
      <c r="AC87" t="n" s="36275">
        <v>0.10222440760650225</v>
      </c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</row>
    <row r="88" spans="1:23" x14ac:dyDescent="0.25">
      <c r="A88" s="116" t="str">
        <f>IF(ISBLANK(TBL_DATA[[#This Row],[Row.names]]), "",   DATE(YEAR(TBL_DATA[[#This Row],[Row.names]]), MONTH(TBL_DATA[[#This Row],[Row.names]]), DAY(TBL_DATA[[#This Row],[Row.names]])))</f>
        <v/>
      </c>
      <c r="B88" s="272" t="s">
        <v>217</v>
      </c>
      <c r="C88" s="1666" t="s">
        <v>1611</v>
      </c>
      <c r="D88" s="3060" t="n">
        <v>-0.012288279886243977</v>
      </c>
      <c r="E88" s="4454" t="n">
        <v>0.05394695491626256</v>
      </c>
      <c r="F88" s="5786" t="n">
        <v>0.014036434166746492</v>
      </c>
      <c r="G88" s="7118" t="n">
        <v>0.5713492909341465</v>
      </c>
      <c r="H88" t="n" s="8450">
        <v>0.6246525669966467</v>
      </c>
      <c r="I88" t="n" s="9782">
        <v>0.0030322373792754415</v>
      </c>
      <c r="J88" t="n" s="11114">
        <v>0.1942062324248639</v>
      </c>
      <c r="K88" s="12444" t="n">
        <v>0.36102104283354797</v>
      </c>
      <c r="L88" s="13774" t="n">
        <v>0.07378720599744433</v>
      </c>
      <c r="M88" s="15104" t="n">
        <v>0.0047632333707121575</v>
      </c>
      <c r="N88" s="16434" t="n">
        <v>0.07856818894821095</v>
      </c>
      <c r="O88" s="17766" t="n">
        <v>0.05257798484183484</v>
      </c>
      <c r="P88" s="19160" t="n">
        <v>-0.012288279886243925</v>
      </c>
      <c r="Q88" s="20492" t="n">
        <v>-0.012110625562545888</v>
      </c>
      <c r="R88" s="21824" t="n">
        <v>-0.01044682800595609</v>
      </c>
      <c r="S88"/>
      <c r="T88"/>
      <c r="U88"/>
      <c r="V88" s="5"/>
      <c r="W88"/>
      <c r="X88"/>
      <c r="Y88" t="n" s="30764">
        <v>0.7903496485712174</v>
      </c>
      <c r="Z88" t="n" s="32096">
        <v>0.27163800543636063</v>
      </c>
      <c r="AA88" t="n" s="33488">
        <v>0.0</v>
      </c>
      <c r="AB88" t="n" s="34882">
        <v>0.0</v>
      </c>
      <c r="AC88" t="n" s="36276">
        <v>0.09928798911511144</v>
      </c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</row>
    <row r="89" spans="1:23" x14ac:dyDescent="0.25">
      <c r="A89" s="116" t="str">
        <f>IF(ISBLANK(TBL_DATA[[#This Row],[Row.names]]), "",   DATE(YEAR(TBL_DATA[[#This Row],[Row.names]]), MONTH(TBL_DATA[[#This Row],[Row.names]]), DAY(TBL_DATA[[#This Row],[Row.names]])))</f>
        <v/>
      </c>
      <c r="B89" s="273" t="s">
        <v>218</v>
      </c>
      <c r="C89" s="1667" t="s">
        <v>1612</v>
      </c>
      <c r="D89" s="3061" t="n">
        <v>3.385561048033145E-4</v>
      </c>
      <c r="E89" s="4455" t="n">
        <v>0.05430377509198814</v>
      </c>
      <c r="F89" s="5787" t="n">
        <v>0.012356993964283358</v>
      </c>
      <c r="G89" s="7119" t="n">
        <v>0.5706715174790307</v>
      </c>
      <c r="H89" s="8451" t="n">
        <v>0.6190717955372167</v>
      </c>
      <c r="I89" s="9783" t="n">
        <v>0.003033494116430497</v>
      </c>
      <c r="J89" s="11115" t="n">
        <v>0.21318675337217763</v>
      </c>
      <c r="K89" s="12445" t="n">
        <v>0.346384675735244</v>
      </c>
      <c r="L89" s="13775" t="n">
        <v>0.06795476499276867</v>
      </c>
      <c r="M89" s="15105" t="n">
        <v>0.004745042289747618</v>
      </c>
      <c r="N89" s="16435" t="n">
        <v>0.07802285942416243</v>
      </c>
      <c r="O89" s="17767" t="n">
        <v>0.05207564499601018</v>
      </c>
      <c r="P89" s="19161" t="n">
        <v>-0.01195388405361375</v>
      </c>
      <c r="Q89" s="20493" t="n">
        <v>-0.011956879638749442</v>
      </c>
      <c r="R89" s="21825" t="n">
        <v>-0.010304630241049325</v>
      </c>
      <c r="S89" s="5"/>
      <c r="T89" s="5"/>
      <c r="U89" s="80"/>
      <c r="V89" s="5"/>
      <c r="W89" s="5"/>
      <c r="X89"/>
      <c r="Y89" t="n" s="30765">
        <v>0.7868111562104448</v>
      </c>
      <c r="Z89" t="n" s="32097">
        <v>0.26068134761192396</v>
      </c>
      <c r="AA89" t="n" s="33489">
        <v>0.0</v>
      </c>
      <c r="AB89" t="n" s="34883">
        <v>0.0</v>
      </c>
      <c r="AC89" t="n" s="36277">
        <v>0.11063901849286413</v>
      </c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</row>
    <row r="90" spans="1:23" x14ac:dyDescent="0.25">
      <c r="A90" s="116" t="str">
        <f>IF(ISBLANK(TBL_DATA[[#This Row],[Row.names]]), "",   DATE(YEAR(TBL_DATA[[#This Row],[Row.names]]), MONTH(TBL_DATA[[#This Row],[Row.names]]), DAY(TBL_DATA[[#This Row],[Row.names]])))</f>
        <v/>
      </c>
      <c r="B90" s="274" t="s">
        <v>219</v>
      </c>
      <c r="C90" s="1668" t="s">
        <v>1613</v>
      </c>
      <c r="D90" s="3062" t="n">
        <v>0.012273938915962367</v>
      </c>
      <c r="E90" s="4456" t="n">
        <v>0.06724423522633582</v>
      </c>
      <c r="F90" s="5788" t="n">
        <v>0.020227996697125272</v>
      </c>
      <c r="G90" s="7120" t="n">
        <v>0.6191815535982262</v>
      </c>
      <c r="H90" s="8452" t="n">
        <v>0.6529112008032973</v>
      </c>
      <c r="I90" s="9784" t="n">
        <v>0.00297177985557548</v>
      </c>
      <c r="J90" s="11116" t="n">
        <v>0.2685772044253467</v>
      </c>
      <c r="K90" s="12446" t="n">
        <v>0.2750803009430049</v>
      </c>
      <c r="L90" s="13776" t="n">
        <v>0.03612536993501544</v>
      </c>
      <c r="M90" s="15106" t="n">
        <v>0.004952296171871719</v>
      </c>
      <c r="N90" s="16436" t="n">
        <v>0.08007493695738188</v>
      </c>
      <c r="O90" s="17768" t="n">
        <v>0.05207564499601018</v>
      </c>
      <c r="P90" s="19162" t="n">
        <v>0.0</v>
      </c>
      <c r="Q90" s="20494" t="n">
        <v>-0.012228100768196736</v>
      </c>
      <c r="R90" s="21826" t="n">
        <v>-0.010532395594928799</v>
      </c>
      <c r="S90" s="5"/>
      <c r="T90" s="5"/>
      <c r="U90" s="80"/>
      <c r="V90" s="5"/>
      <c r="W90" s="5"/>
      <c r="X90"/>
      <c r="Y90" t="n" s="30766">
        <v>0.808029207889973</v>
      </c>
      <c r="Z90" t="n" s="32098">
        <v>0.19006675126127506</v>
      </c>
      <c r="AA90" t="n" s="33490">
        <v>0.0</v>
      </c>
      <c r="AB90" t="n" s="34884">
        <v>0.0</v>
      </c>
      <c r="AC90" t="n" s="36278">
        <v>0.10612189158930954</v>
      </c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</row>
    <row r="91" spans="1:23" x14ac:dyDescent="0.25">
      <c r="A91" s="116" t="str">
        <f>IF(ISBLANK(TBL_DATA[[#This Row],[Row.names]]), "",   DATE(YEAR(TBL_DATA[[#This Row],[Row.names]]), MONTH(TBL_DATA[[#This Row],[Row.names]]), DAY(TBL_DATA[[#This Row],[Row.names]])))</f>
        <v/>
      </c>
      <c r="B91" s="275" t="s">
        <v>220</v>
      </c>
      <c r="C91" s="1669" t="s">
        <v>1614</v>
      </c>
      <c r="D91" s="3063" t="n">
        <v>-0.004251305528077408</v>
      </c>
      <c r="E91" s="4457" t="n">
        <v>0.06270705390930931</v>
      </c>
      <c r="F91" s="5789" t="n">
        <v>0.032947719427356637</v>
      </c>
      <c r="G91" s="7121" t="n">
        <v>0.6377315708714903</v>
      </c>
      <c r="H91" s="8453" t="n">
        <v>0.6706313911863749</v>
      </c>
      <c r="I91" s="9785" t="n">
        <v>0.002914657242465088</v>
      </c>
      <c r="J91" s="11117" t="n">
        <v>0.24003247542881856</v>
      </c>
      <c r="K91" s="12447" t="n">
        <v>0.26794066725081356</v>
      </c>
      <c r="L91" s="13777" t="n">
        <v>0.031489028647673355</v>
      </c>
      <c r="M91" s="15107" t="n">
        <v>0.004998027710686971</v>
      </c>
      <c r="N91" s="16437" t="n">
        <v>0.08062071726511601</v>
      </c>
      <c r="O91" s="17769" t="n">
        <v>0.05276520820126389</v>
      </c>
      <c r="P91" s="19163" t="n">
        <v>-0.004251305528077509</v>
      </c>
      <c r="Q91" s="20495" t="n">
        <v>-0.012443528831524041</v>
      </c>
      <c r="R91" s="21827" t="n">
        <v>-0.010736265953355443</v>
      </c>
      <c r="S91" s="5"/>
      <c r="T91" s="5"/>
      <c r="U91" s="80"/>
      <c r="V91" s="5"/>
      <c r="W91" s="5"/>
      <c r="X91"/>
      <c r="Y91" t="n" s="30767">
        <v>0.8189208699174635</v>
      </c>
      <c r="Z91" t="n" s="32099">
        <v>0.17745148251754156</v>
      </c>
      <c r="AA91" t="n" s="33491">
        <v>0.0</v>
      </c>
      <c r="AB91" t="n" s="34885">
        <v>0.0</v>
      </c>
      <c r="AC91" t="n" s="36279">
        <v>0.11521032813171897</v>
      </c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</row>
    <row r="92" spans="1:23" x14ac:dyDescent="0.25">
      <c r="A92" s="116" t="str">
        <f>IF(ISBLANK(TBL_DATA[[#This Row],[Row.names]]), "",   DATE(YEAR(TBL_DATA[[#This Row],[Row.names]]), MONTH(TBL_DATA[[#This Row],[Row.names]]), DAY(TBL_DATA[[#This Row],[Row.names]])))</f>
        <v/>
      </c>
      <c r="B92" s="276" t="s">
        <v>221</v>
      </c>
      <c r="C92" s="1670" t="s">
        <v>1615</v>
      </c>
      <c r="D92" s="3064" t="n">
        <v>-0.008039885223707499</v>
      </c>
      <c r="E92" s="4458" t="n">
        <v>0.05416301116945421</v>
      </c>
      <c r="F92" s="5790" t="n">
        <v>0.016011936231693946</v>
      </c>
      <c r="G92" s="7122" t="n">
        <v>0.6474045796881945</v>
      </c>
      <c r="H92" s="8454" t="n">
        <v>0.6814450497577524</v>
      </c>
      <c r="I92" s="9786" t="n">
        <v>0.0029352993518706014</v>
      </c>
      <c r="J92" s="11118" t="n">
        <v>0.19744685563712405</v>
      </c>
      <c r="K92" s="12448" t="n">
        <v>0.3106365575244909</v>
      </c>
      <c r="L92" s="13778" t="n">
        <v>0.03891846555718139</v>
      </c>
      <c r="M92" s="15108" t="n">
        <v>0.005098475492843805</v>
      </c>
      <c r="N92" s="16438" t="n">
        <v>0.08255825216002587</v>
      </c>
      <c r="O92" s="17770" t="n">
        <v>0.05516091201352899</v>
      </c>
      <c r="P92" s="19164" t="n">
        <v>-0.012257010743288221</v>
      </c>
      <c r="Q92" s="20496" t="n">
        <v>-0.012931511658152015</v>
      </c>
      <c r="R92" s="21828" t="n">
        <v>-0.011183218614122225</v>
      </c>
      <c r="S92" s="5"/>
      <c r="T92" s="5"/>
      <c r="U92" s="80"/>
      <c r="V92" s="5"/>
      <c r="W92" s="5"/>
      <c r="X92"/>
      <c r="Y92" t="n" s="30768">
        <v>0.8254968502409639</v>
      </c>
      <c r="Z92" t="n" s="32100">
        <v>0.19727763572483684</v>
      </c>
      <c r="AA92" t="n" s="33492">
        <v>0.0</v>
      </c>
      <c r="AB92" t="n" s="34886">
        <v>0.0</v>
      </c>
      <c r="AC92" t="n" s="36280">
        <v>0.1123424136892872</v>
      </c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</row>
    <row r="93" spans="1:23" x14ac:dyDescent="0.25">
      <c r="A93" s="116" t="str">
        <f>IF(ISBLANK(TBL_DATA[[#This Row],[Row.names]]), "",   DATE(YEAR(TBL_DATA[[#This Row],[Row.names]]), MONTH(TBL_DATA[[#This Row],[Row.names]]), DAY(TBL_DATA[[#This Row],[Row.names]])))</f>
        <v/>
      </c>
      <c r="B93" s="277" t="s">
        <v>222</v>
      </c>
      <c r="C93" s="1671" t="s">
        <v>1616</v>
      </c>
      <c r="D93" s="3065" t="n">
        <v>0.007390810862007675</v>
      </c>
      <c r="E93" s="4459" t="n">
        <v>0.06195413060273203</v>
      </c>
      <c r="F93" s="5791" t="n">
        <v>0.020151935293474255</v>
      </c>
      <c r="G93" s="7123" t="n">
        <v>0.6514660500916064</v>
      </c>
      <c r="H93" s="8455" t="n">
        <v>0.6877052495753151</v>
      </c>
      <c r="I93" s="9787" t="n">
        <v>0.002940681489512551</v>
      </c>
      <c r="J93" s="11119" t="n">
        <v>0.242708924781873</v>
      </c>
      <c r="K93" s="12449" t="n">
        <v>0.3041617459439953</v>
      </c>
      <c r="L93" s="13779" t="n">
        <v>0.03628534111114177</v>
      </c>
      <c r="M93" s="15109" t="n">
        <v>0.0051658272440531115</v>
      </c>
      <c r="N93" s="16439" t="n">
        <v>0.08353450746287956</v>
      </c>
      <c r="O93" s="17771" t="n">
        <v>0.05514392440006038</v>
      </c>
      <c r="P93" s="19165" t="n">
        <v>-0.004956789129417882</v>
      </c>
      <c r="Q93" s="20497" t="n">
        <v>-0.012965933228065678</v>
      </c>
      <c r="R93" s="21829" t="n">
        <v>-0.011196966534697143</v>
      </c>
      <c r="S93" s="5"/>
      <c r="T93" s="5"/>
      <c r="U93" s="80"/>
      <c r="V93" s="5"/>
      <c r="W93" s="5"/>
      <c r="X93"/>
      <c r="Y93" t="n" s="30769">
        <v>0.8292799585033483</v>
      </c>
      <c r="Z93" t="n" s="32101">
        <v>0.19048711534154164</v>
      </c>
      <c r="AA93" t="n" s="33493">
        <v>0.0</v>
      </c>
      <c r="AB93" t="n" s="34887">
        <v>0.0</v>
      </c>
      <c r="AC93" t="n" s="36281">
        <v>0.11400901514469647</v>
      </c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</row>
    <row r="94" spans="1:23" x14ac:dyDescent="0.25">
      <c r="A94" s="116" t="str">
        <f>IF(ISBLANK(TBL_DATA[[#This Row],[Row.names]]), "",   DATE(YEAR(TBL_DATA[[#This Row],[Row.names]]), MONTH(TBL_DATA[[#This Row],[Row.names]]), DAY(TBL_DATA[[#This Row],[Row.names]])))</f>
        <v/>
      </c>
      <c r="B94" s="278" t="s">
        <v>223</v>
      </c>
      <c r="C94" s="1672" t="s">
        <v>1617</v>
      </c>
      <c r="D94" s="3066" t="n">
        <v>0.0025416035375915515</v>
      </c>
      <c r="E94" s="4460" t="n">
        <v>0.06465319697783212</v>
      </c>
      <c r="F94" s="5792" t="n">
        <v>0.01575184056535628</v>
      </c>
      <c r="G94" s="7124" t="n">
        <v>0.6497741556056866</v>
      </c>
      <c r="H94" s="8456" t="n">
        <v>0.6908443303264712</v>
      </c>
      <c r="I94" s="9788" t="n">
        <v>0.002914649301830231</v>
      </c>
      <c r="J94" s="11120" t="n">
        <v>0.23203243363902293</v>
      </c>
      <c r="K94" s="12450" t="n">
        <v>0.30670866667238295</v>
      </c>
      <c r="L94" s="13780" t="n">
        <v>0.03735943693351818</v>
      </c>
      <c r="M94" s="15110" t="n">
        <v>0.0051431569537977034</v>
      </c>
      <c r="N94" s="16440" t="n">
        <v>0.08321430099336483</v>
      </c>
      <c r="O94" s="17772" t="n">
        <v>0.05514392440006038</v>
      </c>
      <c r="P94" s="19166" t="n">
        <v>-0.0024277837846125028</v>
      </c>
      <c r="Q94" s="20498" t="n">
        <v>-0.012949967670502646</v>
      </c>
      <c r="R94" s="21830" t="n">
        <v>-0.011187781822520962</v>
      </c>
      <c r="S94" s="5"/>
      <c r="T94" s="5"/>
      <c r="U94" s="80"/>
      <c r="V94" s="5"/>
      <c r="W94" s="5"/>
      <c r="X94"/>
      <c r="Y94" t="n" s="30770">
        <v>0.8311704580448412</v>
      </c>
      <c r="Z94" t="n" s="32102">
        <v>0.19328589429525936</v>
      </c>
      <c r="AA94" t="n" s="33494">
        <v>0.0</v>
      </c>
      <c r="AB94" t="n" s="34888">
        <v>0.0</v>
      </c>
      <c r="AC94" t="n" s="36282">
        <v>0.11395145150254839</v>
      </c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</row>
    <row r="95" spans="1:23" x14ac:dyDescent="0.25">
      <c r="A95" s="116" t="str">
        <f>IF(ISBLANK(TBL_DATA[[#This Row],[Row.names]]), "",   DATE(YEAR(TBL_DATA[[#This Row],[Row.names]]), MONTH(TBL_DATA[[#This Row],[Row.names]]), DAY(TBL_DATA[[#This Row],[Row.names]])))</f>
        <v/>
      </c>
      <c r="B95" s="279" t="s">
        <v>224</v>
      </c>
      <c r="C95" s="1673" t="s">
        <v>1618</v>
      </c>
      <c r="D95" s="3067" t="n">
        <v>-0.01599503114757128</v>
      </c>
      <c r="E95" s="4461" t="n">
        <v>0.047624035930810216</v>
      </c>
      <c r="F95" s="5793" t="n">
        <v>0.013174419771738277</v>
      </c>
      <c r="G95" s="7125" t="n">
        <v>0.6779970414574381</v>
      </c>
      <c r="H95" s="8457" t="n">
        <v>0.7393833932034174</v>
      </c>
      <c r="I95" s="9789" t="n">
        <v>0.0028826004847003323</v>
      </c>
      <c r="J95" s="11121" t="n">
        <v>0.1930030652057768</v>
      </c>
      <c r="K95" s="12451" t="n">
        <v>0.5361062950400798</v>
      </c>
      <c r="L95" s="13781" t="n">
        <v>0.11933967631622636</v>
      </c>
      <c r="M95" s="15111" t="n">
        <v>0.005298923230284569</v>
      </c>
      <c r="N95" s="16441" t="n">
        <v>0.08963625072222002</v>
      </c>
      <c r="O95" s="17773" t="n">
        <v>0.06359974107442956</v>
      </c>
      <c r="P95" s="19167" t="n">
        <v>-0.01838398245492945</v>
      </c>
      <c r="Q95" s="20499" t="n">
        <v>-0.014238607345252063</v>
      </c>
      <c r="R95" s="21831" t="n">
        <v>-0.012340427217518626</v>
      </c>
      <c r="S95" s="5"/>
      <c r="T95" s="5"/>
      <c r="U95" s="80"/>
      <c r="V95" s="5"/>
      <c r="W95" s="5"/>
      <c r="X95"/>
      <c r="Y95" t="n" s="30771">
        <v>0.8598740565939977</v>
      </c>
      <c r="Z95" t="n" s="32103">
        <v>0.34545575160391573</v>
      </c>
      <c r="AA95" t="n" s="33495">
        <v>0.0</v>
      </c>
      <c r="AB95" t="n" s="34889">
        <v>0.0</v>
      </c>
      <c r="AC95" t="n" s="36283">
        <v>0.10977979649207613</v>
      </c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</row>
    <row r="96" spans="1:23" x14ac:dyDescent="0.25">
      <c r="A96" s="116" t="str">
        <f>IF(ISBLANK(TBL_DATA[[#This Row],[Row.names]]), "",   DATE(YEAR(TBL_DATA[[#This Row],[Row.names]]), MONTH(TBL_DATA[[#This Row],[Row.names]]), DAY(TBL_DATA[[#This Row],[Row.names]])))</f>
        <v/>
      </c>
      <c r="B96" s="280" t="s">
        <v>225</v>
      </c>
      <c r="C96" s="1674" t="s">
        <v>1619</v>
      </c>
      <c r="D96" s="3068" t="n">
        <v>0.004551221158413169</v>
      </c>
      <c r="E96" s="4462" t="n">
        <v>0.05239200460920079</v>
      </c>
      <c r="F96" s="5794" t="n">
        <v>0.012249051642520437</v>
      </c>
      <c r="G96" s="7126" t="n">
        <v>0.6771875120224509</v>
      </c>
      <c r="H96" s="8458" t="n">
        <v>0.7408064849052752</v>
      </c>
      <c r="I96" s="9790" t="n">
        <v>0.002883175584391935</v>
      </c>
      <c r="J96" s="11122" t="n">
        <v>0.20162138454627931</v>
      </c>
      <c r="K96" s="12452" t="n">
        <v>0.533772512991438</v>
      </c>
      <c r="L96" s="13782" t="n">
        <v>0.11729209736979603</v>
      </c>
      <c r="M96" s="15112" t="n">
        <v>0.005320684816273747</v>
      </c>
      <c r="N96" s="16442" t="n">
        <v>0.08989991812922701</v>
      </c>
      <c r="O96" s="17774" t="n">
        <v>0.06359974107442956</v>
      </c>
      <c r="P96" s="19168" t="n">
        <v>-0.01391643086644101</v>
      </c>
      <c r="Q96" s="20500" t="n">
        <v>-0.014249587647943339</v>
      </c>
      <c r="R96" s="21832" t="n">
        <v>-0.012345823973059286</v>
      </c>
      <c r="S96" s="5"/>
      <c r="T96" s="5"/>
      <c r="U96" s="80"/>
      <c r="V96" s="5"/>
      <c r="W96" s="5"/>
      <c r="X96"/>
      <c r="Y96" t="n" s="30772">
        <v>0.8607011588845894</v>
      </c>
      <c r="Z96" t="n" s="32104">
        <v>0.3424793386027776</v>
      </c>
      <c r="AA96" t="n" s="33496">
        <v>0.0</v>
      </c>
      <c r="AB96" t="n" s="34890">
        <v>0.0</v>
      </c>
      <c r="AC96" t="n" s="36284">
        <v>0.12810381720108566</v>
      </c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</row>
    <row r="97" spans="1:23" x14ac:dyDescent="0.25">
      <c r="A97" s="116" t="str">
        <f>IF(ISBLANK(TBL_DATA[[#This Row],[Row.names]]), "",   DATE(YEAR(TBL_DATA[[#This Row],[Row.names]]), MONTH(TBL_DATA[[#This Row],[Row.names]]), DAY(TBL_DATA[[#This Row],[Row.names]])))</f>
        <v/>
      </c>
      <c r="B97" s="281" t="s">
        <v>226</v>
      </c>
      <c r="C97" s="1675" t="s">
        <v>1620</v>
      </c>
      <c r="D97" s="3069" t="n">
        <v>-0.003966025933143702</v>
      </c>
      <c r="E97" s="4463" t="n">
        <v>0.04821819062708754</v>
      </c>
      <c r="F97" s="5795" t="n">
        <v>0.012623989272197322</v>
      </c>
      <c r="G97" s="7127" t="n">
        <v>0.677103409158578</v>
      </c>
      <c r="H97" s="8459" t="n">
        <v>0.7420530718603751</v>
      </c>
      <c r="I97" s="9791" t="n">
        <v>0.002883183408063308</v>
      </c>
      <c r="J97" s="11123" t="n">
        <v>0.18821331932597252</v>
      </c>
      <c r="K97" s="12453" t="n">
        <v>0.5361228126210767</v>
      </c>
      <c r="L97" s="13783" t="n">
        <v>0.12228349333659505</v>
      </c>
      <c r="M97" s="15113" t="n">
        <v>0.005318439495206385</v>
      </c>
      <c r="N97" s="16443" t="n">
        <v>0.09011713170312234</v>
      </c>
      <c r="O97" s="17775" t="n">
        <v>0.06409246844633115</v>
      </c>
      <c r="P97" s="19169" t="n">
        <v>-0.01782726387387168</v>
      </c>
      <c r="Q97" s="20501" t="n">
        <v>-0.014413663546438861</v>
      </c>
      <c r="R97" s="21833" t="n">
        <v>-0.012505300052997919</v>
      </c>
      <c r="S97" s="5"/>
      <c r="T97" s="5"/>
      <c r="U97" s="80"/>
      <c r="V97" s="5"/>
      <c r="W97" s="5"/>
      <c r="X97"/>
      <c r="Y97" t="n" s="30773">
        <v>0.8614250239343962</v>
      </c>
      <c r="Z97" t="n" s="32105">
        <v>0.3496905679834603</v>
      </c>
      <c r="AA97" t="n" s="33497">
        <v>0.0</v>
      </c>
      <c r="AB97" t="n" s="34891">
        <v>0.0</v>
      </c>
      <c r="AC97" t="n" s="36285">
        <v>0.12437826300356283</v>
      </c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</row>
    <row r="98" spans="1:23" x14ac:dyDescent="0.25">
      <c r="A98" s="116" t="str">
        <f>IF(ISBLANK(TBL_DATA[[#This Row],[Row.names]]), "",   DATE(YEAR(TBL_DATA[[#This Row],[Row.names]]), MONTH(TBL_DATA[[#This Row],[Row.names]]), DAY(TBL_DATA[[#This Row],[Row.names]])))</f>
        <v/>
      </c>
      <c r="B98" s="282" t="s">
        <v>227</v>
      </c>
      <c r="C98" s="1676" t="s">
        <v>1621</v>
      </c>
      <c r="D98" s="3070" t="n">
        <v>-0.00628814932910279</v>
      </c>
      <c r="E98" s="4464" t="n">
        <v>0.0416268381149425</v>
      </c>
      <c r="F98" s="5796" t="n">
        <v>0.023574908259608396</v>
      </c>
      <c r="G98" s="7128" t="n">
        <v>0.6725968628047071</v>
      </c>
      <c r="H98" s="8460" t="n">
        <v>0.7477462634659755</v>
      </c>
      <c r="I98" s="9792" t="n">
        <v>0.0028825161214038673</v>
      </c>
      <c r="J98" s="11124" t="n">
        <v>0.20073108800214956</v>
      </c>
      <c r="K98" s="12454" t="n">
        <v>0.5793344395579703</v>
      </c>
      <c r="L98" s="13784" t="n">
        <v>0.1472675390168249</v>
      </c>
      <c r="M98" s="15114" t="n">
        <v>0.005299798265783026</v>
      </c>
      <c r="N98" s="16444" t="n">
        <v>0.09110730733374672</v>
      </c>
      <c r="O98" s="17776" t="n">
        <v>0.065278939471088</v>
      </c>
      <c r="P98" s="19170" t="n">
        <v>-0.024003312705606294</v>
      </c>
      <c r="Q98" s="20502" t="n">
        <v>-0.014661247036024935</v>
      </c>
      <c r="R98" s="21834" t="n">
        <v>-0.012731915109724818</v>
      </c>
      <c r="S98" s="5"/>
      <c r="T98" s="5"/>
      <c r="U98" s="80"/>
      <c r="V98" s="5"/>
      <c r="W98" s="5"/>
      <c r="X98"/>
      <c r="Y98" t="n" s="30774">
        <v>0.8647232294011626</v>
      </c>
      <c r="Z98" t="n" s="32106">
        <v>0.3837545296368826</v>
      </c>
      <c r="AA98" t="n" s="33498">
        <v>0.0</v>
      </c>
      <c r="AB98" t="n" s="34892">
        <v>0.0</v>
      </c>
      <c r="AC98" t="n" s="36286">
        <v>0.12079504177269013</v>
      </c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</row>
    <row r="99" spans="1:23" x14ac:dyDescent="0.25">
      <c r="A99" s="116" t="str">
        <f>IF(ISBLANK(TBL_DATA[[#This Row],[Row.names]]), "",   DATE(YEAR(TBL_DATA[[#This Row],[Row.names]]), MONTH(TBL_DATA[[#This Row],[Row.names]]), DAY(TBL_DATA[[#This Row],[Row.names]])))</f>
        <v/>
      </c>
      <c r="B99" s="283" t="s">
        <v>228</v>
      </c>
      <c r="C99" s="1677" t="s">
        <v>1622</v>
      </c>
      <c r="D99" s="3071" t="n">
        <v>-0.009541408960627528</v>
      </c>
      <c r="E99" s="4465" t="n">
        <v>0.0316882504681224</v>
      </c>
      <c r="F99" s="5797" t="n">
        <v>0.02020800234427278</v>
      </c>
      <c r="G99" s="7129" t="n">
        <v>0.6537153020552684</v>
      </c>
      <c r="H99" s="8461" t="n">
        <v>0.7617526966525471</v>
      </c>
      <c r="I99" s="9793" t="n">
        <v>0.0028517337594802443</v>
      </c>
      <c r="J99" s="11125" t="n">
        <v>0.1460649488345358</v>
      </c>
      <c r="K99" s="12455" t="n">
        <v>0.5897766931527841</v>
      </c>
      <c r="L99" s="13785" t="n">
        <v>0.1466605867627218</v>
      </c>
      <c r="M99" s="15115" t="n">
        <v>0.005397043053295571</v>
      </c>
      <c r="N99" s="16445" t="n">
        <v>0.09274601330062061</v>
      </c>
      <c r="O99" s="17777" t="n">
        <v>0.06801098351211915</v>
      </c>
      <c r="P99" s="19171" t="n">
        <v>-0.033315696243299775</v>
      </c>
      <c r="Q99" s="20503" t="n">
        <v>-0.015170636718990455</v>
      </c>
      <c r="R99" s="21835" t="n">
        <v>-0.01320660277117052</v>
      </c>
      <c r="S99" s="5"/>
      <c r="T99" s="5"/>
      <c r="U99" s="80"/>
      <c r="V99" s="5"/>
      <c r="W99" s="5"/>
      <c r="X99"/>
      <c r="Y99" t="n" s="30775">
        <v>0.8727844502811373</v>
      </c>
      <c r="Z99" t="n" s="32107">
        <v>0.38296290520456644</v>
      </c>
      <c r="AA99" t="n" s="33499">
        <v>0.0</v>
      </c>
      <c r="AB99" t="n" s="34893">
        <v>0.0</v>
      </c>
      <c r="AC99" t="n" s="36287">
        <v>0.11952852647863065</v>
      </c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</row>
    <row r="100" spans="1:23" x14ac:dyDescent="0.25">
      <c r="A100" s="116" t="str">
        <f>IF(ISBLANK(TBL_DATA[[#This Row],[Row.names]]), "",   DATE(YEAR(TBL_DATA[[#This Row],[Row.names]]), MONTH(TBL_DATA[[#This Row],[Row.names]]), DAY(TBL_DATA[[#This Row],[Row.names]])))</f>
        <v/>
      </c>
      <c r="B100" s="284" t="s">
        <v>229</v>
      </c>
      <c r="C100" s="1678" t="s">
        <v>1623</v>
      </c>
      <c r="D100" s="3072" t="n">
        <v>0.002500349033494558</v>
      </c>
      <c r="E100" s="4466" t="n">
        <v>0.03426783118804799</v>
      </c>
      <c r="F100" s="5798" t="n">
        <v>-0.027658203021089012</v>
      </c>
      <c r="G100" s="7130" t="n">
        <v>0.6417546650862198</v>
      </c>
      <c r="H100" s="8462" t="n">
        <v>0.7615211662352829</v>
      </c>
      <c r="I100" s="9794" t="n">
        <v>0.0028519825970422636</v>
      </c>
      <c r="J100" s="11126" t="n">
        <v>0.12476611205993726</v>
      </c>
      <c r="K100" s="12456" t="n">
        <v>0.580871999571242</v>
      </c>
      <c r="L100" s="13786" t="n">
        <v>0.1489257892392623</v>
      </c>
      <c r="M100" s="15116" t="n">
        <v>0.005387728057843418</v>
      </c>
      <c r="N100" s="16446" t="n">
        <v>0.09270906943789972</v>
      </c>
      <c r="O100" s="17778" t="n">
        <v>0.06801098351211915</v>
      </c>
      <c r="P100" s="19172" t="n">
        <v>-0.030898648078707458</v>
      </c>
      <c r="Q100" s="20504" t="n">
        <v>-0.01517005338776831</v>
      </c>
      <c r="R100" s="21836" t="n">
        <v>-0.013206801780859484</v>
      </c>
      <c r="S100" s="5"/>
      <c r="T100" s="5"/>
      <c r="U100" s="80"/>
      <c r="V100" s="5"/>
      <c r="W100" s="5"/>
      <c r="X100"/>
      <c r="Y100" t="n" s="30776">
        <v>0.8726518012559665</v>
      </c>
      <c r="Z100" t="n" s="32108">
        <v>0.38590904270211435</v>
      </c>
      <c r="AA100" t="n" s="33500">
        <v>0.0</v>
      </c>
      <c r="AB100" t="n" s="34894">
        <v>0.0</v>
      </c>
      <c r="AC100" t="n" s="36288">
        <v>0.12279497136491692</v>
      </c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</row>
    <row r="101" spans="1:23" x14ac:dyDescent="0.25">
      <c r="A101" s="116" t="str">
        <f>IF(ISBLANK(TBL_DATA[[#This Row],[Row.names]]), "",   DATE(YEAR(TBL_DATA[[#This Row],[Row.names]]), MONTH(TBL_DATA[[#This Row],[Row.names]]), DAY(TBL_DATA[[#This Row],[Row.names]])))</f>
        <v/>
      </c>
      <c r="B101" s="285" t="s">
        <v>230</v>
      </c>
      <c r="C101" s="1679" t="s">
        <v>1624</v>
      </c>
      <c r="D101" s="3073" t="n">
        <v>0.006032714658293899</v>
      </c>
      <c r="E101" s="4467" t="n">
        <v>0.04050727389385811</v>
      </c>
      <c r="F101" s="5799" t="n">
        <v>-0.02027307037798043</v>
      </c>
      <c r="G101" s="7131" t="n">
        <v>0.6429010693181024</v>
      </c>
      <c r="H101" s="8463" t="n">
        <v>0.7580129883600322</v>
      </c>
      <c r="I101" s="9795" t="n">
        <v>0.0028780653258169155</v>
      </c>
      <c r="J101" s="11127" t="n">
        <v>0.11629746029502219</v>
      </c>
      <c r="K101" s="12457" t="n">
        <v>0.6079357466664683</v>
      </c>
      <c r="L101" s="13787" t="n">
        <v>0.16348109836476427</v>
      </c>
      <c r="M101" s="15117" t="n">
        <v>0.005351092992879248</v>
      </c>
      <c r="N101" s="16447" t="n">
        <v>0.09287629653020371</v>
      </c>
      <c r="O101" s="17779" t="n">
        <v>0.06801098351211915</v>
      </c>
      <c r="P101" s="19173" t="n">
        <v>-0.025052336147599275</v>
      </c>
      <c r="Q101" s="20505" t="n">
        <v>-0.015186689281375763</v>
      </c>
      <c r="R101" s="21837" t="n">
        <v>-0.013219896393558016</v>
      </c>
      <c r="S101" s="5"/>
      <c r="T101" s="5"/>
      <c r="U101" s="80"/>
      <c r="V101" s="5"/>
      <c r="W101" s="5"/>
      <c r="X101"/>
      <c r="Y101" t="n" s="30777">
        <v>0.8706394135117204</v>
      </c>
      <c r="Z101" t="n" s="32109">
        <v>0.40432795892043416</v>
      </c>
      <c r="AA101" t="n" s="33501">
        <v>0.0</v>
      </c>
      <c r="AB101" t="n" s="34895">
        <v>0.0</v>
      </c>
      <c r="AC101" t="n" s="36289">
        <v>0.11821172300863973</v>
      </c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</row>
    <row r="102" spans="1:23" x14ac:dyDescent="0.25">
      <c r="A102" s="116" t="str">
        <f>IF(ISBLANK(TBL_DATA[[#This Row],[Row.names]]), "",   DATE(YEAR(TBL_DATA[[#This Row],[Row.names]]), MONTH(TBL_DATA[[#This Row],[Row.names]]), DAY(TBL_DATA[[#This Row],[Row.names]])))</f>
        <v/>
      </c>
      <c r="B102" s="286" t="s">
        <v>231</v>
      </c>
      <c r="C102" s="1680" t="s">
        <v>1625</v>
      </c>
      <c r="D102" s="3074" t="n">
        <v>0.013360075507314762</v>
      </c>
      <c r="E102" s="4468" t="n">
        <v>0.05440852963899023</v>
      </c>
      <c r="F102" s="5800" t="n">
        <v>-0.012437613876118636</v>
      </c>
      <c r="G102" s="7132" t="n">
        <v>0.65605453635181</v>
      </c>
      <c r="H102" s="8464" t="n">
        <v>0.7703132535397087</v>
      </c>
      <c r="I102" s="9796" t="n">
        <v>0.0029122427919675365</v>
      </c>
      <c r="J102" s="11128" t="n">
        <v>0.1645141743319931</v>
      </c>
      <c r="K102" s="12458" t="n">
        <v>0.6358946730636468</v>
      </c>
      <c r="L102" s="13788" t="n">
        <v>0.1666712119143128</v>
      </c>
      <c r="M102" s="15118" t="n">
        <v>0.005547123098969483</v>
      </c>
      <c r="N102" s="16448" t="n">
        <v>0.0964628038903461</v>
      </c>
      <c r="O102" s="17780" t="n">
        <v>0.06801098351211915</v>
      </c>
      <c r="P102" s="19174" t="n">
        <v>-0.012026961742851117</v>
      </c>
      <c r="Q102" s="20506" t="n">
        <v>-0.015597543074311361</v>
      </c>
      <c r="R102" s="21838" t="n">
        <v>-0.013554800590831816</v>
      </c>
      <c r="S102" s="5"/>
      <c r="T102" s="5"/>
      <c r="U102" s="80"/>
      <c r="V102" s="5"/>
      <c r="W102" s="5"/>
      <c r="X102"/>
      <c r="Y102" t="n" s="30778">
        <v>0.877674913358989</v>
      </c>
      <c r="Z102" t="n" s="32110">
        <v>0.4082538571946538</v>
      </c>
      <c r="AA102" t="n" s="33502">
        <v>0.0</v>
      </c>
      <c r="AB102" t="n" s="34896">
        <v>0.0</v>
      </c>
      <c r="AC102" t="n" s="36290">
        <v>0.11631515985628517</v>
      </c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</row>
    <row r="103" spans="1:23" x14ac:dyDescent="0.25">
      <c r="A103" s="116" t="str">
        <f>IF(ISBLANK(TBL_DATA[[#This Row],[Row.names]]), "",   DATE(YEAR(TBL_DATA[[#This Row],[Row.names]]), MONTH(TBL_DATA[[#This Row],[Row.names]]), DAY(TBL_DATA[[#This Row],[Row.names]])))</f>
        <v/>
      </c>
      <c r="B103" s="287" t="s">
        <v>232</v>
      </c>
      <c r="C103" s="1681" t="s">
        <v>1626</v>
      </c>
      <c r="D103" s="3075" t="n">
        <v>-0.0011440670730665928</v>
      </c>
      <c r="E103" s="4469" t="n">
        <v>0.05320221555866955</v>
      </c>
      <c r="F103" s="5801" t="n">
        <v>-0.009417988774513497</v>
      </c>
      <c r="G103" s="7133" t="n">
        <v>0.6546878809933824</v>
      </c>
      <c r="H103" s="8465" t="n">
        <v>0.7698066520252977</v>
      </c>
      <c r="I103" s="9797" t="n">
        <v>0.0029153321750333304</v>
      </c>
      <c r="J103" s="11129" t="n">
        <v>0.15216267494267877</v>
      </c>
      <c r="K103" s="12459" t="n">
        <v>0.6353399265248628</v>
      </c>
      <c r="L103" s="13789" t="n">
        <v>0.16631851750183135</v>
      </c>
      <c r="M103" s="15119" t="n">
        <v>0.005548067530405411</v>
      </c>
      <c r="N103" s="16449" t="n">
        <v>0.09645881702577584</v>
      </c>
      <c r="O103" s="17781" t="n">
        <v>0.0680494631584735</v>
      </c>
      <c r="P103" s="19175" t="n">
        <v>-0.01315726916499882</v>
      </c>
      <c r="Q103" s="20507" t="n">
        <v>-0.015648196026847035</v>
      </c>
      <c r="R103" s="21839" t="n">
        <v>-0.013605537971118964</v>
      </c>
      <c r="S103" s="5"/>
      <c r="T103" s="5"/>
      <c r="U103" s="80"/>
      <c r="V103" s="5"/>
      <c r="W103" s="5"/>
      <c r="X103"/>
      <c r="Y103" t="n" s="30779">
        <v>0.8773862615891007</v>
      </c>
      <c r="Z103" t="n" s="32111">
        <v>0.40782167365385485</v>
      </c>
      <c r="AA103" t="n" s="33503">
        <v>0.0</v>
      </c>
      <c r="AB103" t="n" s="34897">
        <v>0.0</v>
      </c>
      <c r="AC103" t="n" s="36291">
        <v>0.12613305272314498</v>
      </c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</row>
    <row r="104" spans="1:23" x14ac:dyDescent="0.25">
      <c r="A104" s="116" t="str">
        <f>IF(ISBLANK(TBL_DATA[[#This Row],[Row.names]]), "",   DATE(YEAR(TBL_DATA[[#This Row],[Row.names]]), MONTH(TBL_DATA[[#This Row],[Row.names]]), DAY(TBL_DATA[[#This Row],[Row.names]])))</f>
        <v/>
      </c>
      <c r="B104" s="288" t="s">
        <v>233</v>
      </c>
      <c r="C104" s="1682" t="s">
        <v>1627</v>
      </c>
      <c r="D104" s="3076" t="n">
        <v>0.0025161005569922304</v>
      </c>
      <c r="E104" s="4470" t="n">
        <v>0.055852178239862216</v>
      </c>
      <c r="F104" s="5802" t="n">
        <v>-0.005633905553794727</v>
      </c>
      <c r="G104" s="7134" t="n">
        <v>0.655515709887045</v>
      </c>
      <c r="H104" s="8466" t="n">
        <v>0.769072544319041</v>
      </c>
      <c r="I104" s="9798" t="n">
        <v>0.002916074878508167</v>
      </c>
      <c r="J104" s="11130" t="n">
        <v>0.1346637841467757</v>
      </c>
      <c r="K104" s="12460" t="n">
        <v>0.6214785248225553</v>
      </c>
      <c r="L104" s="13790" t="n">
        <v>0.16483547071399246</v>
      </c>
      <c r="M104" s="15120" t="n">
        <v>0.005545579130644007</v>
      </c>
      <c r="N104" s="16450" t="n">
        <v>0.09632991046425265</v>
      </c>
      <c r="O104" s="17782" t="n">
        <v>0.0680494631584735</v>
      </c>
      <c r="P104" s="19176" t="n">
        <v>-0.010674273620281172</v>
      </c>
      <c r="Q104" s="20508" t="n">
        <v>-0.015644843808727032</v>
      </c>
      <c r="R104" s="21840" t="n">
        <v>-0.013604915540015331</v>
      </c>
      <c r="S104" s="5"/>
      <c r="T104" s="5"/>
      <c r="U104" s="80"/>
      <c r="V104" s="5"/>
      <c r="W104" s="5"/>
      <c r="X104"/>
      <c r="Y104" t="n" s="30780">
        <v>0.8769678125900864</v>
      </c>
      <c r="Z104" t="n" s="32112">
        <v>0.40599934816941824</v>
      </c>
      <c r="AA104" t="n" s="33504">
        <v>0.0</v>
      </c>
      <c r="AB104" t="n" s="34898">
        <v>0.0</v>
      </c>
      <c r="AC104" t="n" s="36292">
        <v>0.12114540469557122</v>
      </c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</row>
    <row r="105" spans="1:23" x14ac:dyDescent="0.25">
      <c r="A105" s="116" t="str">
        <f>IF(ISBLANK(TBL_DATA[[#This Row],[Row.names]]), "",   DATE(YEAR(TBL_DATA[[#This Row],[Row.names]]), MONTH(TBL_DATA[[#This Row],[Row.names]]), DAY(TBL_DATA[[#This Row],[Row.names]])))</f>
        <v/>
      </c>
      <c r="B105" s="289" t="s">
        <v>234</v>
      </c>
      <c r="C105" s="1683" t="s">
        <v>1628</v>
      </c>
      <c r="D105" s="3077" t="n">
        <v>0.0012820214703715932</v>
      </c>
      <c r="E105" s="4471" t="n">
        <v>0.05720580340190429</v>
      </c>
      <c r="F105" s="5803" t="n">
        <v>-0.007154367297121045</v>
      </c>
      <c r="G105" s="7135" t="n">
        <v>0.6482900914796328</v>
      </c>
      <c r="H105" s="8467" t="n">
        <v>0.765932005265914</v>
      </c>
      <c r="I105" s="9799" t="n">
        <v>0.0029330951191624175</v>
      </c>
      <c r="J105" s="11131" t="n">
        <v>0.1488483114678476</v>
      </c>
      <c r="K105" s="12461" t="n">
        <v>0.6255561844351263</v>
      </c>
      <c r="L105" s="13791" t="n">
        <v>0.16733857162218935</v>
      </c>
      <c r="M105" s="15121" t="n">
        <v>0.005532091485547186</v>
      </c>
      <c r="N105" s="16451" t="n">
        <v>0.09623995257819305</v>
      </c>
      <c r="O105" s="17783" t="n">
        <v>0.06795291984410448</v>
      </c>
      <c r="P105" s="19177" t="n">
        <v>-0.009405936797871384</v>
      </c>
      <c r="Q105" s="20509" t="n">
        <v>-0.015580752994467394</v>
      </c>
      <c r="R105" s="21841" t="n">
        <v>-0.013542729716987207</v>
      </c>
      <c r="S105" s="5"/>
      <c r="T105" s="5"/>
      <c r="U105" s="80"/>
      <c r="V105" s="5"/>
      <c r="W105" s="5"/>
      <c r="X105"/>
      <c r="Y105" t="n" s="30781">
        <v>0.8751754139976248</v>
      </c>
      <c r="Z105" t="n" s="32113">
        <v>0.40907037490166565</v>
      </c>
      <c r="AA105" t="n" s="33505">
        <v>0.0</v>
      </c>
      <c r="AB105" t="n" s="34899">
        <v>0.0</v>
      </c>
      <c r="AC105" t="n" s="36293">
        <v>0.11664149620839669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</row>
    <row r="106" spans="1:23" x14ac:dyDescent="0.25">
      <c r="A106" s="116" t="str">
        <f>IF(ISBLANK(TBL_DATA[[#This Row],[Row.names]]), "",   DATE(YEAR(TBL_DATA[[#This Row],[Row.names]]), MONTH(TBL_DATA[[#This Row],[Row.names]]), DAY(TBL_DATA[[#This Row],[Row.names]])))</f>
        <v/>
      </c>
      <c r="B106" s="290" t="s">
        <v>235</v>
      </c>
      <c r="C106" s="1684" t="s">
        <v>1629</v>
      </c>
      <c r="D106" s="3078" t="n">
        <v>0.00847187344210121</v>
      </c>
      <c r="E106" s="4472" t="n">
        <v>0.06616231717058008</v>
      </c>
      <c r="F106" s="5804" t="n">
        <v>0.013513234552919418</v>
      </c>
      <c r="G106" s="7136" t="n">
        <v>0.6525641597574501</v>
      </c>
      <c r="H106" t="n" s="8468">
        <v>0.7552058488397746</v>
      </c>
      <c r="I106" t="n" s="9800">
        <v>0.0030407743860838966</v>
      </c>
      <c r="J106" t="n" s="11132">
        <v>0.19397648454286265</v>
      </c>
      <c r="K106" s="12462" t="n">
        <v>0.6226923165945365</v>
      </c>
      <c r="L106" s="13792" t="n">
        <v>0.16106893668524574</v>
      </c>
      <c r="M106" s="15122" t="n">
        <v>0.005629201795621816</v>
      </c>
      <c r="N106" s="16452" t="n">
        <v>0.09756273134030284</v>
      </c>
      <c r="O106" s="17784" t="n">
        <v>0.06795291984410448</v>
      </c>
      <c r="P106" s="19178" t="n">
        <v>-0.0010137492619262112</v>
      </c>
      <c r="Q106" s="20510" t="n">
        <v>-0.015667124356346533</v>
      </c>
      <c r="R106" s="21842" t="n">
        <v>-0.0136010892829758</v>
      </c>
      <c r="S106"/>
      <c r="T106"/>
      <c r="U106"/>
      <c r="V106" s="5"/>
      <c r="W106"/>
      <c r="X106"/>
      <c r="Y106" t="n" s="30782">
        <v>0.869025804472902</v>
      </c>
      <c r="Z106" t="n" s="32114">
        <v>0.40133394658967697</v>
      </c>
      <c r="AA106" t="n" s="33506">
        <v>0.0</v>
      </c>
      <c r="AB106" t="n" s="34900">
        <v>0.0</v>
      </c>
      <c r="AC106" t="n" s="36294">
        <v>0.11197370029224625</v>
      </c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</row>
    <row r="107" spans="1:23" x14ac:dyDescent="0.25">
      <c r="A107" s="116" t="str">
        <f>IF(ISBLANK(TBL_DATA[[#This Row],[Row.names]]), "",   DATE(YEAR(TBL_DATA[[#This Row],[Row.names]]), MONTH(TBL_DATA[[#This Row],[Row.names]]), DAY(TBL_DATA[[#This Row],[Row.names]])))</f>
        <v/>
      </c>
      <c r="B107" s="291" t="s">
        <v>236</v>
      </c>
      <c r="C107" s="1685" t="s">
        <v>1630</v>
      </c>
      <c r="D107" s="3079" t="n">
        <v>-9.380171760003475E-4</v>
      </c>
      <c r="E107" s="4473" t="n">
        <v>0.06516223860466974</v>
      </c>
      <c r="F107" s="5805" t="n">
        <v>0.016859117064932594</v>
      </c>
      <c r="G107" s="7137" t="n">
        <v>0.6518884536440137</v>
      </c>
      <c r="H107" s="8469" t="n">
        <v>0.7551725941754205</v>
      </c>
      <c r="I107" s="9801" t="n">
        <v>0.0030424524045211615</v>
      </c>
      <c r="J107" s="11133" t="n">
        <v>0.19388443858488036</v>
      </c>
      <c r="K107" s="12463" t="n">
        <v>0.6213797222933817</v>
      </c>
      <c r="L107" s="13793" t="n">
        <v>0.16188106615043935</v>
      </c>
      <c r="M107" s="15123" t="n">
        <v>0.005629199020870681</v>
      </c>
      <c r="N107" s="16453" t="n">
        <v>0.09760994047152738</v>
      </c>
      <c r="O107" s="17785" t="n">
        <v>0.0679788115535214</v>
      </c>
      <c r="P107" s="19179" t="n">
        <v>-0.0019508155237067948</v>
      </c>
      <c r="Q107" s="20511" t="n">
        <v>-0.015697274507043318</v>
      </c>
      <c r="R107" s="21843" t="n">
        <v>-0.013630239710524681</v>
      </c>
      <c r="S107" s="5"/>
      <c r="T107" s="5"/>
      <c r="U107" s="80"/>
      <c r="V107" s="5"/>
      <c r="W107" s="5"/>
      <c r="X107"/>
      <c r="Y107" t="n" s="30783">
        <v>0.8690066709614032</v>
      </c>
      <c r="Z107" t="n" s="32115">
        <v>0.40234446206011004</v>
      </c>
      <c r="AA107" t="n" s="33507">
        <v>0.0</v>
      </c>
      <c r="AB107" t="n" s="34901">
        <v>0.0</v>
      </c>
      <c r="AC107" t="n" s="36295">
        <v>0.11356236144933994</v>
      </c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</row>
    <row r="108" spans="1:23" x14ac:dyDescent="0.25">
      <c r="A108" s="116" t="str">
        <f>IF(ISBLANK(TBL_DATA[[#This Row],[Row.names]]), "",   DATE(YEAR(TBL_DATA[[#This Row],[Row.names]]), MONTH(TBL_DATA[[#This Row],[Row.names]]), DAY(TBL_DATA[[#This Row],[Row.names]])))</f>
        <v/>
      </c>
      <c r="B108" s="292" t="s">
        <v>237</v>
      </c>
      <c r="C108" s="1686" t="s">
        <v>1631</v>
      </c>
      <c r="D108" s="3080" t="n">
        <v>0.005870032561777451</v>
      </c>
      <c r="E108" s="4474" t="n">
        <v>0.07141477562885501</v>
      </c>
      <c r="F108" s="5806" t="n">
        <v>0.038190282790648844</v>
      </c>
      <c r="G108" s="7138" t="n">
        <v>0.65342801982486</v>
      </c>
      <c r="H108" s="8470" t="n">
        <v>0.7633738709200361</v>
      </c>
      <c r="I108" s="9802" t="n">
        <v>0.002996892416023832</v>
      </c>
      <c r="J108" s="11134" t="n">
        <v>0.2505579302448122</v>
      </c>
      <c r="K108" s="12464" t="n">
        <v>0.6070524332964761</v>
      </c>
      <c r="L108" s="13794" t="n">
        <v>0.15493366396191613</v>
      </c>
      <c r="M108" s="15124" t="n">
        <v>0.005663503899214343</v>
      </c>
      <c r="N108" s="16454" t="n">
        <v>0.09780027443836455</v>
      </c>
      <c r="O108" s="17786" t="n">
        <v>0.06758867595631772</v>
      </c>
      <c r="P108" s="19180" t="n">
        <v>0.0</v>
      </c>
      <c r="Q108" s="20512" t="n">
        <v>-0.015578081944792805</v>
      </c>
      <c r="R108" s="21844" t="n">
        <v>-0.013507016545135687</v>
      </c>
      <c r="S108" s="5"/>
      <c r="T108" s="5"/>
      <c r="U108" s="80"/>
      <c r="V108" s="5"/>
      <c r="W108" s="5"/>
      <c r="X108"/>
      <c r="Y108" t="n" s="30784">
        <v>0.8737126935784073</v>
      </c>
      <c r="Z108" t="n" s="32116">
        <v>0.3936161378321729</v>
      </c>
      <c r="AA108" t="n" s="33508">
        <v>0.0</v>
      </c>
      <c r="AB108" t="n" s="34902">
        <v>0.0</v>
      </c>
      <c r="AC108" t="n" s="36296">
        <v>0.10905668587293835</v>
      </c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</row>
    <row r="109" spans="1:23" x14ac:dyDescent="0.25">
      <c r="A109" s="116" t="str">
        <f>IF(ISBLANK(TBL_DATA[[#This Row],[Row.names]]), "",   DATE(YEAR(TBL_DATA[[#This Row],[Row.names]]), MONTH(TBL_DATA[[#This Row],[Row.names]]), DAY(TBL_DATA[[#This Row],[Row.names]])))</f>
        <v/>
      </c>
      <c r="B109" s="293" t="s">
        <v>238</v>
      </c>
      <c r="C109" s="1687" t="s">
        <v>1632</v>
      </c>
      <c r="D109" s="3081" t="n">
        <v>0.0061428420841971275</v>
      </c>
      <c r="E109" s="4475" t="n">
        <v>0.07799630740221852</v>
      </c>
      <c r="F109" s="5807" t="n">
        <v>0.03661316319986008</v>
      </c>
      <c r="G109" s="7139" t="n">
        <v>0.6554686764395361</v>
      </c>
      <c r="H109" s="8471" t="n">
        <v>0.7662557919304311</v>
      </c>
      <c r="I109" s="9803" t="n">
        <v>0.002994502868447552</v>
      </c>
      <c r="J109" s="11135" t="n">
        <v>0.279336944407063</v>
      </c>
      <c r="K109" s="12465" t="n">
        <v>0.5930119239615389</v>
      </c>
      <c r="L109" s="13795" t="n">
        <v>0.1459844909224451</v>
      </c>
      <c r="M109" s="15125" t="n">
        <v>0.005723836016767586</v>
      </c>
      <c r="N109" s="16455" t="n">
        <v>0.09832287627975381</v>
      </c>
      <c r="O109" s="17787" t="n">
        <v>0.06758867595631772</v>
      </c>
      <c r="P109" s="19181" t="n">
        <v>0.0</v>
      </c>
      <c r="Q109" s="20513" t="n">
        <v>-0.015611058938842976</v>
      </c>
      <c r="R109" s="21845" t="n">
        <v>-0.01352892667257721</v>
      </c>
      <c r="S109" s="5"/>
      <c r="T109" s="5"/>
      <c r="U109" s="80"/>
      <c r="V109" s="5"/>
      <c r="W109" s="5"/>
      <c r="X109"/>
      <c r="Y109" t="n" s="30785">
        <v>0.8753603783187992</v>
      </c>
      <c r="Z109" t="n" s="32117">
        <v>0.3820791683963483</v>
      </c>
      <c r="AA109" t="n" s="33509">
        <v>0.0</v>
      </c>
      <c r="AB109" t="n" s="34903">
        <v>0.0</v>
      </c>
      <c r="AC109" t="n" s="36297">
        <v>0.10759948513181104</v>
      </c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</row>
    <row r="110" spans="1:23" x14ac:dyDescent="0.25">
      <c r="A110" s="116" t="str">
        <f>IF(ISBLANK(TBL_DATA[[#This Row],[Row.names]]), "",   DATE(YEAR(TBL_DATA[[#This Row],[Row.names]]), MONTH(TBL_DATA[[#This Row],[Row.names]]), DAY(TBL_DATA[[#This Row],[Row.names]])))</f>
        <v/>
      </c>
      <c r="B110" s="294" t="s">
        <v>239</v>
      </c>
      <c r="C110" s="1688" t="s">
        <v>1633</v>
      </c>
      <c r="D110" s="3082" t="n">
        <v>9.231647545415382E-4</v>
      </c>
      <c r="E110" s="4476" t="n">
        <v>0.0789914755987382</v>
      </c>
      <c r="F110" s="5808" t="n">
        <v>0.037847649944957595</v>
      </c>
      <c r="G110" s="7140" t="n">
        <v>0.6551445887412162</v>
      </c>
      <c r="H110" s="8472" t="n">
        <v>0.7658266218480974</v>
      </c>
      <c r="I110" s="9804" t="n">
        <v>0.002997258511306742</v>
      </c>
      <c r="J110" s="11136" t="n">
        <v>0.27848219206113445</v>
      </c>
      <c r="K110" s="12466" t="n">
        <v>0.5922752404654209</v>
      </c>
      <c r="L110" s="13796" t="n">
        <v>0.14583912749716335</v>
      </c>
      <c r="M110" s="15126" t="n">
        <v>0.005724338118920441</v>
      </c>
      <c r="N110" s="16456" t="n">
        <v>0.09832313376966659</v>
      </c>
      <c r="O110" s="17788" t="n">
        <v>0.06758867595631772</v>
      </c>
      <c r="P110" s="19182" t="n">
        <v>0.0</v>
      </c>
      <c r="Q110" s="20514" t="n">
        <v>-0.015610367017941456</v>
      </c>
      <c r="R110" s="21846" t="n">
        <v>-0.013528229298946112</v>
      </c>
      <c r="S110" s="5"/>
      <c r="T110" s="5"/>
      <c r="U110" s="80"/>
      <c r="V110" s="5"/>
      <c r="W110" s="5"/>
      <c r="X110"/>
      <c r="Y110" t="n" s="30786">
        <v>0.8751152049005304</v>
      </c>
      <c r="Z110" t="n" s="32118">
        <v>0.3818888941788742</v>
      </c>
      <c r="AA110" t="n" s="33510">
        <v>0.0</v>
      </c>
      <c r="AB110" t="n" s="34904">
        <v>0.0</v>
      </c>
      <c r="AC110" t="n" s="36298">
        <v>0.10653856300534713</v>
      </c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</row>
    <row r="111" spans="1:23" x14ac:dyDescent="0.25">
      <c r="A111" s="116" t="str">
        <f>IF(ISBLANK(TBL_DATA[[#This Row],[Row.names]]), "",   DATE(YEAR(TBL_DATA[[#This Row],[Row.names]]), MONTH(TBL_DATA[[#This Row],[Row.names]]), DAY(TBL_DATA[[#This Row],[Row.names]])))</f>
        <v/>
      </c>
      <c r="B111" s="295" t="s">
        <v>240</v>
      </c>
      <c r="C111" s="1689" t="s">
        <v>1634</v>
      </c>
      <c r="D111" s="3083" t="n">
        <v>0.0035026668203855258</v>
      </c>
      <c r="E111" s="4477" t="n">
        <v>0.08277082323979679</v>
      </c>
      <c r="F111" s="5809" t="n">
        <v>0.05169686531944584</v>
      </c>
      <c r="G111" s="7141" t="n">
        <v>0.6543270478174187</v>
      </c>
      <c r="H111" s="8473" t="n">
        <v>0.7692827161185849</v>
      </c>
      <c r="I111" s="9805" t="n">
        <v>0.002969733772833623</v>
      </c>
      <c r="J111" s="11137" t="n">
        <v>0.33180113840119874</v>
      </c>
      <c r="K111" s="12467" t="n">
        <v>0.6716559523943538</v>
      </c>
      <c r="L111" s="13797" t="n">
        <v>0.18055812325956033</v>
      </c>
      <c r="M111" s="15127" t="n">
        <v>0.0055967580160005935</v>
      </c>
      <c r="N111" s="16457" t="n">
        <v>0.09814715680354143</v>
      </c>
      <c r="O111" s="17789" t="n">
        <v>0.0672953436657447</v>
      </c>
      <c r="P111" s="19183" t="n">
        <v>0.0</v>
      </c>
      <c r="Q111" s="20515" t="n">
        <v>-0.015475537573750621</v>
      </c>
      <c r="R111" s="21847" t="n">
        <v>-0.013397126427178224</v>
      </c>
      <c r="S111" s="5"/>
      <c r="T111" s="5"/>
      <c r="U111" s="80"/>
      <c r="V111" s="5"/>
      <c r="W111" s="5"/>
      <c r="X111"/>
      <c r="Y111" t="n" s="30787">
        <v>0.8770876330895249</v>
      </c>
      <c r="Z111" t="n" s="32119">
        <v>0.42492131419777035</v>
      </c>
      <c r="AA111" t="n" s="33511">
        <v>0.0</v>
      </c>
      <c r="AB111" t="n" s="34905">
        <v>0.0</v>
      </c>
      <c r="AC111" t="n" s="36299">
        <v>0.10223231028588439</v>
      </c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</row>
    <row r="112" spans="1:23" x14ac:dyDescent="0.25">
      <c r="A112" s="116" t="str">
        <f>IF(ISBLANK(TBL_DATA[[#This Row],[Row.names]]), "",   DATE(YEAR(TBL_DATA[[#This Row],[Row.names]]), MONTH(TBL_DATA[[#This Row],[Row.names]]), DAY(TBL_DATA[[#This Row],[Row.names]])))</f>
        <v/>
      </c>
      <c r="B112" s="296" t="s">
        <v>241</v>
      </c>
      <c r="C112" s="1690" t="s">
        <v>1635</v>
      </c>
      <c r="D112" s="3084" t="n">
        <v>0.001752022989444022</v>
      </c>
      <c r="E112" s="4478" t="n">
        <v>0.08466786261441217</v>
      </c>
      <c r="F112" s="5810" t="n">
        <v>0.07134083323091223</v>
      </c>
      <c r="G112" s="7142" t="n">
        <v>0.6641062177136283</v>
      </c>
      <c r="H112" s="8474" t="n">
        <v>0.7747197447605798</v>
      </c>
      <c r="I112" s="9806" t="n">
        <v>0.0029299433702841444</v>
      </c>
      <c r="J112" s="11138" t="n">
        <v>0.3250657297825854</v>
      </c>
      <c r="K112" s="12468" t="n">
        <v>0.6682627038766996</v>
      </c>
      <c r="L112" s="13798" t="n">
        <v>0.17817609061317435</v>
      </c>
      <c r="M112" s="15128" t="n">
        <v>0.005596120373983947</v>
      </c>
      <c r="N112" s="16458" t="n">
        <v>0.09799364950119126</v>
      </c>
      <c r="O112" s="17790" t="n">
        <v>0.0672953436657447</v>
      </c>
      <c r="P112" s="19184" t="n">
        <v>0.0</v>
      </c>
      <c r="Q112" s="20516" t="n">
        <v>-0.015481227456848467</v>
      </c>
      <c r="R112" s="21848" t="n">
        <v>-0.013406067054349312</v>
      </c>
      <c r="S112" s="5"/>
      <c r="T112" s="5"/>
      <c r="U112" s="80"/>
      <c r="V112" s="5"/>
      <c r="W112" s="5"/>
      <c r="X112"/>
      <c r="Y112" t="n" s="30788">
        <v>0.8801816544103721</v>
      </c>
      <c r="Z112" t="n" s="32120">
        <v>0.42210909799857954</v>
      </c>
      <c r="AA112" t="n" s="33512">
        <v>0.0</v>
      </c>
      <c r="AB112" t="n" s="34906">
        <v>0.0</v>
      </c>
      <c r="AC112" t="n" s="36300">
        <v>0.09913649950947324</v>
      </c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</row>
    <row r="113" spans="1:23" x14ac:dyDescent="0.25">
      <c r="A113" s="116" t="str">
        <f>IF(ISBLANK(TBL_DATA[[#This Row],[Row.names]]), "",   DATE(YEAR(TBL_DATA[[#This Row],[Row.names]]), MONTH(TBL_DATA[[#This Row],[Row.names]]), DAY(TBL_DATA[[#This Row],[Row.names]])))</f>
        <v/>
      </c>
      <c r="B113" s="297" t="s">
        <v>242</v>
      </c>
      <c r="C113" s="1691" t="s">
        <v>1636</v>
      </c>
      <c r="D113" s="3085" t="n">
        <v>0.002658900223335542</v>
      </c>
      <c r="E113" s="4479" t="n">
        <v>0.08755188623656252</v>
      </c>
      <c r="F113" s="5811" t="n">
        <v>0.1144293564733192</v>
      </c>
      <c r="G113" s="7143" t="n">
        <v>0.6597571015586841</v>
      </c>
      <c r="H113" s="8475" t="n">
        <v>0.7877983536343364</v>
      </c>
      <c r="I113" s="9807" t="n">
        <v>0.0028002402388779975</v>
      </c>
      <c r="J113" s="11139" t="n">
        <v>0.39349130264000576</v>
      </c>
      <c r="K113" s="12469" t="n">
        <v>0.6964128938992369</v>
      </c>
      <c r="L113" s="13799" t="n">
        <v>0.1982439325046605</v>
      </c>
      <c r="M113" s="15129" t="n">
        <v>0.005443046507772454</v>
      </c>
      <c r="N113" s="16459" t="n">
        <v>0.09649863893969084</v>
      </c>
      <c r="O113" s="17791" t="n">
        <v>0.06550390217578732</v>
      </c>
      <c r="P113" s="19185" t="n">
        <v>0.0</v>
      </c>
      <c r="Q113" s="20517" t="n">
        <v>-0.01506760806171409</v>
      </c>
      <c r="R113" s="21849" t="n">
        <v>-0.01302410671808595</v>
      </c>
      <c r="S113" s="5"/>
      <c r="T113" s="5"/>
      <c r="U113" s="80"/>
      <c r="V113" s="5"/>
      <c r="W113" s="5"/>
      <c r="X113"/>
      <c r="Y113" t="n" s="30789">
        <v>0.8875800547749685</v>
      </c>
      <c r="Z113" t="n" s="32121">
        <v>0.4452459236249788</v>
      </c>
      <c r="AA113" t="n" s="33513">
        <v>0.0</v>
      </c>
      <c r="AB113" t="n" s="34907">
        <v>0.0</v>
      </c>
      <c r="AC113" t="n" s="36301">
        <v>0.09532586009266072</v>
      </c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</row>
    <row r="114" spans="1:23" x14ac:dyDescent="0.25">
      <c r="A114" s="116" t="str">
        <f>IF(ISBLANK(TBL_DATA[[#This Row],[Row.names]]), "",   DATE(YEAR(TBL_DATA[[#This Row],[Row.names]]), MONTH(TBL_DATA[[#This Row],[Row.names]]), DAY(TBL_DATA[[#This Row],[Row.names]])))</f>
        <v/>
      </c>
      <c r="B114" s="298" t="s">
        <v>243</v>
      </c>
      <c r="C114" s="1692" t="s">
        <v>1637</v>
      </c>
      <c r="D114" s="3086" t="n">
        <v>0.0010896361157180716</v>
      </c>
      <c r="E114" s="4480" t="n">
        <v>0.0887369220495231</v>
      </c>
      <c r="F114" s="5812" t="n">
        <v>0.11068915676898339</v>
      </c>
      <c r="G114" s="7144" t="n">
        <v>0.6595156272550434</v>
      </c>
      <c r="H114" s="8476" t="n">
        <v>0.7866910628256111</v>
      </c>
      <c r="I114" s="9808" t="n">
        <v>0.002803292164861318</v>
      </c>
      <c r="J114" s="11140" t="n">
        <v>0.3903158874844843</v>
      </c>
      <c r="K114" s="12470" t="n">
        <v>0.6911233290245907</v>
      </c>
      <c r="L114" s="13800" t="n">
        <v>0.19642589257385917</v>
      </c>
      <c r="M114" s="15130" t="n">
        <v>0.005440975928717506</v>
      </c>
      <c r="N114" s="16460" t="n">
        <v>0.09635274851706072</v>
      </c>
      <c r="O114" s="17792" t="n">
        <v>0.06550390217578732</v>
      </c>
      <c r="P114" s="19186" t="n">
        <v>0.0</v>
      </c>
      <c r="Q114" s="20518" t="n">
        <v>-0.01508343792800513</v>
      </c>
      <c r="R114" s="21850" t="n">
        <v>-0.013043026029761328</v>
      </c>
      <c r="S114" s="5"/>
      <c r="T114" s="5"/>
      <c r="U114" s="80"/>
      <c r="V114" s="5"/>
      <c r="W114" s="5"/>
      <c r="X114"/>
      <c r="Y114" t="n" s="30790">
        <v>0.8869560658936895</v>
      </c>
      <c r="Z114" t="n" s="32122">
        <v>0.44319960804795294</v>
      </c>
      <c r="AA114" t="n" s="33514">
        <v>0.0</v>
      </c>
      <c r="AB114" t="n" s="34908">
        <v>0.0</v>
      </c>
      <c r="AC114" t="n" s="36302">
        <v>0.09206854892021585</v>
      </c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</row>
    <row r="115" spans="1:23" x14ac:dyDescent="0.25">
      <c r="A115" s="116" t="str">
        <f>IF(ISBLANK(TBL_DATA[[#This Row],[Row.names]]), "",   DATE(YEAR(TBL_DATA[[#This Row],[Row.names]]), MONTH(TBL_DATA[[#This Row],[Row.names]]), DAY(TBL_DATA[[#This Row],[Row.names]])))</f>
        <v/>
      </c>
      <c r="B115" s="299" t="s">
        <v>244</v>
      </c>
      <c r="C115" s="1693" t="s">
        <v>1638</v>
      </c>
      <c r="D115" s="3087" t="n">
        <v>-0.0017093477417666322</v>
      </c>
      <c r="E115" s="4481" t="n">
        <v>0.08687589205043977</v>
      </c>
      <c r="F115" s="5813" t="n">
        <v>0.11598883379157221</v>
      </c>
      <c r="G115" s="7145" t="n">
        <v>0.6587268650554585</v>
      </c>
      <c r="H115" s="8477" t="n">
        <v>0.7876131396708996</v>
      </c>
      <c r="I115" s="9809" t="n">
        <v>0.0027918185540086946</v>
      </c>
      <c r="J115" s="11141" t="n">
        <v>0.38675098782396744</v>
      </c>
      <c r="K115" s="12471" t="n">
        <v>0.6805302403878425</v>
      </c>
      <c r="L115" s="13801" t="n">
        <v>0.19216454155277948</v>
      </c>
      <c r="M115" s="15131" t="n">
        <v>0.0054448362435958395</v>
      </c>
      <c r="N115" s="16461" t="n">
        <v>0.09616646170084825</v>
      </c>
      <c r="O115" s="17793" t="n">
        <v>0.06531276914018236</v>
      </c>
      <c r="P115" s="19187" t="n">
        <v>-0.0017093477417666758</v>
      </c>
      <c r="Q115" s="20519" t="n">
        <v>-0.01503146965087247</v>
      </c>
      <c r="R115" s="21851" t="n">
        <v>-0.012995002651369348</v>
      </c>
      <c r="S115" s="5"/>
      <c r="T115" s="5"/>
      <c r="U115" s="80"/>
      <c r="V115" s="5"/>
      <c r="W115" s="5"/>
      <c r="X115"/>
      <c r="Y115" t="n" s="30791">
        <v>0.8874757121583101</v>
      </c>
      <c r="Z115" t="n" s="32123">
        <v>0.43836576229534563</v>
      </c>
      <c r="AA115" t="n" s="33515">
        <v>0.0</v>
      </c>
      <c r="AB115" t="n" s="34909">
        <v>0.0</v>
      </c>
      <c r="AC115" t="n" s="36303">
        <v>0.08838864773289311</v>
      </c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</row>
    <row r="116" spans="1:23" x14ac:dyDescent="0.25">
      <c r="A116" s="116" t="str">
        <f>IF(ISBLANK(TBL_DATA[[#This Row],[Row.names]]), "",   DATE(YEAR(TBL_DATA[[#This Row],[Row.names]]), MONTH(TBL_DATA[[#This Row],[Row.names]]), DAY(TBL_DATA[[#This Row],[Row.names]])))</f>
        <v/>
      </c>
      <c r="B116" s="300" t="s">
        <v>245</v>
      </c>
      <c r="C116" s="1694" t="s">
        <v>1639</v>
      </c>
      <c r="D116" s="3088" t="n">
        <v>-0.0036956217273643177</v>
      </c>
      <c r="E116" s="4482" t="n">
        <v>0.08285920988882967</v>
      </c>
      <c r="F116" s="5814" t="n">
        <v>0.09807192232489848</v>
      </c>
      <c r="G116" s="7146" t="n">
        <v>0.6619819030022132</v>
      </c>
      <c r="H116" s="8478" t="n">
        <v>0.7911978493440948</v>
      </c>
      <c r="I116" s="9810" t="n">
        <v>0.0027809490404092567</v>
      </c>
      <c r="J116" s="11142" t="n">
        <v>0.33930836657528185</v>
      </c>
      <c r="K116" s="12472" t="n">
        <v>0.6664225086265786</v>
      </c>
      <c r="L116" s="13802" t="n">
        <v>0.18326312310439993</v>
      </c>
      <c r="M116" s="15132" t="n">
        <v>0.0055000498966399835</v>
      </c>
      <c r="N116" s="16462" t="n">
        <v>0.09661083090646615</v>
      </c>
      <c r="O116" s="17794" t="n">
        <v>0.06572966067587618</v>
      </c>
      <c r="P116" s="19188" t="n">
        <v>-0.005398652366476853</v>
      </c>
      <c r="Q116" s="20520" t="n">
        <v>-0.015189700222282717</v>
      </c>
      <c r="R116" s="21852" t="n">
        <v>-0.013143823047892933</v>
      </c>
      <c r="S116" s="5"/>
      <c r="T116" s="5"/>
      <c r="U116" s="80"/>
      <c r="V116" s="5"/>
      <c r="W116" s="5"/>
      <c r="X116"/>
      <c r="Y116" t="n" s="30792">
        <v>0.8894930293960119</v>
      </c>
      <c r="Z116" t="n" s="32124">
        <v>0.428092423554073</v>
      </c>
      <c r="AA116" t="n" s="33516">
        <v>0.0</v>
      </c>
      <c r="AB116" t="n" s="34910">
        <v>0.0</v>
      </c>
      <c r="AC116" t="n" s="36304">
        <v>0.08523667131219885</v>
      </c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</row>
    <row r="117" spans="1:23" x14ac:dyDescent="0.25">
      <c r="A117" s="116" t="str">
        <f>IF(ISBLANK(TBL_DATA[[#This Row],[Row.names]]), "",   DATE(YEAR(TBL_DATA[[#This Row],[Row.names]]), MONTH(TBL_DATA[[#This Row],[Row.names]]), DAY(TBL_DATA[[#This Row],[Row.names]])))</f>
        <v/>
      </c>
      <c r="B117" s="301" t="s">
        <v>246</v>
      </c>
      <c r="C117" s="1695" t="s">
        <v>1640</v>
      </c>
      <c r="D117" s="3089" t="n">
        <v>-0.003831765105997117</v>
      </c>
      <c r="E117" s="4483" t="n">
        <v>0.07870994775367013</v>
      </c>
      <c r="F117" s="5815" t="n">
        <v>0.07426352106602718</v>
      </c>
      <c r="G117" s="7147" t="n">
        <v>0.6655339504097267</v>
      </c>
      <c r="H117" s="8479" t="n">
        <v>0.7944953857160589</v>
      </c>
      <c r="I117" s="9811" t="n">
        <v>0.0027706147307586413</v>
      </c>
      <c r="J117" s="11143" t="n">
        <v>0.3242295057660525</v>
      </c>
      <c r="K117" s="12473" t="n">
        <v>0.673558070955857</v>
      </c>
      <c r="L117" s="13803" t="n">
        <v>0.19208581019824647</v>
      </c>
      <c r="M117" s="15133" t="n">
        <v>0.005493485316666673</v>
      </c>
      <c r="N117" s="16463" t="n">
        <v>0.09702097182108858</v>
      </c>
      <c r="O117" s="17795" t="n">
        <v>0.06617490451731663</v>
      </c>
      <c r="P117" s="19189" t="n">
        <v>-0.009209731104716679</v>
      </c>
      <c r="Q117" s="20521" t="n">
        <v>-0.015356930746845293</v>
      </c>
      <c r="R117" s="21853" t="n">
        <v>-0.01330236823223396</v>
      </c>
      <c r="S117" s="5"/>
      <c r="T117" s="5"/>
      <c r="U117" s="80"/>
      <c r="V117" s="5"/>
      <c r="W117" s="5"/>
      <c r="X117"/>
      <c r="Y117" t="n" s="30793">
        <v>0.891344706449788</v>
      </c>
      <c r="Z117" t="n" s="32125">
        <v>0.4382759521103644</v>
      </c>
      <c r="AA117" t="n" s="33517">
        <v>0.0</v>
      </c>
      <c r="AB117" t="n" s="34911">
        <v>0.0</v>
      </c>
      <c r="AC117" t="n" s="36305">
        <v>0.08365771455399605</v>
      </c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</row>
    <row r="118" spans="1:23" x14ac:dyDescent="0.25">
      <c r="A118" s="116" t="str">
        <f>IF(ISBLANK(TBL_DATA[[#This Row],[Row.names]]), "",   DATE(YEAR(TBL_DATA[[#This Row],[Row.names]]), MONTH(TBL_DATA[[#This Row],[Row.names]]), DAY(TBL_DATA[[#This Row],[Row.names]])))</f>
        <v/>
      </c>
      <c r="B118" s="302" t="s">
        <v>247</v>
      </c>
      <c r="C118" s="1696" t="s">
        <v>1641</v>
      </c>
      <c r="D118" s="3090" t="n">
        <v>-0.010538055353241047</v>
      </c>
      <c r="E118" s="4484" t="n">
        <v>0.06734244261415001</v>
      </c>
      <c r="F118" s="5816" t="n">
        <v>0.07007973064638207</v>
      </c>
      <c r="G118" s="7148" t="n">
        <v>0.6806404864740867</v>
      </c>
      <c r="H118" s="8480" t="n">
        <v>0.8029292559731132</v>
      </c>
      <c r="I118" s="9812" t="n">
        <v>0.002780746745736449</v>
      </c>
      <c r="J118" s="11144" t="n">
        <v>0.4295567140993599</v>
      </c>
      <c r="K118" s="12474" t="n">
        <v>0.9444219457151198</v>
      </c>
      <c r="L118" s="13804" t="n">
        <v>0.3018377815167063</v>
      </c>
      <c r="M118" s="15134" t="n">
        <v>0.005233937484565984</v>
      </c>
      <c r="N118" s="16464" t="n">
        <v>0.09943759912435945</v>
      </c>
      <c r="O118" s="17796" t="n">
        <v>0.06927294179007862</v>
      </c>
      <c r="P118" s="19190" t="n">
        <v>-0.019650733801787945</v>
      </c>
      <c r="Q118" s="20522" t="n">
        <v>-0.015887354825057747</v>
      </c>
      <c r="R118" s="21854" t="n">
        <v>-0.013781616654545515</v>
      </c>
      <c r="S118" s="5"/>
      <c r="T118" s="5"/>
      <c r="U118" s="80"/>
      <c r="V118" s="5"/>
      <c r="W118" s="5"/>
      <c r="X118"/>
      <c r="Y118" t="n" s="30794">
        <v>0.8960631986490201</v>
      </c>
      <c r="Z118" t="n" s="32126">
        <v>0.5493976533593007</v>
      </c>
      <c r="AA118" t="n" s="33518">
        <v>0.0</v>
      </c>
      <c r="AB118" t="n" s="34912">
        <v>0.0</v>
      </c>
      <c r="AC118" t="n" s="36306">
        <v>0.08231237347960738</v>
      </c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</row>
    <row r="119" spans="1:23" x14ac:dyDescent="0.25">
      <c r="A119" s="116" t="str">
        <f>IF(ISBLANK(TBL_DATA[[#This Row],[Row.names]]), "",   DATE(YEAR(TBL_DATA[[#This Row],[Row.names]]), MONTH(TBL_DATA[[#This Row],[Row.names]]), DAY(TBL_DATA[[#This Row],[Row.names]])))</f>
        <v/>
      </c>
      <c r="B119" s="303" t="s">
        <v>248</v>
      </c>
      <c r="C119" s="1697" t="s">
        <v>1642</v>
      </c>
      <c r="D119" s="3091" t="n">
        <v>-7.974298223416127E-5</v>
      </c>
      <c r="E119" s="4485" t="n">
        <v>0.06725732954471098</v>
      </c>
      <c r="F119" s="5817" t="n">
        <v>0.0790655530575084</v>
      </c>
      <c r="G119" s="7149" t="n">
        <v>0.6865313990642894</v>
      </c>
      <c r="H119" s="8481" t="n">
        <v>0.8054525049849788</v>
      </c>
      <c r="I119" s="9813" t="n">
        <v>0.0027580029367610046</v>
      </c>
      <c r="J119" s="11145" t="n">
        <v>0.4307006229250152</v>
      </c>
      <c r="K119" s="12475" t="n">
        <v>0.953147367638066</v>
      </c>
      <c r="L119" s="13805" t="n">
        <v>0.29891930047272947</v>
      </c>
      <c r="M119" s="15135" t="n">
        <v>0.005235593361088918</v>
      </c>
      <c r="N119" s="16465" t="n">
        <v>0.0992618061012383</v>
      </c>
      <c r="O119" s="17797" t="n">
        <v>0.06927312538080323</v>
      </c>
      <c r="P119" s="19191" t="n">
        <v>-0.01972890977590558</v>
      </c>
      <c r="Q119" s="20523" t="n">
        <v>-0.015917507727693413</v>
      </c>
      <c r="R119" s="21855" t="n">
        <v>-0.013815492234339075</v>
      </c>
      <c r="S119" s="5"/>
      <c r="T119" s="5"/>
      <c r="U119" s="80"/>
      <c r="V119" s="5"/>
      <c r="W119" s="5"/>
      <c r="X119"/>
      <c r="Y119" t="n" s="30795">
        <v>0.8974700579879971</v>
      </c>
      <c r="Z119" t="n" s="32127">
        <v>0.5467351282593148</v>
      </c>
      <c r="AA119" t="n" s="33519">
        <v>0.0</v>
      </c>
      <c r="AB119" t="n" s="34913">
        <v>0.0</v>
      </c>
      <c r="AC119" t="n" s="36307">
        <v>0.09263621906122653</v>
      </c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</row>
    <row r="120" spans="1:23" x14ac:dyDescent="0.25">
      <c r="A120" s="116" t="str">
        <f>IF(ISBLANK(TBL_DATA[[#This Row],[Row.names]]), "",   DATE(YEAR(TBL_DATA[[#This Row],[Row.names]]), MONTH(TBL_DATA[[#This Row],[Row.names]]), DAY(TBL_DATA[[#This Row],[Row.names]])))</f>
        <v/>
      </c>
      <c r="B120" s="304" t="s">
        <v>249</v>
      </c>
      <c r="C120" s="1698" t="s">
        <v>1643</v>
      </c>
      <c r="D120" s="3092" t="n">
        <v>0.0023970811740943176</v>
      </c>
      <c r="E120" s="4486" t="n">
        <v>0.0698156319972767</v>
      </c>
      <c r="F120" s="5818" t="n">
        <v>0.07502059661025329</v>
      </c>
      <c r="G120" s="7150" t="n">
        <v>0.6878939098240726</v>
      </c>
      <c r="H120" s="8482" t="n">
        <v>0.8073824466886761</v>
      </c>
      <c r="I120" s="9814" t="n">
        <v>0.0027449158246519445</v>
      </c>
      <c r="J120" s="11146" t="n">
        <v>0.42791078888154077</v>
      </c>
      <c r="K120" s="12476" t="n">
        <v>0.9606211692600546</v>
      </c>
      <c r="L120" s="13806" t="n">
        <v>0.301690802857708</v>
      </c>
      <c r="M120" s="15136" t="n">
        <v>0.005226428109161951</v>
      </c>
      <c r="N120" s="16466" t="n">
        <v>0.09928448109599973</v>
      </c>
      <c r="O120" s="17798" t="n">
        <v>0.06927312538080323</v>
      </c>
      <c r="P120" s="19192" t="n">
        <v>-0.017379120400020542</v>
      </c>
      <c r="Q120" s="20524" t="n">
        <v>-0.01591581401876081</v>
      </c>
      <c r="R120" s="21856" t="n">
        <v>-0.013813318348869572</v>
      </c>
      <c r="S120" s="5"/>
      <c r="T120" s="5"/>
      <c r="U120" s="80"/>
      <c r="V120" s="5"/>
      <c r="W120" s="5"/>
      <c r="X120"/>
      <c r="Y120" t="n" s="30796">
        <v>0.8985446269878175</v>
      </c>
      <c r="Z120" t="n" s="32128">
        <v>0.5492638736142292</v>
      </c>
      <c r="AA120" t="n" s="33520">
        <v>0.0</v>
      </c>
      <c r="AB120" t="n" s="34914">
        <v>0.0</v>
      </c>
      <c r="AC120" t="n" s="36308">
        <v>0.08886620362850277</v>
      </c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</row>
    <row r="121" spans="1:23" x14ac:dyDescent="0.25">
      <c r="A121" s="116" t="str">
        <f>IF(ISBLANK(TBL_DATA[[#This Row],[Row.names]]), "",   DATE(YEAR(TBL_DATA[[#This Row],[Row.names]]), MONTH(TBL_DATA[[#This Row],[Row.names]]), DAY(TBL_DATA[[#This Row],[Row.names]])))</f>
        <v/>
      </c>
      <c r="B121" s="305" t="s">
        <v>250</v>
      </c>
      <c r="C121" s="1699" t="s">
        <v>1644</v>
      </c>
      <c r="D121" s="3093" t="n">
        <v>0.00334605251481777</v>
      </c>
      <c r="E121" s="4487" t="n">
        <v>0.07339529128311262</v>
      </c>
      <c r="F121" s="5819" t="n">
        <v>0.08649458327539761</v>
      </c>
      <c r="G121" s="7151" t="n">
        <v>0.6923122230237693</v>
      </c>
      <c r="H121" s="8483" t="n">
        <v>0.8099569415910968</v>
      </c>
      <c r="I121" s="9815" t="n">
        <v>0.0027275607414106763</v>
      </c>
      <c r="J121" s="11147" t="n">
        <v>0.4144203256501675</v>
      </c>
      <c r="K121" s="12477" t="n">
        <v>0.980026105035937</v>
      </c>
      <c r="L121" s="13807" t="n">
        <v>0.3113577686780837</v>
      </c>
      <c r="M121" s="15137" t="n">
        <v>0.005192126340353846</v>
      </c>
      <c r="N121" s="16467" t="n">
        <v>0.099322740895744</v>
      </c>
      <c r="O121" s="17799" t="n">
        <v>0.06927312538080323</v>
      </c>
      <c r="P121" s="19193" t="n">
        <v>-0.01409121933472246</v>
      </c>
      <c r="Q121" s="20525" t="n">
        <v>-0.015916341448110726</v>
      </c>
      <c r="R121" s="21857" t="n">
        <v>-0.013813035570396415</v>
      </c>
      <c r="S121" s="5"/>
      <c r="T121" s="5"/>
      <c r="U121" s="80"/>
      <c r="V121" s="5"/>
      <c r="W121" s="5"/>
      <c r="X121"/>
      <c r="Y121" t="n" s="30797">
        <v>0.8999760783438062</v>
      </c>
      <c r="Z121" t="n" s="32129">
        <v>0.5579944163502747</v>
      </c>
      <c r="AA121" t="n" s="33521">
        <v>0.0</v>
      </c>
      <c r="AB121" t="n" s="34915">
        <v>0.0</v>
      </c>
      <c r="AC121" t="n" s="36309">
        <v>0.08577869283118847</v>
      </c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</row>
    <row r="122" spans="1:23" x14ac:dyDescent="0.25">
      <c r="A122" s="116" t="str">
        <f>IF(ISBLANK(TBL_DATA[[#This Row],[Row.names]]), "",   DATE(YEAR(TBL_DATA[[#This Row],[Row.names]]), MONTH(TBL_DATA[[#This Row],[Row.names]]), DAY(TBL_DATA[[#This Row],[Row.names]])))</f>
        <v/>
      </c>
      <c r="B122" s="306" t="s">
        <v>251</v>
      </c>
      <c r="C122" s="1700" t="s">
        <v>1645</v>
      </c>
      <c r="D122" s="3094" t="n">
        <v>-0.008658219895607278</v>
      </c>
      <c r="E122" s="4488" t="n">
        <v>0.06410159881627386</v>
      </c>
      <c r="F122" s="5820" t="n">
        <v>0.08728045339495694</v>
      </c>
      <c r="G122" s="7152" t="n">
        <v>0.6963912251946484</v>
      </c>
      <c r="H122" s="8484" t="n">
        <v>0.8166434925673498</v>
      </c>
      <c r="I122" s="9816" t="n">
        <v>0.0027252320821080163</v>
      </c>
      <c r="J122" s="11148" t="n">
        <v>0.40366065340681834</v>
      </c>
      <c r="K122" s="12478" t="n">
        <v>0.9924113568354426</v>
      </c>
      <c r="L122" s="13808" t="n">
        <v>0.33619771602345516</v>
      </c>
      <c r="M122" s="15138" t="n">
        <v>0.005185309697368755</v>
      </c>
      <c r="N122" s="16468" t="n">
        <v>0.10103122046672044</v>
      </c>
      <c r="O122" s="17800" t="n">
        <v>0.07140192814605882</v>
      </c>
      <c r="P122" s="19194" t="n">
        <v>-0.02262743435473258</v>
      </c>
      <c r="Q122" s="20526" t="n">
        <v>-0.016333375073321367</v>
      </c>
      <c r="R122" s="21858" t="n">
        <v>-0.014193889614866716</v>
      </c>
      <c r="S122" s="5"/>
      <c r="T122" s="5"/>
      <c r="U122" s="80"/>
      <c r="V122" s="5"/>
      <c r="W122" s="5"/>
      <c r="X122"/>
      <c r="Y122" t="n" s="30798">
        <v>0.9036832921811435</v>
      </c>
      <c r="Z122" t="n" s="32130">
        <v>0.5798255910387666</v>
      </c>
      <c r="AA122" t="n" s="33522">
        <v>0.0</v>
      </c>
      <c r="AB122" t="n" s="34916">
        <v>0.0</v>
      </c>
      <c r="AC122" t="n" s="36310">
        <v>0.083438862956189</v>
      </c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</row>
    <row r="123" spans="1:23" x14ac:dyDescent="0.25">
      <c r="A123" s="116" t="str">
        <f>IF(ISBLANK(TBL_DATA[[#This Row],[Row.names]]), "",   DATE(YEAR(TBL_DATA[[#This Row],[Row.names]]), MONTH(TBL_DATA[[#This Row],[Row.names]]), DAY(TBL_DATA[[#This Row],[Row.names]])))</f>
        <v/>
      </c>
      <c r="B123" s="307" t="s">
        <v>252</v>
      </c>
      <c r="C123" s="1701" t="s">
        <v>1646</v>
      </c>
      <c r="D123" s="3095" t="n">
        <v>2.322665989862837E-4</v>
      </c>
      <c r="E123" s="4489" t="n">
        <v>0.0643487540756067</v>
      </c>
      <c r="F123" s="5821" t="n">
        <v>0.06640059819265076</v>
      </c>
      <c r="G123" s="7153" t="n">
        <v>0.6932601020565164</v>
      </c>
      <c r="H123" s="8485" t="n">
        <v>0.8072905262149579</v>
      </c>
      <c r="I123" s="9817" t="n">
        <v>0.002771554595406539</v>
      </c>
      <c r="J123" s="11149" t="n">
        <v>0.4170677208193545</v>
      </c>
      <c r="K123" s="12479" t="n">
        <v>0.9805411138449605</v>
      </c>
      <c r="L123" s="13809" t="n">
        <v>0.33079223619746956</v>
      </c>
      <c r="M123" s="15139" t="n">
        <v>0.005164786702863474</v>
      </c>
      <c r="N123" s="16469" t="n">
        <v>0.10022410243575713</v>
      </c>
      <c r="O123" s="17801" t="n">
        <v>0.0704574098217566</v>
      </c>
      <c r="P123" s="19195" t="n">
        <v>-0.02240042335296777</v>
      </c>
      <c r="Q123" s="20527" t="n">
        <v>-0.016103390973866746</v>
      </c>
      <c r="R123" s="21859" t="n">
        <v>-0.013980997432965164</v>
      </c>
      <c r="S123" s="5"/>
      <c r="T123" s="5"/>
      <c r="U123" s="80"/>
      <c r="V123" s="5"/>
      <c r="W123" s="5"/>
      <c r="X123"/>
      <c r="Y123" t="n" s="30799">
        <v>0.8984934758889225</v>
      </c>
      <c r="Z123" t="n" s="32131">
        <v>0.5751454043956794</v>
      </c>
      <c r="AA123" t="n" s="33523">
        <v>0.0</v>
      </c>
      <c r="AB123" t="n" s="34917">
        <v>0.0</v>
      </c>
      <c r="AC123" t="n" s="36311">
        <v>0.08947892320132203</v>
      </c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</row>
    <row r="124" spans="1:23" x14ac:dyDescent="0.25">
      <c r="A124" s="116" t="str">
        <f>IF(ISBLANK(TBL_DATA[[#This Row],[Row.names]]), "",   DATE(YEAR(TBL_DATA[[#This Row],[Row.names]]), MONTH(TBL_DATA[[#This Row],[Row.names]]), DAY(TBL_DATA[[#This Row],[Row.names]])))</f>
        <v/>
      </c>
      <c r="B124" s="308" t="s">
        <v>253</v>
      </c>
      <c r="C124" s="1702" t="s">
        <v>1647</v>
      </c>
      <c r="D124" s="3096" t="n">
        <v>0.004092171511350846</v>
      </c>
      <c r="E124" s="4490" t="n">
        <v>0.0687042517251768</v>
      </c>
      <c r="F124" s="5822" t="n">
        <v>0.05283701007310104</v>
      </c>
      <c r="G124" s="7154" t="n">
        <v>0.6760426549135393</v>
      </c>
      <c r="H124" s="8486" t="n">
        <v>0.796761059399708</v>
      </c>
      <c r="I124" s="9818" t="n">
        <v>0.002848450747878638</v>
      </c>
      <c r="J124" s="11150" t="n">
        <v>0.3928883772266649</v>
      </c>
      <c r="K124" s="12480" t="n">
        <v>0.9567257886336671</v>
      </c>
      <c r="L124" s="13810" t="n">
        <v>0.3279339376533583</v>
      </c>
      <c r="M124" s="15140" t="n">
        <v>0.005179779063570664</v>
      </c>
      <c r="N124" s="16470" t="n">
        <v>0.1003010602210305</v>
      </c>
      <c r="O124" s="17802" t="n">
        <v>0.0703185191705673</v>
      </c>
      <c r="P124" s="19196" t="n">
        <v>-0.018399918215904032</v>
      </c>
      <c r="Q124" s="20528" t="n">
        <v>-0.016016159785851677</v>
      </c>
      <c r="R124" s="21860" t="n">
        <v>-0.013892136550072147</v>
      </c>
      <c r="S124" s="5"/>
      <c r="T124" s="5"/>
      <c r="U124" s="80"/>
      <c r="V124" s="5"/>
      <c r="W124" s="5"/>
      <c r="X124"/>
      <c r="Y124" t="n" s="30800">
        <v>0.8926147317850562</v>
      </c>
      <c r="Z124" t="n" s="32132">
        <v>0.5726551646963104</v>
      </c>
      <c r="AA124" t="n" s="33524">
        <v>0.0</v>
      </c>
      <c r="AB124" t="n" s="34918">
        <v>0.0</v>
      </c>
      <c r="AC124" t="n" s="36312">
        <v>0.08582522553165411</v>
      </c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</row>
    <row r="125" spans="1:23" x14ac:dyDescent="0.25">
      <c r="A125" s="116" t="str">
        <f>IF(ISBLANK(TBL_DATA[[#This Row],[Row.names]]), "",   DATE(YEAR(TBL_DATA[[#This Row],[Row.names]]), MONTH(TBL_DATA[[#This Row],[Row.names]]), DAY(TBL_DATA[[#This Row],[Row.names]])))</f>
        <v/>
      </c>
      <c r="B125" s="309" t="s">
        <v>254</v>
      </c>
      <c r="C125" s="1703" t="s">
        <v>1648</v>
      </c>
      <c r="D125" s="3097" t="n">
        <v>0.003602240372966586</v>
      </c>
      <c r="E125" s="4491" t="n">
        <v>0.07255398132750224</v>
      </c>
      <c r="F125" s="5823" t="n">
        <v>0.07506574564855195</v>
      </c>
      <c r="G125" s="7155" t="n">
        <v>0.677969924930072</v>
      </c>
      <c r="H125" s="8487" t="n">
        <v>0.8083237996173607</v>
      </c>
      <c r="I125" s="9819" t="n">
        <v>0.002759947409382994</v>
      </c>
      <c r="J125" s="11151" t="n">
        <v>0.4354490148136041</v>
      </c>
      <c r="K125" s="12481" t="n">
        <v>0.9708783735552258</v>
      </c>
      <c r="L125" s="13811" t="n">
        <v>0.3397160573928398</v>
      </c>
      <c r="M125" s="15141" t="n">
        <v>0.005122501317115202</v>
      </c>
      <c r="N125" s="16471" t="n">
        <v>0.10007301426497921</v>
      </c>
      <c r="O125" s="17803" t="n">
        <v>0.06993715302116367</v>
      </c>
      <c r="P125" s="19197" t="n">
        <v>-0.014863958771194064</v>
      </c>
      <c r="Q125" s="20529" t="n">
        <v>-0.015862954739518806</v>
      </c>
      <c r="R125" s="21861" t="n">
        <v>-0.013743760714002965</v>
      </c>
      <c r="S125" s="5"/>
      <c r="T125" s="5"/>
      <c r="U125" s="80"/>
      <c r="V125" s="5"/>
      <c r="W125" s="5"/>
      <c r="X125"/>
      <c r="Y125" t="n" s="30801">
        <v>0.8990682953020646</v>
      </c>
      <c r="Z125" t="n" s="32133">
        <v>0.5828516598525219</v>
      </c>
      <c r="AA125" t="n" s="33525">
        <v>0.0</v>
      </c>
      <c r="AB125" t="n" s="34919">
        <v>0.0</v>
      </c>
      <c r="AC125" t="n" s="36313">
        <v>0.08410482526088443</v>
      </c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</row>
    <row r="126" spans="1:23" x14ac:dyDescent="0.25">
      <c r="A126" s="116" t="str">
        <f>IF(ISBLANK(TBL_DATA[[#This Row],[Row.names]]), "",   DATE(YEAR(TBL_DATA[[#This Row],[Row.names]]), MONTH(TBL_DATA[[#This Row],[Row.names]]), DAY(TBL_DATA[[#This Row],[Row.names]])))</f>
        <v/>
      </c>
      <c r="B126" s="310" t="s">
        <v>255</v>
      </c>
      <c r="C126" s="1704" t="s">
        <v>1649</v>
      </c>
      <c r="D126" s="3098" t="n">
        <v>-0.0014116124582047888</v>
      </c>
      <c r="E126" s="4492" t="n">
        <v>0.07103995076536318</v>
      </c>
      <c r="F126" s="5824" t="n">
        <v>0.07243776402329627</v>
      </c>
      <c r="G126" s="7156" t="n">
        <v>0.6783170324303934</v>
      </c>
      <c r="H126" t="n" s="8488">
        <v>0.8076032867490804</v>
      </c>
      <c r="I126" t="n" s="9820">
        <v>0.0027610484406620753</v>
      </c>
      <c r="J126" t="n" s="11152">
        <v>0.4147513391827442</v>
      </c>
      <c r="K126" s="12482" t="n">
        <v>0.9705268793875524</v>
      </c>
      <c r="L126" s="13812" t="n">
        <v>0.341486492267522</v>
      </c>
      <c r="M126" s="15142" t="n">
        <v>0.005108078298903478</v>
      </c>
      <c r="N126" s="16472" t="n">
        <v>0.09992530261893925</v>
      </c>
      <c r="O126" s="17804" t="n">
        <v>0.06999411383562405</v>
      </c>
      <c r="P126" s="19198" t="n">
        <v>-0.0162545890800192</v>
      </c>
      <c r="Q126" s="20530" t="n">
        <v>-0.015927771846268937</v>
      </c>
      <c r="R126" s="21862" t="n">
        <v>-0.013811705833235642</v>
      </c>
      <c r="S126"/>
      <c r="T126"/>
      <c r="U126"/>
      <c r="V126" s="5"/>
      <c r="W126"/>
      <c r="X126"/>
      <c r="Y126" t="n" s="30802">
        <v>0.8986675062274593</v>
      </c>
      <c r="Z126" t="n" s="32134">
        <v>0.5843684559141792</v>
      </c>
      <c r="AA126" t="n" s="33526">
        <v>0.0</v>
      </c>
      <c r="AB126" t="n" s="34920">
        <v>0.0</v>
      </c>
      <c r="AC126" t="n" s="36314">
        <v>0.08205905754984537</v>
      </c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</row>
    <row r="127" spans="1:23" x14ac:dyDescent="0.25">
      <c r="A127" s="116" t="str">
        <f>IF(ISBLANK(TBL_DATA[[#This Row],[Row.names]]), "",   DATE(YEAR(TBL_DATA[[#This Row],[Row.names]]), MONTH(TBL_DATA[[#This Row],[Row.names]]), DAY(TBL_DATA[[#This Row],[Row.names]])))</f>
        <v/>
      </c>
      <c r="B127" s="311" t="s">
        <v>256</v>
      </c>
      <c r="C127" s="1705" t="s">
        <v>1650</v>
      </c>
      <c r="D127" s="3099" t="n">
        <v>0.008055272833970641</v>
      </c>
      <c r="E127" s="4493" t="n">
        <v>0.07966746978486072</v>
      </c>
      <c r="F127" s="5825" t="n">
        <v>0.05290791777822501</v>
      </c>
      <c r="G127" s="7157" t="n">
        <v>0.6821525904214797</v>
      </c>
      <c r="H127" s="8489" t="n">
        <v>0.8231171649241829</v>
      </c>
      <c r="I127" s="9821" t="n">
        <v>0.0026579086753020145</v>
      </c>
      <c r="J127" s="11153" t="n">
        <v>0.4115717616099297</v>
      </c>
      <c r="K127" s="12483" t="n">
        <v>0.9822975444546123</v>
      </c>
      <c r="L127" s="13813" t="n">
        <v>0.35077147507659767</v>
      </c>
      <c r="M127" s="15143" t="n">
        <v>0.00509208923743043</v>
      </c>
      <c r="N127" s="16473" t="n">
        <v>0.10032229989285059</v>
      </c>
      <c r="O127" s="17805" t="n">
        <v>0.06999411383562405</v>
      </c>
      <c r="P127" s="19199" t="n">
        <v>-0.008330251395892163</v>
      </c>
      <c r="Q127" s="20531" t="n">
        <v>-0.015970323059780668</v>
      </c>
      <c r="R127" s="21863" t="n">
        <v>-0.013845850042549507</v>
      </c>
      <c r="S127" s="23132" t="n">
        <v>0.005093932763062581</v>
      </c>
      <c r="T127" s="24401" t="n">
        <v>0.0469002255931761</v>
      </c>
      <c r="U127" s="25670" t="n">
        <v>0.1086121164373192</v>
      </c>
      <c r="V127" s="26939" t="n">
        <v>0.15024241052859555</v>
      </c>
      <c r="W127" s="28206" t="n">
        <v>0.07164631990803855</v>
      </c>
      <c r="X127" t="n" s="29473">
        <v>2.097001084234875</v>
      </c>
      <c r="Y127" t="n" s="30803">
        <v>0.9072580475940586</v>
      </c>
      <c r="Z127" t="n" s="32135">
        <v>0.5922596348533281</v>
      </c>
      <c r="AA127" t="n" s="33527">
        <v>0.0</v>
      </c>
      <c r="AB127" t="n" s="34921">
        <v>0.0</v>
      </c>
      <c r="AC127" t="n" s="36315">
        <v>0.07906293915070971</v>
      </c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</row>
    <row r="128" spans="1:23" x14ac:dyDescent="0.25">
      <c r="A128" s="116" t="str">
        <f>IF(ISBLANK(TBL_DATA[[#This Row],[Row.names]]), "",   DATE(YEAR(TBL_DATA[[#This Row],[Row.names]]), MONTH(TBL_DATA[[#This Row],[Row.names]]), DAY(TBL_DATA[[#This Row],[Row.names]])))</f>
        <v/>
      </c>
      <c r="B128" s="312" t="s">
        <v>257</v>
      </c>
      <c r="C128" s="1706" t="s">
        <v>1651</v>
      </c>
      <c r="D128" s="3100" t="n">
        <v>0.0026181542543111456</v>
      </c>
      <c r="E128" s="4494" t="n">
        <v>0.08249420576411914</v>
      </c>
      <c r="F128" s="5826" t="n">
        <v>0.02889919797463114</v>
      </c>
      <c r="G128" s="7158" t="n">
        <v>0.6764478634581883</v>
      </c>
      <c r="H128" s="8490" t="n">
        <v>0.8259113038885197</v>
      </c>
      <c r="I128" s="9822" t="n">
        <v>0.0026161940184612088</v>
      </c>
      <c r="J128" s="11154" t="n">
        <v>0.3853554234910286</v>
      </c>
      <c r="K128" s="12484" t="n">
        <v>0.9687170802950018</v>
      </c>
      <c r="L128" s="13814" t="n">
        <v>0.34556467006431635</v>
      </c>
      <c r="M128" s="15144" t="n">
        <v>0.005072452986831146</v>
      </c>
      <c r="N128" s="16474" t="n">
        <v>0.09953708831716014</v>
      </c>
      <c r="O128" s="17806" t="n">
        <v>0.06999411383562405</v>
      </c>
      <c r="P128" s="19200" t="n">
        <v>-0.00573390702471277</v>
      </c>
      <c r="Q128" s="20532" t="n">
        <v>-0.015912345589107042</v>
      </c>
      <c r="R128" s="21864" t="n">
        <v>-0.013804500587851928</v>
      </c>
      <c r="S128" s="23133" t="n">
        <v>0.003839926104318492</v>
      </c>
      <c r="T128" s="24402" t="n">
        <v>0.046914209968312436</v>
      </c>
      <c r="U128" s="25671" t="n">
        <v>0.08184995776145687</v>
      </c>
      <c r="V128" s="26940" t="n">
        <v>0.15016489572166591</v>
      </c>
      <c r="W128" s="28207" t="n">
        <v>0.07164638596594386</v>
      </c>
      <c r="X128" t="n" s="29474">
        <v>2.095917242679132</v>
      </c>
      <c r="Y128" t="n" s="30804">
        <v>0.9087966240521141</v>
      </c>
      <c r="Z128" t="n" s="32136">
        <v>0.587847488779459</v>
      </c>
      <c r="AA128" t="n" s="33528">
        <v>0.0</v>
      </c>
      <c r="AB128" t="n" s="34922">
        <v>0.0</v>
      </c>
      <c r="AC128" t="n" s="36316">
        <v>0.08353255934415083</v>
      </c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</row>
    <row r="129" spans="1:23" x14ac:dyDescent="0.25">
      <c r="A129" s="116" t="str">
        <f>IF(ISBLANK(TBL_DATA[[#This Row],[Row.names]]), "",   DATE(YEAR(TBL_DATA[[#This Row],[Row.names]]), MONTH(TBL_DATA[[#This Row],[Row.names]]), DAY(TBL_DATA[[#This Row],[Row.names]])))</f>
        <v/>
      </c>
      <c r="B129" s="313" t="s">
        <v>258</v>
      </c>
      <c r="C129" s="1707" t="s">
        <v>1652</v>
      </c>
      <c r="D129" s="3101" t="n">
        <v>0.002940945215256016</v>
      </c>
      <c r="E129" s="4495" t="n">
        <v>0.08567776191910359</v>
      </c>
      <c r="F129" s="5827" t="n">
        <v>0.020394259432597428</v>
      </c>
      <c r="G129" s="7159" t="n">
        <v>0.6758633240190897</v>
      </c>
      <c r="H129" s="8491" t="n">
        <v>0.827909987441563</v>
      </c>
      <c r="I129" s="9823" t="n">
        <v>0.002597432498105727</v>
      </c>
      <c r="J129" s="11155" t="n">
        <v>0.364598823366</v>
      </c>
      <c r="K129" s="12485" t="n">
        <v>1.0015406058592435</v>
      </c>
      <c r="L129" s="13815" t="n">
        <v>0.3639387021781209</v>
      </c>
      <c r="M129" s="15145" t="n">
        <v>0.0049936249628065475</v>
      </c>
      <c r="N129" s="16475" t="n">
        <v>0.09939549644772612</v>
      </c>
      <c r="O129" s="17807" t="n">
        <v>0.06999411383562405</v>
      </c>
      <c r="P129" s="19201" t="n">
        <v>-0.0028098249158857724</v>
      </c>
      <c r="Q129" s="20533" t="n">
        <v>-0.01590782722980832</v>
      </c>
      <c r="R129" s="21865" t="n">
        <v>-0.013802980645718612</v>
      </c>
      <c r="S129" s="23134" t="n">
        <v>0.0033617056790418154</v>
      </c>
      <c r="T129" s="24403" t="n">
        <v>0.046909643870836654</v>
      </c>
      <c r="U129" s="25672" t="n">
        <v>0.07166342358722874</v>
      </c>
      <c r="V129" s="26941" t="n">
        <v>0.15133338174904298</v>
      </c>
      <c r="W129" s="28208" t="n">
        <v>0.07168749360283319</v>
      </c>
      <c r="X129" t="n" s="29475">
        <v>2.1110151037985525</v>
      </c>
      <c r="Y129" t="n" s="30805">
        <v>0.9098955915057305</v>
      </c>
      <c r="Z129" t="n" s="32137">
        <v>0.6032733229458443</v>
      </c>
      <c r="AA129" t="n" s="33529">
        <v>0.0</v>
      </c>
      <c r="AB129" t="n" s="34923">
        <v>0.0</v>
      </c>
      <c r="AC129" t="n" s="36317">
        <v>0.08082150823342323</v>
      </c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</row>
    <row r="130" spans="1:23" x14ac:dyDescent="0.25">
      <c r="A130" s="116" t="str">
        <f>IF(ISBLANK(TBL_DATA[[#This Row],[Row.names]]), "",   DATE(YEAR(TBL_DATA[[#This Row],[Row.names]]), MONTH(TBL_DATA[[#This Row],[Row.names]]), DAY(TBL_DATA[[#This Row],[Row.names]])))</f>
        <v/>
      </c>
      <c r="B130" s="314" t="s">
        <v>259</v>
      </c>
      <c r="C130" s="1708" t="s">
        <v>1653</v>
      </c>
      <c r="D130" s="3102" t="n">
        <v>-0.0016568746730349299</v>
      </c>
      <c r="E130" s="4496" t="n">
        <v>0.08387892993230261</v>
      </c>
      <c r="F130" s="5828" t="n">
        <v>0.003826865365236909</v>
      </c>
      <c r="G130" s="7160" t="n">
        <v>0.6779564703921613</v>
      </c>
      <c r="H130" t="n" s="8492">
        <v>0.8130012235586267</v>
      </c>
      <c r="I130" t="n" s="9824">
        <v>0.0026288191089535676</v>
      </c>
      <c r="J130" t="n" s="11156">
        <v>0.39729011836212846</v>
      </c>
      <c r="K130" s="12486" t="n">
        <v>0.9805717711960241</v>
      </c>
      <c r="L130" s="13816" t="n">
        <v>0.37232439075046236</v>
      </c>
      <c r="M130" s="15146" t="n">
        <v>0.0048162491674679</v>
      </c>
      <c r="N130" s="16476" t="n">
        <v>0.096503172526833</v>
      </c>
      <c r="O130" s="17808" t="n">
        <v>0.06631376735491458</v>
      </c>
      <c r="P130" s="19202" t="n">
        <v>-0.004462044061181891</v>
      </c>
      <c r="Q130" s="20534" t="n">
        <v>-0.015272701015200838</v>
      </c>
      <c r="R130" s="21866" t="n">
        <v>-0.013229103666162485</v>
      </c>
      <c r="S130" t="n" s="23135">
        <v>-6.623526214835085E-4</v>
      </c>
      <c r="T130" t="n" s="24404">
        <v>0.04707425697022314</v>
      </c>
      <c r="U130" t="n" s="25673">
        <v>-0.014070378676449002</v>
      </c>
      <c r="V130" s="26942" t="n">
        <v>0.15111449740275296</v>
      </c>
      <c r="W130" t="n" s="28209">
        <v>0.07168788682469347</v>
      </c>
      <c r="X130" t="n" s="29476">
        <v>2.1079502283599236</v>
      </c>
      <c r="Y130" t="n" s="30806">
        <v>0.9016658048072062</v>
      </c>
      <c r="Z130" t="n" s="32138">
        <v>0.6101838991242416</v>
      </c>
      <c r="AA130" t="n" s="33530">
        <v>0.0</v>
      </c>
      <c r="AB130" t="n" s="34924">
        <v>0.0</v>
      </c>
      <c r="AC130" t="n" s="36318">
        <v>0.07845415630466869</v>
      </c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</row>
    <row r="131" spans="1:23" x14ac:dyDescent="0.25">
      <c r="A131" s="116" t="str">
        <f>IF(ISBLANK(TBL_DATA[[#This Row],[Row.names]]), "",   DATE(YEAR(TBL_DATA[[#This Row],[Row.names]]), MONTH(TBL_DATA[[#This Row],[Row.names]]), DAY(TBL_DATA[[#This Row],[Row.names]])))</f>
        <v/>
      </c>
      <c r="B131" s="315" t="s">
        <v>260</v>
      </c>
      <c r="C131" s="1709" t="s">
        <v>1654</v>
      </c>
      <c r="D131" s="3103" t="n">
        <v>-0.0031289735094337115</v>
      </c>
      <c r="E131" s="4497" t="n">
        <v>0.08048750147311101</v>
      </c>
      <c r="F131" s="5829" t="n">
        <v>-0.0035545097300924144</v>
      </c>
      <c r="G131" s="7161" t="n">
        <v>0.6796644498086998</v>
      </c>
      <c r="H131" s="8493" t="n">
        <v>0.8111193687633885</v>
      </c>
      <c r="I131" s="9825" t="n">
        <v>0.0026402035232072183</v>
      </c>
      <c r="J131" s="11157" t="n">
        <v>0.3756453504242909</v>
      </c>
      <c r="K131" s="12487" t="n">
        <v>0.978990235585329</v>
      </c>
      <c r="L131" s="13817" t="n">
        <v>0.37665505360362117</v>
      </c>
      <c r="M131" s="15147" t="n">
        <v>0.004796317398057154</v>
      </c>
      <c r="N131" s="16477" t="n">
        <v>0.0964370604436227</v>
      </c>
      <c r="O131" s="17809" t="n">
        <v>0.0666083901749073</v>
      </c>
      <c r="P131" s="19203" t="n">
        <v>-0.007577055952950218</v>
      </c>
      <c r="Q131" s="20535" t="n">
        <v>-0.015390523382425391</v>
      </c>
      <c r="R131" s="21867" t="n">
        <v>-0.013348326054489459</v>
      </c>
      <c r="S131" s="23136" t="n">
        <v>-0.010368992720694803</v>
      </c>
      <c r="T131" s="24405" t="n">
        <v>0.04704388647713805</v>
      </c>
      <c r="U131" s="25674" t="n">
        <v>-0.220411056508561</v>
      </c>
      <c r="V131" s="26943" t="n">
        <v>0.1480679121386037</v>
      </c>
      <c r="W131" s="28210" t="n">
        <v>0.07171643194992423</v>
      </c>
      <c r="X131" t="n" s="29477">
        <v>2.0646302125291403</v>
      </c>
      <c r="Y131" t="n" s="30807">
        <v>0.9006216568367589</v>
      </c>
      <c r="Z131" t="n" s="32139">
        <v>0.6137222935527283</v>
      </c>
      <c r="AA131" t="n" s="33531">
        <v>0.0</v>
      </c>
      <c r="AB131" t="n" s="34925">
        <v>0.0</v>
      </c>
      <c r="AC131" t="n" s="36319">
        <v>0.07573831546894756</v>
      </c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</row>
    <row r="132" spans="1:23" x14ac:dyDescent="0.25">
      <c r="A132" s="116" t="str">
        <f>IF(ISBLANK(TBL_DATA[[#This Row],[Row.names]]), "",   DATE(YEAR(TBL_DATA[[#This Row],[Row.names]]), MONTH(TBL_DATA[[#This Row],[Row.names]]), DAY(TBL_DATA[[#This Row],[Row.names]])))</f>
        <v/>
      </c>
      <c r="B132" s="316" t="s">
        <v>261</v>
      </c>
      <c r="C132" s="1710" t="s">
        <v>1655</v>
      </c>
      <c r="D132" s="3104" t="n">
        <v>-0.004670320514568418</v>
      </c>
      <c r="E132" s="4498" t="n">
        <v>0.07544127852924642</v>
      </c>
      <c r="F132" s="5830" t="n">
        <v>-0.009209485956030772</v>
      </c>
      <c r="G132" s="7162" t="n">
        <v>0.6876410741690644</v>
      </c>
      <c r="H132" s="8494" t="n">
        <v>0.8041387858190346</v>
      </c>
      <c r="I132" s="9826" t="n">
        <v>0.002651376284929285</v>
      </c>
      <c r="J132" s="11158" t="n">
        <v>0.32881138317072023</v>
      </c>
      <c r="K132" s="12488" t="n">
        <v>0.9650065211168289</v>
      </c>
      <c r="L132" s="13818" t="n">
        <v>0.3836342499349259</v>
      </c>
      <c r="M132" s="15148" t="n">
        <v>0.004703448522935441</v>
      </c>
      <c r="N132" s="16478" t="n">
        <v>0.09510370069154318</v>
      </c>
      <c r="O132" s="17810" t="n">
        <v>0.06726013095830159</v>
      </c>
      <c r="P132" s="19204" t="n">
        <v>-0.012211989187661532</v>
      </c>
      <c r="Q132" s="20536" t="n">
        <v>-0.015402081221881388</v>
      </c>
      <c r="R132" s="21868" t="n">
        <v>-0.013388119757941597</v>
      </c>
      <c r="S132" s="23137" t="n">
        <v>-0.012497494420755095</v>
      </c>
      <c r="T132" s="24406" t="n">
        <v>0.04712856861790906</v>
      </c>
      <c r="U132" s="25675" t="n">
        <v>-0.26517873950464077</v>
      </c>
      <c r="V132" s="26944" t="n">
        <v>0.15124247024235116</v>
      </c>
      <c r="W132" s="28211" t="n">
        <v>0.071591580967219</v>
      </c>
      <c r="X132" t="n" s="29478">
        <v>2.1125734087588235</v>
      </c>
      <c r="Y132" t="n" s="30808">
        <v>0.8967378579155866</v>
      </c>
      <c r="Z132" t="n" s="32140">
        <v>0.6193821517729793</v>
      </c>
      <c r="AA132" t="n" s="33532">
        <v>0.0</v>
      </c>
      <c r="AB132" t="n" s="34926">
        <v>0.0</v>
      </c>
      <c r="AC132" t="n" s="36320">
        <v>0.07421699164390323</v>
      </c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</row>
    <row r="133" spans="1:23" x14ac:dyDescent="0.25">
      <c r="A133" s="116" t="str">
        <f>IF(ISBLANK(TBL_DATA[[#This Row],[Row.names]]), "",   DATE(YEAR(TBL_DATA[[#This Row],[Row.names]]), MONTH(TBL_DATA[[#This Row],[Row.names]]), DAY(TBL_DATA[[#This Row],[Row.names]])))</f>
        <v/>
      </c>
      <c r="B133" s="317" t="s">
        <v>262</v>
      </c>
      <c r="C133" s="1711" t="s">
        <v>1656</v>
      </c>
      <c r="D133" s="3105" t="n">
        <v>-0.008439325888868697</v>
      </c>
      <c r="E133" s="4499" t="n">
        <v>0.06636527910539658</v>
      </c>
      <c r="F133" s="5831" t="n">
        <v>-0.007004862334001438</v>
      </c>
      <c r="G133" s="7163" t="n">
        <v>0.6911801737413349</v>
      </c>
      <c r="H133" s="8495" t="n">
        <v>0.8096216013632898</v>
      </c>
      <c r="I133" s="9827" t="n">
        <v>0.0026335715961216645</v>
      </c>
      <c r="J133" s="11159" t="n">
        <v>0.35210918862746454</v>
      </c>
      <c r="K133" s="12489" t="n">
        <v>0.9563260402236424</v>
      </c>
      <c r="L133" s="13819" t="n">
        <v>0.4033105748667401</v>
      </c>
      <c r="M133" s="15149" t="n">
        <v>0.0046624100409645266</v>
      </c>
      <c r="N133" s="16479" t="n">
        <v>0.09581567539145544</v>
      </c>
      <c r="O133" s="17811" t="n">
        <v>0.06819433170107737</v>
      </c>
      <c r="P133" s="19205" t="n">
        <v>-0.020548254120024145</v>
      </c>
      <c r="Q133" s="20537" t="n">
        <v>-0.015554751736550788</v>
      </c>
      <c r="R133" s="21869" t="n">
        <v>-0.013525713155753327</v>
      </c>
      <c r="S133" s="23138" t="n">
        <v>-0.020366407164544187</v>
      </c>
      <c r="T133" s="24407" t="n">
        <v>0.0475520924941524</v>
      </c>
      <c r="U133" s="25676" t="n">
        <v>-0.4282967603801809</v>
      </c>
      <c r="V133" s="26945" t="n">
        <v>0.13937060869515938</v>
      </c>
      <c r="W133" s="28212" t="n">
        <v>0.07170926898126612</v>
      </c>
      <c r="X133" t="n" s="29479">
        <v>1.9435508223012234</v>
      </c>
      <c r="Y133" t="n" s="30809">
        <v>0.899789753977722</v>
      </c>
      <c r="Z133" t="n" s="32141">
        <v>0.6350673782101707</v>
      </c>
      <c r="AA133" t="n" s="33533">
        <v>0.0</v>
      </c>
      <c r="AB133" t="n" s="34927">
        <v>0.0</v>
      </c>
      <c r="AC133" t="n" s="36321">
        <v>0.07454154773026106</v>
      </c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</row>
    <row r="134" spans="1:23" x14ac:dyDescent="0.25">
      <c r="A134" s="116" t="str">
        <f>IF(ISBLANK(TBL_DATA[[#This Row],[Row.names]]), "",   DATE(YEAR(TBL_DATA[[#This Row],[Row.names]]), MONTH(TBL_DATA[[#This Row],[Row.names]]), DAY(TBL_DATA[[#This Row],[Row.names]])))</f>
        <v/>
      </c>
      <c r="B134" s="318" t="s">
        <v>263</v>
      </c>
      <c r="C134" s="1712" t="s">
        <v>1657</v>
      </c>
      <c r="D134" s="3106" t="n">
        <v>-0.00800616425530096</v>
      </c>
      <c r="E134" s="4500" t="n">
        <v>0.05782778352472895</v>
      </c>
      <c r="F134" s="5832" t="n">
        <v>-0.01680620340732053</v>
      </c>
      <c r="G134" s="7164" t="n">
        <v>0.6950672853248272</v>
      </c>
      <c r="H134" s="8496" t="n">
        <v>0.8138972433223152</v>
      </c>
      <c r="I134" s="9828" t="n">
        <v>0.00264122630727688</v>
      </c>
      <c r="J134" s="11160" t="n">
        <v>0.3509852556287978</v>
      </c>
      <c r="K134" s="12490" t="n">
        <v>0.9836560849545555</v>
      </c>
      <c r="L134" s="13820" t="n">
        <v>0.41545302626858255</v>
      </c>
      <c r="M134" s="15150" t="n">
        <v>0.004681002999510505</v>
      </c>
      <c r="N134" s="16480" t="n">
        <v>0.09719176782044824</v>
      </c>
      <c r="O134" s="17812" t="n">
        <v>0.07004899385778501</v>
      </c>
      <c r="P134" s="19206" t="n">
        <v>-0.028389905677680516</v>
      </c>
      <c r="Q134" s="20538" t="n">
        <v>-0.015947924411042955</v>
      </c>
      <c r="R134" s="21870" t="n">
        <v>-0.013889745038639502</v>
      </c>
      <c r="S134" s="23139" t="n">
        <v>-0.02148935339033231</v>
      </c>
      <c r="T134" s="24408" t="n">
        <v>0.04753932570602737</v>
      </c>
      <c r="U134" s="25677" t="n">
        <v>-0.45203319717275126</v>
      </c>
      <c r="V134" s="26946" t="n">
        <v>0.13100667790569576</v>
      </c>
      <c r="W134" s="28213" t="n">
        <v>0.07207960791955247</v>
      </c>
      <c r="X134" t="n" s="29480">
        <v>1.8175276154652695</v>
      </c>
      <c r="Y134" t="n" s="30810">
        <v>0.9021625370864805</v>
      </c>
      <c r="Z134" t="n" s="32142">
        <v>0.6445564570063529</v>
      </c>
      <c r="AA134" t="n" s="33534">
        <v>0.0</v>
      </c>
      <c r="AB134" t="n" s="34928">
        <v>0.0</v>
      </c>
      <c r="AC134" t="n" s="36322">
        <v>0.08145937272152734</v>
      </c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</row>
    <row r="135" spans="1:23" x14ac:dyDescent="0.25">
      <c r="A135" s="116" t="str">
        <f>IF(ISBLANK(TBL_DATA[[#This Row],[Row.names]]), "",   DATE(YEAR(TBL_DATA[[#This Row],[Row.names]]), MONTH(TBL_DATA[[#This Row],[Row.names]]), DAY(TBL_DATA[[#This Row],[Row.names]])))</f>
        <v/>
      </c>
      <c r="B135" s="319" t="s">
        <v>264</v>
      </c>
      <c r="C135" s="1713" t="s">
        <v>1658</v>
      </c>
      <c r="D135" s="3107" t="n">
        <v>8.46379753729775E-4</v>
      </c>
      <c r="E135" s="4501" t="n">
        <v>0.058723107543636965</v>
      </c>
      <c r="F135" s="5833" t="n">
        <v>-0.022902660274105924</v>
      </c>
      <c r="G135" s="7165" t="n">
        <v>0.6935905791035664</v>
      </c>
      <c r="H135" s="8497" t="n">
        <v>0.81236172137467</v>
      </c>
      <c r="I135" s="9829" t="n">
        <v>0.0026510481665030184</v>
      </c>
      <c r="J135" s="11161" t="n">
        <v>0.3133107431746964</v>
      </c>
      <c r="K135" s="12491" t="n">
        <v>0.9922326211428334</v>
      </c>
      <c r="L135" s="13821" t="n">
        <v>0.4224918431296673</v>
      </c>
      <c r="M135" s="15151" t="n">
        <v>0.004650888840821084</v>
      </c>
      <c r="N135" s="16481" t="n">
        <v>0.0971532131870109</v>
      </c>
      <c r="O135" s="17813" t="n">
        <v>0.07004899385778501</v>
      </c>
      <c r="P135" s="19207" t="n">
        <v>-0.02756755456532678</v>
      </c>
      <c r="Q135" s="20539" t="n">
        <v>-0.01595541449063846</v>
      </c>
      <c r="R135" s="21871" t="n">
        <v>-0.013898051569597409</v>
      </c>
      <c r="S135" s="23140" t="n">
        <v>-0.01351996639242603</v>
      </c>
      <c r="T135" s="24409" t="n">
        <v>0.04640033566692842</v>
      </c>
      <c r="U135" s="25678" t="n">
        <v>-0.291376478167642</v>
      </c>
      <c r="V135" s="26947" t="n">
        <v>0.13506659350342076</v>
      </c>
      <c r="W135" s="28214" t="n">
        <v>0.07199384263724853</v>
      </c>
      <c r="X135" t="n" s="29481">
        <v>1.876085350576069</v>
      </c>
      <c r="Y135" t="n" s="30811">
        <v>0.9013111124216043</v>
      </c>
      <c r="Z135" t="n" s="32143">
        <v>0.6499937254540747</v>
      </c>
      <c r="AA135" t="n" s="33535">
        <v>0.0</v>
      </c>
      <c r="AB135" t="n" s="34929">
        <v>0.0</v>
      </c>
      <c r="AC135" t="n" s="36323">
        <v>0.08648946702241872</v>
      </c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</row>
    <row r="136" spans="1:23" x14ac:dyDescent="0.25">
      <c r="A136" s="116" t="str">
        <f>IF(ISBLANK(TBL_DATA[[#This Row],[Row.names]]), "",   DATE(YEAR(TBL_DATA[[#This Row],[Row.names]]), MONTH(TBL_DATA[[#This Row],[Row.names]]), DAY(TBL_DATA[[#This Row],[Row.names]])))</f>
        <v/>
      </c>
      <c r="B136" s="320" t="s">
        <v>265</v>
      </c>
      <c r="C136" s="1714" t="s">
        <v>1659</v>
      </c>
      <c r="D136" s="3108" t="n">
        <v>0.005992310177805866</v>
      </c>
      <c r="E136" s="4502" t="n">
        <v>0.06506730479644895</v>
      </c>
      <c r="F136" s="5834" t="n">
        <v>-0.012378916956778507</v>
      </c>
      <c r="G136" s="7166" t="n">
        <v>0.6964282480965048</v>
      </c>
      <c r="H136" s="8498" t="n">
        <v>0.8100403917131986</v>
      </c>
      <c r="I136" s="9830" t="n">
        <v>0.002676381822834419</v>
      </c>
      <c r="J136" s="11162" t="n">
        <v>0.293311892827387</v>
      </c>
      <c r="K136" s="12492" t="n">
        <v>0.9900402105889602</v>
      </c>
      <c r="L136" s="13822" t="n">
        <v>0.432117078898351</v>
      </c>
      <c r="M136" s="15152" t="n">
        <v>0.004627504425368162</v>
      </c>
      <c r="N136" s="16482" t="n">
        <v>0.09748049129532306</v>
      </c>
      <c r="O136" s="17814" t="n">
        <v>0.07004899385778501</v>
      </c>
      <c r="P136" s="19208" t="n">
        <v>-0.021740437725319972</v>
      </c>
      <c r="Q136" s="20540" t="n">
        <v>-0.015984870975288237</v>
      </c>
      <c r="R136" s="21872" t="n">
        <v>-0.013920577456454052</v>
      </c>
      <c r="S136" s="23141" t="n">
        <v>-0.00562925874382314</v>
      </c>
      <c r="T136" s="24410" t="n">
        <v>0.046643445855193616</v>
      </c>
      <c r="U136" s="25679" t="n">
        <v>-0.12068702559625187</v>
      </c>
      <c r="V136" s="26948" t="n">
        <v>0.14137366992903733</v>
      </c>
      <c r="W136" s="28215" t="n">
        <v>0.07207752696214971</v>
      </c>
      <c r="X136" t="n" s="29482">
        <v>1.9614112177194607</v>
      </c>
      <c r="Y136" t="n" s="30812">
        <v>0.9000224395609249</v>
      </c>
      <c r="Z136" t="n" s="32144">
        <v>0.6573561279081158</v>
      </c>
      <c r="AA136" t="n" s="33536">
        <v>0.0</v>
      </c>
      <c r="AB136" t="n" s="34930">
        <v>0.0</v>
      </c>
      <c r="AC136" t="n" s="36324">
        <v>0.08300035590944921</v>
      </c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</row>
    <row r="137" spans="1:23" x14ac:dyDescent="0.25">
      <c r="A137" s="116" t="str">
        <f>IF(ISBLANK(TBL_DATA[[#This Row],[Row.names]]), "",   DATE(YEAR(TBL_DATA[[#This Row],[Row.names]]), MONTH(TBL_DATA[[#This Row],[Row.names]]), DAY(TBL_DATA[[#This Row],[Row.names]])))</f>
        <v/>
      </c>
      <c r="B137" s="321" t="s">
        <v>266</v>
      </c>
      <c r="C137" s="1715" t="s">
        <v>1660</v>
      </c>
      <c r="D137" s="3109" t="n">
        <v>0.004989972414535141</v>
      </c>
      <c r="E137" s="4503" t="n">
        <v>0.07038196126700669</v>
      </c>
      <c r="F137" s="5835" t="n">
        <v>-0.02430470362279713</v>
      </c>
      <c r="G137" s="7167" t="n">
        <v>0.6926850846480185</v>
      </c>
      <c r="H137" s="8499" t="n">
        <v>0.8122495318116639</v>
      </c>
      <c r="I137" s="9831" t="n">
        <v>0.002657007917447698</v>
      </c>
      <c r="J137" s="11163" t="n">
        <v>0.29458801792791056</v>
      </c>
      <c r="K137" s="12493" t="n">
        <v>0.9888310156246223</v>
      </c>
      <c r="L137" s="13823" t="n">
        <v>0.4299272845567394</v>
      </c>
      <c r="M137" s="15153" t="n">
        <v>0.004629855769330008</v>
      </c>
      <c r="N137" s="16483" t="n">
        <v>0.09734252438007565</v>
      </c>
      <c r="O137" s="17815" t="n">
        <v>0.07004899385778501</v>
      </c>
      <c r="P137" s="19209" t="n">
        <v>-0.016858949495313857</v>
      </c>
      <c r="Q137" s="20541" t="n">
        <v>-0.015972243503504225</v>
      </c>
      <c r="R137" s="21873" t="n">
        <v>-0.013910871638071394</v>
      </c>
      <c r="S137" s="23142" t="n">
        <v>-1.3965972593099618E-4</v>
      </c>
      <c r="T137" s="24411" t="n">
        <v>0.04653441098205039</v>
      </c>
      <c r="U137" s="25680" t="n">
        <v>-0.0030012140045109154</v>
      </c>
      <c r="V137" s="26949" t="n">
        <v>0.15790261453246401</v>
      </c>
      <c r="W137" s="28216" t="n">
        <v>0.07205097300482531</v>
      </c>
      <c r="X137" t="n" s="29483">
        <v>2.1915403491065852</v>
      </c>
      <c r="Y137" t="n" s="30813">
        <v>0.901248873403825</v>
      </c>
      <c r="Z137" t="n" s="32145">
        <v>0.6556884050802939</v>
      </c>
      <c r="AA137" t="n" s="33537">
        <v>0.0</v>
      </c>
      <c r="AB137" t="n" s="34931">
        <v>0.0</v>
      </c>
      <c r="AC137" t="n" s="36325">
        <v>0.0836760395780156</v>
      </c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</row>
    <row r="138" spans="1:23" x14ac:dyDescent="0.25">
      <c r="A138" s="116" t="str">
        <f>IF(ISBLANK(TBL_DATA[[#This Row],[Row.names]]), "",   DATE(YEAR(TBL_DATA[[#This Row],[Row.names]]), MONTH(TBL_DATA[[#This Row],[Row.names]]), DAY(TBL_DATA[[#This Row],[Row.names]])))</f>
        <v/>
      </c>
      <c r="B138" s="322" t="s">
        <v>267</v>
      </c>
      <c r="C138" s="1716" t="s">
        <v>1661</v>
      </c>
      <c r="D138" s="3110" t="n">
        <v>-0.005829174006654946</v>
      </c>
      <c r="E138" s="4504" t="n">
        <v>0.06414251856119657</v>
      </c>
      <c r="F138" s="5836" t="n">
        <v>-0.00983951398325833</v>
      </c>
      <c r="G138" s="7168" t="n">
        <v>0.6869504919249693</v>
      </c>
      <c r="H138" s="8500" t="n">
        <v>0.8145235355767195</v>
      </c>
      <c r="I138" s="9832" t="n">
        <v>0.002651932046380887</v>
      </c>
      <c r="J138" s="11164" t="n">
        <v>0.31073342408140725</v>
      </c>
      <c r="K138" s="12494" t="n">
        <v>0.992583850262828</v>
      </c>
      <c r="L138" s="13824" t="n">
        <v>0.4406385197148327</v>
      </c>
      <c r="M138" s="15154" t="n">
        <v>0.004605367215829455</v>
      </c>
      <c r="N138" s="16484" t="n">
        <v>0.09775033567927646</v>
      </c>
      <c r="O138" s="17816" t="n">
        <v>0.07058112617463402</v>
      </c>
      <c r="P138" s="19210" t="n">
        <v>-0.022589849751791347</v>
      </c>
      <c r="Q138" s="20542" t="n">
        <v>-0.016070664655956652</v>
      </c>
      <c r="R138" s="21874" t="n">
        <v>-0.014000656783352938</v>
      </c>
      <c r="S138" s="23143" t="n">
        <v>-0.003336555236704397</v>
      </c>
      <c r="T138" s="24412" t="n">
        <v>0.0464804241713517</v>
      </c>
      <c r="U138" s="25681" t="n">
        <v>-0.07178409612623306</v>
      </c>
      <c r="V138" s="26950" t="n">
        <v>0.1586583298861779</v>
      </c>
      <c r="W138" s="28217" t="n">
        <v>0.07203296286098154</v>
      </c>
      <c r="X138" t="n" s="29484">
        <v>2.2025795355992384</v>
      </c>
      <c r="Y138" t="n" s="30814">
        <v>0.9025095764459896</v>
      </c>
      <c r="Z138" t="n" s="32146">
        <v>0.6638060859278353</v>
      </c>
      <c r="AA138" t="n" s="33538">
        <v>0.0</v>
      </c>
      <c r="AB138" t="n" s="34932">
        <v>0.0</v>
      </c>
      <c r="AC138" t="n" s="36326">
        <v>0.08302801063795334</v>
      </c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</row>
    <row r="139" spans="1:23" x14ac:dyDescent="0.25">
      <c r="A139" s="116" t="str">
        <f>IF(ISBLANK(TBL_DATA[[#This Row],[Row.names]]), "",   DATE(YEAR(TBL_DATA[[#This Row],[Row.names]]), MONTH(TBL_DATA[[#This Row],[Row.names]]), DAY(TBL_DATA[[#This Row],[Row.names]])))</f>
        <v/>
      </c>
      <c r="B139" s="323" t="s">
        <v>268</v>
      </c>
      <c r="C139" s="1717" t="s">
        <v>1662</v>
      </c>
      <c r="D139" s="3111" t="n">
        <v>0.006041775617559257</v>
      </c>
      <c r="E139" s="4505" t="n">
        <v>0.07057182888344782</v>
      </c>
      <c r="F139" s="5837" t="n">
        <v>0.004056316771815727</v>
      </c>
      <c r="G139" s="7169" t="n">
        <v>0.690008609573545</v>
      </c>
      <c r="H139" s="8501" t="n">
        <v>0.8146209773924997</v>
      </c>
      <c r="I139" s="9833" t="n">
        <v>0.002669776885374214</v>
      </c>
      <c r="J139" s="11165" t="n">
        <v>0.34095732690446523</v>
      </c>
      <c r="K139" s="12495" t="n">
        <v>0.9807343670862926</v>
      </c>
      <c r="L139" s="13825" t="n">
        <v>0.4241064544042497</v>
      </c>
      <c r="M139" s="15155" t="n">
        <v>0.00470560837603587</v>
      </c>
      <c r="N139" s="16485" t="n">
        <v>0.09843395725744258</v>
      </c>
      <c r="O139" s="17817" t="n">
        <v>0.07057690221537061</v>
      </c>
      <c r="P139" s="19211" t="n">
        <v>-0.016684556937666684</v>
      </c>
      <c r="Q139" s="20543" t="n">
        <v>-0.01608249565171079</v>
      </c>
      <c r="R139" s="21875" t="n">
        <v>-0.01399801108151978</v>
      </c>
      <c r="S139" s="23144" t="n">
        <v>0.00652575689938284</v>
      </c>
      <c r="T139" s="24413" t="n">
        <v>0.04660527512383137</v>
      </c>
      <c r="U139" s="25682" t="n">
        <v>0.14002185121842414</v>
      </c>
      <c r="V139" s="26951" t="n">
        <v>0.17189944297593263</v>
      </c>
      <c r="W139" s="28218" t="n">
        <v>0.07271633743853234</v>
      </c>
      <c r="X139" t="n" s="29485">
        <v>2.3639727883880357</v>
      </c>
      <c r="Y139" t="n" s="30815">
        <v>0.9025635586442097</v>
      </c>
      <c r="Z139" t="n" s="32147">
        <v>0.6512345617396621</v>
      </c>
      <c r="AA139" t="n" s="33539">
        <v>0.0</v>
      </c>
      <c r="AB139" t="n" s="34933">
        <v>0.0</v>
      </c>
      <c r="AC139" t="n" s="36327">
        <v>0.08419187623526653</v>
      </c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</row>
    <row r="140" spans="1:23" x14ac:dyDescent="0.25">
      <c r="A140" s="116" t="str">
        <f>IF(ISBLANK(TBL_DATA[[#This Row],[Row.names]]), "",   DATE(YEAR(TBL_DATA[[#This Row],[Row.names]]), MONTH(TBL_DATA[[#This Row],[Row.names]]), DAY(TBL_DATA[[#This Row],[Row.names]])))</f>
        <v/>
      </c>
      <c r="B140" s="324" t="s">
        <v>269</v>
      </c>
      <c r="C140" s="1718" t="s">
        <v>1663</v>
      </c>
      <c r="D140" s="3112" t="n">
        <v>-0.008071026254150928</v>
      </c>
      <c r="E140" s="4506" t="n">
        <v>0.061931215545575125</v>
      </c>
      <c r="F140" s="5838" t="n">
        <v>0.0024267838559395294</v>
      </c>
      <c r="G140" s="7170" t="n">
        <v>0.6980753847957857</v>
      </c>
      <c r="H140" t="n" s="8502">
        <v>0.8192112912362199</v>
      </c>
      <c r="I140" t="n" s="9834">
        <v>0.0026732861118880743</v>
      </c>
      <c r="J140" t="n" s="11166">
        <v>0.32904308049799713</v>
      </c>
      <c r="K140" s="12496" t="n">
        <v>0.9984912860669436</v>
      </c>
      <c r="L140" s="13826" t="n">
        <v>0.43370803260739293</v>
      </c>
      <c r="M140" s="15156" t="n">
        <v>0.004731294606691293</v>
      </c>
      <c r="N140" s="16486" t="n">
        <v>0.09980678382231303</v>
      </c>
      <c r="O140" s="17818" t="n">
        <v>0.07239934381953167</v>
      </c>
      <c r="P140" s="19212" t="n">
        <v>-0.024620921694734843</v>
      </c>
      <c r="Q140" s="20544" t="n">
        <v>-0.01646561028123688</v>
      </c>
      <c r="R140" s="21876" t="n">
        <v>-0.014352054078940944</v>
      </c>
      <c r="S140" t="n" s="23145">
        <v>-0.00768164937164717</v>
      </c>
      <c r="T140" t="n" s="24414">
        <v>0.04667797579413559</v>
      </c>
      <c r="U140" t="n" s="25683">
        <v>-0.16456689136490488</v>
      </c>
      <c r="V140" s="26952" t="n">
        <v>0.1605033025717204</v>
      </c>
      <c r="W140" t="n" s="28219">
        <v>0.0731240187838915</v>
      </c>
      <c r="X140" t="n" s="29486">
        <v>2.1949464107828507</v>
      </c>
      <c r="Y140" t="n" s="30816">
        <v>0.9051029174829898</v>
      </c>
      <c r="Z140" t="n" s="32148">
        <v>0.6585651316364942</v>
      </c>
      <c r="AA140" t="n" s="33540">
        <v>0.0</v>
      </c>
      <c r="AB140" t="n" s="34934">
        <v>0.0</v>
      </c>
      <c r="AC140" t="n" s="36328">
        <v>0.08483188572072073</v>
      </c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</row>
    <row r="141" spans="1:23" x14ac:dyDescent="0.25">
      <c r="A141" s="116" t="str">
        <f>IF(ISBLANK(TBL_DATA[[#This Row],[Row.names]]), "",   DATE(YEAR(TBL_DATA[[#This Row],[Row.names]]), MONTH(TBL_DATA[[#This Row],[Row.names]]), DAY(TBL_DATA[[#This Row],[Row.names]])))</f>
        <v/>
      </c>
      <c r="B141" s="325" t="s">
        <v>270</v>
      </c>
      <c r="C141" s="1719" t="s">
        <v>1664</v>
      </c>
      <c r="D141" s="3113" t="n">
        <v>-0.005510266049516896</v>
      </c>
      <c r="E141" s="4507" t="n">
        <v>0.05607969202163221</v>
      </c>
      <c r="F141" s="5839" t="n">
        <v>-0.010623308294340661</v>
      </c>
      <c r="G141" s="7171" t="n">
        <v>0.6986799578367563</v>
      </c>
      <c r="H141" s="8503" t="n">
        <v>0.8216002141345772</v>
      </c>
      <c r="I141" s="9835" t="n">
        <v>0.002664763893998618</v>
      </c>
      <c r="J141" s="11167" t="n">
        <v>0.31306565585416224</v>
      </c>
      <c r="K141" s="12497" t="n">
        <v>1.0038104257154536</v>
      </c>
      <c r="L141" s="13827" t="n">
        <v>0.4348976537430972</v>
      </c>
      <c r="M141" s="15157" t="n">
        <v>0.004742694233556217</v>
      </c>
      <c r="N141" s="16487" t="n">
        <v>0.10015251077052799</v>
      </c>
      <c r="O141" s="17819" t="n">
        <v>0.07323330603792645</v>
      </c>
      <c r="P141" s="19213" t="n">
        <v>-0.02999551991532934</v>
      </c>
      <c r="Q141" s="20545" t="n">
        <v>-0.016671961410828866</v>
      </c>
      <c r="R141" s="21877" t="n">
        <v>-0.014551083929279991</v>
      </c>
      <c r="S141" s="23146" t="n">
        <v>-0.01582900220682193</v>
      </c>
      <c r="T141" s="24415" t="n">
        <v>0.04669523179031607</v>
      </c>
      <c r="U141" s="25684" t="n">
        <v>-0.3389854081440632</v>
      </c>
      <c r="V141" s="26953" t="n">
        <v>0.16048852797807767</v>
      </c>
      <c r="W141" s="28220" t="n">
        <v>0.07312668971189745</v>
      </c>
      <c r="X141" t="n" s="29487">
        <v>2.19466420003922</v>
      </c>
      <c r="Y141" t="n" s="30817">
        <v>0.9064216536108222</v>
      </c>
      <c r="Z141" t="n" s="32149">
        <v>0.659467704852252</v>
      </c>
      <c r="AA141" t="n" s="33541">
        <v>0.0</v>
      </c>
      <c r="AB141" t="n" s="34935">
        <v>0.0</v>
      </c>
      <c r="AC141" t="n" s="36329">
        <v>0.08954367571932208</v>
      </c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</row>
    <row r="142" spans="1:23" x14ac:dyDescent="0.25">
      <c r="A142" s="116" t="str">
        <f>IF(ISBLANK(TBL_DATA[[#This Row],[Row.names]]), "",   DATE(YEAR(TBL_DATA[[#This Row],[Row.names]]), MONTH(TBL_DATA[[#This Row],[Row.names]]), DAY(TBL_DATA[[#This Row],[Row.names]])))</f>
        <v/>
      </c>
      <c r="B142" s="326" t="s">
        <v>271</v>
      </c>
      <c r="C142" s="1720" t="s">
        <v>1665</v>
      </c>
      <c r="D142" s="3114" t="n">
        <v>0.0038157882500999113</v>
      </c>
      <c r="E142" s="4508" t="n">
        <v>0.06010946850161747</v>
      </c>
      <c r="F142" s="5840" t="n">
        <v>0.013934727976007144</v>
      </c>
      <c r="G142" s="7172" t="n">
        <v>0.696756091935564</v>
      </c>
      <c r="H142" s="8504" t="n">
        <v>0.8170369048001824</v>
      </c>
      <c r="I142" s="9836" t="n">
        <v>0.002695367100910273</v>
      </c>
      <c r="J142" s="11168" t="n">
        <v>0.3768084107012557</v>
      </c>
      <c r="K142" s="12498" t="n">
        <v>0.9793109710321722</v>
      </c>
      <c r="L142" s="13828" t="n">
        <v>0.4212235641506635</v>
      </c>
      <c r="M142" s="15158" t="n">
        <v>0.0047939289634372035</v>
      </c>
      <c r="N142" s="16488" t="n">
        <v>0.10003142237875215</v>
      </c>
      <c r="O142" s="17820" t="n">
        <v>0.07270410534489938</v>
      </c>
      <c r="P142" s="19214" t="n">
        <v>-0.02629418821767804</v>
      </c>
      <c r="Q142" s="20546" t="n">
        <v>-0.016521478888518487</v>
      </c>
      <c r="R142" s="21878" t="n">
        <v>-0.014403165632683162</v>
      </c>
      <c r="S142" s="23147" t="n">
        <v>-0.010360969971066836</v>
      </c>
      <c r="T142" s="24416" t="n">
        <v>0.046995945082252556</v>
      </c>
      <c r="U142" s="25685" t="n">
        <v>-0.22046519019743108</v>
      </c>
      <c r="V142" s="26954" t="n">
        <v>0.18312584324904724</v>
      </c>
      <c r="W142" s="28221" t="n">
        <v>0.07353140405483247</v>
      </c>
      <c r="X142" t="n" s="29488">
        <v>2.4904439892442425</v>
      </c>
      <c r="Y142" t="n" s="30818">
        <v>0.9039009374927004</v>
      </c>
      <c r="Z142" t="n" s="32150">
        <v>0.6490173835504435</v>
      </c>
      <c r="AA142" t="n" s="33542">
        <v>0.0</v>
      </c>
      <c r="AB142" t="n" s="34936">
        <v>0.0</v>
      </c>
      <c r="AC142" t="n" s="36330">
        <v>0.08970263964236264</v>
      </c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</row>
    <row r="143" spans="1:23" x14ac:dyDescent="0.25">
      <c r="A143" s="116" t="str">
        <f>IF(ISBLANK(TBL_DATA[[#This Row],[Row.names]]), "",   DATE(YEAR(TBL_DATA[[#This Row],[Row.names]]), MONTH(TBL_DATA[[#This Row],[Row.names]]), DAY(TBL_DATA[[#This Row],[Row.names]])))</f>
        <v/>
      </c>
      <c r="B143" s="327" t="s">
        <v>272</v>
      </c>
      <c r="C143" s="1721" t="s">
        <v>1666</v>
      </c>
      <c r="D143" s="3115" t="n">
        <v>0.006903142929489475</v>
      </c>
      <c r="E143" s="4509" t="n">
        <v>0.06742755568358927</v>
      </c>
      <c r="F143" s="5841" t="n">
        <v>0.027352881668156304</v>
      </c>
      <c r="G143" s="7173" t="n">
        <v>0.702127276957713</v>
      </c>
      <c r="H143" s="8505" t="n">
        <v>0.8231603705010033</v>
      </c>
      <c r="I143" s="9837" t="n">
        <v>0.002672721893073136</v>
      </c>
      <c r="J143" s="11169" t="n">
        <v>0.40055214216044654</v>
      </c>
      <c r="K143" s="12499" t="n">
        <v>0.9929413576112814</v>
      </c>
      <c r="L143" s="13829" t="n">
        <v>0.43268563700572515</v>
      </c>
      <c r="M143" s="15159" t="n">
        <v>0.004787137065778041</v>
      </c>
      <c r="N143" s="16489" t="n">
        <v>0.10089374517259526</v>
      </c>
      <c r="O143" s="17821" t="n">
        <v>0.07270410534489938</v>
      </c>
      <c r="P143" s="19215" t="n">
        <v>-0.01957255782767009</v>
      </c>
      <c r="Q143" s="20547" t="n">
        <v>-0.01658385230098184</v>
      </c>
      <c r="R143" s="21879" t="n">
        <v>-0.014447278085124473</v>
      </c>
      <c r="S143" s="23148" t="n">
        <v>-0.02510223121065902</v>
      </c>
      <c r="T143" s="24417" t="n">
        <v>0.046061672801524234</v>
      </c>
      <c r="U143" s="25686" t="n">
        <v>-0.5449700300469409</v>
      </c>
      <c r="V143" s="26955" t="n">
        <v>0.1861794318209975</v>
      </c>
      <c r="W143" s="28222" t="n">
        <v>0.07359449597542449</v>
      </c>
      <c r="X143" t="n" s="29489">
        <v>2.5298010313593107</v>
      </c>
      <c r="Y143" t="n" s="30819">
        <v>0.9072818583554964</v>
      </c>
      <c r="Z143" t="n" s="32151">
        <v>0.6577884439587891</v>
      </c>
      <c r="AA143" t="n" s="33543">
        <v>0.0</v>
      </c>
      <c r="AB143" t="n" s="34937">
        <v>0.0</v>
      </c>
      <c r="AC143" t="n" s="36331">
        <v>0.08751308922888748</v>
      </c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</row>
    <row r="144" spans="1:23" x14ac:dyDescent="0.25">
      <c r="A144" s="116" t="str">
        <f>IF(ISBLANK(TBL_DATA[[#This Row],[Row.names]]), "",   DATE(YEAR(TBL_DATA[[#This Row],[Row.names]]), MONTH(TBL_DATA[[#This Row],[Row.names]]), DAY(TBL_DATA[[#This Row],[Row.names]])))</f>
        <v/>
      </c>
      <c r="B144" s="328" t="s">
        <v>273</v>
      </c>
      <c r="C144" s="1722" t="s">
        <v>1667</v>
      </c>
      <c r="D144" s="3116" t="n">
        <v>0.0021682228086612777</v>
      </c>
      <c r="E144" s="4510" t="n">
        <v>0.069741976456416</v>
      </c>
      <c r="F144" s="5842" t="n">
        <v>0.013306766867449138</v>
      </c>
      <c r="G144" s="7174" t="n">
        <v>0.6995252157382456</v>
      </c>
      <c r="H144" s="8506" t="n">
        <v>0.8270715556224382</v>
      </c>
      <c r="I144" s="9838" t="n">
        <v>0.002625529237706842</v>
      </c>
      <c r="J144" s="11170" t="n">
        <v>0.38558297113876105</v>
      </c>
      <c r="K144" s="12500" t="n">
        <v>0.9851229050938282</v>
      </c>
      <c r="L144" s="13830" t="n">
        <v>0.4264424049402163</v>
      </c>
      <c r="M144" s="15160" t="n">
        <v>0.004781588068320543</v>
      </c>
      <c r="N144" s="16490" t="n">
        <v>0.10022681093124375</v>
      </c>
      <c r="O144" s="17822" t="n">
        <v>0.07270410534489938</v>
      </c>
      <c r="P144" s="19216" t="n">
        <v>-0.017446772685314582</v>
      </c>
      <c r="Q144" s="20548" t="n">
        <v>-0.01653778956009675</v>
      </c>
      <c r="R144" s="21880" t="n">
        <v>-0.014415338662798986</v>
      </c>
      <c r="S144" s="23149" t="n">
        <v>-0.026304874347139018</v>
      </c>
      <c r="T144" s="24418" t="n">
        <v>0.046031805853545334</v>
      </c>
      <c r="U144" s="25687" t="n">
        <v>-0.5714499759325222</v>
      </c>
      <c r="V144" s="26956" t="n">
        <v>0.18441250691991495</v>
      </c>
      <c r="W144" s="28223" t="n">
        <v>0.07357040939936081</v>
      </c>
      <c r="X144" t="n" s="29490">
        <v>2.506612487622193</v>
      </c>
      <c r="Y144" t="n" s="30820">
        <v>0.9094347451150293</v>
      </c>
      <c r="Z144" t="n" s="32152">
        <v>0.6530255775543683</v>
      </c>
      <c r="AA144" t="n" s="33544">
        <v>0.0</v>
      </c>
      <c r="AB144" t="n" s="34938">
        <v>0.0</v>
      </c>
      <c r="AC144" t="n" s="36332">
        <v>0.08909013485200686</v>
      </c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</row>
    <row r="145" spans="1:23" x14ac:dyDescent="0.25">
      <c r="A145" s="116" t="str">
        <f>IF(ISBLANK(TBL_DATA[[#This Row],[Row.names]]), "",   DATE(YEAR(TBL_DATA[[#This Row],[Row.names]]), MONTH(TBL_DATA[[#This Row],[Row.names]]), DAY(TBL_DATA[[#This Row],[Row.names]])))</f>
        <v/>
      </c>
      <c r="B145" s="329" t="s">
        <v>274</v>
      </c>
      <c r="C145" s="1723" t="s">
        <v>1668</v>
      </c>
      <c r="D145" s="3117" t="n">
        <v>-0.0018605761359689037</v>
      </c>
      <c r="E145" s="4511" t="n">
        <v>0.06775164006337686</v>
      </c>
      <c r="F145" s="5843" t="n">
        <v>0.026687814471160642</v>
      </c>
      <c r="G145" s="7175" t="n">
        <v>0.6931499722990988</v>
      </c>
      <c r="H145" s="8507" t="n">
        <v>0.8224933311195646</v>
      </c>
      <c r="I145" s="9839" t="n">
        <v>0.0026610359501009493</v>
      </c>
      <c r="J145" s="11171" t="n">
        <v>0.3713427916217946</v>
      </c>
      <c r="K145" s="12501" t="n">
        <v>0.9853936464516581</v>
      </c>
      <c r="L145" s="13831" t="n">
        <v>0.42638905392315307</v>
      </c>
      <c r="M145" s="15161" t="n">
        <v>0.00478356985009661</v>
      </c>
      <c r="N145" s="16491" t="n">
        <v>0.10026368799444972</v>
      </c>
      <c r="O145" s="17823" t="n">
        <v>0.07279927134410875</v>
      </c>
      <c r="P145" s="19217" t="n">
        <v>-0.019274887772375626</v>
      </c>
      <c r="Q145" s="20549" t="n">
        <v>-0.0165986951385152</v>
      </c>
      <c r="R145" s="21881" t="n">
        <v>-0.01447546331488481</v>
      </c>
      <c r="S145" s="23150" t="n">
        <v>-0.013268713392659004</v>
      </c>
      <c r="T145" s="24419" t="n">
        <v>0.045756052149917854</v>
      </c>
      <c r="U145" s="25688" t="n">
        <v>-0.289988160455465</v>
      </c>
      <c r="V145" s="26957" t="n">
        <v>0.18112847781695063</v>
      </c>
      <c r="W145" s="28224" t="n">
        <v>0.07360110888206459</v>
      </c>
      <c r="X145" t="n" s="29491">
        <v>2.4609476754920028</v>
      </c>
      <c r="Y145" t="n" s="30821">
        <v>0.9069141806806004</v>
      </c>
      <c r="Z145" t="n" s="32153">
        <v>0.6529847271744976</v>
      </c>
      <c r="AA145" t="n" s="33545">
        <v>0.0</v>
      </c>
      <c r="AB145" t="n" s="34939">
        <v>0.0</v>
      </c>
      <c r="AC145" t="n" s="36333">
        <v>0.0858832351666072</v>
      </c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</row>
    <row r="146" spans="1:23" x14ac:dyDescent="0.25">
      <c r="A146" s="116" t="str">
        <f>IF(ISBLANK(TBL_DATA[[#This Row],[Row.names]]), "",   DATE(YEAR(TBL_DATA[[#This Row],[Row.names]]), MONTH(TBL_DATA[[#This Row],[Row.names]]), DAY(TBL_DATA[[#This Row],[Row.names]])))</f>
        <v/>
      </c>
      <c r="B146" s="330" t="s">
        <v>275</v>
      </c>
      <c r="C146" s="1724" t="s">
        <v>1669</v>
      </c>
      <c r="D146" s="3118" t="n">
        <v>-0.007889996857491071</v>
      </c>
      <c r="E146" s="4512" t="n">
        <v>0.059327082978696044</v>
      </c>
      <c r="F146" s="5844" t="n">
        <v>0.02094512184819708</v>
      </c>
      <c r="G146" s="7176" t="n">
        <v>0.7007168943011665</v>
      </c>
      <c r="H146" s="8508" t="n">
        <v>0.8165154669405411</v>
      </c>
      <c r="I146" s="9840" t="n">
        <v>0.0026526786738819653</v>
      </c>
      <c r="J146" s="11172" t="n">
        <v>0.4017837883575275</v>
      </c>
      <c r="K146" s="12502" t="n">
        <v>0.953368957965252</v>
      </c>
      <c r="L146" s="13832" t="n">
        <v>0.43150540083598915</v>
      </c>
      <c r="M146" s="15162" t="n">
        <v>0.004669260316078141</v>
      </c>
      <c r="N146" s="16492" t="n">
        <v>0.09830716811753201</v>
      </c>
      <c r="O146" s="17824" t="n">
        <v>0.07016034617977263</v>
      </c>
      <c r="P146" s="19218" t="n">
        <v>-0.027012805825914032</v>
      </c>
      <c r="Q146" s="20550" t="n">
        <v>-0.01619945135010374</v>
      </c>
      <c r="R146" s="21882" t="n">
        <v>-0.014117651727396053</v>
      </c>
      <c r="S146" s="23151" t="n">
        <v>-0.016320051529887913</v>
      </c>
      <c r="T146" s="24420" t="n">
        <v>0.04574795216382245</v>
      </c>
      <c r="U146" s="25689" t="n">
        <v>-0.35673840593883094</v>
      </c>
      <c r="V146" s="26958" t="n">
        <v>0.1717770278988222</v>
      </c>
      <c r="W146" s="28225" t="n">
        <v>0.07366436875743816</v>
      </c>
      <c r="X146" t="n" s="29492">
        <v>2.3318875977129343</v>
      </c>
      <c r="Y146" t="n" s="30822">
        <v>0.9036124539538735</v>
      </c>
      <c r="Z146" t="n" s="32154">
        <v>0.6568907069185781</v>
      </c>
      <c r="AA146" t="n" s="33546">
        <v>0.0</v>
      </c>
      <c r="AB146" t="n" s="34940">
        <v>0.0</v>
      </c>
      <c r="AC146" t="n" s="36334">
        <v>0.08292184235407607</v>
      </c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</row>
    <row r="147" spans="1:23" x14ac:dyDescent="0.25">
      <c r="A147" s="116" t="str">
        <f>IF(ISBLANK(TBL_DATA[[#This Row],[Row.names]]), "",   DATE(YEAR(TBL_DATA[[#This Row],[Row.names]]), MONTH(TBL_DATA[[#This Row],[Row.names]]), DAY(TBL_DATA[[#This Row],[Row.names]])))</f>
        <v/>
      </c>
      <c r="B147" s="331" t="s">
        <v>276</v>
      </c>
      <c r="C147" s="1725" t="s">
        <v>1670</v>
      </c>
      <c r="D147" s="3119" t="n">
        <v>-0.002708599223112666</v>
      </c>
      <c r="E147" s="4513" t="n">
        <v>0.05645779046471766</v>
      </c>
      <c r="F147" s="5845" t="n">
        <v>0.0066559868080406925</v>
      </c>
      <c r="G147" s="7177" t="n">
        <v>0.7033376561277028</v>
      </c>
      <c r="H147" s="8509" t="n">
        <v>0.8151243723010876</v>
      </c>
      <c r="I147" s="9841" t="n">
        <v>0.0026620691180729125</v>
      </c>
      <c r="J147" s="11173" t="n">
        <v>0.3618436926026274</v>
      </c>
      <c r="K147" s="12503" t="n">
        <v>0.9283716309051673</v>
      </c>
      <c r="L147" s="13833" t="n">
        <v>0.41356843207504596</v>
      </c>
      <c r="M147" s="15163" t="n">
        <v>0.004741198811206535</v>
      </c>
      <c r="N147" s="16493" t="n">
        <v>0.09828330833758689</v>
      </c>
      <c r="O147" s="17825" t="n">
        <v>0.07012938032414258</v>
      </c>
      <c r="P147" s="19219" t="n">
        <v>-0.02964823818415263</v>
      </c>
      <c r="Q147" s="20551" t="n">
        <v>-0.01619240492528586</v>
      </c>
      <c r="R147" s="21883" t="n">
        <v>-0.014111110568692924</v>
      </c>
      <c r="S147" s="23152" t="n">
        <v>-0.011110223046117418</v>
      </c>
      <c r="T147" s="24421" t="n">
        <v>0.045366528551457674</v>
      </c>
      <c r="U147" s="25690" t="n">
        <v>-0.24489912278642786</v>
      </c>
      <c r="V147" s="26959" t="n">
        <v>0.16378016269513962</v>
      </c>
      <c r="W147" s="28226" t="n">
        <v>0.07395878260476672</v>
      </c>
      <c r="X147" t="n" s="29493">
        <v>2.214478888469208</v>
      </c>
      <c r="Y147" t="n" s="30823">
        <v>0.9028423850822954</v>
      </c>
      <c r="Z147" t="n" s="32155">
        <v>0.6430928642700415</v>
      </c>
      <c r="AA147" t="n" s="33547">
        <v>0.0</v>
      </c>
      <c r="AB147" t="n" s="34941">
        <v>0.0</v>
      </c>
      <c r="AC147" t="n" s="36335">
        <v>0.0875395853040659</v>
      </c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</row>
    <row r="148" spans="1:23" x14ac:dyDescent="0.25">
      <c r="A148" s="116" t="str">
        <f>IF(ISBLANK(TBL_DATA[[#This Row],[Row.names]]), "",   DATE(YEAR(TBL_DATA[[#This Row],[Row.names]]), MONTH(TBL_DATA[[#This Row],[Row.names]]), DAY(TBL_DATA[[#This Row],[Row.names]])))</f>
        <v/>
      </c>
      <c r="B148" s="332" t="s">
        <v>277</v>
      </c>
      <c r="C148" s="1726" t="s">
        <v>1671</v>
      </c>
      <c r="D148" s="3120" t="n">
        <v>0.0032814569792933867</v>
      </c>
      <c r="E148" s="4514" t="n">
        <v>0.05992451125456699</v>
      </c>
      <c r="F148" s="5846" t="n">
        <v>9.42820933774291E-4</v>
      </c>
      <c r="G148" s="7178" t="n">
        <v>0.7046911920986292</v>
      </c>
      <c r="H148" s="8510" t="n">
        <v>0.8176198901312967</v>
      </c>
      <c r="I148" s="9842" t="n">
        <v>0.002647804931211429</v>
      </c>
      <c r="J148" s="11174" t="n">
        <v>0.3445109289596542</v>
      </c>
      <c r="K148" s="12504" t="n">
        <v>0.9358731023239738</v>
      </c>
      <c r="L148" s="13834" t="n">
        <v>0.42117259240963534</v>
      </c>
      <c r="M148" s="15164" t="n">
        <v>0.0047170642703826164</v>
      </c>
      <c r="N148" s="16494" t="n">
        <v>0.09842320896243938</v>
      </c>
      <c r="O148" s="17826" t="n">
        <v>0.07012938032414258</v>
      </c>
      <c r="P148" s="19220" t="n">
        <v>-0.02646407062297229</v>
      </c>
      <c r="Q148" s="20552" t="n">
        <v>-0.016193152782712963</v>
      </c>
      <c r="R148" s="21884" t="n">
        <v>-0.01410889582355898</v>
      </c>
      <c r="S148" s="23153" t="n">
        <v>-0.021564825336298</v>
      </c>
      <c r="T148" s="24422" t="n">
        <v>0.04479291447296905</v>
      </c>
      <c r="U148" s="25691" t="n">
        <v>-0.4814338515372027</v>
      </c>
      <c r="V148" s="26960" t="n">
        <v>0.16576393986538918</v>
      </c>
      <c r="W148" s="28227" t="n">
        <v>0.0739781075692464</v>
      </c>
      <c r="X148" t="n" s="29494">
        <v>2.2407161430863534</v>
      </c>
      <c r="Y148" t="n" s="30824">
        <v>0.9042233629647582</v>
      </c>
      <c r="Z148" t="n" s="32156">
        <v>0.6489781139681332</v>
      </c>
      <c r="AA148" t="n" s="33548">
        <v>0.0</v>
      </c>
      <c r="AB148" t="n" s="34942">
        <v>0.0</v>
      </c>
      <c r="AC148" t="n" s="36336">
        <v>0.08501243423922657</v>
      </c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</row>
    <row r="149" spans="1:23" x14ac:dyDescent="0.25">
      <c r="A149" s="116" t="str">
        <f>IF(ISBLANK(TBL_DATA[[#This Row],[Row.names]]), "",   DATE(YEAR(TBL_DATA[[#This Row],[Row.names]]), MONTH(TBL_DATA[[#This Row],[Row.names]]), DAY(TBL_DATA[[#This Row],[Row.names]])))</f>
        <v/>
      </c>
      <c r="B149" s="333" t="s">
        <v>278</v>
      </c>
      <c r="C149" s="1727" t="s">
        <v>1672</v>
      </c>
      <c r="D149" s="3121" t="n">
        <v>0.0063839348449494385</v>
      </c>
      <c r="E149" s="4515" t="n">
        <v>0.0666910002749812</v>
      </c>
      <c r="F149" s="5847" t="n">
        <v>-0.01200005236113677</v>
      </c>
      <c r="G149" s="7179" t="n">
        <v>0.6892498362156467</v>
      </c>
      <c r="H149" t="n" s="8511">
        <v>0.8202720470121956</v>
      </c>
      <c r="I149" t="n" s="9843">
        <v>0.002534996894903196</v>
      </c>
      <c r="J149" t="n" s="11175">
        <v>0.2993171194865749</v>
      </c>
      <c r="K149" s="12505" t="n">
        <v>0.8989648388799795</v>
      </c>
      <c r="L149" s="13835" t="n">
        <v>0.410239680444169</v>
      </c>
      <c r="M149" s="15165" t="n">
        <v>0.004592058289533774</v>
      </c>
      <c r="N149" s="16495" t="n">
        <v>0.09492265743354436</v>
      </c>
      <c r="O149" s="17827" t="n">
        <v>0.07012938032414258</v>
      </c>
      <c r="P149" s="19221" t="n">
        <v>-0.02024908068061193</v>
      </c>
      <c r="Q149" s="20553" t="n">
        <v>-0.01573851541292593</v>
      </c>
      <c r="R149" s="21885" t="n">
        <v>-0.013728387807629545</v>
      </c>
      <c r="S149" t="n" s="23154">
        <v>-0.007144144249441764</v>
      </c>
      <c r="T149" t="n" s="24423">
        <v>0.04456552551567734</v>
      </c>
      <c r="U149" t="n" s="25692">
        <v>-0.16030651869971968</v>
      </c>
      <c r="V149" s="26961" t="n">
        <v>0.18352720130005462</v>
      </c>
      <c r="W149" t="n" s="28228">
        <v>0.07407501587073127</v>
      </c>
      <c r="X149" t="n" s="29495">
        <v>2.477585716894465</v>
      </c>
      <c r="Y149" t="n" s="30825">
        <v>0.9056887141905854</v>
      </c>
      <c r="Z149" t="n" s="32157">
        <v>0.6404995553817107</v>
      </c>
      <c r="AA149" t="n" s="33549">
        <v>0.0</v>
      </c>
      <c r="AB149" t="n" s="34943">
        <v>0.0</v>
      </c>
      <c r="AC149" t="n" s="36337">
        <v>0.0826660460700029</v>
      </c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</row>
    <row r="150" spans="1:23" x14ac:dyDescent="0.25">
      <c r="A150" s="116" t="str">
        <f>IF(ISBLANK(TBL_DATA[[#This Row],[Row.names]]), "",   DATE(YEAR(TBL_DATA[[#This Row],[Row.names]]), MONTH(TBL_DATA[[#This Row],[Row.names]]), DAY(TBL_DATA[[#This Row],[Row.names]])))</f>
        <v/>
      </c>
      <c r="B150" s="334" t="s">
        <v>279</v>
      </c>
      <c r="C150" s="1728" t="s">
        <v>1673</v>
      </c>
      <c r="D150" s="3122" t="n">
        <v>0.002116014037198298</v>
      </c>
      <c r="E150" s="4516" t="n">
        <v>0.06894813340491601</v>
      </c>
      <c r="F150" s="5848" t="n">
        <v>-0.01472674511262606</v>
      </c>
      <c r="G150" s="7180" t="n">
        <v>0.688525571650325</v>
      </c>
      <c r="H150" s="8512" t="n">
        <v>0.8192447887775095</v>
      </c>
      <c r="I150" s="9844" t="n">
        <v>0.002536901623613497</v>
      </c>
      <c r="J150" s="11176" t="n">
        <v>0.3086897133424733</v>
      </c>
      <c r="K150" s="12506" t="n">
        <v>0.9082273808093382</v>
      </c>
      <c r="L150" s="13836" t="n">
        <v>0.4093518395721702</v>
      </c>
      <c r="M150" s="15166" t="n">
        <v>0.004585879519821802</v>
      </c>
      <c r="N150" s="16496" t="n">
        <v>0.09472366284126617</v>
      </c>
      <c r="O150" s="17828" t="n">
        <v>0.07012938032414258</v>
      </c>
      <c r="P150" s="19222" t="n">
        <v>-0.01817591398237428</v>
      </c>
      <c r="Q150" s="20554" t="n">
        <v>-0.01573107331452825</v>
      </c>
      <c r="R150" s="21886" t="n">
        <v>-0.013725159713917972</v>
      </c>
      <c r="S150" s="23155" t="n">
        <v>-0.011097780890527376</v>
      </c>
      <c r="T150" s="24424" t="n">
        <v>0.04453537857990074</v>
      </c>
      <c r="U150" s="25693" t="n">
        <v>-0.24919022234462188</v>
      </c>
      <c r="V150" s="26962" t="n">
        <v>0.19357572593954897</v>
      </c>
      <c r="W150" s="28229" t="n">
        <v>0.07383254396815452</v>
      </c>
      <c r="X150" t="n" s="29496">
        <v>2.6218211582014854</v>
      </c>
      <c r="Y150" t="n" s="30826">
        <v>0.9051214221183308</v>
      </c>
      <c r="Z150" t="n" s="32158">
        <v>0.6398060952915111</v>
      </c>
      <c r="AA150" t="n" s="33550">
        <v>0.0</v>
      </c>
      <c r="AB150" t="n" s="34944">
        <v>0.0</v>
      </c>
      <c r="AC150" t="n" s="36338">
        <v>0.08393105537624651</v>
      </c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</row>
    <row r="151" spans="1:23" x14ac:dyDescent="0.25">
      <c r="A151" s="116" t="str">
        <f>IF(ISBLANK(TBL_DATA[[#This Row],[Row.names]]), "",   DATE(YEAR(TBL_DATA[[#This Row],[Row.names]]), MONTH(TBL_DATA[[#This Row],[Row.names]]), DAY(TBL_DATA[[#This Row],[Row.names]])))</f>
        <v/>
      </c>
      <c r="B151" s="335" t="s">
        <v>280</v>
      </c>
      <c r="C151" s="1729" t="s">
        <v>1674</v>
      </c>
      <c r="D151" s="3123" t="n">
        <v>0.011935823701988806</v>
      </c>
      <c r="E151" s="4517" t="n">
        <v>0.08170690987180729</v>
      </c>
      <c r="F151" s="5849" t="n">
        <v>0.00859281494441344</v>
      </c>
      <c r="G151" s="7181" t="n">
        <v>0.6951831739443565</v>
      </c>
      <c r="H151" s="8513" t="n">
        <v>0.8087470077324771</v>
      </c>
      <c r="I151" s="9845" t="n">
        <v>0.0025976452813071624</v>
      </c>
      <c r="J151" s="11177" t="n">
        <v>0.4026369838770656</v>
      </c>
      <c r="K151" s="12507" t="n">
        <v>0.9329024873750282</v>
      </c>
      <c r="L151" s="13837" t="n">
        <v>0.46836313262195595</v>
      </c>
      <c r="M151" s="15167" t="n">
        <v>0.004330951017825121</v>
      </c>
      <c r="N151" s="16497" t="n">
        <v>0.09429224961542298</v>
      </c>
      <c r="O151" s="17829" t="n">
        <v>0.06568198150480513</v>
      </c>
      <c r="P151" s="19223" t="n">
        <v>-0.006457034785301463</v>
      </c>
      <c r="Q151" s="20555" t="n">
        <v>-0.01527470974585156</v>
      </c>
      <c r="R151" s="21887" t="n">
        <v>-0.013277931958102026</v>
      </c>
      <c r="S151" s="23156" t="n">
        <v>3.290349460398634E-4</v>
      </c>
      <c r="T151" s="24425" t="n">
        <v>0.0450925963866518</v>
      </c>
      <c r="U151" s="25694" t="n">
        <v>0.007296872932720803</v>
      </c>
      <c r="V151" s="26963" t="n">
        <v>0.21379673424652057</v>
      </c>
      <c r="W151" s="28230" t="n">
        <v>0.07424134314359501</v>
      </c>
      <c r="X151" t="n" s="29497">
        <v>2.8797530485541243</v>
      </c>
      <c r="Y151" t="n" s="30827">
        <v>0.8993036237736824</v>
      </c>
      <c r="Z151" t="n" s="32159">
        <v>0.6843706105773072</v>
      </c>
      <c r="AA151" t="n" s="33551">
        <v>0.0</v>
      </c>
      <c r="AB151" t="n" s="34945">
        <v>0.0</v>
      </c>
      <c r="AC151" t="n" s="36339">
        <v>0.08093662096690761</v>
      </c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</row>
    <row r="152" spans="1:23" x14ac:dyDescent="0.25">
      <c r="A152" s="116" t="str">
        <f>IF(ISBLANK(TBL_DATA[[#This Row],[Row.names]]), "",   DATE(YEAR(TBL_DATA[[#This Row],[Row.names]]), MONTH(TBL_DATA[[#This Row],[Row.names]]), DAY(TBL_DATA[[#This Row],[Row.names]])))</f>
        <v/>
      </c>
      <c r="B152" s="336" t="s">
        <v>281</v>
      </c>
      <c r="C152" s="1730" t="s">
        <v>1675</v>
      </c>
      <c r="D152" s="3124" t="n">
        <v>-0.01128359392377642</v>
      </c>
      <c r="E152" s="4518" t="n">
        <v>0.06950136835627085</v>
      </c>
      <c r="F152" s="5850" t="n">
        <v>0.031662258333472026</v>
      </c>
      <c r="G152" s="7182" t="n">
        <v>0.6712695043627505</v>
      </c>
      <c r="H152" s="8514" t="n">
        <v>0.8129523805321865</v>
      </c>
      <c r="I152" s="9846" t="n">
        <v>0.002647044810053469</v>
      </c>
      <c r="J152" s="11178" t="n">
        <v>0.38189951703938396</v>
      </c>
      <c r="K152" s="12508" t="n">
        <v>0.9626470797395356</v>
      </c>
      <c r="L152" s="13838" t="n">
        <v>0.485463743510486</v>
      </c>
      <c r="M152" s="15168" t="n">
        <v>0.004390289831720764</v>
      </c>
      <c r="N152" s="16498" t="n">
        <v>0.09715954469321743</v>
      </c>
      <c r="O152" s="17830" t="n">
        <v>0.0694507067044267</v>
      </c>
      <c r="P152" s="19224" t="n">
        <v>-0.01766777015060883</v>
      </c>
      <c r="Q152" s="20556" t="n">
        <v>-0.01593675037080876</v>
      </c>
      <c r="R152" s="21888" t="n">
        <v>-0.013879253370763256</v>
      </c>
      <c r="S152" s="23157" t="n">
        <v>0.008897993881924693</v>
      </c>
      <c r="T152" s="24426" t="n">
        <v>0.045301195452069246</v>
      </c>
      <c r="U152" s="25695" t="n">
        <v>0.19641852258268064</v>
      </c>
      <c r="V152" s="26964" t="n">
        <v>0.20308233735821424</v>
      </c>
      <c r="W152" s="28231" t="n">
        <v>0.07484233382229327</v>
      </c>
      <c r="X152" t="n" s="29498">
        <v>2.713468794818931</v>
      </c>
      <c r="Y152" t="n" s="30828">
        <v>0.9016387195169617</v>
      </c>
      <c r="Z152" t="n" s="32160">
        <v>0.6967522827450843</v>
      </c>
      <c r="AA152" t="n" s="33552">
        <v>0.0</v>
      </c>
      <c r="AB152" t="n" s="34946">
        <v>0.0</v>
      </c>
      <c r="AC152" t="n" s="36340">
        <v>0.09368903017785457</v>
      </c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</row>
    <row r="153" spans="1:23" x14ac:dyDescent="0.25">
      <c r="A153" s="116" t="str">
        <f>IF(ISBLANK(TBL_DATA[[#This Row],[Row.names]]), "",   DATE(YEAR(TBL_DATA[[#This Row],[Row.names]]), MONTH(TBL_DATA[[#This Row],[Row.names]]), DAY(TBL_DATA[[#This Row],[Row.names]])))</f>
        <v/>
      </c>
      <c r="B153" s="337" t="s">
        <v>282</v>
      </c>
      <c r="C153" s="1731" t="s">
        <v>1676</v>
      </c>
      <c r="D153" s="3125" t="n">
        <v>-0.002029341275209871</v>
      </c>
      <c r="E153" s="4519" t="n">
        <v>0.06733098508557189</v>
      </c>
      <c r="F153" s="5851" t="n">
        <v>0.023643493698134233</v>
      </c>
      <c r="G153" s="7183" t="n">
        <v>0.6691162106716892</v>
      </c>
      <c r="H153" s="8515" t="n">
        <v>0.8000247875379842</v>
      </c>
      <c r="I153" s="9847" t="n">
        <v>0.0026515438797529074</v>
      </c>
      <c r="J153" s="11179" t="n">
        <v>0.31649626951712495</v>
      </c>
      <c r="K153" s="12509" t="n">
        <v>0.9623761923032</v>
      </c>
      <c r="L153" s="13839" t="n">
        <v>0.5191041846949425</v>
      </c>
      <c r="M153" s="15169" t="n">
        <v>0.004111840255892342</v>
      </c>
      <c r="N153" s="16499" t="n">
        <v>0.09412630392512099</v>
      </c>
      <c r="O153" s="17831" t="n">
        <v>0.06956919983577059</v>
      </c>
      <c r="P153" s="19225" t="n">
        <v>-0.019661257490611206</v>
      </c>
      <c r="Q153" s="20557" t="n">
        <v>-0.015658585442920675</v>
      </c>
      <c r="R153" s="21889" t="n">
        <v>-0.013665321800498245</v>
      </c>
      <c r="S153" s="23158" t="n">
        <v>0.014437480005787817</v>
      </c>
      <c r="T153" s="24427" t="n">
        <v>0.04450199898217308</v>
      </c>
      <c r="U153" s="25696" t="n">
        <v>0.32442317954236805</v>
      </c>
      <c r="V153" s="26965" t="n">
        <v>0.20285692237614206</v>
      </c>
      <c r="W153" s="28232" t="n">
        <v>0.0748438523368157</v>
      </c>
      <c r="X153" t="n" s="29499">
        <v>2.710401937399429</v>
      </c>
      <c r="Y153" t="n" s="30829">
        <v>0.8944410475475643</v>
      </c>
      <c r="Z153" t="n" s="32161">
        <v>0.7204888511940643</v>
      </c>
      <c r="AA153" t="n" s="33553">
        <v>0.0</v>
      </c>
      <c r="AB153" t="n" s="34947">
        <v>0.0</v>
      </c>
      <c r="AC153" t="n" s="36341">
        <v>0.10372665659530599</v>
      </c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</row>
    <row r="154" spans="1:23" x14ac:dyDescent="0.25">
      <c r="A154" s="116" t="str">
        <f>IF(ISBLANK(TBL_DATA[[#This Row],[Row.names]]), "",   DATE(YEAR(TBL_DATA[[#This Row],[Row.names]]), MONTH(TBL_DATA[[#This Row],[Row.names]]), DAY(TBL_DATA[[#This Row],[Row.names]])))</f>
        <v/>
      </c>
      <c r="B154" s="338" t="s">
        <v>283</v>
      </c>
      <c r="C154" s="1732" t="s">
        <v>1677</v>
      </c>
      <c r="D154" s="3126" t="n">
        <v>-0.004398179386831163</v>
      </c>
      <c r="E154" s="4520" t="n">
        <v>0.06263667194804245</v>
      </c>
      <c r="F154" s="5852" t="n">
        <v>0.02925144191931328</v>
      </c>
      <c r="G154" s="7184" t="n">
        <v>0.6653748539412868</v>
      </c>
      <c r="H154" s="8516" t="n">
        <v>0.7985264320068391</v>
      </c>
      <c r="I154" s="9848" t="n">
        <v>0.002662237529010574</v>
      </c>
      <c r="J154" s="11180" t="n">
        <v>0.3325942659188559</v>
      </c>
      <c r="K154" s="12510" t="n">
        <v>0.973502690915129</v>
      </c>
      <c r="L154" s="13840" t="n">
        <v>0.5295506831740957</v>
      </c>
      <c r="M154" s="15170" t="n">
        <v>0.004068124013616231</v>
      </c>
      <c r="N154" s="16500" t="n">
        <v>0.09415383908044452</v>
      </c>
      <c r="O154" s="17832" t="n">
        <v>0.06960571168152885</v>
      </c>
      <c r="P154" s="19226" t="n">
        <v>-0.023972963140027947</v>
      </c>
      <c r="Q154" s="20558" t="n">
        <v>-0.015665502889131405</v>
      </c>
      <c r="R154" s="21890" t="n">
        <v>-0.013671656149086884</v>
      </c>
      <c r="S154" s="23159" t="n">
        <v>0.027018803865055396</v>
      </c>
      <c r="T154" s="24428" t="n">
        <v>0.04404310614383397</v>
      </c>
      <c r="U154" s="25697" t="n">
        <v>0.6134627239236629</v>
      </c>
      <c r="V154" s="26966" t="n">
        <v>0.20087570392374654</v>
      </c>
      <c r="W154" s="28233" t="n">
        <v>0.07495851467314596</v>
      </c>
      <c r="X154" t="n" s="29500">
        <v>2.6798250312143748</v>
      </c>
      <c r="Y154" t="n" s="30830">
        <v>0.8936030617711866</v>
      </c>
      <c r="Z154" t="n" s="32162">
        <v>0.7277023314337366</v>
      </c>
      <c r="AA154" t="n" s="33554">
        <v>0.0</v>
      </c>
      <c r="AB154" t="n" s="34948">
        <v>0.0</v>
      </c>
      <c r="AC154" t="n" s="36342">
        <v>0.10001811653308001</v>
      </c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</row>
    <row r="155" spans="1:23" x14ac:dyDescent="0.25">
      <c r="A155" s="116" t="str">
        <f>IF(ISBLANK(TBL_DATA[[#This Row],[Row.names]]), "",   DATE(YEAR(TBL_DATA[[#This Row],[Row.names]]), MONTH(TBL_DATA[[#This Row],[Row.names]]), DAY(TBL_DATA[[#This Row],[Row.names]])))</f>
        <v/>
      </c>
      <c r="B155" s="339" t="s">
        <v>284</v>
      </c>
      <c r="C155" s="1733" t="s">
        <v>1678</v>
      </c>
      <c r="D155" s="3127" t="n">
        <v>-0.006115030344105347</v>
      </c>
      <c r="E155" s="4521" t="n">
        <v>0.056138616454320944</v>
      </c>
      <c r="F155" s="5853" t="n">
        <v>0.04355608161130564</v>
      </c>
      <c r="G155" s="7185" t="n">
        <v>0.6575832239078375</v>
      </c>
      <c r="H155" s="8517" t="n">
        <v>0.7989807920013359</v>
      </c>
      <c r="I155" s="9849" t="n">
        <v>0.0026424973807045644</v>
      </c>
      <c r="J155" s="11181" t="n">
        <v>0.3511107552950503</v>
      </c>
      <c r="K155" s="12511" t="n">
        <v>0.9715930681814093</v>
      </c>
      <c r="L155" s="13841" t="n">
        <v>0.5383347945415273</v>
      </c>
      <c r="M155" s="15171" t="n">
        <v>0.004004601989353621</v>
      </c>
      <c r="N155" s="16501" t="n">
        <v>0.09356125897391103</v>
      </c>
      <c r="O155" s="17833" t="n">
        <v>0.06881838755367549</v>
      </c>
      <c r="P155" s="19227" t="n">
        <v>-0.02994139808709395</v>
      </c>
      <c r="Q155" s="20559" t="n">
        <v>-0.0155362525150099</v>
      </c>
      <c r="R155" s="21891" t="n">
        <v>-0.013554954534794677</v>
      </c>
      <c r="S155" s="23160" t="n">
        <v>0.02777324502052947</v>
      </c>
      <c r="T155" s="24429" t="n">
        <v>0.04405096426557829</v>
      </c>
      <c r="U155" s="25698" t="n">
        <v>0.6304798426905643</v>
      </c>
      <c r="V155" s="26967" t="n">
        <v>0.2020848785395022</v>
      </c>
      <c r="W155" s="28234" t="n">
        <v>0.07499048497715129</v>
      </c>
      <c r="X155" t="n" s="29501">
        <v>2.6948069291867505</v>
      </c>
      <c r="Y155" t="n" s="30831">
        <v>0.8938572548239099</v>
      </c>
      <c r="Z155" t="n" s="32163">
        <v>0.7337130191986014</v>
      </c>
      <c r="AA155" t="n" s="33555">
        <v>0.0</v>
      </c>
      <c r="AB155" t="n" s="34949">
        <v>0.0</v>
      </c>
      <c r="AC155" t="n" s="36343">
        <v>0.0981820903411921</v>
      </c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</row>
    <row r="156" spans="1:23" x14ac:dyDescent="0.25">
      <c r="A156" s="116" t="str">
        <f>IF(ISBLANK(TBL_DATA[[#This Row],[Row.names]]), "",   DATE(YEAR(TBL_DATA[[#This Row],[Row.names]]), MONTH(TBL_DATA[[#This Row],[Row.names]]), DAY(TBL_DATA[[#This Row],[Row.names]])))</f>
        <v/>
      </c>
      <c r="B156" s="340" t="s">
        <v>285</v>
      </c>
      <c r="C156" s="1734" t="s">
        <v>1679</v>
      </c>
      <c r="D156" s="3128" t="n">
        <v>-3.920960867879512E-4</v>
      </c>
      <c r="E156" s="4522" t="n">
        <v>0.05572450863570366</v>
      </c>
      <c r="F156" s="5854" t="n">
        <v>0.038327698455300485</v>
      </c>
      <c r="G156" s="7186" t="n">
        <v>0.6545893630092228</v>
      </c>
      <c r="H156" s="8518" t="n">
        <v>0.7944889850180132</v>
      </c>
      <c r="I156" s="9850" t="n">
        <v>0.0026377075138593158</v>
      </c>
      <c r="J156" s="11182" t="n">
        <v>0.2830187241373241</v>
      </c>
      <c r="K156" s="12512" t="n">
        <v>0.9554767199742727</v>
      </c>
      <c r="L156" s="13842" t="n">
        <v>0.5420791846934057</v>
      </c>
      <c r="M156" s="15172" t="n">
        <v>0.003937352313108965</v>
      </c>
      <c r="N156" s="16502" t="n">
        <v>0.09236540839193719</v>
      </c>
      <c r="O156" s="17834" t="n">
        <v>0.06882285538142817</v>
      </c>
      <c r="P156" s="19228" t="n">
        <v>-0.030321754268858858</v>
      </c>
      <c r="Q156" s="20560" t="n">
        <v>-0.015460615943063158</v>
      </c>
      <c r="R156" s="21892" t="n">
        <v>-0.013504641866872832</v>
      </c>
      <c r="S156" s="23161" t="n">
        <v>0.027904028013492788</v>
      </c>
      <c r="T156" s="24430" t="n">
        <v>0.04405114460274138</v>
      </c>
      <c r="U156" s="25699" t="n">
        <v>0.6334461514027554</v>
      </c>
      <c r="V156" s="26968" t="n">
        <v>0.20153348511948144</v>
      </c>
      <c r="W156" s="28235" t="n">
        <v>0.07500467765779024</v>
      </c>
      <c r="X156" t="n" s="29502">
        <v>2.6869455534357525</v>
      </c>
      <c r="Y156" t="n" s="30832">
        <v>0.8913411159696458</v>
      </c>
      <c r="Z156" t="n" s="32164">
        <v>0.7362602696692289</v>
      </c>
      <c r="AA156" t="n" s="33556">
        <v>0.0</v>
      </c>
      <c r="AB156" t="n" s="34950">
        <v>0.0</v>
      </c>
      <c r="AC156" t="n" s="36344">
        <v>0.09841962843127634</v>
      </c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</row>
    <row r="157" spans="1:23" x14ac:dyDescent="0.25">
      <c r="A157" s="116" t="str">
        <f>IF(ISBLANK(TBL_DATA[[#This Row],[Row.names]]), "",   DATE(YEAR(TBL_DATA[[#This Row],[Row.names]]), MONTH(TBL_DATA[[#This Row],[Row.names]]), DAY(TBL_DATA[[#This Row],[Row.names]])))</f>
        <v/>
      </c>
      <c r="B157" s="341" t="s">
        <v>286</v>
      </c>
      <c r="C157" s="1735" t="s">
        <v>1680</v>
      </c>
      <c r="D157" s="3129" t="n">
        <v>-0.0021333432558601727</v>
      </c>
      <c r="E157" s="4523" t="n">
        <v>0.05347228587515951</v>
      </c>
      <c r="F157" s="5855" t="n">
        <v>0.02652443746883848</v>
      </c>
      <c r="G157" s="7187" t="n">
        <v>0.6549687086291437</v>
      </c>
      <c r="H157" s="8519" t="n">
        <v>0.7990511207130421</v>
      </c>
      <c r="I157" s="9851" t="n">
        <v>0.002606418365351328</v>
      </c>
      <c r="J157" s="11183" t="n">
        <v>0.2783317563800829</v>
      </c>
      <c r="K157" s="12513" t="n">
        <v>0.9389874149549734</v>
      </c>
      <c r="L157" s="13843" t="n">
        <v>0.5403966127212547</v>
      </c>
      <c r="M157" s="15173" t="n">
        <v>0.0039417850977247135</v>
      </c>
      <c r="N157" s="16503" t="n">
        <v>0.09229997922586244</v>
      </c>
      <c r="O157" s="17835" t="n">
        <v>0.06895498558220625</v>
      </c>
      <c r="P157" s="19229" t="n">
        <v>-0.0323904108147437</v>
      </c>
      <c r="Q157" s="20561" t="n">
        <v>-0.01552392389932311</v>
      </c>
      <c r="R157" s="21893" t="n">
        <v>-0.01356933538245523</v>
      </c>
      <c r="S157" s="23162" t="n">
        <v>0.019581918457775904</v>
      </c>
      <c r="T157" s="24431" t="n">
        <v>0.04360127483460586</v>
      </c>
      <c r="U157" s="25700" t="n">
        <v>0.44911343835831946</v>
      </c>
      <c r="V157" s="26969" t="n">
        <v>0.19432638892970777</v>
      </c>
      <c r="W157" s="28236" t="n">
        <v>0.07472853588297373</v>
      </c>
      <c r="X157" t="n" s="29503">
        <v>2.6004308345345675</v>
      </c>
      <c r="Y157" t="n" s="30833">
        <v>0.8938965939710487</v>
      </c>
      <c r="Z157" t="n" s="32165">
        <v>0.7351167340778297</v>
      </c>
      <c r="AA157" t="n" s="33557">
        <v>0.0</v>
      </c>
      <c r="AB157" t="n" s="34951">
        <v>0.0</v>
      </c>
      <c r="AC157" t="n" s="36345">
        <v>0.09444540661405504</v>
      </c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</row>
    <row r="158" spans="1:23" x14ac:dyDescent="0.25">
      <c r="A158" s="116" t="str">
        <f>IF(ISBLANK(TBL_DATA[[#This Row],[Row.names]]), "",   DATE(YEAR(TBL_DATA[[#This Row],[Row.names]]), MONTH(TBL_DATA[[#This Row],[Row.names]]), DAY(TBL_DATA[[#This Row],[Row.names]])))</f>
        <v/>
      </c>
      <c r="B158" s="342" t="s">
        <v>287</v>
      </c>
      <c r="C158" s="1736" t="s">
        <v>1681</v>
      </c>
      <c r="D158" s="3130" t="n">
        <v>0.0020726483442896288</v>
      </c>
      <c r="E158" s="4524" t="n">
        <v>0.05565576346423362</v>
      </c>
      <c r="F158" s="5856" t="n">
        <v>0.030277900889168485</v>
      </c>
      <c r="G158" s="7188" t="n">
        <v>0.6295759871625087</v>
      </c>
      <c r="H158" s="8520" t="n">
        <v>0.7760560058421819</v>
      </c>
      <c r="I158" s="9852" t="n">
        <v>0.0025813185231881365</v>
      </c>
      <c r="J158" s="11184" t="n">
        <v>0.2853851178236195</v>
      </c>
      <c r="K158" s="12514" t="n">
        <v>0.8875950030615821</v>
      </c>
      <c r="L158" s="13844" t="n">
        <v>0.4925923169071993</v>
      </c>
      <c r="M158" s="15174" t="n">
        <v>0.0038855312610397456</v>
      </c>
      <c r="N158" s="16504" t="n">
        <v>0.08659088100745926</v>
      </c>
      <c r="O158" s="17836" t="n">
        <v>0.06108539883634361</v>
      </c>
      <c r="P158" s="19230" t="n">
        <v>-0.030384896401800088</v>
      </c>
      <c r="Q158" s="20562" t="n">
        <v>-0.014286257036931262</v>
      </c>
      <c r="R158" s="21894" t="n">
        <v>-0.012452567115198005</v>
      </c>
      <c r="S158" s="23163" t="n">
        <v>0.023804277627461845</v>
      </c>
      <c r="T158" s="24432" t="n">
        <v>0.04323688048127647</v>
      </c>
      <c r="U158" s="25701" t="n">
        <v>0.5505549281653235</v>
      </c>
      <c r="V158" s="26970" t="n">
        <v>0.213345557622308</v>
      </c>
      <c r="W158" s="28237" t="n">
        <v>0.07413730023904203</v>
      </c>
      <c r="X158" t="n" s="29504">
        <v>2.87770875031077</v>
      </c>
      <c r="Y158" t="n" s="30834">
        <v>0.8809404099269043</v>
      </c>
      <c r="Z158" t="n" s="32166">
        <v>0.7018492123720019</v>
      </c>
      <c r="AA158" t="n" s="33558">
        <v>0.0</v>
      </c>
      <c r="AB158" t="n" s="34952">
        <v>0.0</v>
      </c>
      <c r="AC158" t="n" s="36346">
        <v>0.0912210307279785</v>
      </c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</row>
    <row r="159" spans="1:23" x14ac:dyDescent="0.25">
      <c r="A159" s="116" t="str">
        <f>IF(ISBLANK(TBL_DATA[[#This Row],[Row.names]]), "",   DATE(YEAR(TBL_DATA[[#This Row],[Row.names]]), MONTH(TBL_DATA[[#This Row],[Row.names]]), DAY(TBL_DATA[[#This Row],[Row.names]])))</f>
        <v/>
      </c>
      <c r="B159" s="343" t="s">
        <v>288</v>
      </c>
      <c r="C159" s="1737" t="s">
        <v>1682</v>
      </c>
      <c r="D159" s="3131" t="n">
        <v>-0.006214387050259407</v>
      </c>
      <c r="E159" s="4525" t="n">
        <v>0.049095509958229755</v>
      </c>
      <c r="F159" s="5857" t="n">
        <v>0.04069070298519173</v>
      </c>
      <c r="G159" s="7189" t="n">
        <v>0.6210704077401986</v>
      </c>
      <c r="H159" t="n" s="8521">
        <v>0.7753265256071953</v>
      </c>
      <c r="I159" t="n" s="9853">
        <v>0.002598793763162442</v>
      </c>
      <c r="J159" t="n" s="11185">
        <v>0.25182756736897427</v>
      </c>
      <c r="K159" s="12515" t="n">
        <v>0.9002754595980816</v>
      </c>
      <c r="L159" s="13845" t="n">
        <v>0.510769415747569</v>
      </c>
      <c r="M159" s="15175" t="n">
        <v>0.003834888265368906</v>
      </c>
      <c r="N159" s="16505" t="n">
        <v>0.08703545129102777</v>
      </c>
      <c r="O159" s="17837" t="n">
        <v>0.06233699043615193</v>
      </c>
      <c r="P159" s="19231" t="n">
        <v>-0.03641045994533676</v>
      </c>
      <c r="Q159" s="20563" t="n">
        <v>-0.014531185067292288</v>
      </c>
      <c r="R159" s="21895" t="n">
        <v>-0.012688080712549494</v>
      </c>
      <c r="S159" t="n" s="23164">
        <v>0.030399757629813617</v>
      </c>
      <c r="T159" t="n" s="24433">
        <v>0.04340986718284899</v>
      </c>
      <c r="U159" t="n" s="25702">
        <v>0.7002960295124884</v>
      </c>
      <c r="V159" s="26971" t="n">
        <v>0.1998151801771546</v>
      </c>
      <c r="W159" t="n" s="28238">
        <v>0.07406804614596724</v>
      </c>
      <c r="X159" t="n" s="29505">
        <v>2.6977244651948187</v>
      </c>
      <c r="Y159" t="n" s="30835">
        <v>0.8805262776358213</v>
      </c>
      <c r="Z159" t="n" s="32167">
        <v>0.7146813386031351</v>
      </c>
      <c r="AA159" t="n" s="33559">
        <v>0.0</v>
      </c>
      <c r="AB159" t="n" s="34953">
        <v>0.0</v>
      </c>
      <c r="AC159" t="n" s="36347">
        <v>0.08787619407484812</v>
      </c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</row>
    <row r="160" spans="1:23" x14ac:dyDescent="0.25">
      <c r="A160" s="116" t="str">
        <f>IF(ISBLANK(TBL_DATA[[#This Row],[Row.names]]), "",   DATE(YEAR(TBL_DATA[[#This Row],[Row.names]]), MONTH(TBL_DATA[[#This Row],[Row.names]]), DAY(TBL_DATA[[#This Row],[Row.names]])))</f>
        <v/>
      </c>
      <c r="B160" s="344" t="s">
        <v>289</v>
      </c>
      <c r="C160" s="1738" t="s">
        <v>1683</v>
      </c>
      <c r="D160" s="3132" t="n">
        <v>0.0033746940074608415</v>
      </c>
      <c r="E160" s="4526" t="n">
        <v>0.05263588628893978</v>
      </c>
      <c r="F160" s="5858" t="n">
        <v>0.05319534468534548</v>
      </c>
      <c r="G160" s="7190" t="n">
        <v>0.6213016678108303</v>
      </c>
      <c r="H160" s="8522" t="n">
        <v>0.7712899319218388</v>
      </c>
      <c r="I160" s="9854" t="n">
        <v>0.002618739712131362</v>
      </c>
      <c r="J160" s="11186" t="n">
        <v>0.27458883682929147</v>
      </c>
      <c r="K160" s="12516" t="n">
        <v>0.8863957095468828</v>
      </c>
      <c r="L160" s="13846" t="n">
        <v>0.4881211385073105</v>
      </c>
      <c r="M160" s="15176" t="n">
        <v>0.003917719066929898</v>
      </c>
      <c r="N160" s="16506" t="n">
        <v>0.08692605353063591</v>
      </c>
      <c r="O160" s="17838" t="n">
        <v>0.061830275188029235</v>
      </c>
      <c r="P160" s="19232" t="n">
        <v>-0.03315864009886238</v>
      </c>
      <c r="Q160" s="20564" t="n">
        <v>-0.014396444969803517</v>
      </c>
      <c r="R160" s="21896" t="n">
        <v>-0.012555657274371227</v>
      </c>
      <c r="S160" s="23165" t="n">
        <v>0.03559202119308913</v>
      </c>
      <c r="T160" s="24434" t="n">
        <v>0.04356549330439718</v>
      </c>
      <c r="U160" s="25703" t="n">
        <v>0.81697734820546</v>
      </c>
      <c r="V160" s="26972" t="n">
        <v>0.20949249359135913</v>
      </c>
      <c r="W160" s="28239" t="n">
        <v>0.07452511051855404</v>
      </c>
      <c r="X160" t="n" s="29506">
        <v>2.8110323102332484</v>
      </c>
      <c r="Y160" t="n" s="30836">
        <v>0.8782311380962523</v>
      </c>
      <c r="Z160" t="n" s="32168">
        <v>0.6986566671171974</v>
      </c>
      <c r="AA160" t="n" s="33560">
        <v>0.0</v>
      </c>
      <c r="AB160" t="n" s="34954">
        <v>0.0</v>
      </c>
      <c r="AC160" t="n" s="36348">
        <v>0.08915178591601991</v>
      </c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</row>
    <row r="161" spans="1:23" x14ac:dyDescent="0.25">
      <c r="A161" s="116" t="str">
        <f>IF(ISBLANK(TBL_DATA[[#This Row],[Row.names]]), "",   DATE(YEAR(TBL_DATA[[#This Row],[Row.names]]), MONTH(TBL_DATA[[#This Row],[Row.names]]), DAY(TBL_DATA[[#This Row],[Row.names]])))</f>
        <v/>
      </c>
      <c r="B161" s="345" t="s">
        <v>290</v>
      </c>
      <c r="C161" s="1739" t="s">
        <v>1684</v>
      </c>
      <c r="D161" s="3133" t="n">
        <v>0.010881497722007145</v>
      </c>
      <c r="E161" s="4527" t="n">
        <v>0.06409014128769597</v>
      </c>
      <c r="F161" s="5859" t="n">
        <v>0.06259482602162914</v>
      </c>
      <c r="G161" s="7191" t="n">
        <v>0.6320406426901632</v>
      </c>
      <c r="H161" s="8523" t="n">
        <v>0.7760536135884817</v>
      </c>
      <c r="I161" s="9855" t="n">
        <v>0.002640608878296183</v>
      </c>
      <c r="J161" s="11187" t="n">
        <v>0.31697049530527965</v>
      </c>
      <c r="K161" s="12517" t="n">
        <v>0.9136149918156082</v>
      </c>
      <c r="L161" s="13847" t="n">
        <v>0.4822842698951725</v>
      </c>
      <c r="M161" s="15177" t="n">
        <v>0.004014927708532423</v>
      </c>
      <c r="N161" s="16507" t="n">
        <v>0.08857931551140297</v>
      </c>
      <c r="O161" s="17839" t="n">
        <v>0.06053775385564813</v>
      </c>
      <c r="P161" s="19233" t="n">
        <v>-0.022637958043555728</v>
      </c>
      <c r="Q161" s="20565" t="n">
        <v>-0.014399269778190968</v>
      </c>
      <c r="R161" s="21897" t="n">
        <v>-0.012523471816124985</v>
      </c>
      <c r="S161" s="23166" t="n">
        <v>0.04324130386782343</v>
      </c>
      <c r="T161" s="24435" t="n">
        <v>0.04366714143368174</v>
      </c>
      <c r="U161" s="25704" t="n">
        <v>0.9902481007027896</v>
      </c>
      <c r="V161" s="26973" t="n">
        <v>0.24554755572294207</v>
      </c>
      <c r="W161" s="28240" t="n">
        <v>0.07494867584988882</v>
      </c>
      <c r="X161" t="n" s="29507">
        <v>3.276209391807505</v>
      </c>
      <c r="Y161" t="n" s="30837">
        <v>0.8809390521417937</v>
      </c>
      <c r="Z161" t="n" s="32169">
        <v>0.6944668961838084</v>
      </c>
      <c r="AA161" t="n" s="33561">
        <v>0.0</v>
      </c>
      <c r="AB161" t="n" s="34955">
        <v>0.0</v>
      </c>
      <c r="AC161" t="n" s="36349">
        <v>0.08665150303395744</v>
      </c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</row>
    <row r="162" spans="1:23" x14ac:dyDescent="0.25">
      <c r="A162" s="116" t="str">
        <f>IF(ISBLANK(TBL_DATA[[#This Row],[Row.names]]), "",   DATE(YEAR(TBL_DATA[[#This Row],[Row.names]]), MONTH(TBL_DATA[[#This Row],[Row.names]]), DAY(TBL_DATA[[#This Row],[Row.names]])))</f>
        <v/>
      </c>
      <c r="B162" s="346" t="s">
        <v>291</v>
      </c>
      <c r="C162" s="1740" t="s">
        <v>1685</v>
      </c>
      <c r="D162" s="3134" t="n">
        <v>-0.008752391910267176</v>
      </c>
      <c r="E162" s="4528" t="n">
        <v>0.054776807343294376</v>
      </c>
      <c r="F162" s="5860" t="n">
        <v>0.06021484519815923</v>
      </c>
      <c r="G162" s="7192" t="n">
        <v>0.6358926163270789</v>
      </c>
      <c r="H162" s="8524" t="n">
        <v>0.7755346305624085</v>
      </c>
      <c r="I162" s="9856" t="n">
        <v>0.002633373961544484</v>
      </c>
      <c r="J162" s="11188" t="n">
        <v>0.34244826872618206</v>
      </c>
      <c r="K162" s="12518" t="n">
        <v>0.9204066572595627</v>
      </c>
      <c r="L162" s="13848" t="n">
        <v>0.5064303324025439</v>
      </c>
      <c r="M162" s="15178" t="n">
        <v>0.0039049195814473635</v>
      </c>
      <c r="N162" s="16508" t="n">
        <v>0.08823443999466901</v>
      </c>
      <c r="O162" s="17840" t="n">
        <v>0.06005899731659618</v>
      </c>
      <c r="P162" s="19234" t="n">
        <v>-0.031192213672977642</v>
      </c>
      <c r="Q162" s="20566" t="n">
        <v>-0.014329304989847486</v>
      </c>
      <c r="R162" s="21898" t="n">
        <v>-0.012460810276714071</v>
      </c>
      <c r="S162" s="23167" t="n">
        <v>0.0391486999640378</v>
      </c>
      <c r="T162" s="24436" t="n">
        <v>0.04331045835188571</v>
      </c>
      <c r="U162" s="25705" t="n">
        <v>0.9039086967393706</v>
      </c>
      <c r="V162" s="26974" t="n">
        <v>0.2296813751582516</v>
      </c>
      <c r="W162" s="28241" t="n">
        <v>0.07513982918362654</v>
      </c>
      <c r="X162" t="n" s="29508">
        <v>3.05671942102712</v>
      </c>
      <c r="Y162" t="n" s="30838">
        <v>0.8806444404879918</v>
      </c>
      <c r="Z162" t="n" s="32170">
        <v>0.7116391869497799</v>
      </c>
      <c r="AA162" t="n" s="33562">
        <v>0.0</v>
      </c>
      <c r="AB162" t="n" s="34956">
        <v>0.0</v>
      </c>
      <c r="AC162" t="n" s="36350">
        <v>0.09583625476933692</v>
      </c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</row>
    <row r="163" spans="1:23" x14ac:dyDescent="0.25">
      <c r="A163" s="116" t="str">
        <f>IF(ISBLANK(TBL_DATA[[#This Row],[Row.names]]), "",   DATE(YEAR(TBL_DATA[[#This Row],[Row.names]]), MONTH(TBL_DATA[[#This Row],[Row.names]]), DAY(TBL_DATA[[#This Row],[Row.names]])))</f>
        <v/>
      </c>
      <c r="B163" s="347" t="s">
        <v>292</v>
      </c>
      <c r="C163" s="1741" t="s">
        <v>1686</v>
      </c>
      <c r="D163" s="3135" t="n">
        <v>0.004880372677361516</v>
      </c>
      <c r="E163" s="4529" t="n">
        <v>0.05992451125456699</v>
      </c>
      <c r="F163" s="5861" t="n">
        <v>0.10191300396942538</v>
      </c>
      <c r="G163" s="7193" t="n">
        <v>0.6617463911576973</v>
      </c>
      <c r="H163" s="8525" t="n">
        <v>0.7936269738251618</v>
      </c>
      <c r="I163" s="9857" t="n">
        <v>0.0025353649169265516</v>
      </c>
      <c r="J163" s="11189" t="n">
        <v>0.41054178544077513</v>
      </c>
      <c r="K163" s="12519" t="n">
        <v>0.9171936236142211</v>
      </c>
      <c r="L163" s="13849" t="n">
        <v>0.48476717095049077</v>
      </c>
      <c r="M163" s="15179" t="n">
        <v>0.004006044542142784</v>
      </c>
      <c r="N163" s="16509" t="n">
        <v>0.08859603389243768</v>
      </c>
      <c r="O163" s="17841" t="n">
        <v>0.06005899731659618</v>
      </c>
      <c r="P163" s="19235" t="n">
        <v>-0.02646407062297229</v>
      </c>
      <c r="Q163" s="20567" t="n">
        <v>-0.014351752073278023</v>
      </c>
      <c r="R163" s="21899" t="n">
        <v>-0.012475600074777094</v>
      </c>
      <c r="S163" s="23168" t="n">
        <v>0.033572292642764845</v>
      </c>
      <c r="T163" s="24437" t="n">
        <v>0.042756535313885735</v>
      </c>
      <c r="U163" s="25706" t="n">
        <v>0.7851967517083128</v>
      </c>
      <c r="V163" s="26975" t="n">
        <v>0.23882115400026138</v>
      </c>
      <c r="W163" s="28242" t="n">
        <v>0.07586390128435534</v>
      </c>
      <c r="X163" t="n" s="29509">
        <v>3.148020994927545</v>
      </c>
      <c r="Y163" t="n" s="30839">
        <v>0.8908574374304576</v>
      </c>
      <c r="Z163" t="n" s="32171">
        <v>0.6962522322768457</v>
      </c>
      <c r="AA163" t="n" s="33563">
        <v>0.0</v>
      </c>
      <c r="AB163" t="n" s="34957">
        <v>0.0</v>
      </c>
      <c r="AC163" t="n" s="36351">
        <v>0.10042528626742381</v>
      </c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</row>
    <row r="164" spans="1:23" x14ac:dyDescent="0.25">
      <c r="A164" s="116" t="str">
        <f>IF(ISBLANK(TBL_DATA[[#This Row],[Row.names]]), "",   DATE(YEAR(TBL_DATA[[#This Row],[Row.names]]), MONTH(TBL_DATA[[#This Row],[Row.names]]), DAY(TBL_DATA[[#This Row],[Row.names]])))</f>
        <v/>
      </c>
      <c r="B164" s="348" t="s">
        <v>293</v>
      </c>
      <c r="C164" s="1742" t="s">
        <v>1687</v>
      </c>
      <c r="D164" s="3136" t="n">
        <v>-1.6523488834282692E-4</v>
      </c>
      <c r="E164" s="4530" t="n">
        <v>0.059749374746298045</v>
      </c>
      <c r="F164" s="5862" t="n">
        <v>0.0785316197807413</v>
      </c>
      <c r="G164" s="7194" t="n">
        <v>0.6560639085263181</v>
      </c>
      <c r="H164" s="8526" t="n">
        <v>0.7911010577941789</v>
      </c>
      <c r="I164" s="9858" t="n">
        <v>0.002529635405052849</v>
      </c>
      <c r="J164" s="11190" t="n">
        <v>0.39687821660228373</v>
      </c>
      <c r="K164" s="12520" t="n">
        <v>0.9096274222687368</v>
      </c>
      <c r="L164" s="13850" t="n">
        <v>0.4784007804741512</v>
      </c>
      <c r="M164" s="15180" t="n">
        <v>0.003997222074081934</v>
      </c>
      <c r="N164" s="16510" t="n">
        <v>0.08785977384195527</v>
      </c>
      <c r="O164" s="17842" t="n">
        <v>0.06005990650132758</v>
      </c>
      <c r="P164" s="19236" t="n">
        <v>-0.0266249327235607</v>
      </c>
      <c r="Q164" s="20568" t="n">
        <v>-0.01432750450364418</v>
      </c>
      <c r="R164" s="21900" t="n">
        <v>-0.012466943900202828</v>
      </c>
      <c r="S164" s="23169" t="n">
        <v>0.026627759715136312</v>
      </c>
      <c r="T164" s="24438" t="n">
        <v>0.04284444631737416</v>
      </c>
      <c r="U164" s="25707" t="n">
        <v>0.6214985139004654</v>
      </c>
      <c r="V164" s="26976" t="n">
        <v>0.2254155966107505</v>
      </c>
      <c r="W164" s="28243" t="n">
        <v>0.07534054841532357</v>
      </c>
      <c r="X164" t="n" s="29510">
        <v>2.991955877041413</v>
      </c>
      <c r="Y164" t="n" s="30840">
        <v>0.8894386194640859</v>
      </c>
      <c r="Z164" t="n" s="32172">
        <v>0.6916652228312128</v>
      </c>
      <c r="AA164" t="n" s="33564">
        <v>0.0</v>
      </c>
      <c r="AB164" t="n" s="34958">
        <v>0.0</v>
      </c>
      <c r="AC164" t="n" s="36352">
        <v>0.09853851871459512</v>
      </c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</row>
    <row r="165" spans="1:23" x14ac:dyDescent="0.25">
      <c r="A165" s="116" t="str">
        <f>IF(ISBLANK(TBL_DATA[[#This Row],[Row.names]]), "",   DATE(YEAR(TBL_DATA[[#This Row],[Row.names]]), MONTH(TBL_DATA[[#This Row],[Row.names]]), DAY(TBL_DATA[[#This Row],[Row.names]])))</f>
        <v/>
      </c>
      <c r="B165" s="349" t="s">
        <v>294</v>
      </c>
      <c r="C165" s="1743" t="s">
        <v>1688</v>
      </c>
      <c r="D165" s="3137" t="n">
        <v>0.0018595858251371257</v>
      </c>
      <c r="E165" s="4531" t="n">
        <v>0.061720069661774124</v>
      </c>
      <c r="F165" s="5863" t="n">
        <v>0.05562547175489074</v>
      </c>
      <c r="G165" s="7195" t="n">
        <v>0.6379205191440166</v>
      </c>
      <c r="H165" s="8527" t="n">
        <v>0.7751317150176128</v>
      </c>
      <c r="I165" s="9859" t="n">
        <v>0.002504258979122286</v>
      </c>
      <c r="J165" s="11191" t="n">
        <v>0.3355265256966977</v>
      </c>
      <c r="K165" s="12521" t="n">
        <v>0.8804987062408337</v>
      </c>
      <c r="L165" s="13851" t="n">
        <v>0.48804242375125956</v>
      </c>
      <c r="M165" s="15181" t="n">
        <v>0.003778610464477132</v>
      </c>
      <c r="N165" s="16511" t="n">
        <v>0.08383307689389422</v>
      </c>
      <c r="O165" s="17843" t="n">
        <v>0.06005990650132758</v>
      </c>
      <c r="P165" s="19237" t="n">
        <v>-0.024814858245911564</v>
      </c>
      <c r="Q165" s="20569" t="n">
        <v>-0.013839385839995447</v>
      </c>
      <c r="R165" s="21901" t="n">
        <v>-0.012064096497518606</v>
      </c>
      <c r="S165" s="23170" t="n">
        <v>0.021185045529310997</v>
      </c>
      <c r="T165" s="24439" t="n">
        <v>0.042892820358820895</v>
      </c>
      <c r="U165" s="25708" t="n">
        <v>0.4939065641309432</v>
      </c>
      <c r="V165" s="26977" t="n">
        <v>0.22617599638021724</v>
      </c>
      <c r="W165" s="28244" t="n">
        <v>0.07535209996475152</v>
      </c>
      <c r="X165" t="n" s="29511">
        <v>3.0015884956891536</v>
      </c>
      <c r="Y165" t="n" s="30841">
        <v>0.880415649007679</v>
      </c>
      <c r="Z165" t="n" s="32173">
        <v>0.6986003319146502</v>
      </c>
      <c r="AA165" t="n" s="33565">
        <v>0.0</v>
      </c>
      <c r="AB165" t="n" s="34959">
        <v>0.0</v>
      </c>
      <c r="AC165" t="n" s="36353">
        <v>0.09453360333816455</v>
      </c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</row>
    <row r="166" spans="1:23" x14ac:dyDescent="0.25">
      <c r="A166" s="116" t="str">
        <f>IF(ISBLANK(TBL_DATA[[#This Row],[Row.names]]), "",   DATE(YEAR(TBL_DATA[[#This Row],[Row.names]]), MONTH(TBL_DATA[[#This Row],[Row.names]]), DAY(TBL_DATA[[#This Row],[Row.names]])))</f>
        <v/>
      </c>
      <c r="B166" s="350" t="s">
        <v>295</v>
      </c>
      <c r="C166" s="1744" t="s">
        <v>1689</v>
      </c>
      <c r="D166" s="3138" t="n">
        <v>0.008423519255079706</v>
      </c>
      <c r="E166" s="4532" t="n">
        <v>0.07066348911207476</v>
      </c>
      <c r="F166" s="5864" t="n">
        <v>0.050372617177971035</v>
      </c>
      <c r="G166" s="7196" t="n">
        <v>0.6371308593710845</v>
      </c>
      <c r="H166" s="8528" t="n">
        <v>0.7836773032731267</v>
      </c>
      <c r="I166" s="9860" t="n">
        <v>0.002502534634622458</v>
      </c>
      <c r="J166" s="11192" t="n">
        <v>0.366026399860615</v>
      </c>
      <c r="K166" s="12522" t="n">
        <v>0.896469729433268</v>
      </c>
      <c r="L166" s="13852" t="n">
        <v>0.5052585779586853</v>
      </c>
      <c r="M166" s="15182" t="n">
        <v>0.00378458434972129</v>
      </c>
      <c r="N166" s="16512" t="n">
        <v>0.08541405159048464</v>
      </c>
      <c r="O166" s="17844" t="n">
        <v>0.06001630454366138</v>
      </c>
      <c r="P166" s="19238" t="n">
        <v>-0.016600367427078266</v>
      </c>
      <c r="Q166" s="20570" t="n">
        <v>-0.013950838477314048</v>
      </c>
      <c r="R166" s="21902" t="n">
        <v>-0.012142069658315843</v>
      </c>
      <c r="S166" s="23171" t="n">
        <v>0.01972466555909924</v>
      </c>
      <c r="T166" s="24440" t="n">
        <v>0.0428937751898572</v>
      </c>
      <c r="U166" s="25709" t="n">
        <v>0.45984913829089585</v>
      </c>
      <c r="V166" s="26978" t="n">
        <v>0.2347542843771251</v>
      </c>
      <c r="W166" s="28245" t="n">
        <v>0.07551219501141626</v>
      </c>
      <c r="X166" t="n" s="29512">
        <v>3.1088261219480366</v>
      </c>
      <c r="Y166" t="n" s="30842">
        <v>0.8852555016904029</v>
      </c>
      <c r="Z166" t="n" s="32174">
        <v>0.7108154317111337</v>
      </c>
      <c r="AA166" t="n" s="33566">
        <v>0.0</v>
      </c>
      <c r="AB166" t="n" s="34960">
        <v>0.0</v>
      </c>
      <c r="AC166" t="n" s="36354">
        <v>0.09095944224120123</v>
      </c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</row>
    <row r="167" spans="1:23" x14ac:dyDescent="0.25">
      <c r="A167" s="116" t="str">
        <f>IF(ISBLANK(TBL_DATA[[#This Row],[Row.names]]), "",   DATE(YEAR(TBL_DATA[[#This Row],[Row.names]]), MONTH(TBL_DATA[[#This Row],[Row.names]]), DAY(TBL_DATA[[#This Row],[Row.names]])))</f>
        <v/>
      </c>
      <c r="B167" s="351" t="s">
        <v>296</v>
      </c>
      <c r="C167" s="1745" t="s">
        <v>1690</v>
      </c>
      <c r="D167" s="3139" t="n">
        <v>-0.005398059083598821</v>
      </c>
      <c r="E167" s="4533" t="n">
        <v>0.06488398433919573</v>
      </c>
      <c r="F167" s="5865" t="n">
        <v>0.042193936610662286</v>
      </c>
      <c r="G167" s="7197" t="n">
        <v>0.6394905708524139</v>
      </c>
      <c r="H167" s="8529" t="n">
        <v>0.7857088429839185</v>
      </c>
      <c r="I167" s="9861" t="n">
        <v>0.0025088487290948324</v>
      </c>
      <c r="J167" s="11193" t="n">
        <v>0.3573700267288673</v>
      </c>
      <c r="K167" s="12523" t="n">
        <v>0.9133875698392201</v>
      </c>
      <c r="L167" s="13853" t="n">
        <v>0.4962960327206962</v>
      </c>
      <c r="M167" s="15183" t="n">
        <v>0.003846449519917178</v>
      </c>
      <c r="N167" s="16513" t="n">
        <v>0.0860344965878547</v>
      </c>
      <c r="O167" s="17845" t="n">
        <v>0.06097961117092831</v>
      </c>
      <c r="P167" s="19239" t="n">
        <v>-0.02190881674649625</v>
      </c>
      <c r="Q167" s="20571" t="n">
        <v>-0.014179798215160789</v>
      </c>
      <c r="R167" s="21903" t="n">
        <v>-0.012357890556074226</v>
      </c>
      <c r="S167" s="23172" t="n">
        <v>0.017739699650482166</v>
      </c>
      <c r="T167" s="24441" t="n">
        <v>0.04293057715097807</v>
      </c>
      <c r="U167" s="25710" t="n">
        <v>0.413218289334785</v>
      </c>
      <c r="V167" s="26979" t="n">
        <v>0.21491596491644938</v>
      </c>
      <c r="W167" s="28246" t="n">
        <v>0.07599751041121248</v>
      </c>
      <c r="X167" t="n" s="29513">
        <v>2.827934280393759</v>
      </c>
      <c r="Y167" t="n" s="30843">
        <v>0.8864021903086197</v>
      </c>
      <c r="Z167" t="n" s="32175">
        <v>0.7044828122251785</v>
      </c>
      <c r="AA167" t="n" s="33567">
        <v>0.0</v>
      </c>
      <c r="AB167" t="n" s="34961">
        <v>0.0</v>
      </c>
      <c r="AC167" t="n" s="36355">
        <v>0.09464198665881693</v>
      </c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</row>
    <row r="168" spans="1:23" x14ac:dyDescent="0.25">
      <c r="A168" s="116" t="str">
        <f>IF(ISBLANK(TBL_DATA[[#This Row],[Row.names]]), "",   DATE(YEAR(TBL_DATA[[#This Row],[Row.names]]), MONTH(TBL_DATA[[#This Row],[Row.names]]), DAY(TBL_DATA[[#This Row],[Row.names]])))</f>
        <v/>
      </c>
      <c r="B168" s="352" t="s">
        <v>297</v>
      </c>
      <c r="C168" s="1746" t="s">
        <v>1691</v>
      </c>
      <c r="D168" s="3140" t="n">
        <v>0.001120516205984287</v>
      </c>
      <c r="E168" s="4534" t="n">
        <v>0.06607720410114082</v>
      </c>
      <c r="F168" s="5866" t="n">
        <v>0.07510949065808048</v>
      </c>
      <c r="G168" s="7198" t="n">
        <v>0.6509464277924194</v>
      </c>
      <c r="H168" t="n" s="8530">
        <v>0.7951584398018089</v>
      </c>
      <c r="I168" t="n" s="9862">
        <v>0.002452679679919031</v>
      </c>
      <c r="J168" t="n" s="11194">
        <v>0.37402883577542134</v>
      </c>
      <c r="K168" s="12524" t="n">
        <v>0.9135298720055802</v>
      </c>
      <c r="L168" s="13854" t="n">
        <v>0.49456319660830295</v>
      </c>
      <c r="M168" s="15184" t="n">
        <v>0.0038527002976130797</v>
      </c>
      <c r="N168" s="16514" t="n">
        <v>0.0860264627560526</v>
      </c>
      <c r="O168" s="17846" t="n">
        <v>0.06097961117092831</v>
      </c>
      <c r="P168" s="19240" t="n">
        <v>-0.02081284972473041</v>
      </c>
      <c r="Q168" s="20572" t="n">
        <v>-0.01418102371671081</v>
      </c>
      <c r="R168" s="21904" t="n">
        <v>-0.012359286185889912</v>
      </c>
      <c r="S168" t="n" s="23173">
        <v>0.03215205968747337</v>
      </c>
      <c r="T168" t="n" s="24442">
        <v>0.04270746407236734</v>
      </c>
      <c r="U168" t="n" s="25711">
        <v>0.7528440375900579</v>
      </c>
      <c r="V168" s="26980" t="n">
        <v>0.2288608440312947</v>
      </c>
      <c r="W168" t="n" s="28247">
        <v>0.07589606372873738</v>
      </c>
      <c r="X168" t="n" s="29514">
        <v>3.0154507729053486</v>
      </c>
      <c r="Y168" t="n" s="30844">
        <v>0.8917165692089661</v>
      </c>
      <c r="Z168" t="n" s="32176">
        <v>0.7032518728082442</v>
      </c>
      <c r="AA168" t="n" s="33568">
        <v>0.0</v>
      </c>
      <c r="AB168" t="n" s="34962">
        <v>0.0</v>
      </c>
      <c r="AC168" t="n" s="36356">
        <v>0.09425842128629612</v>
      </c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</row>
    <row r="169" spans="1:23" x14ac:dyDescent="0.25">
      <c r="A169" s="116" t="str">
        <f>IF(ISBLANK(TBL_DATA[[#This Row],[Row.names]]), "",   DATE(YEAR(TBL_DATA[[#This Row],[Row.names]]), MONTH(TBL_DATA[[#This Row],[Row.names]]), DAY(TBL_DATA[[#This Row],[Row.names]])))</f>
        <v/>
      </c>
      <c r="B169" s="353" t="s">
        <v>298</v>
      </c>
      <c r="C169" s="1747" t="s">
        <v>1692</v>
      </c>
      <c r="D169" s="3141" t="n">
        <v>-0.010271417209920673</v>
      </c>
      <c r="E169" s="4535" t="n">
        <v>0.05512708035983227</v>
      </c>
      <c r="F169" s="5867" t="n">
        <v>0.03726049534202813</v>
      </c>
      <c r="G169" s="7199" t="n">
        <v>0.6540102102016998</v>
      </c>
      <c r="H169" s="8531" t="n">
        <v>0.8152054859206774</v>
      </c>
      <c r="I169" s="9863" t="n">
        <v>0.002351012213939943</v>
      </c>
      <c r="J169" s="11195" t="n">
        <v>0.2869211012925097</v>
      </c>
      <c r="K169" s="12525" t="n">
        <v>0.9215112390191337</v>
      </c>
      <c r="L169" s="13855" t="n">
        <v>0.49488891698213877</v>
      </c>
      <c r="M169" s="15185" t="n">
        <v>0.0038869038449313377</v>
      </c>
      <c r="N169" s="16515" t="n">
        <v>0.08681816825673846</v>
      </c>
      <c r="O169" s="17847" t="n">
        <v>0.06434688045708684</v>
      </c>
      <c r="P169" s="19241" t="n">
        <v>-0.030870489471801044</v>
      </c>
      <c r="Q169" s="20573" t="n">
        <v>-0.014610398699481822</v>
      </c>
      <c r="R169" s="21905" t="n">
        <v>-0.012771895634222449</v>
      </c>
      <c r="S169" s="23174" t="n">
        <v>0.024286238104657132</v>
      </c>
      <c r="T169" s="24443" t="n">
        <v>0.04286534263523137</v>
      </c>
      <c r="U169" s="25712" t="n">
        <v>0.5665704882222515</v>
      </c>
      <c r="V169" s="26981" t="n">
        <v>0.21306374944308692</v>
      </c>
      <c r="W169" s="28248" t="n">
        <v>0.07694042952284715</v>
      </c>
      <c r="X169" t="n" s="29515">
        <v>2.7692040551946557</v>
      </c>
      <c r="Y169" t="n" s="30845">
        <v>0.9028873052162587</v>
      </c>
      <c r="Z169" t="n" s="32177">
        <v>0.7034834162808238</v>
      </c>
      <c r="AA169" t="n" s="33569">
        <v>0.0</v>
      </c>
      <c r="AB169" t="n" s="34963">
        <v>0.0</v>
      </c>
      <c r="AC169" t="n" s="36357">
        <v>0.09049310438283004</v>
      </c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</row>
    <row r="170" spans="1:23" x14ac:dyDescent="0.25">
      <c r="A170" s="116" t="str">
        <f>IF(ISBLANK(TBL_DATA[[#This Row],[Row.names]]), "",   DATE(YEAR(TBL_DATA[[#This Row],[Row.names]]), MONTH(TBL_DATA[[#This Row],[Row.names]]), DAY(TBL_DATA[[#This Row],[Row.names]])))</f>
        <v/>
      </c>
      <c r="B170" s="354" t="s">
        <v>299</v>
      </c>
      <c r="C170" s="1748" t="s">
        <v>1693</v>
      </c>
      <c r="D170" s="3142" t="n">
        <v>0.005674555405254445</v>
      </c>
      <c r="E170" s="4536" t="n">
        <v>0.06111445743691846</v>
      </c>
      <c r="F170" s="5868" t="n">
        <v>0.032270994108956064</v>
      </c>
      <c r="G170" s="7200" t="n">
        <v>0.6532538211104576</v>
      </c>
      <c r="H170" s="8532" t="n">
        <v>0.8185624288442394</v>
      </c>
      <c r="I170" s="9864" t="n">
        <v>0.0023499571359370725</v>
      </c>
      <c r="J170" s="11196" t="n">
        <v>0.3050257360661859</v>
      </c>
      <c r="K170" s="12526" t="n">
        <v>0.9313085053981786</v>
      </c>
      <c r="L170" s="13856" t="n">
        <v>0.4957667168262857</v>
      </c>
      <c r="M170" s="15186" t="n">
        <v>0.0039175277671234555</v>
      </c>
      <c r="N170" s="16516" t="n">
        <v>0.08757831785441113</v>
      </c>
      <c r="O170" s="17848" t="n">
        <v>0.0643195267369773</v>
      </c>
      <c r="P170" s="19242" t="n">
        <v>-0.02537111036944162</v>
      </c>
      <c r="Q170" s="20574" t="n">
        <v>-0.014632043872316848</v>
      </c>
      <c r="R170" s="21906" t="n">
        <v>-0.012777443515517713</v>
      </c>
      <c r="S170" s="23175" t="n">
        <v>0.02352678261080632</v>
      </c>
      <c r="T170" s="24444" t="n">
        <v>0.04286927092196389</v>
      </c>
      <c r="U170" s="25713" t="n">
        <v>0.5488029561695315</v>
      </c>
      <c r="V170" s="26982" t="n">
        <v>0.22272975178172505</v>
      </c>
      <c r="W170" s="28249" t="n">
        <v>0.07718678665695987</v>
      </c>
      <c r="X170" t="n" s="29516">
        <v>2.885594302190603</v>
      </c>
      <c r="Y170" t="n" s="30846">
        <v>0.9047443997307967</v>
      </c>
      <c r="Z170" t="n" s="32178">
        <v>0.7041070350637647</v>
      </c>
      <c r="AA170" t="n" s="33570">
        <v>0.0</v>
      </c>
      <c r="AB170" t="n" s="34964">
        <v>0.0</v>
      </c>
      <c r="AC170" t="n" s="36358">
        <v>0.09883043889934287</v>
      </c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</row>
    <row r="171" spans="1:23" x14ac:dyDescent="0.25">
      <c r="A171" s="116" t="str">
        <f>IF(ISBLANK(TBL_DATA[[#This Row],[Row.names]]), "",   DATE(YEAR(TBL_DATA[[#This Row],[Row.names]]), MONTH(TBL_DATA[[#This Row],[Row.names]]), DAY(TBL_DATA[[#This Row],[Row.names]])))</f>
        <v/>
      </c>
      <c r="B171" s="355" t="s">
        <v>300</v>
      </c>
      <c r="C171" s="1749" t="s">
        <v>1694</v>
      </c>
      <c r="D171" s="3143" t="n">
        <v>0.01020222431319315</v>
      </c>
      <c r="E171" s="4537" t="n">
        <v>0.07194018515366207</v>
      </c>
      <c r="F171" s="5869" t="n">
        <v>0.03440643365907037</v>
      </c>
      <c r="G171" s="7201" t="n">
        <v>0.6565342971700333</v>
      </c>
      <c r="H171" s="8533" t="n">
        <v>0.8244422912634172</v>
      </c>
      <c r="I171" s="9865" t="n">
        <v>0.0023538830951683365</v>
      </c>
      <c r="J171" s="11197" t="n">
        <v>0.2998731625392199</v>
      </c>
      <c r="K171" s="12527" t="n">
        <v>0.9686884467803349</v>
      </c>
      <c r="L171" s="13857" t="n">
        <v>0.5355233501907074</v>
      </c>
      <c r="M171" s="15187" t="n">
        <v>0.003828748863584168</v>
      </c>
      <c r="N171" s="16517" t="n">
        <v>0.08918158943938079</v>
      </c>
      <c r="O171" s="17849" t="n">
        <v>0.0643195267369773</v>
      </c>
      <c r="P171" s="19243" t="n">
        <v>-0.015427727815312431</v>
      </c>
      <c r="Q171" s="20575" t="n">
        <v>-0.014830311666930865</v>
      </c>
      <c r="R171" s="21907" t="n">
        <v>-0.012941759664035107</v>
      </c>
      <c r="S171" s="23176" t="n">
        <v>0.03515877645610477</v>
      </c>
      <c r="T171" s="24445" t="n">
        <v>0.04249214328108514</v>
      </c>
      <c r="U171" s="25714" t="n">
        <v>0.8274182882122416</v>
      </c>
      <c r="V171" s="26983" t="n">
        <v>0.2519080927862125</v>
      </c>
      <c r="W171" s="28250" t="n">
        <v>0.07718963301631127</v>
      </c>
      <c r="X171" t="n" s="29517">
        <v>3.2634964430130244</v>
      </c>
      <c r="Y171" t="n" s="30847">
        <v>0.907988045771208</v>
      </c>
      <c r="Z171" t="n" s="32179">
        <v>0.7317946092932821</v>
      </c>
      <c r="AA171" t="n" s="33571">
        <v>0.0</v>
      </c>
      <c r="AB171" t="n" s="34965">
        <v>0.0</v>
      </c>
      <c r="AC171" t="n" s="36359">
        <v>0.09786892408285673</v>
      </c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</row>
    <row r="172" spans="1:23" x14ac:dyDescent="0.25">
      <c r="A172" s="116" t="str">
        <f>IF(ISBLANK(TBL_DATA[[#This Row],[Row.names]]), "",   DATE(YEAR(TBL_DATA[[#This Row],[Row.names]]), MONTH(TBL_DATA[[#This Row],[Row.names]]), DAY(TBL_DATA[[#This Row],[Row.names]])))</f>
        <v/>
      </c>
      <c r="B172" s="356" t="s">
        <v>301</v>
      </c>
      <c r="C172" s="1750" t="s">
        <v>1695</v>
      </c>
      <c r="D172" s="3144" t="n">
        <v>8.092789172159026E-5</v>
      </c>
      <c r="E172" s="4538" t="n">
        <v>0.07202693501289814</v>
      </c>
      <c r="F172" s="5870" t="n">
        <v>0.0047753595140012095</v>
      </c>
      <c r="G172" s="7202" t="n">
        <v>0.6410126139040088</v>
      </c>
      <c r="H172" s="8534" t="n">
        <v>0.8068865960258187</v>
      </c>
      <c r="I172" s="9866" t="n">
        <v>0.0024446658527103593</v>
      </c>
      <c r="J172" s="11198" t="n">
        <v>0.23744393395291796</v>
      </c>
      <c r="K172" s="12528" t="n">
        <v>0.9589263116093647</v>
      </c>
      <c r="L172" s="13858" t="n">
        <v>0.5446731622428259</v>
      </c>
      <c r="M172" s="15188" t="n">
        <v>0.0037538327702460925</v>
      </c>
      <c r="N172" s="16518" t="n">
        <v>0.08831074877870618</v>
      </c>
      <c r="O172" s="17850" t="n">
        <v>0.0643195267369773</v>
      </c>
      <c r="P172" s="19244" t="n">
        <v>-0.015348048457077046</v>
      </c>
      <c r="Q172" s="20576" t="n">
        <v>-0.01478148974550739</v>
      </c>
      <c r="R172" s="21908" t="n">
        <v>-0.012911379081056693</v>
      </c>
      <c r="S172" s="23177" t="n">
        <v>0.020538069502928025</v>
      </c>
      <c r="T172" s="24446" t="n">
        <v>0.043128371353396505</v>
      </c>
      <c r="U172" s="25715" t="n">
        <v>0.4762078617492377</v>
      </c>
      <c r="V172" s="26984" t="n">
        <v>0.24059225710982624</v>
      </c>
      <c r="W172" s="28251" t="n">
        <v>0.07736426372491662</v>
      </c>
      <c r="X172" t="n" s="29518">
        <v>3.1098629460922407</v>
      </c>
      <c r="Y172" t="n" s="30848">
        <v>0.8982686658376873</v>
      </c>
      <c r="Z172" t="n" s="32180">
        <v>0.7380197573526238</v>
      </c>
      <c r="AA172" t="n" s="33572">
        <v>0.0</v>
      </c>
      <c r="AB172" t="n" s="34966">
        <v>0.0</v>
      </c>
      <c r="AC172" t="n" s="36360">
        <v>0.10395713954045797</v>
      </c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</row>
    <row r="173" spans="1:23" x14ac:dyDescent="0.25">
      <c r="A173" s="116" t="str">
        <f>IF(ISBLANK(TBL_DATA[[#This Row],[Row.names]]), "",   DATE(YEAR(TBL_DATA[[#This Row],[Row.names]]), MONTH(TBL_DATA[[#This Row],[Row.names]]), DAY(TBL_DATA[[#This Row],[Row.names]])))</f>
        <v/>
      </c>
      <c r="B173" s="357" t="s">
        <v>302</v>
      </c>
      <c r="C173" s="1751" t="s">
        <v>1696</v>
      </c>
      <c r="D173" s="3145" t="n">
        <v>0.003694899054441674</v>
      </c>
      <c r="E173" s="4539" t="n">
        <v>0.07598796632141336</v>
      </c>
      <c r="F173" s="5871" t="n">
        <v>-0.014614979492794666</v>
      </c>
      <c r="G173" s="7203" t="n">
        <v>0.6346995849724579</v>
      </c>
      <c r="H173" s="8535" t="n">
        <v>0.80661526892271</v>
      </c>
      <c r="I173" s="9867" t="n">
        <v>0.0024547083204521187</v>
      </c>
      <c r="J173" s="11199" t="n">
        <v>0.2198253261644454</v>
      </c>
      <c r="K173" s="12529" t="n">
        <v>0.9351226438112841</v>
      </c>
      <c r="L173" s="13859" t="n">
        <v>0.5410568740378624</v>
      </c>
      <c r="M173" s="15189" t="n">
        <v>0.003781535997780455</v>
      </c>
      <c r="N173" s="16519" t="n">
        <v>0.08861129318368603</v>
      </c>
      <c r="O173" s="17851" t="n">
        <v>0.0643195267369773</v>
      </c>
      <c r="P173" s="19245" t="n">
        <v>-0.011709858892366865</v>
      </c>
      <c r="Q173" s="20577" t="n">
        <v>-0.01478755110713765</v>
      </c>
      <c r="R173" s="21909" t="n">
        <v>-0.012911075970585124</v>
      </c>
      <c r="S173" s="23178" t="n">
        <v>0.011348781716919554</v>
      </c>
      <c r="T173" s="24447" t="n">
        <v>0.04325436166799005</v>
      </c>
      <c r="U173" s="25716" t="n">
        <v>0.262373117514253</v>
      </c>
      <c r="V173" s="26985" t="n">
        <v>0.2348212245118142</v>
      </c>
      <c r="W173" s="28252" t="n">
        <v>0.07745088121969247</v>
      </c>
      <c r="X173" t="n" s="29519">
        <v>3.0318728568850566</v>
      </c>
      <c r="Y173" t="n" s="30849">
        <v>0.8981176253268333</v>
      </c>
      <c r="Z173" t="n" s="32181">
        <v>0.7355656830208044</v>
      </c>
      <c r="AA173" t="n" s="33573">
        <v>0.0</v>
      </c>
      <c r="AB173" t="n" s="34967">
        <v>0.0</v>
      </c>
      <c r="AC173" t="n" s="36361">
        <v>0.09971522662813967</v>
      </c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</row>
    <row r="174" spans="1:23" x14ac:dyDescent="0.25">
      <c r="A174" s="116" t="str">
        <f>IF(ISBLANK(TBL_DATA[[#This Row],[Row.names]]), "",   DATE(YEAR(TBL_DATA[[#This Row],[Row.names]]), MONTH(TBL_DATA[[#This Row],[Row.names]]), DAY(TBL_DATA[[#This Row],[Row.names]])))</f>
        <v/>
      </c>
      <c r="B174" s="358" t="s">
        <v>303</v>
      </c>
      <c r="C174" s="1752" t="s">
        <v>1697</v>
      </c>
      <c r="D174" s="3146" t="n">
        <v>0.006241471788638806</v>
      </c>
      <c r="E174" s="4540" t="n">
        <v>0.08270371485812333</v>
      </c>
      <c r="F174" s="5872" t="n">
        <v>-0.027143189174908988</v>
      </c>
      <c r="G174" s="7204" t="n">
        <v>0.6238510274807221</v>
      </c>
      <c r="H174" s="8536" t="n">
        <v>0.805286466940551</v>
      </c>
      <c r="I174" s="9868" t="n">
        <v>0.002480107333888208</v>
      </c>
      <c r="J174" s="11200" t="n">
        <v>0.2638026650237093</v>
      </c>
      <c r="K174" s="12530" t="n">
        <v>0.9573980485250433</v>
      </c>
      <c r="L174" s="13860" t="n">
        <v>0.5396996650389267</v>
      </c>
      <c r="M174" s="15190" t="n">
        <v>0.003813230460184916</v>
      </c>
      <c r="N174" s="16520" t="n">
        <v>0.08922214879855185</v>
      </c>
      <c r="O174" s="17852" t="n">
        <v>0.0643195267369773</v>
      </c>
      <c r="P174" s="19246" t="n">
        <v>-0.005541473857653689</v>
      </c>
      <c r="Q174" s="20578" t="n">
        <v>-0.014845819009982312</v>
      </c>
      <c r="R174" s="21910" t="n">
        <v>-0.012956408102692942</v>
      </c>
      <c r="S174" s="23179" t="n">
        <v>0.01195630700665018</v>
      </c>
      <c r="T174" s="24448" t="n">
        <v>0.043267283162452715</v>
      </c>
      <c r="U174" s="25717" t="n">
        <v>0.2763359779665076</v>
      </c>
      <c r="V174" s="26986" t="n">
        <v>0.2844286798226374</v>
      </c>
      <c r="W174" s="28253" t="n">
        <v>0.07618765502469967</v>
      </c>
      <c r="X174" t="n" s="29520">
        <v>3.7332646572522417</v>
      </c>
      <c r="Y174" t="n" s="30850">
        <v>0.8973775498309232</v>
      </c>
      <c r="Z174" t="n" s="32182">
        <v>0.7346425423557548</v>
      </c>
      <c r="AA174" t="n" s="33574">
        <v>0.0</v>
      </c>
      <c r="AB174" t="n" s="34968">
        <v>0.0</v>
      </c>
      <c r="AC174" t="n" s="36362">
        <v>0.09688299142553691</v>
      </c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</row>
    <row r="175" spans="1:23" x14ac:dyDescent="0.25">
      <c r="A175" s="116" t="str">
        <f>IF(ISBLANK(TBL_DATA[[#This Row],[Row.names]]), "",   DATE(YEAR(TBL_DATA[[#This Row],[Row.names]]), MONTH(TBL_DATA[[#This Row],[Row.names]]), DAY(TBL_DATA[[#This Row],[Row.names]])))</f>
        <v/>
      </c>
      <c r="B175" s="359" t="s">
        <v>304</v>
      </c>
      <c r="C175" s="1753" t="s">
        <v>1698</v>
      </c>
      <c r="D175" s="3147" t="n">
        <v>0.00217996008949633</v>
      </c>
      <c r="E175" s="4541" t="n">
        <v>0.0850639657452632</v>
      </c>
      <c r="F175" s="5873" t="n">
        <v>-0.021093071180813383</v>
      </c>
      <c r="G175" s="7205" t="n">
        <v>0.6226048273407485</v>
      </c>
      <c r="H175" s="8537" t="n">
        <v>0.8018131019955868</v>
      </c>
      <c r="I175" s="9869" t="n">
        <v>0.0025031948174788865</v>
      </c>
      <c r="J175" s="11201" t="n">
        <v>0.26722146526123947</v>
      </c>
      <c r="K175" s="12531" t="n">
        <v>0.9586984849546979</v>
      </c>
      <c r="L175" s="13861" t="n">
        <v>0.5403073805199954</v>
      </c>
      <c r="M175" s="15191" t="n">
        <v>0.0038123340359032614</v>
      </c>
      <c r="N175" s="16521" t="n">
        <v>0.08926011690062702</v>
      </c>
      <c r="O175" s="17853" t="n">
        <v>0.0643195267369773</v>
      </c>
      <c r="P175" s="19247" t="n">
        <v>-0.003373593960004251</v>
      </c>
      <c r="Q175" s="20579" t="n">
        <v>-0.014845350131152405</v>
      </c>
      <c r="R175" s="21911" t="n">
        <v>-0.012955135193169357</v>
      </c>
      <c r="S175" s="23180" t="n">
        <v>0.024800490059301294</v>
      </c>
      <c r="T175" s="24449" t="n">
        <v>0.04315870969925754</v>
      </c>
      <c r="U175" s="25718" t="n">
        <v>0.574634650389651</v>
      </c>
      <c r="V175" s="26987" t="n">
        <v>0.2832035345949502</v>
      </c>
      <c r="W175" s="28254" t="n">
        <v>0.07618468352446621</v>
      </c>
      <c r="X175" t="n" s="29521">
        <v>3.7173290154050616</v>
      </c>
      <c r="Y175" t="n" s="30851">
        <v>0.8954401722033623</v>
      </c>
      <c r="Z175" t="n" s="32183">
        <v>0.7350560390337566</v>
      </c>
      <c r="AA175" t="n" s="33575">
        <v>0.0</v>
      </c>
      <c r="AB175" t="n" s="34969">
        <v>0.0</v>
      </c>
      <c r="AC175" t="n" s="36363">
        <v>0.09673701520339772</v>
      </c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</row>
    <row r="176" spans="1:23" x14ac:dyDescent="0.25">
      <c r="A176" s="116" t="str">
        <f>IF(ISBLANK(TBL_DATA[[#This Row],[Row.names]]), "",   DATE(YEAR(TBL_DATA[[#This Row],[Row.names]]), MONTH(TBL_DATA[[#This Row],[Row.names]]), DAY(TBL_DATA[[#This Row],[Row.names]])))</f>
        <v/>
      </c>
      <c r="B176" s="360" t="s">
        <v>305</v>
      </c>
      <c r="C176" s="1754" t="s">
        <v>1699</v>
      </c>
      <c r="D176" s="3148" t="n">
        <v>0.0030878444221189736</v>
      </c>
      <c r="E176" s="4542" t="n">
        <v>0.0884144744595321</v>
      </c>
      <c r="F176" s="5874" t="n">
        <v>-0.023226808904231566</v>
      </c>
      <c r="G176" s="7206" t="n">
        <v>0.6235353042958797</v>
      </c>
      <c r="H176" s="8538" t="n">
        <v>0.8034688692431806</v>
      </c>
      <c r="I176" s="9870" t="n">
        <v>0.002494269656226088</v>
      </c>
      <c r="J176" s="11202" t="n">
        <v>0.26479783455621275</v>
      </c>
      <c r="K176" s="12532" t="n">
        <v>0.9593958729412808</v>
      </c>
      <c r="L176" s="13862" t="n">
        <v>0.5416936493794959</v>
      </c>
      <c r="M176" s="15192" t="n">
        <v>0.0038089534450128225</v>
      </c>
      <c r="N176" s="16522" t="n">
        <v>0.08931573928474414</v>
      </c>
      <c r="O176" s="17854" t="n">
        <v>0.0643195267369773</v>
      </c>
      <c r="P176" s="19248" t="n">
        <v>-2.96166671177045E-4</v>
      </c>
      <c r="Q176" s="20580" t="n">
        <v>-0.014847805673858431</v>
      </c>
      <c r="R176" s="21912" t="n">
        <v>-0.012956412849659288</v>
      </c>
      <c r="S176" s="23181" t="n">
        <v>0.04380568325347434</v>
      </c>
      <c r="T176" s="24450" t="n">
        <v>0.042093097016097585</v>
      </c>
      <c r="U176" s="25719" t="n">
        <v>1.0406856790965466</v>
      </c>
      <c r="V176" s="26988" t="n">
        <v>0.31726535086080787</v>
      </c>
      <c r="W176" s="28255" t="n">
        <v>0.0747250139741979</v>
      </c>
      <c r="X176" t="n" s="29522">
        <v>4.245771716688574</v>
      </c>
      <c r="Y176" t="n" s="30852">
        <v>0.8963642503152279</v>
      </c>
      <c r="Z176" t="n" s="32184">
        <v>0.7359984031093381</v>
      </c>
      <c r="AA176" t="n" s="33576">
        <v>0.0</v>
      </c>
      <c r="AB176" t="n" s="34970">
        <v>0.0</v>
      </c>
      <c r="AC176" t="n" s="36364">
        <v>0.09318882296590142</v>
      </c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</row>
    <row r="177" spans="1:23" x14ac:dyDescent="0.25">
      <c r="A177" s="116" t="str">
        <f>IF(ISBLANK(TBL_DATA[[#This Row],[Row.names]]), "",   DATE(YEAR(TBL_DATA[[#This Row],[Row.names]]), MONTH(TBL_DATA[[#This Row],[Row.names]]), DAY(TBL_DATA[[#This Row],[Row.names]])))</f>
        <v/>
      </c>
      <c r="B177" s="361" t="s">
        <v>306</v>
      </c>
      <c r="C177" s="1755" t="s">
        <v>1700</v>
      </c>
      <c r="D177" s="3149" t="n">
        <v>0.0028723143484885435</v>
      </c>
      <c r="E177" s="4543" t="n">
        <v>0.09154074297162484</v>
      </c>
      <c r="F177" s="5875" t="n">
        <v>-0.0347796986298351</v>
      </c>
      <c r="G177" s="7207" t="n">
        <v>0.6149921198573645</v>
      </c>
      <c r="H177" s="8539" t="n">
        <v>0.7979679723487489</v>
      </c>
      <c r="I177" s="9871" t="n">
        <v>0.002533385208653118</v>
      </c>
      <c r="J177" s="11203" t="n">
        <v>0.2423289189515343</v>
      </c>
      <c r="K177" s="12533" t="n">
        <v>0.9557491924997766</v>
      </c>
      <c r="L177" s="13863" t="n">
        <v>0.5450790966722432</v>
      </c>
      <c r="M177" s="15193" t="n">
        <v>0.0038015356337045684</v>
      </c>
      <c r="N177" s="16523" t="n">
        <v>0.08947287439703236</v>
      </c>
      <c r="O177" s="17855" t="n">
        <v>0.0643195267369773</v>
      </c>
      <c r="P177" s="19249" t="n">
        <v>0.0</v>
      </c>
      <c r="Q177" s="20581" t="n">
        <v>-0.014845680817331968</v>
      </c>
      <c r="R177" s="21913" t="n">
        <v>-0.01295096042482077</v>
      </c>
      <c r="S177" s="23182" t="n">
        <v>0.03580459794957358</v>
      </c>
      <c r="T177" s="24451" t="n">
        <v>0.04247561154847657</v>
      </c>
      <c r="U177" s="25720" t="n">
        <v>0.8429448486859454</v>
      </c>
      <c r="V177" s="26989" t="n">
        <v>0.3070548356835807</v>
      </c>
      <c r="W177" s="28256" t="n">
        <v>0.0746980206574139</v>
      </c>
      <c r="X177" t="n" s="29523">
        <v>4.110615421683265</v>
      </c>
      <c r="Y177" t="n" s="30853">
        <v>0.8932905307618282</v>
      </c>
      <c r="Z177" t="n" s="32185">
        <v>0.7382947220942617</v>
      </c>
      <c r="AA177" t="n" s="33577">
        <v>0.0</v>
      </c>
      <c r="AB177" t="n" s="34971">
        <v>0.0</v>
      </c>
      <c r="AC177" t="n" s="36365">
        <v>0.09028443635440389</v>
      </c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</row>
    <row r="178" spans="1:23" x14ac:dyDescent="0.25">
      <c r="A178" s="116" t="str">
        <f>IF(ISBLANK(TBL_DATA[[#This Row],[Row.names]]), "",   DATE(YEAR(TBL_DATA[[#This Row],[Row.names]]), MONTH(TBL_DATA[[#This Row],[Row.names]]), DAY(TBL_DATA[[#This Row],[Row.names]])))</f>
        <v/>
      </c>
      <c r="B178" s="362" t="s">
        <v>307</v>
      </c>
      <c r="C178" s="1756" t="s">
        <v>1701</v>
      </c>
      <c r="D178" s="3150" t="n">
        <v>-0.002504202411531951</v>
      </c>
      <c r="E178" s="4544" t="n">
        <v>0.08880730401078996</v>
      </c>
      <c r="F178" s="5876" t="n">
        <v>-0.024597671658628584</v>
      </c>
      <c r="G178" s="7208" t="n">
        <v>0.6114493146830555</v>
      </c>
      <c r="H178" s="8540" t="n">
        <v>0.7967586164013257</v>
      </c>
      <c r="I178" s="9872" t="n">
        <v>0.0025431671148365646</v>
      </c>
      <c r="J178" s="11204" t="n">
        <v>0.25300177357942477</v>
      </c>
      <c r="K178" s="12534" t="n">
        <v>0.9649811248935771</v>
      </c>
      <c r="L178" s="13864" t="n">
        <v>0.5515501855528685</v>
      </c>
      <c r="M178" s="15194" t="n">
        <v>0.003777685090460124</v>
      </c>
      <c r="N178" s="16524" t="n">
        <v>0.08955072333778973</v>
      </c>
      <c r="O178" s="17856" t="n">
        <v>0.06442358387835387</v>
      </c>
      <c r="P178" s="19250" t="n">
        <v>-0.0025042024115319306</v>
      </c>
      <c r="Q178" s="20582" t="n">
        <v>-0.014871263680885373</v>
      </c>
      <c r="R178" s="21914" t="n">
        <v>-0.012974894721961366</v>
      </c>
      <c r="S178" s="23183" t="n">
        <v>0.044122886983649856</v>
      </c>
      <c r="T178" s="24452" t="n">
        <v>0.04244768704756992</v>
      </c>
      <c r="U178" s="25721" t="n">
        <v>1.0394650463334454</v>
      </c>
      <c r="V178" s="26990" t="n">
        <v>0.30877832571867314</v>
      </c>
      <c r="W178" s="28257" t="n">
        <v>0.0746424114449331</v>
      </c>
      <c r="X178" t="n" s="29524">
        <v>4.136767820617266</v>
      </c>
      <c r="Y178" t="n" s="30854">
        <v>0.8926133633333785</v>
      </c>
      <c r="Z178" t="n" s="32186">
        <v>0.7426642481989209</v>
      </c>
      <c r="AA178" t="n" s="33578">
        <v>0.0</v>
      </c>
      <c r="AB178" t="n" s="34972">
        <v>0.0</v>
      </c>
      <c r="AC178" t="n" s="36366">
        <v>0.08739190770593865</v>
      </c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</row>
    <row r="179" spans="1:23" x14ac:dyDescent="0.25">
      <c r="A179" s="116" t="str">
        <f>IF(ISBLANK(TBL_DATA[[#This Row],[Row.names]]), "",   DATE(YEAR(TBL_DATA[[#This Row],[Row.names]]), MONTH(TBL_DATA[[#This Row],[Row.names]]), DAY(TBL_DATA[[#This Row],[Row.names]])))</f>
        <v/>
      </c>
      <c r="B179" s="363" t="s">
        <v>308</v>
      </c>
      <c r="C179" s="1757" t="s">
        <v>1702</v>
      </c>
      <c r="D179" s="3151" t="n">
        <v>-0.006049226634035426</v>
      </c>
      <c r="E179" s="4545" t="n">
        <v>0.08222086186803557</v>
      </c>
      <c r="F179" s="5877" t="n">
        <v>1.5152437686549725E-4</v>
      </c>
      <c r="G179" s="7209" t="n">
        <v>0.5900157760949888</v>
      </c>
      <c r="H179" s="8541" t="n">
        <v>0.7880842978538497</v>
      </c>
      <c r="I179" s="9873" t="n">
        <v>0.0026119988643980253</v>
      </c>
      <c r="J179" s="11205" t="n">
        <v>0.29750797089912284</v>
      </c>
      <c r="K179" s="12535" t="n">
        <v>0.9744979324700076</v>
      </c>
      <c r="L179" s="13865" t="n">
        <v>0.5790324289532015</v>
      </c>
      <c r="M179" s="15195" t="n">
        <v>0.0036814231232809615</v>
      </c>
      <c r="N179" s="16525" t="n">
        <v>0.09007238976867463</v>
      </c>
      <c r="O179" s="17857" t="n">
        <v>0.0651317146358356</v>
      </c>
      <c r="P179" s="19251" t="n">
        <v>-0.008538280557642497</v>
      </c>
      <c r="Q179" s="20583" t="n">
        <v>-0.014995508590634931</v>
      </c>
      <c r="R179" s="21915" t="n">
        <v>-0.013088092573802624</v>
      </c>
      <c r="S179" s="23184" t="n">
        <v>0.05081299418258656</v>
      </c>
      <c r="T179" s="24453" t="n">
        <v>0.04291407420893641</v>
      </c>
      <c r="U179" s="25722" t="n">
        <v>1.184063622931548</v>
      </c>
      <c r="V179" s="26991" t="n">
        <v>0.30302138230986886</v>
      </c>
      <c r="W179" s="28258" t="n">
        <v>0.07456036910910642</v>
      </c>
      <c r="X179" t="n" s="29525">
        <v>4.064107862267267</v>
      </c>
      <c r="Y179" t="n" s="30855">
        <v>0.887741120965932</v>
      </c>
      <c r="Z179" t="n" s="32187">
        <v>0.7609418039201169</v>
      </c>
      <c r="AA179" t="n" s="33579">
        <v>0.0</v>
      </c>
      <c r="AB179" t="n" s="34973">
        <v>0.0</v>
      </c>
      <c r="AC179" t="n" s="36367">
        <v>0.08473352769673033</v>
      </c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</row>
    <row r="180" spans="1:23" x14ac:dyDescent="0.25">
      <c r="A180" s="116" t="str">
        <f>IF(ISBLANK(TBL_DATA[[#This Row],[Row.names]]), "",   DATE(YEAR(TBL_DATA[[#This Row],[Row.names]]), MONTH(TBL_DATA[[#This Row],[Row.names]]), DAY(TBL_DATA[[#This Row],[Row.names]])))</f>
        <v/>
      </c>
      <c r="B180" s="364" t="s">
        <v>309</v>
      </c>
      <c r="C180" s="1758" t="s">
        <v>1703</v>
      </c>
      <c r="D180" s="3152" t="n">
        <v>-0.001126764823763321</v>
      </c>
      <c r="E180" s="4546" t="n">
        <v>0.08100145346933996</v>
      </c>
      <c r="F180" s="5878" t="n">
        <v>0.014967455562888032</v>
      </c>
      <c r="G180" s="7210" t="n">
        <v>0.587234193099341</v>
      </c>
      <c r="H180" s="8542" t="n">
        <v>0.7880790290413762</v>
      </c>
      <c r="I180" s="9874" t="n">
        <v>0.0026031412934673756</v>
      </c>
      <c r="J180" s="11206" t="n">
        <v>0.29819907415976843</v>
      </c>
      <c r="K180" s="12536" t="n">
        <v>0.9775595141680962</v>
      </c>
      <c r="L180" s="13866" t="n">
        <v>0.5762326451923938</v>
      </c>
      <c r="M180" s="15196" t="n">
        <v>0.003681073784142597</v>
      </c>
      <c r="N180" s="16526" t="n">
        <v>0.08976582863663374</v>
      </c>
      <c r="O180" s="17858" t="n">
        <v>0.06471853638615488</v>
      </c>
      <c r="P180" s="19252" t="n">
        <v>-0.009655424747217922</v>
      </c>
      <c r="Q180" s="20584" t="n">
        <v>-0.014901512818659146</v>
      </c>
      <c r="R180" s="21916" t="n">
        <v>-0.013000588687019345</v>
      </c>
      <c r="S180" s="23185" t="n">
        <v>0.04743884395350784</v>
      </c>
      <c r="T180" s="24454" t="n">
        <v>0.04274281366065321</v>
      </c>
      <c r="U180" s="25723" t="n">
        <v>1.109867130651194</v>
      </c>
      <c r="V180" s="26992" t="n">
        <v>0.2981334734131551</v>
      </c>
      <c r="W180" s="28259" t="n">
        <v>0.07447624542366</v>
      </c>
      <c r="X180" t="n" s="29526">
        <v>4.0030679811692345</v>
      </c>
      <c r="Y180" t="n" s="30856">
        <v>0.8877381534221542</v>
      </c>
      <c r="Z180" t="n" s="32188">
        <v>0.7590998914453838</v>
      </c>
      <c r="AA180" t="n" s="33580">
        <v>0.0</v>
      </c>
      <c r="AB180" t="n" s="34974">
        <v>0.0</v>
      </c>
      <c r="AC180" t="n" s="36368">
        <v>0.08606076476187852</v>
      </c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</row>
    <row r="181" spans="1:23" x14ac:dyDescent="0.25">
      <c r="A181" s="116" t="str">
        <f>IF(ISBLANK(TBL_DATA[[#This Row],[Row.names]]), "",   DATE(YEAR(TBL_DATA[[#This Row],[Row.names]]), MONTH(TBL_DATA[[#This Row],[Row.names]]), DAY(TBL_DATA[[#This Row],[Row.names]])))</f>
        <v/>
      </c>
      <c r="B181" s="365" t="s">
        <v>310</v>
      </c>
      <c r="C181" s="1759" t="s">
        <v>1704</v>
      </c>
      <c r="D181" s="3153" t="n">
        <v>0.0020410635334020323</v>
      </c>
      <c r="E181" s="4547" t="n">
        <v>0.08320784611557075</v>
      </c>
      <c r="F181" s="5879" t="n">
        <v>0.040631378953063235</v>
      </c>
      <c r="G181" s="7211" t="n">
        <v>0.5766238680367337</v>
      </c>
      <c r="H181" s="8543" t="n">
        <v>0.7955939626834292</v>
      </c>
      <c r="I181" s="9875" t="n">
        <v>0.0024842067760274564</v>
      </c>
      <c r="J181" s="11207" t="n">
        <v>0.30507651276888503</v>
      </c>
      <c r="K181" s="12537" t="n">
        <v>0.9471370548241743</v>
      </c>
      <c r="L181" s="13867" t="n">
        <v>0.5621389017033711</v>
      </c>
      <c r="M181" s="15197" t="n">
        <v>0.0036358760020695083</v>
      </c>
      <c r="N181" s="16527" t="n">
        <v>0.08722503511804103</v>
      </c>
      <c r="O181" s="17859" t="n">
        <v>0.06119057533194279</v>
      </c>
      <c r="P181" s="19253" t="n">
        <v>-0.007634068549167039</v>
      </c>
      <c r="Q181" s="20585" t="n">
        <v>-0.01427866264729552</v>
      </c>
      <c r="R181" s="21917" t="n">
        <v>-0.012431543574734024</v>
      </c>
      <c r="S181" s="23186" t="n">
        <v>0.057483191698681324</v>
      </c>
      <c r="T181" s="24455" t="n">
        <v>0.04214570006316275</v>
      </c>
      <c r="U181" s="25724" t="n">
        <v>1.3639159300363417</v>
      </c>
      <c r="V181" s="26993" t="n">
        <v>0.36262937432875053</v>
      </c>
      <c r="W181" s="28260" t="n">
        <v>0.07109188845714083</v>
      </c>
      <c r="X181" t="n" s="29527">
        <v>5.1008544321813725</v>
      </c>
      <c r="Y181" t="n" s="30857">
        <v>0.8919607405505184</v>
      </c>
      <c r="Z181" t="n" s="32189">
        <v>0.749759229155181</v>
      </c>
      <c r="AA181" t="n" s="33581">
        <v>0.0</v>
      </c>
      <c r="AB181" t="n" s="34975">
        <v>0.0</v>
      </c>
      <c r="AC181" t="n" s="36369">
        <v>0.08277919487774545</v>
      </c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</row>
    <row r="182" spans="1:23" x14ac:dyDescent="0.25">
      <c r="A182" s="116" t="str">
        <f>IF(ISBLANK(TBL_DATA[[#This Row],[Row.names]]), "",   DATE(YEAR(TBL_DATA[[#This Row],[Row.names]]), MONTH(TBL_DATA[[#This Row],[Row.names]]), DAY(TBL_DATA[[#This Row],[Row.names]])))</f>
        <v/>
      </c>
      <c r="B182" s="366" t="s">
        <v>311</v>
      </c>
      <c r="C182" s="1760" t="s">
        <v>1705</v>
      </c>
      <c r="D182" s="3154" t="n">
        <v>-0.0037897332680556293</v>
      </c>
      <c r="E182" s="4548" t="n">
        <v>0.07910277730492776</v>
      </c>
      <c r="F182" s="5880" t="n">
        <v>0.0419747282741012</v>
      </c>
      <c r="G182" s="7212" t="n">
        <v>0.576770497990902</v>
      </c>
      <c r="H182" s="8544" t="n">
        <v>0.7974095636464275</v>
      </c>
      <c r="I182" s="9876" t="n">
        <v>0.002483687187696127</v>
      </c>
      <c r="J182" s="11208" t="n">
        <v>0.2933779900436373</v>
      </c>
      <c r="K182" s="12538" t="n">
        <v>0.9489479931681373</v>
      </c>
      <c r="L182" s="13868" t="n">
        <v>0.5581870132091958</v>
      </c>
      <c r="M182" s="15198" t="n">
        <v>0.0036678086112157497</v>
      </c>
      <c r="N182" s="16528" t="n">
        <v>0.08759669031575852</v>
      </c>
      <c r="O182" s="17860" t="n">
        <v>0.06165800342740051</v>
      </c>
      <c r="P182" s="19254" t="n">
        <v>-0.01139487073367118</v>
      </c>
      <c r="Q182" s="20586" t="n">
        <v>-0.014399452377334237</v>
      </c>
      <c r="R182" s="21918" t="n">
        <v>-0.012544462956504132</v>
      </c>
      <c r="S182" s="23187" t="n">
        <v>0.06257205396925092</v>
      </c>
      <c r="T182" s="24456" t="n">
        <v>0.04202095684029941</v>
      </c>
      <c r="U182" s="25725" t="n">
        <v>1.4890678050729764</v>
      </c>
      <c r="V182" s="26994" t="n">
        <v>0.35682186029191154</v>
      </c>
      <c r="W182" s="28261" t="n">
        <v>0.07132230623532759</v>
      </c>
      <c r="X182" t="n" s="29528">
        <v>5.002948994870968</v>
      </c>
      <c r="Y182" t="n" s="30858">
        <v>0.8929779189019331</v>
      </c>
      <c r="Z182" t="n" s="32190">
        <v>0.7471191425798136</v>
      </c>
      <c r="AA182" t="n" s="33582">
        <v>0.0</v>
      </c>
      <c r="AB182" t="n" s="34976">
        <v>0.0</v>
      </c>
      <c r="AC182" t="n" s="36370">
        <v>0.07980325303207078</v>
      </c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</row>
    <row r="183" spans="1:23" x14ac:dyDescent="0.25">
      <c r="A183" s="116" t="str">
        <f>IF(ISBLANK(TBL_DATA[[#This Row],[Row.names]]), "",   DATE(YEAR(TBL_DATA[[#This Row],[Row.names]]), MONTH(TBL_DATA[[#This Row],[Row.names]]), DAY(TBL_DATA[[#This Row],[Row.names]])))</f>
        <v/>
      </c>
      <c r="B183" s="367" t="s">
        <v>312</v>
      </c>
      <c r="C183" s="1761" t="s">
        <v>1706</v>
      </c>
      <c r="D183" s="3155" t="n">
        <v>0.006587489382356488</v>
      </c>
      <c r="E183" s="4549" t="n">
        <v>0.08621135539289537</v>
      </c>
      <c r="F183" s="5881" t="n">
        <v>0.0461866937933435</v>
      </c>
      <c r="G183" s="7213" t="n">
        <v>0.5806198899363255</v>
      </c>
      <c r="H183" s="8545" t="n">
        <v>0.7983017655572944</v>
      </c>
      <c r="I183" s="9877" t="n">
        <v>0.0025015839710601532</v>
      </c>
      <c r="J183" s="11209" t="n">
        <v>0.28265983393496863</v>
      </c>
      <c r="K183" s="12539" t="n">
        <v>0.9565357842259898</v>
      </c>
      <c r="L183" s="13869" t="n">
        <v>0.5717919618641811</v>
      </c>
      <c r="M183" s="15199" t="n">
        <v>0.003644948906151209</v>
      </c>
      <c r="N183" s="16529" t="n">
        <v>0.08842280903704598</v>
      </c>
      <c r="O183" s="17861" t="n">
        <v>0.06165800342740051</v>
      </c>
      <c r="P183" s="19255" t="n">
        <v>-0.00488244494128609</v>
      </c>
      <c r="Q183" s="20587" t="n">
        <v>-0.014470532084682458</v>
      </c>
      <c r="R183" s="21919" t="n">
        <v>-0.012598048378590956</v>
      </c>
      <c r="S183" s="23188" t="n">
        <v>0.062287706889988304</v>
      </c>
      <c r="T183" s="24457" t="n">
        <v>0.04201440430196161</v>
      </c>
      <c r="U183" s="25726" t="n">
        <v>1.4825321916341</v>
      </c>
      <c r="V183" s="26995" t="n">
        <v>0.3496981247277695</v>
      </c>
      <c r="W183" s="28262" t="n">
        <v>0.07110100810692277</v>
      </c>
      <c r="X183" t="n" s="29529">
        <v>4.918328643131026</v>
      </c>
      <c r="Y183" t="n" s="30859">
        <v>0.8934773447364485</v>
      </c>
      <c r="Z183" t="n" s="32191">
        <v>0.7561692679977026</v>
      </c>
      <c r="AA183" t="n" s="33583">
        <v>0.0</v>
      </c>
      <c r="AB183" t="n" s="34977">
        <v>0.0</v>
      </c>
      <c r="AC183" t="n" s="36371">
        <v>0.07866884943963745</v>
      </c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</row>
    <row r="184" spans="1:23" x14ac:dyDescent="0.25">
      <c r="A184" s="116" t="str">
        <f>IF(ISBLANK(TBL_DATA[[#This Row],[Row.names]]), "",   DATE(YEAR(TBL_DATA[[#This Row],[Row.names]]), MONTH(TBL_DATA[[#This Row],[Row.names]]), DAY(TBL_DATA[[#This Row],[Row.names]])))</f>
        <v/>
      </c>
      <c r="B184" s="368" t="s">
        <v>313</v>
      </c>
      <c r="C184" s="1762" t="s">
        <v>1707</v>
      </c>
      <c r="D184" s="3156" t="n">
        <v>-0.0042915932690699475</v>
      </c>
      <c r="E184" s="4550" t="n">
        <v>0.08154977805130392</v>
      </c>
      <c r="F184" s="5882" t="n">
        <v>0.043407227018940286</v>
      </c>
      <c r="G184" s="7214" t="n">
        <v>0.5794494187815779</v>
      </c>
      <c r="H184" s="8546" t="n">
        <v>0.7997573550769524</v>
      </c>
      <c r="I184" s="9878" t="n">
        <v>0.0024991518300251057</v>
      </c>
      <c r="J184" s="11210" t="n">
        <v>0.25544785735304254</v>
      </c>
      <c r="K184" s="12540" t="n">
        <v>0.9579246896606073</v>
      </c>
      <c r="L184" s="13870" t="n">
        <v>0.5705119647197182</v>
      </c>
      <c r="M184" s="15200" t="n">
        <v>0.003660074199431623</v>
      </c>
      <c r="N184" s="16530" t="n">
        <v>0.08865732537642058</v>
      </c>
      <c r="O184" s="17862" t="n">
        <v>0.062252553986176656</v>
      </c>
      <c r="P184" s="19256" t="n">
        <v>-0.00915308474250942</v>
      </c>
      <c r="Q184" s="20588" t="n">
        <v>-0.014630824403559815</v>
      </c>
      <c r="R184" s="21920" t="n">
        <v>-0.012753374467271903</v>
      </c>
      <c r="S184" s="23189" t="n">
        <v>0.06763235641577459</v>
      </c>
      <c r="T184" s="24458" t="n">
        <v>0.04193020368680232</v>
      </c>
      <c r="U184" s="25727" t="n">
        <v>1.6129746690704034</v>
      </c>
      <c r="V184" s="26996" t="n">
        <v>0.3287725825072949</v>
      </c>
      <c r="W184" s="28263" t="n">
        <v>0.07090017746425374</v>
      </c>
      <c r="X184" t="n" s="29530">
        <v>4.6371193171280085</v>
      </c>
      <c r="Y184" t="n" s="30860">
        <v>0.8942915380774619</v>
      </c>
      <c r="Z184" t="n" s="32192">
        <v>0.7553224243458672</v>
      </c>
      <c r="AA184" t="n" s="33584">
        <v>0.0</v>
      </c>
      <c r="AB184" t="n" s="34978">
        <v>0.0</v>
      </c>
      <c r="AC184" t="n" s="36372">
        <v>0.08063664359632036</v>
      </c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</row>
    <row r="185" spans="1:23" x14ac:dyDescent="0.25">
      <c r="A185" s="116" t="str">
        <f>IF(ISBLANK(TBL_DATA[[#This Row],[Row.names]]), "",   DATE(YEAR(TBL_DATA[[#This Row],[Row.names]]), MONTH(TBL_DATA[[#This Row],[Row.names]]), DAY(TBL_DATA[[#This Row],[Row.names]])))</f>
        <v/>
      </c>
      <c r="B185" s="369" t="s">
        <v>314</v>
      </c>
      <c r="C185" s="1763" t="s">
        <v>1708</v>
      </c>
      <c r="D185" s="3157" t="n">
        <v>0.0079013279860769</v>
      </c>
      <c r="E185" s="4551" t="n">
        <v>0.09009545758095583</v>
      </c>
      <c r="F185" s="5883" t="n">
        <v>0.04762953344997789</v>
      </c>
      <c r="G185" s="7215" t="n">
        <v>0.5678059211074928</v>
      </c>
      <c r="H185" s="8547" t="n">
        <v>0.7994583141234177</v>
      </c>
      <c r="I185" s="9879" t="n">
        <v>0.002487157632839599</v>
      </c>
      <c r="J185" s="11211" t="n">
        <v>0.2758980666433135</v>
      </c>
      <c r="K185" s="12541" t="n">
        <v>0.9690369235711845</v>
      </c>
      <c r="L185" s="13871" t="n">
        <v>0.5598677552320329</v>
      </c>
      <c r="M185" s="15201" t="n">
        <v>0.0036846188858611754</v>
      </c>
      <c r="N185" s="16531" t="n">
        <v>0.08816602294501284</v>
      </c>
      <c r="O185" s="17863" t="n">
        <v>0.05979566364510959</v>
      </c>
      <c r="P185" s="19257" t="n">
        <v>-0.001324078281067509</v>
      </c>
      <c r="Q185" s="20589" t="n">
        <v>-0.014286145608459247</v>
      </c>
      <c r="R185" s="21921" t="n">
        <v>-0.012419099727500417</v>
      </c>
      <c r="S185" s="23190" t="n">
        <v>0.0653959856033921</v>
      </c>
      <c r="T185" s="24459" t="n">
        <v>0.04204614620942875</v>
      </c>
      <c r="U185" s="25728" t="n">
        <v>1.5553383960008969</v>
      </c>
      <c r="V185" s="26997" t="n">
        <v>0.33359882407358654</v>
      </c>
      <c r="W185" s="28264" t="n">
        <v>0.07096138489529423</v>
      </c>
      <c r="X185" t="n" s="29531">
        <v>4.70113181367334</v>
      </c>
      <c r="Y185" t="n" s="30861">
        <v>0.8941243281129407</v>
      </c>
      <c r="Z185" t="n" s="32193">
        <v>0.7482431123852948</v>
      </c>
      <c r="AA185" t="n" s="33585">
        <v>0.0</v>
      </c>
      <c r="AB185" t="n" s="34979">
        <v>0.0</v>
      </c>
      <c r="AC185" t="n" s="36373">
        <v>0.07999193940779217</v>
      </c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</row>
    <row r="186" spans="1:23" x14ac:dyDescent="0.25">
      <c r="A186" s="116" t="str">
        <f>IF(ISBLANK(TBL_DATA[[#This Row],[Row.names]]), "",   DATE(YEAR(TBL_DATA[[#This Row],[Row.names]]), MONTH(TBL_DATA[[#This Row],[Row.names]]), DAY(TBL_DATA[[#This Row],[Row.names]])))</f>
        <v/>
      </c>
      <c r="B186" s="370" t="s">
        <v>315</v>
      </c>
      <c r="C186" s="1764" t="s">
        <v>1709</v>
      </c>
      <c r="D186" s="3158" t="n">
        <v>0.001163670652676548</v>
      </c>
      <c r="E186" s="4552" t="n">
        <v>0.09136396967355886</v>
      </c>
      <c r="F186" s="5884" t="n">
        <v>0.06640147938025276</v>
      </c>
      <c r="G186" s="7216" t="n">
        <v>0.5713388188100696</v>
      </c>
      <c r="H186" s="8548" t="n">
        <v>0.8042917930659939</v>
      </c>
      <c r="I186" s="9880" t="n">
        <v>0.0024573516086929294</v>
      </c>
      <c r="J186" s="11212" t="n">
        <v>0.2766739476652065</v>
      </c>
      <c r="K186" s="12542" t="n">
        <v>0.9689524061103524</v>
      </c>
      <c r="L186" s="13872" t="n">
        <v>0.5600292710483658</v>
      </c>
      <c r="M186" s="15202" t="n">
        <v>0.003684467030651477</v>
      </c>
      <c r="N186" s="16532" t="n">
        <v>0.08817857031283362</v>
      </c>
      <c r="O186" s="17864" t="n">
        <v>0.05979566364510959</v>
      </c>
      <c r="P186" s="19258" t="n">
        <v>-1.6194841942840377E-4</v>
      </c>
      <c r="Q186" s="20590" t="n">
        <v>-0.014273451242759028</v>
      </c>
      <c r="R186" s="21922" t="n">
        <v>-0.0124061396527365</v>
      </c>
      <c r="S186" s="23191" t="n">
        <v>0.06753488326474733</v>
      </c>
      <c r="T186" s="24460" t="n">
        <v>0.0420815362586436</v>
      </c>
      <c r="U186" s="25729" t="n">
        <v>1.6048578371678524</v>
      </c>
      <c r="V186" s="26998" t="n">
        <v>0.3409132531159138</v>
      </c>
      <c r="W186" s="28265" t="n">
        <v>0.07078683571428505</v>
      </c>
      <c r="X186" t="n" s="29532">
        <v>4.816054421360668</v>
      </c>
      <c r="Y186" t="n" s="30862">
        <v>0.8968231671104364</v>
      </c>
      <c r="Z186" t="n" s="32194">
        <v>0.748351034641074</v>
      </c>
      <c r="AA186" t="n" s="33586">
        <v>0.0</v>
      </c>
      <c r="AB186" t="n" s="34980">
        <v>0.0</v>
      </c>
      <c r="AC186" t="n" s="36374">
        <v>0.08405763919942953</v>
      </c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</row>
    <row r="187" spans="1:23" x14ac:dyDescent="0.25">
      <c r="A187" s="116" t="str">
        <f>IF(ISBLANK(TBL_DATA[[#This Row],[Row.names]]), "",   DATE(YEAR(TBL_DATA[[#This Row],[Row.names]]), MONTH(TBL_DATA[[#This Row],[Row.names]]), DAY(TBL_DATA[[#This Row],[Row.names]])))</f>
        <v/>
      </c>
      <c r="B187" s="371" t="s">
        <v>316</v>
      </c>
      <c r="C187" s="1765" t="s">
        <v>1710</v>
      </c>
      <c r="D187" s="3159" t="n">
        <v>0.004793249856397572</v>
      </c>
      <c r="E187" s="4553" t="n">
        <v>0.09659514986447415</v>
      </c>
      <c r="F187" s="5885" t="n">
        <v>0.06903157937271276</v>
      </c>
      <c r="G187" s="7217" t="n">
        <v>0.5730914947980381</v>
      </c>
      <c r="H187" s="8549" t="n">
        <v>0.8072880021040212</v>
      </c>
      <c r="I187" s="9881" t="n">
        <v>0.002442061969014008</v>
      </c>
      <c r="J187" s="11213" t="n">
        <v>0.3075935346625285</v>
      </c>
      <c r="K187" s="12543" t="n">
        <v>0.9901069681438842</v>
      </c>
      <c r="L187" s="13873" t="n">
        <v>0.562667684237869</v>
      </c>
      <c r="M187" s="15203" t="n">
        <v>0.003678816182813118</v>
      </c>
      <c r="N187" s="16533" t="n">
        <v>0.08830851337600135</v>
      </c>
      <c r="O187" s="17865" t="n">
        <v>0.05979566364510959</v>
      </c>
      <c r="P187" s="19259" t="n">
        <v>0.0</v>
      </c>
      <c r="Q187" s="20591" t="n">
        <v>-0.014283965669319568</v>
      </c>
      <c r="R187" s="21923" t="n">
        <v>-0.012413902342825975</v>
      </c>
      <c r="S187" s="23192" t="n">
        <v>0.06328534937429886</v>
      </c>
      <c r="T187" s="24461" t="n">
        <v>0.042394404121406284</v>
      </c>
      <c r="U187" s="25730" t="n">
        <v>1.4927760086700705</v>
      </c>
      <c r="V187" s="26999" t="n">
        <v>0.34661314782398955</v>
      </c>
      <c r="W187" s="28266" t="n">
        <v>0.07085318932636216</v>
      </c>
      <c r="X187" t="n" s="29533">
        <v>4.891990764557244</v>
      </c>
      <c r="Y187" t="n" s="30863">
        <v>0.8984920712527303</v>
      </c>
      <c r="Z187" t="n" s="32195">
        <v>0.7501117811618939</v>
      </c>
      <c r="AA187" t="n" s="33587">
        <v>0.0</v>
      </c>
      <c r="AB187" t="n" s="34981">
        <v>0.0</v>
      </c>
      <c r="AC187" t="n" s="36375">
        <v>0.08072855964093346</v>
      </c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</row>
    <row r="188" spans="1:23" x14ac:dyDescent="0.25">
      <c r="A188" s="116" t="str">
        <f>IF(ISBLANK(TBL_DATA[[#This Row],[Row.names]]), "",   DATE(YEAR(TBL_DATA[[#This Row],[Row.names]]), MONTH(TBL_DATA[[#This Row],[Row.names]]), DAY(TBL_DATA[[#This Row],[Row.names]])))</f>
        <v/>
      </c>
      <c r="B188" s="372" t="s">
        <v>317</v>
      </c>
      <c r="C188" s="1766" t="s">
        <v>1711</v>
      </c>
      <c r="D188" s="3160" t="n">
        <v>0.00586745317306666</v>
      </c>
      <c r="E188" s="4554" t="n">
        <v>0.10302937055611605</v>
      </c>
      <c r="F188" s="5886" t="n">
        <v>0.08962851587091936</v>
      </c>
      <c r="G188" s="7218" t="n">
        <v>0.5735452466057381</v>
      </c>
      <c r="H188" s="8550" t="n">
        <v>0.7961759430894564</v>
      </c>
      <c r="I188" s="9882" t="n">
        <v>0.0025241777877312364</v>
      </c>
      <c r="J188" s="11214" t="n">
        <v>0.3201871901942017</v>
      </c>
      <c r="K188" s="12544" t="n">
        <v>0.9944322000572023</v>
      </c>
      <c r="L188" s="13874" t="n">
        <v>0.56199090358706</v>
      </c>
      <c r="M188" s="15204" t="n">
        <v>0.0037002731542573964</v>
      </c>
      <c r="N188" s="16534" t="n">
        <v>0.08875493092527341</v>
      </c>
      <c r="O188" s="17866" t="n">
        <v>0.05979566364510959</v>
      </c>
      <c r="P188" s="19260" t="n">
        <v>0.0</v>
      </c>
      <c r="Q188" s="20592" t="n">
        <v>-0.014322362942129682</v>
      </c>
      <c r="R188" s="21924" t="n">
        <v>-0.01244284606404427</v>
      </c>
      <c r="S188" s="23193" t="n">
        <v>0.08558675650555458</v>
      </c>
      <c r="T188" s="24462" t="n">
        <v>0.04227538700606257</v>
      </c>
      <c r="U188" s="25731" t="n">
        <v>2.024505570895918</v>
      </c>
      <c r="V188" s="27000" t="n">
        <v>0.37350208928684103</v>
      </c>
      <c r="W188" s="28267" t="n">
        <v>0.07048814055503123</v>
      </c>
      <c r="X188" t="n" s="29534">
        <v>5.29879333382673</v>
      </c>
      <c r="Y188" t="n" s="30864">
        <v>0.892286917470752</v>
      </c>
      <c r="Z188" t="n" s="32196">
        <v>0.7496605255627777</v>
      </c>
      <c r="AA188" t="n" s="33588">
        <v>0.0</v>
      </c>
      <c r="AB188" t="n" s="34982">
        <v>0.0</v>
      </c>
      <c r="AC188" t="n" s="36376">
        <v>0.08006906878069296</v>
      </c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</row>
    <row r="189" spans="1:23" x14ac:dyDescent="0.25">
      <c r="A189" s="116" t="str">
        <f>IF(ISBLANK(TBL_DATA[[#This Row],[Row.names]]), "",   DATE(YEAR(TBL_DATA[[#This Row],[Row.names]]), MONTH(TBL_DATA[[#This Row],[Row.names]]), DAY(TBL_DATA[[#This Row],[Row.names]])))</f>
        <v/>
      </c>
      <c r="B189" s="373" t="s">
        <v>318</v>
      </c>
      <c r="C189" s="1767" t="s">
        <v>1712</v>
      </c>
      <c r="D189" s="3161" t="n">
        <v>-0.002714060584836203</v>
      </c>
      <c r="E189" s="4555" t="n">
        <v>0.10003568201757296</v>
      </c>
      <c r="F189" s="5887" t="n">
        <v>0.09407728367074597</v>
      </c>
      <c r="G189" s="7219" t="n">
        <v>0.5730222732582584</v>
      </c>
      <c r="H189" s="8551" t="n">
        <v>0.7972172243922718</v>
      </c>
      <c r="I189" s="9883" t="n">
        <v>0.002521969698343214</v>
      </c>
      <c r="J189" s="11215" t="n">
        <v>0.31851971390279443</v>
      </c>
      <c r="K189" s="12545" t="n">
        <v>0.9954458878647099</v>
      </c>
      <c r="L189" s="13875" t="n">
        <v>0.563331255605169</v>
      </c>
      <c r="M189" s="15205" t="n">
        <v>0.0037008406545308253</v>
      </c>
      <c r="N189" s="16535" t="n">
        <v>0.08890467587727278</v>
      </c>
      <c r="O189" s="17867" t="n">
        <v>0.0599751222696802</v>
      </c>
      <c r="P189" s="19261" t="n">
        <v>-0.002714060584836253</v>
      </c>
      <c r="Q189" s="20593" t="n">
        <v>-0.01436797747784744</v>
      </c>
      <c r="R189" s="21925" t="n">
        <v>-0.01248528952901974</v>
      </c>
      <c r="S189" s="23194" t="n">
        <v>0.08610491131511355</v>
      </c>
      <c r="T189" s="24463" t="n">
        <v>0.04227900937978713</v>
      </c>
      <c r="U189" s="25732" t="n">
        <v>2.036587719963913</v>
      </c>
      <c r="V189" s="27001" t="n">
        <v>0.3627626379559863</v>
      </c>
      <c r="W189" s="28268" t="n">
        <v>0.07034640824658893</v>
      </c>
      <c r="X189" t="n" s="29535">
        <v>5.156803979023001</v>
      </c>
      <c r="Y189" t="n" s="30865">
        <v>0.8928702169925211</v>
      </c>
      <c r="Z189" t="n" s="32197">
        <v>0.7505539658180276</v>
      </c>
      <c r="AA189" t="n" s="33589">
        <v>0.0</v>
      </c>
      <c r="AB189" t="n" s="34983">
        <v>0.0</v>
      </c>
      <c r="AC189" t="n" s="36377">
        <v>0.08082910824546771</v>
      </c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</row>
    <row r="190" spans="1:23" x14ac:dyDescent="0.25">
      <c r="A190" s="116" t="str">
        <f>IF(ISBLANK(TBL_DATA[[#This Row],[Row.names]]), "",   DATE(YEAR(TBL_DATA[[#This Row],[Row.names]]), MONTH(TBL_DATA[[#This Row],[Row.names]]), DAY(TBL_DATA[[#This Row],[Row.names]])))</f>
        <v/>
      </c>
      <c r="B190" s="374" t="s">
        <v>319</v>
      </c>
      <c r="C190" s="1768" t="s">
        <v>1713</v>
      </c>
      <c r="D190" s="3162" t="n">
        <v>-8.153924671425662E-4</v>
      </c>
      <c r="E190" s="4556" t="n">
        <v>0.09913872120886791</v>
      </c>
      <c r="F190" s="5888" t="n">
        <v>0.08797557700628755</v>
      </c>
      <c r="G190" s="7220" t="n">
        <v>0.5670461083328312</v>
      </c>
      <c r="H190" s="8552" t="n">
        <v>0.7938413887081665</v>
      </c>
      <c r="I190" s="9884" t="n">
        <v>0.0025048836330642636</v>
      </c>
      <c r="J190" s="11216" t="n">
        <v>0.28872083914175706</v>
      </c>
      <c r="K190" s="12546" t="n">
        <v>0.9826715187718816</v>
      </c>
      <c r="L190" s="13876" t="n">
        <v>0.5608018762050948</v>
      </c>
      <c r="M190" s="15206" t="n">
        <v>0.003656091474381018</v>
      </c>
      <c r="N190" s="16536" t="n">
        <v>0.08757639933958908</v>
      </c>
      <c r="O190" s="17868" t="n">
        <v>0.05999728952848605</v>
      </c>
      <c r="P190" s="19262" t="n">
        <v>-0.0035272400274224402</v>
      </c>
      <c r="Q190" s="20594" t="n">
        <v>-0.014287550719307238</v>
      </c>
      <c r="R190" s="21926" t="n">
        <v>-0.012432990989895802</v>
      </c>
      <c r="S190" s="23195" t="n">
        <v>0.07616323888369259</v>
      </c>
      <c r="T190" s="24464" t="n">
        <v>0.04144804068579827</v>
      </c>
      <c r="U190" s="25733" t="n">
        <v>1.8375594509052176</v>
      </c>
      <c r="V190" s="27002" t="n">
        <v>0.34558108570603063</v>
      </c>
      <c r="W190" s="28269" t="n">
        <v>0.06992511741304717</v>
      </c>
      <c r="X190" t="n" s="29536">
        <v>4.94215953424412</v>
      </c>
      <c r="Y190" t="n" s="30866">
        <v>0.8909777711638861</v>
      </c>
      <c r="Z190" t="n" s="32198">
        <v>0.7488670617707089</v>
      </c>
      <c r="AA190" t="n" s="33590">
        <v>0.0</v>
      </c>
      <c r="AB190" t="n" s="34984">
        <v>0.0</v>
      </c>
      <c r="AC190" t="n" s="36378">
        <v>0.07866587262135685</v>
      </c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</row>
    <row r="191" spans="1:23" x14ac:dyDescent="0.25">
      <c r="A191" s="116" t="str">
        <f>IF(ISBLANK(TBL_DATA[[#This Row],[Row.names]]), "",   DATE(YEAR(TBL_DATA[[#This Row],[Row.names]]), MONTH(TBL_DATA[[#This Row],[Row.names]]), DAY(TBL_DATA[[#This Row],[Row.names]])))</f>
        <v/>
      </c>
      <c r="B191" s="375" t="s">
        <v>320</v>
      </c>
      <c r="C191" s="1769" t="s">
        <v>1714</v>
      </c>
      <c r="D191" s="3163" t="n">
        <v>-0.01168541266766047</v>
      </c>
      <c r="E191" s="4557" t="n">
        <v>0.0862948316725376</v>
      </c>
      <c r="F191" s="5889" t="n">
        <v>0.09210894248020796</v>
      </c>
      <c r="G191" s="7221" t="n">
        <v>0.5710038829148262</v>
      </c>
      <c r="H191" s="8553" t="n">
        <v>0.8084207072148967</v>
      </c>
      <c r="I191" s="9885" t="n">
        <v>0.0024995689806051923</v>
      </c>
      <c r="J191" s="11217" t="n">
        <v>0.2612327796487608</v>
      </c>
      <c r="K191" s="12547" t="n">
        <v>1.0138660496509777</v>
      </c>
      <c r="L191" s="13877" t="n">
        <v>0.5646690556891446</v>
      </c>
      <c r="M191" s="15207" t="n">
        <v>0.003767910801130042</v>
      </c>
      <c r="N191" s="16537" t="n">
        <v>0.09065486468757507</v>
      </c>
      <c r="O191" s="17869" t="n">
        <v>0.0643884324053557</v>
      </c>
      <c r="P191" s="19263" t="n">
        <v>-0.01517143543978472</v>
      </c>
      <c r="Q191" s="20595" t="n">
        <v>-0.015027324961008346</v>
      </c>
      <c r="R191" s="21927" t="n">
        <v>-0.01310757417663443</v>
      </c>
      <c r="S191" s="23196" t="n">
        <v>0.068555512991898</v>
      </c>
      <c r="T191" s="24465" t="n">
        <v>0.041012374431935145</v>
      </c>
      <c r="U191" s="25734" t="n">
        <v>1.6715811737668085</v>
      </c>
      <c r="V191" s="27003" t="n">
        <v>0.3187539925400291</v>
      </c>
      <c r="W191" s="28270" t="n">
        <v>0.07051641534512182</v>
      </c>
      <c r="X191" t="n" s="29537">
        <v>4.520280717333427</v>
      </c>
      <c r="Y191" t="n" s="30867">
        <v>0.8991221870329397</v>
      </c>
      <c r="Z191" t="n" s="32199">
        <v>0.7514446457917873</v>
      </c>
      <c r="AA191" t="n" s="33591">
        <v>0.0</v>
      </c>
      <c r="AB191" t="n" s="34985">
        <v>0.0</v>
      </c>
      <c r="AC191" t="n" s="36379">
        <v>0.07560638343083238</v>
      </c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</row>
    <row r="192" spans="1:23" x14ac:dyDescent="0.25">
      <c r="A192" s="116" t="str">
        <f>IF(ISBLANK(TBL_DATA[[#This Row],[Row.names]]), "",   DATE(YEAR(TBL_DATA[[#This Row],[Row.names]]), MONTH(TBL_DATA[[#This Row],[Row.names]]), DAY(TBL_DATA[[#This Row],[Row.names]])))</f>
        <v/>
      </c>
      <c r="B192" s="376" t="s">
        <v>321</v>
      </c>
      <c r="C192" s="1770" t="s">
        <v>1715</v>
      </c>
      <c r="D192" s="3164" t="n">
        <v>5.650364486178669E-4</v>
      </c>
      <c r="E192" t="n" s="4558">
        <v>0.08690862784637776</v>
      </c>
      <c r="F192" t="n" s="5890">
        <v>0.09840224500957473</v>
      </c>
      <c r="G192" t="n" s="7222">
        <v>0.5695464801071333</v>
      </c>
      <c r="H192" t="n" s="8554">
        <v>0.8058057431480934</v>
      </c>
      <c r="I192" t="n" s="9886">
        <v>0.0025115375443544763</v>
      </c>
      <c r="J192" t="n" s="11218">
        <v>0.255005743944565</v>
      </c>
      <c r="K192" s="12548" t="n">
        <v>1.0119532460194338</v>
      </c>
      <c r="L192" s="13878" t="n">
        <v>0.5653395365116327</v>
      </c>
      <c r="M192" s="15208" t="n">
        <v>0.0037574789231230475</v>
      </c>
      <c r="N192" s="16538" t="n">
        <v>0.09047357555868205</v>
      </c>
      <c r="O192" s="17870" t="n">
        <v>0.0643884324053557</v>
      </c>
      <c r="P192" t="n" s="19264">
        <v>-0.014614971405168209</v>
      </c>
      <c r="Q192" t="n" s="20596">
        <v>-0.015034843205326616</v>
      </c>
      <c r="R192" t="n" s="21928">
        <v>-0.01311893148627578</v>
      </c>
      <c r="S192" t="n" s="23197">
        <v>0.06815038979302956</v>
      </c>
      <c r="T192" t="n" s="24466">
        <v>0.040987643233946505</v>
      </c>
      <c r="U192" t="n" s="25735">
        <v>1.6627057429002532</v>
      </c>
      <c r="V192" t="n" s="27004">
        <v>0.30575345477263416</v>
      </c>
      <c r="W192" t="n" s="28271">
        <v>0.06970932110372934</v>
      </c>
      <c r="X192" t="n" s="29538">
        <v>4.386120104622234</v>
      </c>
      <c r="Y192" t="n" s="30868">
        <v>0.8976668330444728</v>
      </c>
      <c r="Z192" t="n" s="32200">
        <v>0.7518906413246762</v>
      </c>
      <c r="AA192" t="n" s="33592">
        <v>0.0</v>
      </c>
      <c r="AB192" t="n" s="34986">
        <v>0.0</v>
      </c>
      <c r="AC192" t="n" s="36380">
        <v>0.0901831489994893</v>
      </c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</row>
    <row r="193" spans="1:23" x14ac:dyDescent="0.25">
      <c r="A193" s="116" t="str">
        <f>IF(ISBLANK(TBL_DATA[[#This Row],[Row.names]]), "",   DATE(YEAR(TBL_DATA[[#This Row],[Row.names]]), MONTH(TBL_DATA[[#This Row],[Row.names]]), DAY(TBL_DATA[[#This Row],[Row.names]])))</f>
        <v/>
      </c>
      <c r="B193" s="377" t="s">
        <v>322</v>
      </c>
      <c r="C193" s="1771" t="s">
        <v>1716</v>
      </c>
      <c r="D193" s="3165" t="n">
        <v>-3.5238363434013793E-4</v>
      </c>
      <c r="E193" s="4559" t="n">
        <v>0.08652561903390166</v>
      </c>
      <c r="F193" s="5891" t="n">
        <v>0.1260933223037879</v>
      </c>
      <c r="G193" s="7223" t="n">
        <v>0.5682159670769411</v>
      </c>
      <c r="H193" t="n" s="8555">
        <v>0.8070919036814138</v>
      </c>
      <c r="I193" t="n" s="9887">
        <v>0.002501505286156571</v>
      </c>
      <c r="J193" t="n" s="11219">
        <v>0.2871765716300583</v>
      </c>
      <c r="K193" s="12549" t="n">
        <v>1.0207974518622218</v>
      </c>
      <c r="L193" s="13879" t="n">
        <v>0.5737584079962849</v>
      </c>
      <c r="M193" s="15209" t="n">
        <v>0.003718382906721867</v>
      </c>
      <c r="N193" s="16539" t="n">
        <v>0.09041208147268621</v>
      </c>
      <c r="O193" s="17871" t="n">
        <v>0.06430696688379482</v>
      </c>
      <c r="P193" s="19265" t="n">
        <v>-0.014962204962768788</v>
      </c>
      <c r="Q193" s="20597" t="n">
        <v>-0.015003894856845374</v>
      </c>
      <c r="R193" s="21929" t="n">
        <v>-0.013089285365978674</v>
      </c>
      <c r="S193" t="n" s="23198">
        <v>0.07678558042204164</v>
      </c>
      <c r="T193" t="n" s="24467">
        <v>0.041249857702441356</v>
      </c>
      <c r="U193" t="n" s="25736">
        <v>1.8614750377065452</v>
      </c>
      <c r="V193" s="27005" t="n">
        <v>0.3378017052070694</v>
      </c>
      <c r="W193" t="n" s="28272">
        <v>0.06786803049745055</v>
      </c>
      <c r="X193" t="n" s="29539">
        <v>4.977331782447391</v>
      </c>
      <c r="Y193" t="n" s="30869">
        <v>0.8983829382181152</v>
      </c>
      <c r="Z193" t="n" s="32201">
        <v>0.7574684204613978</v>
      </c>
      <c r="AA193" t="n" s="33593">
        <v>0.0</v>
      </c>
      <c r="AB193" t="n" s="34987">
        <v>0.0</v>
      </c>
      <c r="AC193" t="n" s="36381">
        <v>0.08651188331851131</v>
      </c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</row>
    <row r="194" spans="1:23" x14ac:dyDescent="0.25">
      <c r="A194" s="116" t="str">
        <f>IF(ISBLANK(TBL_DATA[[#This Row],[Row.names]]), "",   DATE(YEAR(TBL_DATA[[#This Row],[Row.names]]), MONTH(TBL_DATA[[#This Row],[Row.names]]), DAY(TBL_DATA[[#This Row],[Row.names]])))</f>
        <v/>
      </c>
      <c r="B194" s="378" t="s">
        <v>323</v>
      </c>
      <c r="C194" s="1772" t="s">
        <v>1717</v>
      </c>
      <c r="D194" s="3166" t="n">
        <v>-0.005280085566008605</v>
      </c>
      <c r="E194" s="4560" t="n">
        <v>0.08078867079574215</v>
      </c>
      <c r="F194" s="5892" t="n">
        <v>0.1228939787947001</v>
      </c>
      <c r="G194" s="7224" t="n">
        <v>0.5699801633479683</v>
      </c>
      <c r="H194" s="8556" t="n">
        <v>0.8064794616390246</v>
      </c>
      <c r="I194" s="9888" t="n">
        <v>0.00251681558337271</v>
      </c>
      <c r="J194" s="11220" t="n">
        <v>0.27224659260578576</v>
      </c>
      <c r="K194" s="12550" t="n">
        <v>1.0271584609253326</v>
      </c>
      <c r="L194" s="13880" t="n">
        <v>0.5726452339173371</v>
      </c>
      <c r="M194" s="15210" t="n">
        <v>0.003740090735726887</v>
      </c>
      <c r="N194" s="16540" t="n">
        <v>0.09082138760410254</v>
      </c>
      <c r="O194" s="17872" t="n">
        <v>0.06486710493956103</v>
      </c>
      <c r="P194" s="19266" t="n">
        <v>-0.020163288806317792</v>
      </c>
      <c r="Q194" s="20598" t="n">
        <v>-0.015106211435610938</v>
      </c>
      <c r="R194" s="21930" t="n">
        <v>-0.013182934282291222</v>
      </c>
      <c r="S194" s="23199" t="n">
        <v>0.0702452969429399</v>
      </c>
      <c r="T194" s="24468" t="n">
        <v>0.041471626217100224</v>
      </c>
      <c r="U194" s="25737" t="n">
        <v>1.6938158290492904</v>
      </c>
      <c r="V194" s="27006" t="n">
        <v>0.3197289242250969</v>
      </c>
      <c r="W194" s="28273" t="n">
        <v>0.0678425077012492</v>
      </c>
      <c r="X194" t="n" s="29540">
        <v>4.71281111295374</v>
      </c>
      <c r="Y194" t="n" s="30870">
        <v>0.898042015519889</v>
      </c>
      <c r="Z194" t="n" s="32202">
        <v>0.7567332647091292</v>
      </c>
      <c r="AA194" t="n" s="33594">
        <v>0.0</v>
      </c>
      <c r="AB194" t="n" s="34988">
        <v>0.0</v>
      </c>
      <c r="AC194" t="n" s="36382">
        <v>0.08302399391819842</v>
      </c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</row>
    <row r="195" spans="1:23" x14ac:dyDescent="0.25">
      <c r="A195" s="116" t="str">
        <f>IF(ISBLANK(TBL_DATA[[#This Row],[Row.names]]), "",   DATE(YEAR(TBL_DATA[[#This Row],[Row.names]]), MONTH(TBL_DATA[[#This Row],[Row.names]]), DAY(TBL_DATA[[#This Row],[Row.names]])))</f>
        <v/>
      </c>
      <c r="B195" s="379" t="s">
        <v>324</v>
      </c>
      <c r="C195" s="1773" t="s">
        <v>1718</v>
      </c>
      <c r="D195" s="3167" t="n">
        <v>-0.006936136057306527</v>
      </c>
      <c r="E195" s="4561" t="n">
        <v>0.07329217352590756</v>
      </c>
      <c r="F195" s="5893" t="n">
        <v>0.15979664883644573</v>
      </c>
      <c r="G195" s="7225" t="n">
        <v>0.5376094790713399</v>
      </c>
      <c r="H195" s="8557" t="n">
        <v>0.7926368788033792</v>
      </c>
      <c r="I195" s="9889" t="n">
        <v>0.0026221086609866727</v>
      </c>
      <c r="J195" s="11221" t="n">
        <v>0.28057596046084976</v>
      </c>
      <c r="K195" s="12551" t="n">
        <v>0.9998042966534945</v>
      </c>
      <c r="L195" s="13881" t="n">
        <v>0.5735699605838132</v>
      </c>
      <c r="M195" s="15211" t="n">
        <v>0.0037601815980495357</v>
      </c>
      <c r="N195" s="16541" t="n">
        <v>0.09140820797286577</v>
      </c>
      <c r="O195" s="17873" t="n">
        <v>0.06567292944605638</v>
      </c>
      <c r="P195" s="19267" t="n">
        <v>-0.026959569549100837</v>
      </c>
      <c r="Q195" s="20599" t="n">
        <v>-0.015239914571185805</v>
      </c>
      <c r="R195" s="21931" t="n">
        <v>-0.0133042106289993</v>
      </c>
      <c r="S195" s="23200" t="n">
        <v>0.08839960620468346</v>
      </c>
      <c r="T195" s="24469" t="n">
        <v>0.04305872674969057</v>
      </c>
      <c r="U195" s="25738" t="n">
        <v>2.05300093331995</v>
      </c>
      <c r="V195" s="27007" t="n">
        <v>0.30156630406987905</v>
      </c>
      <c r="W195" s="28274" t="n">
        <v>0.06712457106801878</v>
      </c>
      <c r="X195" t="n" s="29541">
        <v>4.492636590024469</v>
      </c>
      <c r="Y195" t="n" s="30871">
        <v>0.890301566214156</v>
      </c>
      <c r="Z195" t="n" s="32203">
        <v>0.7573440173288578</v>
      </c>
      <c r="AA195" t="n" s="33595">
        <v>0.0</v>
      </c>
      <c r="AB195" t="n" s="34989">
        <v>0.0</v>
      </c>
      <c r="AC195" t="n" s="36383">
        <v>0.08342092877221396</v>
      </c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</row>
    <row r="196" spans="1:23" x14ac:dyDescent="0.25">
      <c r="A196" s="116" t="str">
        <f>IF(ISBLANK(TBL_DATA[[#This Row],[Row.names]]), "",   DATE(YEAR(TBL_DATA[[#This Row],[Row.names]]), MONTH(TBL_DATA[[#This Row],[Row.names]]), DAY(TBL_DATA[[#This Row],[Row.names]])))</f>
        <v/>
      </c>
      <c r="B196" s="380" t="s">
        <v>325</v>
      </c>
      <c r="C196" s="1774" t="s">
        <v>1719</v>
      </c>
      <c r="D196" s="3168" t="n">
        <v>2.501029387095429E-4</v>
      </c>
      <c r="E196" s="4562" t="n">
        <v>0.07356060705260048</v>
      </c>
      <c r="F196" s="5894" t="n">
        <v>0.1675715457269904</v>
      </c>
      <c r="G196" s="7226" t="n">
        <v>0.5284677798625981</v>
      </c>
      <c r="H196" s="8558" t="n">
        <v>0.7950248578977023</v>
      </c>
      <c r="I196" s="9890" t="n">
        <v>0.002560848155670587</v>
      </c>
      <c r="J196" s="11222" t="n">
        <v>0.29386057021925915</v>
      </c>
      <c r="K196" s="12552" t="n">
        <v>0.9936853425378479</v>
      </c>
      <c r="L196" s="13882" t="n">
        <v>0.5524721230322438</v>
      </c>
      <c r="M196" s="15212" t="n">
        <v>0.0037839315923404253</v>
      </c>
      <c r="N196" s="16542" t="n">
        <v>0.08979114305811195</v>
      </c>
      <c r="O196" s="17874" t="n">
        <v>0.06346687936390588</v>
      </c>
      <c r="P196" s="19268" t="n">
        <v>-0.0267162092779617</v>
      </c>
      <c r="Q196" s="20600" t="n">
        <v>-0.014832657039727082</v>
      </c>
      <c r="R196" s="21932" t="n">
        <v>-0.01293119683778751</v>
      </c>
      <c r="S196" s="23201" t="n">
        <v>0.0922831599067695</v>
      </c>
      <c r="T196" s="24470" t="n">
        <v>0.0426928758759388</v>
      </c>
      <c r="U196" s="25739" t="n">
        <v>2.1615587615820275</v>
      </c>
      <c r="V196" s="27008" t="n">
        <v>0.3198406791591526</v>
      </c>
      <c r="W196" s="28275" t="n">
        <v>0.06694205416730636</v>
      </c>
      <c r="X196" t="n" s="29542">
        <v>4.777873686991796</v>
      </c>
      <c r="Y196" t="n" s="30872">
        <v>0.8916416645142275</v>
      </c>
      <c r="Z196" t="n" s="32204">
        <v>0.7432846850515917</v>
      </c>
      <c r="AA196" t="n" s="33596">
        <v>0.0</v>
      </c>
      <c r="AB196" t="n" s="34990">
        <v>0.0</v>
      </c>
      <c r="AC196" t="n" s="36384">
        <v>0.08628249830778362</v>
      </c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</row>
    <row r="197" spans="1:23" x14ac:dyDescent="0.25">
      <c r="A197" s="116" t="str">
        <f>IF(ISBLANK(TBL_DATA[[#This Row],[Row.names]]), "",   DATE(YEAR(TBL_DATA[[#This Row],[Row.names]]), MONTH(TBL_DATA[[#This Row],[Row.names]]), DAY(TBL_DATA[[#This Row],[Row.names]])))</f>
        <v/>
      </c>
      <c r="B197" s="381" t="s">
        <v>326</v>
      </c>
      <c r="C197" s="1775" t="s">
        <v>1720</v>
      </c>
      <c r="D197" s="3169" t="n">
        <v>-0.014110511759522139</v>
      </c>
      <c r="E197" s="4563" t="n">
        <v>0.05841211748222497</v>
      </c>
      <c r="F197" s="5895" t="n">
        <v>0.2050264322765618</v>
      </c>
      <c r="G197" s="7227" t="n">
        <v>0.46200515612032506</v>
      </c>
      <c r="H197" s="8559" t="n">
        <v>0.7806506734171345</v>
      </c>
      <c r="I197" s="9891" t="n">
        <v>0.0027383700530902513</v>
      </c>
      <c r="J197" s="11223" t="n">
        <v>0.30934857875925603</v>
      </c>
      <c r="K197" s="12553" t="n">
        <v>0.8994641610637468</v>
      </c>
      <c r="L197" s="13883" t="n">
        <v>0.5761637100747629</v>
      </c>
      <c r="M197" s="15213" t="n">
        <v>0.0038064756298101334</v>
      </c>
      <c r="N197" s="16543" t="n">
        <v>0.09281630053935506</v>
      </c>
      <c r="O197" s="17875" t="n">
        <v>0.06758754530476452</v>
      </c>
      <c r="P197" s="19269" t="n">
        <v>-0.04044974165229742</v>
      </c>
      <c r="Q197" s="20601" t="n">
        <v>-0.015433406254898313</v>
      </c>
      <c r="R197" s="21933" t="n">
        <v>-0.013467883870885163</v>
      </c>
      <c r="S197" s="23202" t="n">
        <v>0.11288750346247989</v>
      </c>
      <c r="T197" s="24471" t="n">
        <v>0.04609637666151616</v>
      </c>
      <c r="U197" s="25740" t="n">
        <v>2.4489452672475385</v>
      </c>
      <c r="V197" s="27009" t="n">
        <v>0.32532372150615885</v>
      </c>
      <c r="W197" s="28276" t="n">
        <v>0.06729870445946054</v>
      </c>
      <c r="X197" t="n" s="29543">
        <v>4.834026510898552</v>
      </c>
      <c r="Y197" t="n" s="30873">
        <v>0.8835443811247597</v>
      </c>
      <c r="Z197" t="n" s="32205">
        <v>0.7590544842597023</v>
      </c>
      <c r="AA197" t="n" s="33597">
        <v>0.0</v>
      </c>
      <c r="AB197" t="n" s="34991">
        <v>0.0</v>
      </c>
      <c r="AC197" t="n" s="36385">
        <v>0.08275926728443887</v>
      </c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</row>
    <row r="198" spans="1:23" x14ac:dyDescent="0.25">
      <c r="A198" s="116" t="str">
        <f>IF(ISBLANK(TBL_DATA[[#This Row],[Row.names]]), "",   DATE(YEAR(TBL_DATA[[#This Row],[Row.names]]), MONTH(TBL_DATA[[#This Row],[Row.names]]), DAY(TBL_DATA[[#This Row],[Row.names]])))</f>
        <v/>
      </c>
      <c r="B198" s="382" t="s">
        <v>327</v>
      </c>
      <c r="C198" s="1776" t="s">
        <v>1721</v>
      </c>
      <c r="D198" s="3170" t="n">
        <v>-1.0515913825179334E-4</v>
      </c>
      <c r="E198" s="4564" t="n">
        <v>0.058300815776035186</v>
      </c>
      <c r="F198" s="5896" t="n">
        <v>0.2110503759047242</v>
      </c>
      <c r="G198" s="7228" t="n">
        <v>0.4631581424324975</v>
      </c>
      <c r="H198" s="8560" t="n">
        <v>0.7818199485463699</v>
      </c>
      <c r="I198" s="9892" t="n">
        <v>0.0027306293514961443</v>
      </c>
      <c r="J198" s="11224" t="n">
        <v>0.3442046382657429</v>
      </c>
      <c r="K198" s="12554" t="n">
        <v>0.8817883064881633</v>
      </c>
      <c r="L198" s="13884" t="n">
        <v>0.564101853875319</v>
      </c>
      <c r="M198" s="15214" t="n">
        <v>0.0038596484123230882</v>
      </c>
      <c r="N198" s="16544" t="n">
        <v>0.09280160868026258</v>
      </c>
      <c r="O198" s="17876" t="n">
        <v>0.06758787253717215</v>
      </c>
      <c r="P198" s="19270" t="n">
        <v>-0.040550647130574546</v>
      </c>
      <c r="Q198" s="20602" t="n">
        <v>-0.015446063045670947</v>
      </c>
      <c r="R198" s="21934" t="n">
        <v>-0.0134808517834946</v>
      </c>
      <c r="S198" s="23203" t="n">
        <v>0.11296595341590021</v>
      </c>
      <c r="T198" s="24472" t="n">
        <v>0.04609603677534196</v>
      </c>
      <c r="U198" s="25741" t="n">
        <v>2.45066520504706</v>
      </c>
      <c r="V198" s="27010" t="n">
        <v>0.32515060964984666</v>
      </c>
      <c r="W198" s="28277" t="n">
        <v>0.06748147345413939</v>
      </c>
      <c r="X198" t="n" s="29544">
        <v>4.818368553716006</v>
      </c>
      <c r="Y198" t="n" s="30874">
        <v>0.8842058292877116</v>
      </c>
      <c r="Z198" t="n" s="32206">
        <v>0.7510671433868739</v>
      </c>
      <c r="AA198" t="n" s="33598">
        <v>0.0</v>
      </c>
      <c r="AB198" t="n" s="34992">
        <v>0.0</v>
      </c>
      <c r="AC198" t="n" s="36386">
        <v>0.1022799369311992</v>
      </c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</row>
    <row r="199" spans="1:23" x14ac:dyDescent="0.25">
      <c r="A199" s="116" t="str">
        <f>IF(ISBLANK(TBL_DATA[[#This Row],[Row.names]]), "",   DATE(YEAR(TBL_DATA[[#This Row],[Row.names]]), MONTH(TBL_DATA[[#This Row],[Row.names]]), DAY(TBL_DATA[[#This Row],[Row.names]])))</f>
        <v/>
      </c>
      <c r="B199" s="383" t="s">
        <v>328</v>
      </c>
      <c r="C199" s="1777" t="s">
        <v>1722</v>
      </c>
      <c r="D199" s="3171" t="n">
        <v>-0.019312650892168007</v>
      </c>
      <c r="E199" s="4565" t="n">
        <v>0.0378622215820561</v>
      </c>
      <c r="F199" s="5897" t="n">
        <v>0.19784008556174104</v>
      </c>
      <c r="G199" s="7229" t="n">
        <v>0.403373300885516</v>
      </c>
      <c r="H199" s="8561" t="n">
        <v>0.7856522678413946</v>
      </c>
      <c r="I199" s="9893" t="n">
        <v>0.002908159572238803</v>
      </c>
      <c r="J199" s="11225" t="n">
        <v>0.3349002911913317</v>
      </c>
      <c r="K199" s="12555" t="n">
        <v>0.8401857888383334</v>
      </c>
      <c r="L199" s="13885" t="n">
        <v>0.6192742931482697</v>
      </c>
      <c r="M199" s="15215" t="n">
        <v>0.00387583149218241</v>
      </c>
      <c r="N199" s="16545" t="n">
        <v>0.09971467009256428</v>
      </c>
      <c r="O199" s="17877" t="n">
        <v>0.07784622310704649</v>
      </c>
      <c r="P199" s="19271" t="n">
        <v>-0.05908015753125828</v>
      </c>
      <c r="Q199" s="20603" t="n">
        <v>-0.016999133366203692</v>
      </c>
      <c r="R199" s="21935" t="n">
        <v>-0.014887527808316588</v>
      </c>
      <c r="S199" s="23204" t="n">
        <v>0.12566358705200575</v>
      </c>
      <c r="T199" s="24473" t="n">
        <v>0.049892437933512966</v>
      </c>
      <c r="U199" s="25742" t="n">
        <v>2.5186900511750094</v>
      </c>
      <c r="V199" s="27011" t="n">
        <v>0.31134765163065814</v>
      </c>
      <c r="W199" s="28278" t="n">
        <v>0.06754361724145774</v>
      </c>
      <c r="X199" t="n" s="29545">
        <v>4.609579177816899</v>
      </c>
      <c r="Y199" t="n" s="30875">
        <v>0.886370276939268</v>
      </c>
      <c r="Z199" t="n" s="32207">
        <v>0.7869398281624013</v>
      </c>
      <c r="AA199" t="n" s="33599">
        <v>0.0</v>
      </c>
      <c r="AB199" t="n" s="34993">
        <v>0.0</v>
      </c>
      <c r="AC199" t="n" s="36387">
        <v>0.09811675021869656</v>
      </c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</row>
    <row r="200" spans="1:23" x14ac:dyDescent="0.25">
      <c r="A200" s="116" t="str">
        <f>IF(ISBLANK(TBL_DATA[[#This Row],[Row.names]]), "",   DATE(YEAR(TBL_DATA[[#This Row],[Row.names]]), MONTH(TBL_DATA[[#This Row],[Row.names]]), DAY(TBL_DATA[[#This Row],[Row.names]])))</f>
        <v/>
      </c>
      <c r="B200" s="384" t="s">
        <v>329</v>
      </c>
      <c r="C200" s="1778" t="s">
        <v>1723</v>
      </c>
      <c r="D200" s="3172" t="n">
        <v>0.01373319623267584</v>
      </c>
      <c r="E200" s="4566" t="n">
        <v>0.05211538713352337</v>
      </c>
      <c r="F200" s="5898" t="n">
        <v>0.15052844585406278</v>
      </c>
      <c r="G200" s="7230" t="n">
        <v>0.38127998028468707</v>
      </c>
      <c r="H200" s="8562" t="n">
        <v>0.7885686940574609</v>
      </c>
      <c r="I200" s="9894" t="n">
        <v>0.002986596434243902</v>
      </c>
      <c r="J200" s="11226" t="n">
        <v>0.3505042580789073</v>
      </c>
      <c r="K200" s="12556" t="n">
        <v>0.8563183356706012</v>
      </c>
      <c r="L200" s="13886" t="n">
        <v>0.6413568197308693</v>
      </c>
      <c r="M200" s="15216" t="n">
        <v>0.0038897633910235908</v>
      </c>
      <c r="N200" s="16546" t="n">
        <v>0.10310795337687192</v>
      </c>
      <c r="O200" s="17878" t="n">
        <v>0.07784622310704649</v>
      </c>
      <c r="P200" s="19272" t="n">
        <v>-0.04615832069541659</v>
      </c>
      <c r="Q200" s="20604" t="n">
        <v>-0.017425520003458986</v>
      </c>
      <c r="R200" s="21936" t="n">
        <v>-0.015242056655379352</v>
      </c>
      <c r="S200" s="23205" t="n">
        <v>0.09307130354021931</v>
      </c>
      <c r="T200" s="24474" t="n">
        <v>0.05111988769122779</v>
      </c>
      <c r="U200" s="25743" t="n">
        <v>1.8206476528740576</v>
      </c>
      <c r="V200" s="27012" t="n">
        <v>0.3176060342092297</v>
      </c>
      <c r="W200" s="28279" t="n">
        <v>0.0676193182045292</v>
      </c>
      <c r="X200" t="n" s="29546">
        <v>4.696971851277202</v>
      </c>
      <c r="Y200" t="n" s="30876">
        <v>0.8880139042027783</v>
      </c>
      <c r="Z200" t="n" s="32208">
        <v>0.8008475633545183</v>
      </c>
      <c r="AA200" t="n" s="33600">
        <v>0.0</v>
      </c>
      <c r="AB200" t="n" s="34994">
        <v>0.0</v>
      </c>
      <c r="AC200" t="n" s="36388">
        <v>0.12874539186864675</v>
      </c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</row>
    <row r="201" spans="1:23" x14ac:dyDescent="0.25">
      <c r="A201" s="116" t="str">
        <f>IF(ISBLANK(TBL_DATA[[#This Row],[Row.names]]), "",   DATE(YEAR(TBL_DATA[[#This Row],[Row.names]]), MONTH(TBL_DATA[[#This Row],[Row.names]]), DAY(TBL_DATA[[#This Row],[Row.names]])))</f>
        <v/>
      </c>
      <c r="B201" s="385" t="s">
        <v>330</v>
      </c>
      <c r="C201" s="1779" t="s">
        <v>1724</v>
      </c>
      <c r="D201" s="3173" t="n">
        <v>-0.013901853165565237</v>
      </c>
      <c r="E201" s="4567" t="n">
        <v>0.0374890335083613</v>
      </c>
      <c r="F201" s="5899" t="n">
        <v>0.16637423745908264</v>
      </c>
      <c r="G201" s="7231" t="n">
        <v>0.37432960401457227</v>
      </c>
      <c r="H201" s="8563" t="n">
        <v>0.8009573377749015</v>
      </c>
      <c r="I201" s="9895" t="n">
        <v>0.002981956406876766</v>
      </c>
      <c r="J201" s="11227" t="n">
        <v>0.32894745293411276</v>
      </c>
      <c r="K201" s="12557" t="n">
        <v>0.8754908115435929</v>
      </c>
      <c r="L201" s="13887" t="n">
        <v>0.6399480166076383</v>
      </c>
      <c r="M201" s="15217" t="n">
        <v>0.004010613470408804</v>
      </c>
      <c r="N201" s="16547" t="n">
        <v>0.10610319819023271</v>
      </c>
      <c r="O201" s="17879" t="n">
        <v>0.08183619895486567</v>
      </c>
      <c r="P201" s="19273" t="n">
        <v>-0.05941848766430502</v>
      </c>
      <c r="Q201" s="20605" t="n">
        <v>-0.01805253047673585</v>
      </c>
      <c r="R201" s="21937" t="n">
        <v>-0.015805638391548082</v>
      </c>
      <c r="S201" s="23206" t="n">
        <v>0.10779189809102752</v>
      </c>
      <c r="T201" s="24475" t="n">
        <v>0.05141619173874718</v>
      </c>
      <c r="U201" s="25744" t="n">
        <v>2.0964582254308746</v>
      </c>
      <c r="V201" s="27013" t="n">
        <v>0.31495711780909463</v>
      </c>
      <c r="W201" s="28280" t="n">
        <v>0.06822438896416973</v>
      </c>
      <c r="X201" t="n" s="29547">
        <v>4.616488657370089</v>
      </c>
      <c r="Y201" t="n" s="30877">
        <v>0.8949621990759731</v>
      </c>
      <c r="Z201" t="n" s="32209">
        <v>0.7999675097200125</v>
      </c>
      <c r="AA201" t="n" s="33601">
        <v>0.0</v>
      </c>
      <c r="AB201" t="n" s="34995">
        <v>0.0</v>
      </c>
      <c r="AC201" t="n" s="36389">
        <v>0.13752085479571713</v>
      </c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</row>
    <row r="202" spans="1:23" x14ac:dyDescent="0.25">
      <c r="A202" s="116" t="str">
        <f>IF(ISBLANK(TBL_DATA[[#This Row],[Row.names]]), "",   DATE(YEAR(TBL_DATA[[#This Row],[Row.names]]), MONTH(TBL_DATA[[#This Row],[Row.names]]), DAY(TBL_DATA[[#This Row],[Row.names]])))</f>
        <v/>
      </c>
      <c r="B202" s="386" t="s">
        <v>331</v>
      </c>
      <c r="C202" s="1780" t="s">
        <v>1725</v>
      </c>
      <c r="D202" s="3174" t="n">
        <v>0.00912352332390954</v>
      </c>
      <c r="E202" s="4568" t="n">
        <v>0.04695458890387516</v>
      </c>
      <c r="F202" s="5900" t="n">
        <v>0.09590510698559185</v>
      </c>
      <c r="G202" s="7232" t="n">
        <v>0.34924558474963874</v>
      </c>
      <c r="H202" s="8564" t="n">
        <v>0.785819457196403</v>
      </c>
      <c r="I202" s="9896" t="n">
        <v>0.0031204754149397997</v>
      </c>
      <c r="J202" s="11228" t="n">
        <v>0.26211741369168906</v>
      </c>
      <c r="K202" s="12558" t="n">
        <v>0.857087733202251</v>
      </c>
      <c r="L202" s="13888" t="n">
        <v>0.661513910489723</v>
      </c>
      <c r="M202" s="15218" t="n">
        <v>0.003922845199196118</v>
      </c>
      <c r="N202" s="16548" t="n">
        <v>0.10703628524252042</v>
      </c>
      <c r="O202" s="17880" t="n">
        <v>0.08183619895486567</v>
      </c>
      <c r="P202" s="19274" t="n">
        <v>-0.05083707029847229</v>
      </c>
      <c r="Q202" s="20606" t="n">
        <v>-0.01815902406980463</v>
      </c>
      <c r="R202" s="21938" t="n">
        <v>-0.015892372486804016</v>
      </c>
      <c r="S202" s="23207" t="n">
        <v>0.0798886520850779</v>
      </c>
      <c r="T202" s="24476" t="n">
        <v>0.053674320818397174</v>
      </c>
      <c r="U202" s="25745" t="n">
        <v>1.488396143015481</v>
      </c>
      <c r="V202" s="27014" t="n">
        <v>0.2943844196174057</v>
      </c>
      <c r="W202" s="28281" t="n">
        <v>0.06845303645018051</v>
      </c>
      <c r="X202" t="n" s="29548">
        <v>4.300531209183919</v>
      </c>
      <c r="Y202" t="n" s="30878">
        <v>0.8864645831596449</v>
      </c>
      <c r="Z202" t="n" s="32210">
        <v>0.8133350542609873</v>
      </c>
      <c r="AA202" t="n" s="33602">
        <v>0.0</v>
      </c>
      <c r="AB202" t="n" s="34996">
        <v>0.0</v>
      </c>
      <c r="AC202" t="n" s="36390">
        <v>0.1464208585630209</v>
      </c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</row>
    <row r="203" spans="1:23" x14ac:dyDescent="0.25">
      <c r="A203" s="116" t="str">
        <f>IF(ISBLANK(TBL_DATA[[#This Row],[Row.names]]), "",   DATE(YEAR(TBL_DATA[[#This Row],[Row.names]]), MONTH(TBL_DATA[[#This Row],[Row.names]]), DAY(TBL_DATA[[#This Row],[Row.names]])))</f>
        <v/>
      </c>
      <c r="B203" s="387" t="s">
        <v>332</v>
      </c>
      <c r="C203" s="1781" t="s">
        <v>1726</v>
      </c>
      <c r="D203" s="3175" t="n">
        <v>-0.003992877232313905</v>
      </c>
      <c r="E203" s="4569" t="n">
        <v>0.042774227762574224</v>
      </c>
      <c r="F203" s="5901" t="n">
        <v>0.09129342170429822</v>
      </c>
      <c r="G203" s="7233" t="n">
        <v>0.3449026466328733</v>
      </c>
      <c r="H203" s="8565" t="n">
        <v>0.7799084385287839</v>
      </c>
      <c r="I203" s="9897" t="n">
        <v>0.003136896249077091</v>
      </c>
      <c r="J203" s="11229" t="n">
        <v>0.2281425556673533</v>
      </c>
      <c r="K203" s="12559" t="n">
        <v>0.8291263773121642</v>
      </c>
      <c r="L203" s="13889" t="n">
        <v>0.6348118513808076</v>
      </c>
      <c r="M203" s="15219" t="n">
        <v>0.004040701758347473</v>
      </c>
      <c r="N203" s="16549" t="n">
        <v>0.10614480157195849</v>
      </c>
      <c r="O203" s="17881" t="n">
        <v>0.0806248713150533</v>
      </c>
      <c r="P203" s="19275" t="n">
        <v>-0.05462696135023393</v>
      </c>
      <c r="Q203" s="20607" t="n">
        <v>-0.017945810569521034</v>
      </c>
      <c r="R203" s="21939" t="n">
        <v>-0.01569803747121857</v>
      </c>
      <c r="S203" s="23208" t="n">
        <v>0.06772017874104086</v>
      </c>
      <c r="T203" s="24477" t="n">
        <v>0.05443330742392876</v>
      </c>
      <c r="U203" s="25746" t="n">
        <v>1.2440945065790954</v>
      </c>
      <c r="V203" s="27015" t="n">
        <v>0.2664463635963841</v>
      </c>
      <c r="W203" s="28282" t="n">
        <v>0.06967950718667103</v>
      </c>
      <c r="X203" t="n" s="29549">
        <v>3.8238841569670647</v>
      </c>
      <c r="Y203" t="n" s="30879">
        <v>0.8831242486359345</v>
      </c>
      <c r="Z203" t="n" s="32211">
        <v>0.7967508088359921</v>
      </c>
      <c r="AA203" t="n" s="33603">
        <v>0.0</v>
      </c>
      <c r="AB203" t="n" s="34997">
        <v>0.0</v>
      </c>
      <c r="AC203" t="n" s="36391">
        <v>0.14597863961773136</v>
      </c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</row>
    <row r="204" spans="1:23" x14ac:dyDescent="0.25">
      <c r="A204" s="116" t="str">
        <f>IF(ISBLANK(TBL_DATA[[#This Row],[Row.names]]), "",   DATE(YEAR(TBL_DATA[[#This Row],[Row.names]]), MONTH(TBL_DATA[[#This Row],[Row.names]]), DAY(TBL_DATA[[#This Row],[Row.names]])))</f>
        <v/>
      </c>
      <c r="B204" s="388" t="s">
        <v>333</v>
      </c>
      <c r="C204" s="1782" t="s">
        <v>1727</v>
      </c>
      <c r="D204" s="3176" t="n">
        <v>0.004636743919571156</v>
      </c>
      <c r="E204" s="4570" t="n">
        <v>0.04760930482263803</v>
      </c>
      <c r="F204" s="5902" t="n">
        <v>0.09159865060769246</v>
      </c>
      <c r="G204" s="7234" t="n">
        <v>0.3399122458044358</v>
      </c>
      <c r="H204" s="8566" t="n">
        <v>0.7809101454461542</v>
      </c>
      <c r="I204" s="9898" t="n">
        <v>0.003126879306910927</v>
      </c>
      <c r="J204" s="11230" t="n">
        <v>0.22346531675988857</v>
      </c>
      <c r="K204" s="12560" t="n">
        <v>0.8150754385309155</v>
      </c>
      <c r="L204" s="13890" t="n">
        <v>0.6343953194709434</v>
      </c>
      <c r="M204" s="15220" t="n">
        <v>0.004039297664086925</v>
      </c>
      <c r="N204" s="16550" t="n">
        <v>0.10604745617342311</v>
      </c>
      <c r="O204" s="17882" t="n">
        <v>0.07986812722746836</v>
      </c>
      <c r="P204" s="19276" t="n">
        <v>-0.05024350866154792</v>
      </c>
      <c r="Q204" s="20608" t="n">
        <v>-0.017768533565823766</v>
      </c>
      <c r="R204" s="21940" t="n">
        <v>-0.015522821900251225</v>
      </c>
      <c r="S204" s="23209" t="n">
        <v>0.05183379594452586</v>
      </c>
      <c r="T204" s="24478" t="n">
        <v>0.05468259752346083</v>
      </c>
      <c r="U204" s="25747" t="n">
        <v>0.9479029580167122</v>
      </c>
      <c r="V204" s="27016" t="n">
        <v>0.25120680106839344</v>
      </c>
      <c r="W204" s="28283" t="n">
        <v>0.06983943028062482</v>
      </c>
      <c r="X204" t="n" s="29550">
        <v>3.5969193915100477</v>
      </c>
      <c r="Y204" t="n" s="30880">
        <v>0.8836912048029869</v>
      </c>
      <c r="Z204" t="n" s="32212">
        <v>0.7964893718505874</v>
      </c>
      <c r="AA204" t="n" s="33604">
        <v>0.0</v>
      </c>
      <c r="AB204" t="n" s="34998">
        <v>0.0</v>
      </c>
      <c r="AC204" t="n" s="36392">
        <v>0.14131048047354342</v>
      </c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</row>
    <row r="205" spans="1:23" x14ac:dyDescent="0.25">
      <c r="A205" s="116" t="str">
        <f>IF(ISBLANK(TBL_DATA[[#This Row],[Row.names]]), "",   DATE(YEAR(TBL_DATA[[#This Row],[Row.names]]), MONTH(TBL_DATA[[#This Row],[Row.names]]), DAY(TBL_DATA[[#This Row],[Row.names]])))</f>
        <v/>
      </c>
      <c r="B205" s="389" t="s">
        <v>334</v>
      </c>
      <c r="C205" s="1783" t="s">
        <v>1728</v>
      </c>
      <c r="D205" s="3177" t="n">
        <v>-5.296552241347105E-4</v>
      </c>
      <c r="E205" s="4571" t="n">
        <v>0.04705443308148638</v>
      </c>
      <c r="F205" s="5903" t="n">
        <v>0.08613411989999697</v>
      </c>
      <c r="G205" s="7235" t="n">
        <v>0.3386360481681923</v>
      </c>
      <c r="H205" s="8567" t="n">
        <v>0.7821211150477443</v>
      </c>
      <c r="I205" s="9899" t="n">
        <v>0.0031094799754610553</v>
      </c>
      <c r="J205" s="11231" t="n">
        <v>0.1982812166414072</v>
      </c>
      <c r="K205" s="12561" t="n">
        <v>0.8256490131865636</v>
      </c>
      <c r="L205" s="13891" t="n">
        <v>0.6515136449274131</v>
      </c>
      <c r="M205" s="15221" t="n">
        <v>0.003932539389953321</v>
      </c>
      <c r="N205" s="16551" t="n">
        <v>0.10575002111552081</v>
      </c>
      <c r="O205" s="17883" t="n">
        <v>0.07987515186495038</v>
      </c>
      <c r="P205" s="19277" t="n">
        <v>-0.050746552148841384</v>
      </c>
      <c r="Q205" s="20609" t="n">
        <v>-0.017787969591897605</v>
      </c>
      <c r="R205" s="21941" t="n">
        <v>-0.015548556553405653</v>
      </c>
      <c r="S205" s="23210" t="n">
        <v>0.06524499793691563</v>
      </c>
      <c r="T205" s="24479" t="n">
        <v>0.054650045152941605</v>
      </c>
      <c r="U205" s="25748" t="n">
        <v>1.19386905819242</v>
      </c>
      <c r="V205" s="27017" t="n">
        <v>0.26889094349210496</v>
      </c>
      <c r="W205" s="28284" t="n">
        <v>0.06944771946802127</v>
      </c>
      <c r="X205" t="n" s="29551">
        <v>3.8718469886678095</v>
      </c>
      <c r="Y205" t="n" s="30881">
        <v>0.8843761162807057</v>
      </c>
      <c r="Z205" t="n" s="32213">
        <v>0.8071639517021392</v>
      </c>
      <c r="AA205" t="n" s="33605">
        <v>0.0</v>
      </c>
      <c r="AB205" t="n" s="34999">
        <v>0.0</v>
      </c>
      <c r="AC205" t="n" s="36393">
        <v>0.13696107209172123</v>
      </c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</row>
    <row r="206" spans="1:23" x14ac:dyDescent="0.25">
      <c r="A206" s="116" t="str">
        <f>IF(ISBLANK(TBL_DATA[[#This Row],[Row.names]]), "",   DATE(YEAR(TBL_DATA[[#This Row],[Row.names]]), MONTH(TBL_DATA[[#This Row],[Row.names]]), DAY(TBL_DATA[[#This Row],[Row.names]])))</f>
        <v/>
      </c>
      <c r="B206" s="390" t="s">
        <v>335</v>
      </c>
      <c r="C206" s="1784" t="s">
        <v>1729</v>
      </c>
      <c r="D206" s="3178" t="n">
        <v>4.1894638111611594E-4</v>
      </c>
      <c r="E206" s="4572" t="n">
        <v>0.0474930927470576</v>
      </c>
      <c r="F206" s="5904" t="n">
        <v>0.06862184809808647</v>
      </c>
      <c r="G206" s="7236" t="n">
        <v>0.33658170304270146</v>
      </c>
      <c r="H206" s="8568" t="n">
        <v>0.782752144483641</v>
      </c>
      <c r="I206" s="9900" t="n">
        <v>0.0030763970965546877</v>
      </c>
      <c r="J206" s="11232" t="n">
        <v>0.19179976766241436</v>
      </c>
      <c r="K206" s="12562" t="n">
        <v>0.8198362574201469</v>
      </c>
      <c r="L206" s="13892" t="n">
        <v>0.6463481801458193</v>
      </c>
      <c r="M206" s="15222" t="n">
        <v>0.003925116869995031</v>
      </c>
      <c r="N206" s="16552" t="n">
        <v>0.10477674780070469</v>
      </c>
      <c r="O206" s="17884" t="n">
        <v>0.07987515186495038</v>
      </c>
      <c r="P206" s="19278" t="n">
        <v>-0.050348865852102076</v>
      </c>
      <c r="Q206" s="20610" t="n">
        <v>-0.01772878990425475</v>
      </c>
      <c r="R206" s="21942" t="n">
        <v>-0.01550998736709626</v>
      </c>
      <c r="S206" s="23211" t="n">
        <v>0.06686475291884442</v>
      </c>
      <c r="T206" s="24480" t="n">
        <v>0.05463131656556597</v>
      </c>
      <c r="U206" s="25749" t="n">
        <v>1.2239271744182927</v>
      </c>
      <c r="V206" s="27018" t="n">
        <v>0.276753757890422</v>
      </c>
      <c r="W206" s="28285" t="n">
        <v>0.06943520378364804</v>
      </c>
      <c r="X206" t="n" s="29552">
        <v>3.9857844840889975</v>
      </c>
      <c r="Y206" t="n" s="30882">
        <v>0.8847328096570406</v>
      </c>
      <c r="Z206" t="n" s="32214">
        <v>0.8039578223674544</v>
      </c>
      <c r="AA206" t="n" s="33606">
        <v>0.0</v>
      </c>
      <c r="AB206" t="n" s="35000">
        <v>0.0</v>
      </c>
      <c r="AC206" t="n" s="36394">
        <v>0.13141560389407883</v>
      </c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</row>
    <row r="207" spans="1:23" x14ac:dyDescent="0.25">
      <c r="A207" s="116" t="str">
        <f>IF(ISBLANK(TBL_DATA[[#This Row],[Row.names]]), "",   DATE(YEAR(TBL_DATA[[#This Row],[Row.names]]), MONTH(TBL_DATA[[#This Row],[Row.names]]), DAY(TBL_DATA[[#This Row],[Row.names]])))</f>
        <v/>
      </c>
      <c r="B207" s="391" t="s">
        <v>336</v>
      </c>
      <c r="C207" s="1785" t="s">
        <v>1730</v>
      </c>
      <c r="D207" s="3179" t="n">
        <v>-0.007161295564778175</v>
      </c>
      <c r="E207" s="4573" t="n">
        <v>0.03999168510783235</v>
      </c>
      <c r="F207" s="5905" t="n">
        <v>0.08616331646616726</v>
      </c>
      <c r="G207" s="7237" t="n">
        <v>0.32073425256908267</v>
      </c>
      <c r="H207" s="8569" t="n">
        <v>0.767655845616808</v>
      </c>
      <c r="I207" s="9901" t="n">
        <v>0.0032049726188669615</v>
      </c>
      <c r="J207" s="11233" t="n">
        <v>0.2010504160676434</v>
      </c>
      <c r="K207" s="12563" t="n">
        <v>0.7970598702403863</v>
      </c>
      <c r="L207" s="13893" t="n">
        <v>0.644728684583937</v>
      </c>
      <c r="M207" s="15223" t="n">
        <v>0.0039631318423821605</v>
      </c>
      <c r="N207" s="16553" t="n">
        <v>0.10555011692421112</v>
      </c>
      <c r="O207" s="17885" t="n">
        <v>0.08114910043933532</v>
      </c>
      <c r="P207" s="19279" t="n">
        <v>-0.05714959830716193</v>
      </c>
      <c r="Q207" s="20611" t="n">
        <v>-0.01800568591670344</v>
      </c>
      <c r="R207" s="21943" t="n">
        <v>-0.015770506145001844</v>
      </c>
      <c r="S207" s="23212" t="n">
        <v>0.07346630291193668</v>
      </c>
      <c r="T207" s="24481" t="n">
        <v>0.05604819552642844</v>
      </c>
      <c r="U207" s="25750" t="n">
        <v>1.3107701723830711</v>
      </c>
      <c r="V207" s="27019" t="n">
        <v>0.27434563105617893</v>
      </c>
      <c r="W207" s="28286" t="n">
        <v>0.06968393386788431</v>
      </c>
      <c r="X207" t="n" s="29553">
        <v>3.93699976204441</v>
      </c>
      <c r="Y207" t="n" s="30883">
        <v>0.8761597146735338</v>
      </c>
      <c r="Z207" t="n" s="32215">
        <v>0.8029499888435998</v>
      </c>
      <c r="AA207" t="n" s="33607">
        <v>0.0</v>
      </c>
      <c r="AB207" t="n" s="35001">
        <v>0.0</v>
      </c>
      <c r="AC207" t="n" s="36395">
        <v>0.1260515849270238</v>
      </c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</row>
    <row r="208" spans="1:23" x14ac:dyDescent="0.25">
      <c r="A208" s="116" t="str">
        <f>IF(ISBLANK(TBL_DATA[[#This Row],[Row.names]]), "",   DATE(YEAR(TBL_DATA[[#This Row],[Row.names]]), MONTH(TBL_DATA[[#This Row],[Row.names]]), DAY(TBL_DATA[[#This Row],[Row.names]])))</f>
        <v/>
      </c>
      <c r="B208" s="392" t="s">
        <v>337</v>
      </c>
      <c r="C208" s="1786" t="s">
        <v>1731</v>
      </c>
      <c r="D208" s="3180" t="n">
        <v>0.0032326856945001153</v>
      </c>
      <c r="E208" s="4574" t="n">
        <v>0.04335365135067959</v>
      </c>
      <c r="F208" s="5906" t="n">
        <v>0.11574994703373798</v>
      </c>
      <c r="G208" s="7238" t="n">
        <v>0.3161007745958018</v>
      </c>
      <c r="H208" s="8570" t="n">
        <v>0.7474329354580941</v>
      </c>
      <c r="I208" s="9902" t="n">
        <v>0.003348187178954612</v>
      </c>
      <c r="J208" s="11234" t="n">
        <v>0.2376514691541054</v>
      </c>
      <c r="K208" s="12564" t="n">
        <v>0.7848558020657319</v>
      </c>
      <c r="L208" s="13894" t="n">
        <v>0.6274830674325687</v>
      </c>
      <c r="M208" s="15224" t="n">
        <v>0.004066252841600012</v>
      </c>
      <c r="N208" s="16554" t="n">
        <v>0.10576004844894281</v>
      </c>
      <c r="O208" s="17886" t="n">
        <v>0.08106373744087046</v>
      </c>
      <c r="P208" s="19280" t="n">
        <v>-0.05410165930155575</v>
      </c>
      <c r="Q208" s="20612" t="n">
        <v>-0.0179598056155262</v>
      </c>
      <c r="R208" s="21944" t="n">
        <v>-0.015720180233424575</v>
      </c>
      <c r="S208" s="23213" t="n">
        <v>0.08936075763401474</v>
      </c>
      <c r="T208" s="24482" t="n">
        <v>0.05735703886242444</v>
      </c>
      <c r="U208" s="25751" t="n">
        <v>1.5579736926160683</v>
      </c>
      <c r="V208" s="27020" t="n">
        <v>0.28607128118269687</v>
      </c>
      <c r="W208" s="28287" t="n">
        <v>0.07044908331868657</v>
      </c>
      <c r="X208" t="n" s="29554">
        <v>4.060681384434943</v>
      </c>
      <c r="Y208" t="n" s="30884">
        <v>0.8645420379935808</v>
      </c>
      <c r="Z208" t="n" s="32216">
        <v>0.7921382880738492</v>
      </c>
      <c r="AA208" t="n" s="33608">
        <v>0.0</v>
      </c>
      <c r="AB208" t="n" s="35002">
        <v>0.0</v>
      </c>
      <c r="AC208" t="n" s="36396">
        <v>0.12540544164633663</v>
      </c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</row>
    <row r="209" spans="1:23" x14ac:dyDescent="0.25">
      <c r="A209" s="116" t="str">
        <f>IF(ISBLANK(TBL_DATA[[#This Row],[Row.names]]), "",   DATE(YEAR(TBL_DATA[[#This Row],[Row.names]]), MONTH(TBL_DATA[[#This Row],[Row.names]]), DAY(TBL_DATA[[#This Row],[Row.names]])))</f>
        <v/>
      </c>
      <c r="B209" s="393" t="s">
        <v>338</v>
      </c>
      <c r="C209" s="1787" t="s">
        <v>1732</v>
      </c>
      <c r="D209" s="3181" t="n">
        <v>4.2043238647145747E-4</v>
      </c>
      <c r="E209" s="4575" t="n">
        <v>0.043792311016250585</v>
      </c>
      <c r="F209" s="5907" t="n">
        <v>0.13443384000396685</v>
      </c>
      <c r="G209" s="7239" t="n">
        <v>0.3139451974459803</v>
      </c>
      <c r="H209" s="8571" t="n">
        <v>0.7499129401357826</v>
      </c>
      <c r="I209" s="9903" t="n">
        <v>0.003296755168564641</v>
      </c>
      <c r="J209" s="11235" t="n">
        <v>0.25107957561746774</v>
      </c>
      <c r="K209" s="12565" t="n">
        <v>0.7798315242496364</v>
      </c>
      <c r="L209" s="13895" t="n">
        <v>0.6195057395072399</v>
      </c>
      <c r="M209" s="15225" t="n">
        <v>0.004066447225472606</v>
      </c>
      <c r="N209" s="16555" t="n">
        <v>0.10465051158131349</v>
      </c>
      <c r="O209" s="17887" t="n">
        <v>0.07951302614186877</v>
      </c>
      <c r="P209" s="19281" t="n">
        <v>-0.05370397300481655</v>
      </c>
      <c r="Q209" s="20613" t="n">
        <v>-0.017643095235047812</v>
      </c>
      <c r="R209" s="21945" t="n">
        <v>-0.015426965936463205</v>
      </c>
      <c r="S209" s="23214" t="n">
        <v>0.09927713678394512</v>
      </c>
      <c r="T209" s="24483" t="n">
        <v>0.056890955695219285</v>
      </c>
      <c r="U209" s="25752" t="n">
        <v>1.7450425216233039</v>
      </c>
      <c r="V209" s="27021" t="n">
        <v>0.30820263464145947</v>
      </c>
      <c r="W209" s="28288" t="n">
        <v>0.06938946443534995</v>
      </c>
      <c r="X209" t="n" s="29555">
        <v>4.441634434700261</v>
      </c>
      <c r="Y209" t="n" s="30885">
        <v>0.8659751382896524</v>
      </c>
      <c r="Z209" t="n" s="32217">
        <v>0.787086869098475</v>
      </c>
      <c r="AA209" t="n" s="33609">
        <v>0.0</v>
      </c>
      <c r="AB209" t="n" s="35003">
        <v>0.0</v>
      </c>
      <c r="AC209" t="n" s="36397">
        <v>0.12102573467920454</v>
      </c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</row>
    <row r="210" spans="1:23" x14ac:dyDescent="0.25">
      <c r="A210" s="116" t="str">
        <f>IF(ISBLANK(TBL_DATA[[#This Row],[Row.names]]), "",   DATE(YEAR(TBL_DATA[[#This Row],[Row.names]]), MONTH(TBL_DATA[[#This Row],[Row.names]]), DAY(TBL_DATA[[#This Row],[Row.names]])))</f>
        <v/>
      </c>
      <c r="B210" s="394" t="s">
        <v>339</v>
      </c>
      <c r="C210" s="1788" t="s">
        <v>1733</v>
      </c>
      <c r="D210" s="3182" t="n">
        <v>0.0069922393826632534</v>
      </c>
      <c r="E210" s="4576" t="n">
        <v>0.05109075672065955</v>
      </c>
      <c r="F210" s="5908" t="n">
        <v>0.1250724057135617</v>
      </c>
      <c r="G210" s="7240" t="n">
        <v>0.30700879929509606</v>
      </c>
      <c r="H210" s="8572" t="n">
        <v>0.7508505925124921</v>
      </c>
      <c r="I210" s="9904" t="n">
        <v>0.0033174451296155046</v>
      </c>
      <c r="J210" s="11236" t="n">
        <v>0.2963383105695019</v>
      </c>
      <c r="K210" s="12566" t="n">
        <v>0.7931786974312287</v>
      </c>
      <c r="L210" s="13896" t="n">
        <v>0.6368135332760421</v>
      </c>
      <c r="M210" s="15226" t="n">
        <v>0.004005333173783456</v>
      </c>
      <c r="N210" s="16556" t="n">
        <v>0.10550525449977417</v>
      </c>
      <c r="O210" s="17888" t="n">
        <v>0.07932827545857606</v>
      </c>
      <c r="P210" s="19282" t="n">
        <v>-0.04708724465720304</v>
      </c>
      <c r="Q210" s="20614" t="n">
        <v>-0.017631475293608</v>
      </c>
      <c r="R210" s="21946" t="n">
        <v>-0.015397245550068694</v>
      </c>
      <c r="S210" s="23215" t="n">
        <v>0.08600023256599343</v>
      </c>
      <c r="T210" s="24484" t="n">
        <v>0.05752428932382001</v>
      </c>
      <c r="U210" s="25753" t="n">
        <v>1.4950246856918912</v>
      </c>
      <c r="V210" s="27022" t="n">
        <v>0.31653618599137046</v>
      </c>
      <c r="W210" s="28289" t="n">
        <v>0.06939633572880917</v>
      </c>
      <c r="X210" t="n" s="29556">
        <v>4.561280976395469</v>
      </c>
      <c r="Y210" t="n" s="30886">
        <v>0.8665163544402911</v>
      </c>
      <c r="Z210" t="n" s="32218">
        <v>0.7980059732082475</v>
      </c>
      <c r="AA210" t="n" s="33610">
        <v>0.0</v>
      </c>
      <c r="AB210" t="n" s="35004">
        <v>0.0</v>
      </c>
      <c r="AC210" t="n" s="36398">
        <v>0.11608620105149983</v>
      </c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</row>
    <row r="211" spans="1:23" x14ac:dyDescent="0.25">
      <c r="A211" s="116" t="str">
        <f>IF(ISBLANK(TBL_DATA[[#This Row],[Row.names]]), "",   DATE(YEAR(TBL_DATA[[#This Row],[Row.names]]), MONTH(TBL_DATA[[#This Row],[Row.names]]), DAY(TBL_DATA[[#This Row],[Row.names]])))</f>
        <v/>
      </c>
      <c r="B211" s="395" t="s">
        <v>340</v>
      </c>
      <c r="C211" s="1789" t="s">
        <v>1734</v>
      </c>
      <c r="D211" s="3183" t="n">
        <v>0.003382303018222731</v>
      </c>
      <c r="E211" s="4577" t="n">
        <v>0.05464586415954198</v>
      </c>
      <c r="F211" s="5909" t="n">
        <v>0.1112776879155235</v>
      </c>
      <c r="G211" s="7241" t="n">
        <v>0.3058338706645147</v>
      </c>
      <c r="H211" s="8573" t="n">
        <v>0.7516880442857792</v>
      </c>
      <c r="I211" s="9905" t="n">
        <v>0.003312278477912968</v>
      </c>
      <c r="J211" s="11237" t="n">
        <v>0.3008747138938088</v>
      </c>
      <c r="K211" s="12567" t="n">
        <v>0.7937998542366141</v>
      </c>
      <c r="L211" s="13897" t="n">
        <v>0.6363535567041382</v>
      </c>
      <c r="M211" s="15227" t="n">
        <v>0.0040083690450761055</v>
      </c>
      <c r="N211" s="16557" t="n">
        <v>0.1055184244403775</v>
      </c>
      <c r="O211" s="17889" t="n">
        <v>0.07932827545857606</v>
      </c>
      <c r="P211" s="19283" t="n">
        <v>-0.043864204968704024</v>
      </c>
      <c r="Q211" s="20615" t="n">
        <v>-0.017632068081008843</v>
      </c>
      <c r="R211" s="21947" t="n">
        <v>-0.015397559444506756</v>
      </c>
      <c r="S211" s="23216" t="n">
        <v>0.0780238485355973</v>
      </c>
      <c r="T211" s="24485" t="n">
        <v>0.057521845230223856</v>
      </c>
      <c r="U211" s="25754" t="n">
        <v>1.3564211687458354</v>
      </c>
      <c r="V211" s="27023" t="n">
        <v>0.311549804480753</v>
      </c>
      <c r="W211" s="28290" t="n">
        <v>0.06923579388074202</v>
      </c>
      <c r="X211" t="n" s="29557">
        <v>4.499837252063498</v>
      </c>
      <c r="Y211" t="n" s="30887">
        <v>0.866999448838221</v>
      </c>
      <c r="Z211" t="n" s="32219">
        <v>0.7977177174315099</v>
      </c>
      <c r="AA211" t="n" s="33611">
        <v>0.0</v>
      </c>
      <c r="AB211" t="n" s="35005">
        <v>0.0</v>
      </c>
      <c r="AC211" t="n" s="36399">
        <v>0.11538268953992574</v>
      </c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</row>
    <row r="212" spans="1:23" x14ac:dyDescent="0.25">
      <c r="A212" s="116" t="str">
        <f>IF(ISBLANK(TBL_DATA[[#This Row],[Row.names]]), "",   DATE(YEAR(TBL_DATA[[#This Row],[Row.names]]), MONTH(TBL_DATA[[#This Row],[Row.names]]), DAY(TBL_DATA[[#This Row],[Row.names]])))</f>
        <v/>
      </c>
      <c r="B212" s="396" t="s">
        <v>341</v>
      </c>
      <c r="C212" s="1790" t="s">
        <v>1735</v>
      </c>
      <c r="D212" s="3184" t="n">
        <v>-0.007086342882152022</v>
      </c>
      <c r="E212" s="4578" t="n">
        <v>0.04717228194686385</v>
      </c>
      <c r="F212" s="5910" t="n">
        <v>0.07894427036394136</v>
      </c>
      <c r="G212" s="7242" t="n">
        <v>0.30624981228227216</v>
      </c>
      <c r="H212" s="8574" t="n">
        <v>0.757696847060766</v>
      </c>
      <c r="I212" s="9906" t="n">
        <v>0.0032749615318701597</v>
      </c>
      <c r="J212" s="11238" t="n">
        <v>0.2517370542190771</v>
      </c>
      <c r="K212" s="12568" t="n">
        <v>0.7912725857863899</v>
      </c>
      <c r="L212" s="13898" t="n">
        <v>0.6276788773968981</v>
      </c>
      <c r="M212" s="15228" t="n">
        <v>0.004059621165365698</v>
      </c>
      <c r="N212" s="16558" t="n">
        <v>0.1056153252409868</v>
      </c>
      <c r="O212" s="17890" t="n">
        <v>0.08058436764661882</v>
      </c>
      <c r="P212" s="19284" t="n">
        <v>-0.05063971105419496</v>
      </c>
      <c r="Q212" s="20616" t="n">
        <v>-0.01786202131661496</v>
      </c>
      <c r="R212" s="21948" t="n">
        <v>-0.01562546066240133</v>
      </c>
      <c r="S212" s="23217" t="n">
        <v>0.05190964643006901</v>
      </c>
      <c r="T212" s="24486" t="n">
        <v>0.0557119336641965</v>
      </c>
      <c r="U212" s="25755" t="n">
        <v>0.9317509376528598</v>
      </c>
      <c r="V212" s="27024" t="n">
        <v>0.2665445860374205</v>
      </c>
      <c r="W212" s="28291" t="n">
        <v>0.06846617330549731</v>
      </c>
      <c r="X212" t="n" s="29558">
        <v>3.8930843242559168</v>
      </c>
      <c r="Y212" t="n" s="30888">
        <v>0.8704578376123486</v>
      </c>
      <c r="Z212" t="n" s="32220">
        <v>0.792261874254276</v>
      </c>
      <c r="AA212" t="n" s="33612">
        <v>0.0</v>
      </c>
      <c r="AB212" t="n" s="35006">
        <v>0.0</v>
      </c>
      <c r="AC212" t="n" s="36400">
        <v>0.11155875415269723</v>
      </c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</row>
    <row r="213" spans="1:23" x14ac:dyDescent="0.25">
      <c r="A213" s="116" t="str">
        <f>IF(ISBLANK(TBL_DATA[[#This Row],[Row.names]]), "",   DATE(YEAR(TBL_DATA[[#This Row],[Row.names]]), MONTH(TBL_DATA[[#This Row],[Row.names]]), DAY(TBL_DATA[[#This Row],[Row.names]])))</f>
        <v/>
      </c>
      <c r="B213" s="397" t="s">
        <v>342</v>
      </c>
      <c r="C213" s="1791" t="s">
        <v>1736</v>
      </c>
      <c r="D213" s="3185" t="n">
        <v>0.0044468967069519</v>
      </c>
      <c r="E213" s="4579" t="n">
        <v>0.051828948919064644</v>
      </c>
      <c r="F213" s="5911" t="n">
        <v>0.0742352225940941</v>
      </c>
      <c r="G213" s="7243" t="n">
        <v>0.3057127001809083</v>
      </c>
      <c r="H213" s="8575" t="n">
        <v>0.7591407738553897</v>
      </c>
      <c r="I213" s="9907" t="n">
        <v>0.0032749754268720584</v>
      </c>
      <c r="J213" s="11239" t="n">
        <v>0.26422919705900316</v>
      </c>
      <c r="K213" s="12569" t="n">
        <v>0.7943209613583245</v>
      </c>
      <c r="L213" s="13899" t="n">
        <v>0.6290277822303179</v>
      </c>
      <c r="M213" s="15229" t="n">
        <v>0.00406440610983757</v>
      </c>
      <c r="N213" s="16559" t="n">
        <v>0.10593187825946813</v>
      </c>
      <c r="O213" s="17891" t="n">
        <v>0.08058436764661882</v>
      </c>
      <c r="P213" s="19285" t="n">
        <v>-0.046418003911570915</v>
      </c>
      <c r="Q213" s="20617" t="n">
        <v>-0.017877746636234402</v>
      </c>
      <c r="R213" s="21949" t="n">
        <v>-0.015634482503860837</v>
      </c>
      <c r="S213" s="23218" t="n">
        <v>0.045843264157081176</v>
      </c>
      <c r="T213" s="24487" t="n">
        <v>0.0556991316939561</v>
      </c>
      <c r="U213" s="25756" t="n">
        <v>0.823051684341708</v>
      </c>
      <c r="V213" s="27025" t="n">
        <v>0.27615358908486654</v>
      </c>
      <c r="W213" s="28292" t="n">
        <v>0.06846326567374104</v>
      </c>
      <c r="X213" t="n" s="29559">
        <v>4.033602346707582</v>
      </c>
      <c r="Y213" t="n" s="30889">
        <v>0.8712868493529496</v>
      </c>
      <c r="Z213" t="n" s="32221">
        <v>0.7931127172289685</v>
      </c>
      <c r="AA213" t="n" s="33613">
        <v>0.0</v>
      </c>
      <c r="AB213" t="n" s="35007">
        <v>0.0</v>
      </c>
      <c r="AC213" t="n" s="36401">
        <v>0.11196460371128383</v>
      </c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</row>
    <row r="214" spans="1:23" x14ac:dyDescent="0.25">
      <c r="A214" s="116" t="str">
        <f>IF(ISBLANK(TBL_DATA[[#This Row],[Row.names]]), "",   DATE(YEAR(TBL_DATA[[#This Row],[Row.names]]), MONTH(TBL_DATA[[#This Row],[Row.names]]), DAY(TBL_DATA[[#This Row],[Row.names]])))</f>
        <v/>
      </c>
      <c r="B214" s="398" t="s">
        <v>343</v>
      </c>
      <c r="C214" s="1792" t="s">
        <v>1737</v>
      </c>
      <c r="D214" s="3186" t="n">
        <v>0.006504652071140396</v>
      </c>
      <c r="E214" s="4580" t="n">
        <v>0.058670730270136584</v>
      </c>
      <c r="F214" s="5912" t="n">
        <v>0.025760272386464944</v>
      </c>
      <c r="G214" s="7244" t="n">
        <v>0.2981792062402567</v>
      </c>
      <c r="H214" s="8576" t="n">
        <v>0.7753169745273245</v>
      </c>
      <c r="I214" s="9908" t="n">
        <v>0.003103428917166952</v>
      </c>
      <c r="J214" s="11240" t="n">
        <v>0.23548675757703919</v>
      </c>
      <c r="K214" s="12570" t="n">
        <v>0.7791159823172848</v>
      </c>
      <c r="L214" s="13900" t="n">
        <v>0.623104472473558</v>
      </c>
      <c r="M214" s="15230" t="n">
        <v>0.004019454925445839</v>
      </c>
      <c r="N214" s="16560" t="n">
        <v>0.10393383233704641</v>
      </c>
      <c r="O214" s="17892" t="n">
        <v>0.08058436764661882</v>
      </c>
      <c r="P214" s="19286" t="n">
        <v>-0.040215284805712015</v>
      </c>
      <c r="Q214" s="20618" t="n">
        <v>-0.017631171365275537</v>
      </c>
      <c r="R214" s="21950" t="n">
        <v>-0.01543021880923054</v>
      </c>
      <c r="S214" s="23219" t="n">
        <v>0.05101071365186893</v>
      </c>
      <c r="T214" s="24488" t="n">
        <v>0.05510347277085067</v>
      </c>
      <c r="U214" s="25757" t="n">
        <v>0.925725931358236</v>
      </c>
      <c r="V214" s="27026" t="n">
        <v>0.30813620035470546</v>
      </c>
      <c r="W214" s="28293" t="n">
        <v>0.06618974070177186</v>
      </c>
      <c r="X214" t="n" s="29560">
        <v>4.655346842089334</v>
      </c>
      <c r="Y214" t="n" s="30890">
        <v>0.8805208541126807</v>
      </c>
      <c r="Z214" t="n" s="32222">
        <v>0.7893696678195571</v>
      </c>
      <c r="AA214" t="n" s="33614">
        <v>0.0</v>
      </c>
      <c r="AB214" t="n" s="35008">
        <v>0.0</v>
      </c>
      <c r="AC214" t="n" s="36402">
        <v>0.10903001139213427</v>
      </c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</row>
    <row r="215" spans="1:23" x14ac:dyDescent="0.25">
      <c r="A215" s="116" t="str">
        <f>IF(ISBLANK(TBL_DATA[[#This Row],[Row.names]]), "",   DATE(YEAR(TBL_DATA[[#This Row],[Row.names]]), MONTH(TBL_DATA[[#This Row],[Row.names]]), DAY(TBL_DATA[[#This Row],[Row.names]])))</f>
        <v/>
      </c>
      <c r="B215" s="399" t="s">
        <v>344</v>
      </c>
      <c r="C215" s="1793" t="s">
        <v>1738</v>
      </c>
      <c r="D215" s="3187" t="n">
        <v>-0.0013249906848672199</v>
      </c>
      <c r="E215" s="4581" t="n">
        <v>0.057268001414187086</v>
      </c>
      <c r="F215" s="5913" t="n">
        <v>0.03450888576210831</v>
      </c>
      <c r="G215" s="7245" t="n">
        <v>0.2934259959001963</v>
      </c>
      <c r="H215" s="8577" t="n">
        <v>0.7713828266420082</v>
      </c>
      <c r="I215" s="9909" t="n">
        <v>0.0030585361956645633</v>
      </c>
      <c r="J215" s="11241" t="n">
        <v>0.24141277393005312</v>
      </c>
      <c r="K215" s="12571" t="n">
        <v>0.760528134914006</v>
      </c>
      <c r="L215" s="13901" t="n">
        <v>0.6165847466906214</v>
      </c>
      <c r="M215" s="15231" t="n">
        <v>0.003960900129464838</v>
      </c>
      <c r="N215" s="16561" t="n">
        <v>0.10154521639740227</v>
      </c>
      <c r="O215" s="17893" t="n">
        <v>0.07740532761327629</v>
      </c>
      <c r="P215" s="19287" t="n">
        <v>-0.04148699061282235</v>
      </c>
      <c r="Q215" s="20619" t="n">
        <v>-0.01707526260225899</v>
      </c>
      <c r="R215" s="21951" t="n">
        <v>-0.014924892520077948</v>
      </c>
      <c r="S215" s="23220" t="n">
        <v>0.04689712697947068</v>
      </c>
      <c r="T215" s="24489" t="n">
        <v>0.055206645134747094</v>
      </c>
      <c r="U215" s="25758" t="n">
        <v>0.8494833704349407</v>
      </c>
      <c r="V215" s="27027" t="n">
        <v>0.29621612703668054</v>
      </c>
      <c r="W215" s="28294" t="n">
        <v>0.06642741418720258</v>
      </c>
      <c r="X215" t="n" s="29561">
        <v>4.459245187565157</v>
      </c>
      <c r="Y215" t="n" s="30891">
        <v>0.8782840239022958</v>
      </c>
      <c r="Z215" t="n" s="32223">
        <v>0.7852291045870762</v>
      </c>
      <c r="AA215" t="n" s="33615">
        <v>0.0</v>
      </c>
      <c r="AB215" t="n" s="35009">
        <v>0.0</v>
      </c>
      <c r="AC215" t="n" s="36403">
        <v>0.1082779252837487</v>
      </c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</row>
    <row r="216" spans="1:23" x14ac:dyDescent="0.25">
      <c r="A216" s="116" t="str">
        <f>IF(ISBLANK(TBL_DATA[[#This Row],[Row.names]]), "",   DATE(YEAR(TBL_DATA[[#This Row],[Row.names]]), MONTH(TBL_DATA[[#This Row],[Row.names]]), DAY(TBL_DATA[[#This Row],[Row.names]])))</f>
        <v/>
      </c>
      <c r="B216" s="400" t="s">
        <v>345</v>
      </c>
      <c r="C216" s="1794" t="s">
        <v>1739</v>
      </c>
      <c r="D216" s="3188" t="n">
        <v>0.0013128154317739245</v>
      </c>
      <c r="E216" s="4582" t="n">
        <v>0.0586559991619644</v>
      </c>
      <c r="F216" s="5914" t="n">
        <v>0.04079967754901248</v>
      </c>
      <c r="G216" s="7246" t="n">
        <v>0.2933273055829174</v>
      </c>
      <c r="H216" s="8578" t="n">
        <v>0.7725365671587895</v>
      </c>
      <c r="I216" s="9910" t="n">
        <v>0.003049914921947806</v>
      </c>
      <c r="J216" s="11242" t="n">
        <v>0.23323193673160603</v>
      </c>
      <c r="K216" s="12572" t="n">
        <v>0.7575507418548865</v>
      </c>
      <c r="L216" s="13902" t="n">
        <v>0.6151965582618941</v>
      </c>
      <c r="M216" s="15232" t="n">
        <v>0.003966901383150892</v>
      </c>
      <c r="N216" s="16562" t="n">
        <v>0.10151546320035379</v>
      </c>
      <c r="O216" s="17894" t="n">
        <v>0.0772988475908506</v>
      </c>
      <c r="P216" s="19288" t="n">
        <v>-0.04022863994254289</v>
      </c>
      <c r="Q216" s="20620" t="n">
        <v>-0.017017256954955554</v>
      </c>
      <c r="R216" s="21952" t="n">
        <v>-0.014867516940709292</v>
      </c>
      <c r="S216" s="23221" t="n">
        <v>0.03253880740529347</v>
      </c>
      <c r="T216" s="24490" t="n">
        <v>0.05454163104520457</v>
      </c>
      <c r="U216" s="25759" t="n">
        <v>0.5965866216638265</v>
      </c>
      <c r="V216" s="27028" t="n">
        <v>0.25905683261965495</v>
      </c>
      <c r="W216" s="28295" t="n">
        <v>0.06423998221035707</v>
      </c>
      <c r="X216" t="n" s="29562">
        <v>4.032641724142455</v>
      </c>
      <c r="Y216" t="n" s="30892">
        <v>0.8789405936460039</v>
      </c>
      <c r="Z216" t="n" s="32224">
        <v>0.7843446680266872</v>
      </c>
      <c r="AA216" t="n" s="33616">
        <v>0.0</v>
      </c>
      <c r="AB216" t="n" s="35010">
        <v>0.0</v>
      </c>
      <c r="AC216" t="n" s="36404">
        <v>0.10409835521337107</v>
      </c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</row>
    <row r="217" spans="1:23" x14ac:dyDescent="0.25">
      <c r="A217" s="116" t="str">
        <f>IF(ISBLANK(TBL_DATA[[#This Row],[Row.names]]), "",   DATE(YEAR(TBL_DATA[[#This Row],[Row.names]]), MONTH(TBL_DATA[[#This Row],[Row.names]]), DAY(TBL_DATA[[#This Row],[Row.names]])))</f>
        <v/>
      </c>
      <c r="B217" s="401" t="s">
        <v>346</v>
      </c>
      <c r="C217" s="1795" t="s">
        <v>1740</v>
      </c>
      <c r="D217" s="3189" t="n">
        <v>-0.0073517133898588416</v>
      </c>
      <c r="E217" s="4583" t="n">
        <v>0.05087306367767086</v>
      </c>
      <c r="F217" s="5915" t="n">
        <v>0.03143141782765935</v>
      </c>
      <c r="G217" s="7247" t="n">
        <v>0.29459618624211387</v>
      </c>
      <c r="H217" s="8579" t="n">
        <v>0.7703411615251252</v>
      </c>
      <c r="I217" s="9911" t="n">
        <v>0.0030850289575539147</v>
      </c>
      <c r="J217" s="11243" t="n">
        <v>0.22101302916200516</v>
      </c>
      <c r="K217" s="12573" t="n">
        <v>0.7591124344467006</v>
      </c>
      <c r="L217" s="13903" t="n">
        <v>0.609728502365196</v>
      </c>
      <c r="M217" s="15233" t="n">
        <v>0.004021620447720147</v>
      </c>
      <c r="N217" s="16563" t="n">
        <v>0.10219224341461754</v>
      </c>
      <c r="O217" s="17895" t="n">
        <v>0.07819160230015165</v>
      </c>
      <c r="P217" s="19289" t="n">
        <v>-0.04728460390148037</v>
      </c>
      <c r="Q217" s="20621" t="n">
        <v>-0.017176859509892957</v>
      </c>
      <c r="R217" s="21953" t="n">
        <v>-0.015012787674054336</v>
      </c>
      <c r="S217" s="23222" t="n">
        <v>0.02944391386580203</v>
      </c>
      <c r="T217" s="24491" t="n">
        <v>0.05469052860200098</v>
      </c>
      <c r="U217" s="25760" t="n">
        <v>0.5383731812152344</v>
      </c>
      <c r="V217" s="27029" t="n">
        <v>0.2589747748819071</v>
      </c>
      <c r="W217" s="28296" t="n">
        <v>0.06437330520254189</v>
      </c>
      <c r="X217" t="n" s="29563">
        <v>4.023015038098138</v>
      </c>
      <c r="Y217" t="n" s="30893">
        <v>0.8776908120318483</v>
      </c>
      <c r="Z217" t="n" s="32225">
        <v>0.7808511396964187</v>
      </c>
      <c r="AA217" t="n" s="33617">
        <v>0.0</v>
      </c>
      <c r="AB217" t="n" s="35011">
        <v>0.0</v>
      </c>
      <c r="AC217" t="n" s="36405">
        <v>0.09996066834807628</v>
      </c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</row>
    <row r="218" spans="1:23" x14ac:dyDescent="0.25">
      <c r="A218" s="116" t="str">
        <f>IF(ISBLANK(TBL_DATA[[#This Row],[Row.names]]), "",   DATE(YEAR(TBL_DATA[[#This Row],[Row.names]]), MONTH(TBL_DATA[[#This Row],[Row.names]]), DAY(TBL_DATA[[#This Row],[Row.names]])))</f>
        <v/>
      </c>
      <c r="B218" s="402" t="s">
        <v>347</v>
      </c>
      <c r="C218" s="1796" t="s">
        <v>1741</v>
      </c>
      <c r="D218" s="3190" t="n">
        <v>-0.007270654312161568</v>
      </c>
      <c r="E218" s="4584" t="n">
        <v>0.0432325289057085</v>
      </c>
      <c r="F218" s="5916" t="n">
        <v>0.04396079551659593</v>
      </c>
      <c r="G218" s="7248" t="n">
        <v>0.2932909504736465</v>
      </c>
      <c r="H218" s="8580" t="n">
        <v>0.7754116621483799</v>
      </c>
      <c r="I218" s="9912" t="n">
        <v>0.0030597261064958135</v>
      </c>
      <c r="J218" s="11244" t="n">
        <v>0.21518775926799116</v>
      </c>
      <c r="K218" s="12574" t="n">
        <v>0.7604826447369281</v>
      </c>
      <c r="L218" s="13904" t="n">
        <v>0.6080581332138559</v>
      </c>
      <c r="M218" s="15234" t="n">
        <v>0.004042032302769143</v>
      </c>
      <c r="N218" s="16564" t="n">
        <v>0.1024918239531077</v>
      </c>
      <c r="O218" s="17896" t="n">
        <v>0.07858627069873962</v>
      </c>
      <c r="P218" s="19290" t="n">
        <v>-0.054211468204386715</v>
      </c>
      <c r="Q218" s="20622" t="n">
        <v>-0.017245099354959974</v>
      </c>
      <c r="R218" s="21954" t="n">
        <v>-0.01507468345831743</v>
      </c>
      <c r="S218" s="23223" t="n">
        <v>0.04282048757675305</v>
      </c>
      <c r="T218" s="24492" t="n">
        <v>0.054205518709255884</v>
      </c>
      <c r="U218" s="25761" t="n">
        <v>0.7899654610157106</v>
      </c>
      <c r="V218" s="27030" t="n">
        <v>0.26439415176399206</v>
      </c>
      <c r="W218" s="28297" t="n">
        <v>0.06402739357386004</v>
      </c>
      <c r="X218" t="n" s="29564">
        <v>4.1293911403561205</v>
      </c>
      <c r="Y218" t="n" s="30894">
        <v>0.8805746204316702</v>
      </c>
      <c r="Z218" t="n" s="32226">
        <v>0.7797808238305531</v>
      </c>
      <c r="AA218" t="n" s="33618">
        <v>0.0</v>
      </c>
      <c r="AB218" t="n" s="35012">
        <v>0.0</v>
      </c>
      <c r="AC218" t="n" s="36406">
        <v>0.10177953229677791</v>
      </c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</row>
    <row r="219" spans="1:23" x14ac:dyDescent="0.25">
      <c r="A219" s="116" t="str">
        <f>IF(ISBLANK(TBL_DATA[[#This Row],[Row.names]]), "",   DATE(YEAR(TBL_DATA[[#This Row],[Row.names]]), MONTH(TBL_DATA[[#This Row],[Row.names]]), DAY(TBL_DATA[[#This Row],[Row.names]])))</f>
        <v/>
      </c>
      <c r="B219" s="403" t="s">
        <v>348</v>
      </c>
      <c r="C219" s="1797" t="s">
        <v>1742</v>
      </c>
      <c r="D219" s="3191" t="n">
        <v>-0.004207949918806311</v>
      </c>
      <c r="E219" s="4585" t="n">
        <v>0.038842658670403596</v>
      </c>
      <c r="F219" s="5917" t="n">
        <v>0.03621443640168054</v>
      </c>
      <c r="G219" s="7249" t="n">
        <v>0.29387494100086775</v>
      </c>
      <c r="H219" s="8581" t="n">
        <v>0.7749826026515236</v>
      </c>
      <c r="I219" s="9913" t="n">
        <v>0.003072106835535676</v>
      </c>
      <c r="J219" s="11245" t="n">
        <v>0.22484373115751466</v>
      </c>
      <c r="K219" s="12575" t="n">
        <v>0.7681894546016089</v>
      </c>
      <c r="L219" s="13905" t="n">
        <v>0.6134607272903102</v>
      </c>
      <c r="M219" s="15235" t="n">
        <v>0.00402647566489731</v>
      </c>
      <c r="N219" s="16565" t="n">
        <v>0.10280838488644665</v>
      </c>
      <c r="O219" s="17897" t="n">
        <v>0.0790317300522215</v>
      </c>
      <c r="P219" s="19291" t="n">
        <v>-0.058191298979964</v>
      </c>
      <c r="Q219" s="20623" t="n">
        <v>-0.017358393238897638</v>
      </c>
      <c r="R219" s="21955" t="n">
        <v>-0.015181273696486338</v>
      </c>
      <c r="S219" s="23224" t="n">
        <v>0.030432751706898964</v>
      </c>
      <c r="T219" s="24493" t="n">
        <v>0.053954430461411296</v>
      </c>
      <c r="U219" s="25762" t="n">
        <v>0.5640454629331089</v>
      </c>
      <c r="V219" s="27031" t="n">
        <v>0.24118775876654652</v>
      </c>
      <c r="W219" s="28298" t="n">
        <v>0.06325001229620583</v>
      </c>
      <c r="X219" t="n" s="29565">
        <v>3.813244456570874</v>
      </c>
      <c r="Y219" t="n" s="30895">
        <v>0.8803309619975453</v>
      </c>
      <c r="Z219" t="n" s="32227">
        <v>0.7832373377784733</v>
      </c>
      <c r="AA219" t="n" s="33619">
        <v>0.0</v>
      </c>
      <c r="AB219" t="n" s="35013">
        <v>0.0</v>
      </c>
      <c r="AC219" t="n" s="36407">
        <v>0.10330503179825931</v>
      </c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</row>
    <row r="220" spans="1:23" x14ac:dyDescent="0.25">
      <c r="A220" s="116" t="str">
        <f>IF(ISBLANK(TBL_DATA[[#This Row],[Row.names]]), "",   DATE(YEAR(TBL_DATA[[#This Row],[Row.names]]), MONTH(TBL_DATA[[#This Row],[Row.names]]), DAY(TBL_DATA[[#This Row],[Row.names]])))</f>
        <v/>
      </c>
      <c r="B220" s="404" t="s">
        <v>349</v>
      </c>
      <c r="C220" s="1798" t="s">
        <v>1743</v>
      </c>
      <c r="D220" s="3192" t="n">
        <v>0.012603142040987461</v>
      </c>
      <c r="E220" s="4586" t="n">
        <v>0.05193534025586377</v>
      </c>
      <c r="F220" s="5918" t="n">
        <v>0.05842390778373052</v>
      </c>
      <c r="G220" s="7250" t="n">
        <v>0.2985885581517417</v>
      </c>
      <c r="H220" s="8582" t="n">
        <v>0.7829281440396835</v>
      </c>
      <c r="I220" s="9914" t="n">
        <v>0.003107565995447442</v>
      </c>
      <c r="J220" s="11246" t="n">
        <v>0.26555079452083996</v>
      </c>
      <c r="K220" s="12576" t="n">
        <v>0.78992044328596</v>
      </c>
      <c r="L220" s="13906" t="n">
        <v>0.6074984687550206</v>
      </c>
      <c r="M220" s="15236" t="n">
        <v>0.004178681577888495</v>
      </c>
      <c r="N220" s="16566" t="n">
        <v>0.10588120401547926</v>
      </c>
      <c r="O220" s="17898" t="n">
        <v>0.07891647319323078</v>
      </c>
      <c r="P220" s="19292" t="n">
        <v>-0.0463215501455706</v>
      </c>
      <c r="Q220" s="20624" t="n">
        <v>-0.01763627386532706</v>
      </c>
      <c r="R220" s="21956" t="n">
        <v>-0.01539408283498702</v>
      </c>
      <c r="S220" s="23225" t="n">
        <v>0.030148063147158677</v>
      </c>
      <c r="T220" s="24494" t="n">
        <v>0.053917279325300646</v>
      </c>
      <c r="U220" s="25763" t="n">
        <v>0.5591540137859241</v>
      </c>
      <c r="V220" s="27032" t="n">
        <v>0.25917081168781153</v>
      </c>
      <c r="W220" s="28299" t="n">
        <v>0.06433393993869237</v>
      </c>
      <c r="X220" t="n" s="29566">
        <v>4.028523854357292</v>
      </c>
      <c r="Y220" t="n" s="30896">
        <v>0.8848322688734196</v>
      </c>
      <c r="Z220" t="n" s="32228">
        <v>0.7794218811112633</v>
      </c>
      <c r="AA220" t="n" s="33620">
        <v>0.0</v>
      </c>
      <c r="AB220" t="n" s="35014">
        <v>0.0</v>
      </c>
      <c r="AC220" t="n" s="36408">
        <v>0.10109207945184422</v>
      </c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</row>
    <row r="221" spans="1:23" x14ac:dyDescent="0.25">
      <c r="A221" s="116" t="str">
        <f>IF(ISBLANK(TBL_DATA[[#This Row],[Row.names]]), "",   DATE(YEAR(TBL_DATA[[#This Row],[Row.names]]), MONTH(TBL_DATA[[#This Row],[Row.names]]), DAY(TBL_DATA[[#This Row],[Row.names]])))</f>
        <v/>
      </c>
      <c r="B221" s="405" t="s">
        <v>350</v>
      </c>
      <c r="C221" s="1799" t="s">
        <v>1744</v>
      </c>
      <c r="D221" s="3193" t="n">
        <v>-0.0037654703259155293</v>
      </c>
      <c r="E221" s="4587" t="n">
        <v>0.04797430894734833</v>
      </c>
      <c r="F221" s="5919" t="n">
        <v>0.05655283757877827</v>
      </c>
      <c r="G221" s="7251" t="n">
        <v>0.29903936047369983</v>
      </c>
      <c r="H221" s="8583" t="n">
        <v>0.7834602885915115</v>
      </c>
      <c r="I221" s="9915" t="n">
        <v>0.0031089981260881195</v>
      </c>
      <c r="J221" s="11247" t="n">
        <v>0.24449782838790424</v>
      </c>
      <c r="K221" s="12577" t="n">
        <v>0.7890255005538189</v>
      </c>
      <c r="L221" s="13907" t="n">
        <v>0.6024201424551144</v>
      </c>
      <c r="M221" s="15237" t="n">
        <v>0.004212732375447641</v>
      </c>
      <c r="N221" s="16567" t="n">
        <v>0.10606008085014804</v>
      </c>
      <c r="O221" s="17899" t="n">
        <v>0.07927499484931749</v>
      </c>
      <c r="P221" s="19293" t="n">
        <v>-0.04991259804896264</v>
      </c>
      <c r="Q221" s="20625" t="n">
        <v>-0.017758735229465073</v>
      </c>
      <c r="R221" s="21957" t="n">
        <v>-0.015512756217698497</v>
      </c>
      <c r="S221" s="23226" t="n">
        <v>0.04884376854734396</v>
      </c>
      <c r="T221" s="24495" t="n">
        <v>0.052141470613823175</v>
      </c>
      <c r="U221" s="25764" t="n">
        <v>0.9367547169717731</v>
      </c>
      <c r="V221" s="27033" t="n">
        <v>0.2573598149494527</v>
      </c>
      <c r="W221" s="28300" t="n">
        <v>0.0639950122437116</v>
      </c>
      <c r="X221" t="n" s="29567">
        <v>4.021560523644433</v>
      </c>
      <c r="Y221" t="n" s="30897">
        <v>0.8851329214256533</v>
      </c>
      <c r="Z221" t="n" s="32229">
        <v>0.7761572923416453</v>
      </c>
      <c r="AA221" t="n" s="33621">
        <v>0.0</v>
      </c>
      <c r="AB221" t="n" s="35015">
        <v>0.0</v>
      </c>
      <c r="AC221" t="n" s="36409">
        <v>0.11169726169861183</v>
      </c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</row>
    <row r="222" spans="1:23" x14ac:dyDescent="0.25">
      <c r="A222" s="116" t="str">
        <f>IF(ISBLANK(TBL_DATA[[#This Row],[Row.names]]), "",   DATE(YEAR(TBL_DATA[[#This Row],[Row.names]]), MONTH(TBL_DATA[[#This Row],[Row.names]]), DAY(TBL_DATA[[#This Row],[Row.names]])))</f>
        <v/>
      </c>
      <c r="B222" s="406" t="s">
        <v>351</v>
      </c>
      <c r="C222" s="1800" t="s">
        <v>1745</v>
      </c>
      <c r="D222" s="3194" t="n">
        <v>-0.0060975038343678</v>
      </c>
      <c r="E222" s="4588" t="n">
        <v>0.04158428158022298</v>
      </c>
      <c r="F222" s="5920" t="n">
        <v>0.07228696716552307</v>
      </c>
      <c r="G222" s="7252" t="n">
        <v>0.2961660020884924</v>
      </c>
      <c r="H222" s="8584" t="n">
        <v>0.7843500194990864</v>
      </c>
      <c r="I222" s="9916" t="n">
        <v>0.0031018097804740774</v>
      </c>
      <c r="J222" s="11248" t="n">
        <v>0.23877529586277535</v>
      </c>
      <c r="K222" s="12578" t="n">
        <v>0.788720505053437</v>
      </c>
      <c r="L222" s="13908" t="n">
        <v>0.5996403919918243</v>
      </c>
      <c r="M222" s="15238" t="n">
        <v>0.004226351141915591</v>
      </c>
      <c r="N222" s="16568" t="n">
        <v>0.1060329196050007</v>
      </c>
      <c r="O222" s="17900" t="n">
        <v>0.07923868117755437</v>
      </c>
      <c r="P222" s="19294" t="n">
        <v>-0.05570575962534363</v>
      </c>
      <c r="Q222" s="20626" t="n">
        <v>-0.017752356101777604</v>
      </c>
      <c r="R222" s="21958" t="n">
        <v>-0.015506952269532345</v>
      </c>
      <c r="S222" s="23227" t="n">
        <v>0.050297182585133715</v>
      </c>
      <c r="T222" s="24496" t="n">
        <v>0.052225510520479364</v>
      </c>
      <c r="U222" s="25765" t="n">
        <v>0.9630768964031575</v>
      </c>
      <c r="V222" s="27034" t="n">
        <v>0.2366462961181568</v>
      </c>
      <c r="W222" s="28301" t="n">
        <v>0.0637654830806298</v>
      </c>
      <c r="X222" t="n" s="29568">
        <v>3.7111974172441173</v>
      </c>
      <c r="Y222" t="n" s="30898">
        <v>0.8856353761560602</v>
      </c>
      <c r="Z222" t="n" s="32230">
        <v>0.7743645084789361</v>
      </c>
      <c r="AA222" t="n" s="33622">
        <v>0.0</v>
      </c>
      <c r="AB222" t="n" s="35016">
        <v>0.0</v>
      </c>
      <c r="AC222" t="n" s="36410">
        <v>0.10864596177686872</v>
      </c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</row>
    <row r="223" spans="1:23" x14ac:dyDescent="0.25">
      <c r="A223" s="116" t="str">
        <f>IF(ISBLANK(TBL_DATA[[#This Row],[Row.names]]), "",   DATE(YEAR(TBL_DATA[[#This Row],[Row.names]]), MONTH(TBL_DATA[[#This Row],[Row.names]]), DAY(TBL_DATA[[#This Row],[Row.names]])))</f>
        <v/>
      </c>
      <c r="B223" s="407" t="s">
        <v>352</v>
      </c>
      <c r="C223" s="1801" t="s">
        <v>1746</v>
      </c>
      <c r="D223" s="3195" t="n">
        <v>-3.771461975802865E-5</v>
      </c>
      <c r="E223" s="4589" t="n">
        <v>0.04154499862509731</v>
      </c>
      <c r="F223" s="5921" t="n">
        <v>0.04990946205011326</v>
      </c>
      <c r="G223" s="7253" t="n">
        <v>0.29513274982068705</v>
      </c>
      <c r="H223" s="8585" t="n">
        <v>0.784325851332661</v>
      </c>
      <c r="I223" s="9917" t="n">
        <v>0.003095135264819123</v>
      </c>
      <c r="J223" s="11249" t="n">
        <v>0.2175526326008541</v>
      </c>
      <c r="K223" s="12579" t="n">
        <v>0.7953912054737845</v>
      </c>
      <c r="L223" s="13909" t="n">
        <v>0.6106162515104522</v>
      </c>
      <c r="M223" s="15239" t="n">
        <v>0.004158814007664948</v>
      </c>
      <c r="N223" s="16569" t="n">
        <v>0.10579882821617739</v>
      </c>
      <c r="O223" s="17901" t="n">
        <v>0.07923871707901563</v>
      </c>
      <c r="P223" s="19295" t="n">
        <v>-0.055741373323558996</v>
      </c>
      <c r="Q223" s="20627" t="n">
        <v>-0.01776753224956321</v>
      </c>
      <c r="R223" s="21959" t="n">
        <v>-0.015527085648558186</v>
      </c>
      <c r="S223" s="23228" t="n">
        <v>0.04906921413566834</v>
      </c>
      <c r="T223" s="24497" t="n">
        <v>0.05226957726599611</v>
      </c>
      <c r="U223" s="25766" t="n">
        <v>0.9387719721925173</v>
      </c>
      <c r="V223" s="27035" t="n">
        <v>0.23842922028171953</v>
      </c>
      <c r="W223" s="28302" t="n">
        <v>0.06378549497408185</v>
      </c>
      <c r="X223" t="n" s="29569">
        <v>3.7379849506318195</v>
      </c>
      <c r="Y223" t="n" s="30899">
        <v>0.8856217315155837</v>
      </c>
      <c r="Z223" t="n" s="32231">
        <v>0.7814193826047905</v>
      </c>
      <c r="AA223" t="n" s="33623">
        <v>0.0</v>
      </c>
      <c r="AB223" t="n" s="35017">
        <v>0.0</v>
      </c>
      <c r="AC223" t="n" s="36411">
        <v>0.10804171771090623</v>
      </c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</row>
    <row r="224" spans="1:23" x14ac:dyDescent="0.25">
      <c r="A224" s="116" t="str">
        <f>IF(ISBLANK(TBL_DATA[[#This Row],[Row.names]]), "",   DATE(YEAR(TBL_DATA[[#This Row],[Row.names]]), MONTH(TBL_DATA[[#This Row],[Row.names]]), DAY(TBL_DATA[[#This Row],[Row.names]])))</f>
        <v/>
      </c>
      <c r="B224" s="408" t="s">
        <v>353</v>
      </c>
      <c r="C224" s="1802" t="s">
        <v>1747</v>
      </c>
      <c r="D224" s="3196" t="n">
        <v>0.005636976807777059</v>
      </c>
      <c r="E224" s="4590" t="n">
        <v>0.04741616362660328</v>
      </c>
      <c r="F224" s="5922" t="n">
        <v>0.031136530196955503</v>
      </c>
      <c r="G224" s="7254" t="n">
        <v>0.2923768218972397</v>
      </c>
      <c r="H224" s="8586" t="n">
        <v>0.7928271286586228</v>
      </c>
      <c r="I224" s="9918" t="n">
        <v>0.00298432371930016</v>
      </c>
      <c r="J224" s="11250" t="n">
        <v>0.20505500856159387</v>
      </c>
      <c r="K224" s="12580" t="n">
        <v>0.7822779219971157</v>
      </c>
      <c r="L224" s="13910" t="n">
        <v>0.6057200550792958</v>
      </c>
      <c r="M224" s="15240" t="n">
        <v>0.00411700914487035</v>
      </c>
      <c r="N224" s="16570" t="n">
        <v>0.1040829896913236</v>
      </c>
      <c r="O224" s="17902" t="n">
        <v>0.07923871707901563</v>
      </c>
      <c r="P224" s="19296" t="n">
        <v>-0.050418609344440424</v>
      </c>
      <c r="Q224" s="20628" t="n">
        <v>-0.017564997294497373</v>
      </c>
      <c r="R224" s="21960" t="n">
        <v>-0.015360886110960557</v>
      </c>
      <c r="S224" s="23229" t="n">
        <v>0.059470312260471614</v>
      </c>
      <c r="T224" s="24498" t="n">
        <v>0.052222200360652116</v>
      </c>
      <c r="U224" s="25767" t="n">
        <v>1.1387936902268243</v>
      </c>
      <c r="V224" s="27036" t="n">
        <v>0.25329572784869536</v>
      </c>
      <c r="W224" s="28303" t="n">
        <v>0.06432700233992927</v>
      </c>
      <c r="X224" t="n" s="29570">
        <v>3.9376267917814785</v>
      </c>
      <c r="Y224" t="n" s="30900">
        <v>0.8904084055413126</v>
      </c>
      <c r="Z224" t="n" s="32232">
        <v>0.7782801905993085</v>
      </c>
      <c r="AA224" t="n" s="33624">
        <v>0.0</v>
      </c>
      <c r="AB224" t="n" s="35018">
        <v>0.0</v>
      </c>
      <c r="AC224" t="n" s="36412">
        <v>0.10363827358545237</v>
      </c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</row>
    <row r="225" spans="1:23" x14ac:dyDescent="0.25">
      <c r="A225" s="116" t="str">
        <f>IF(ISBLANK(TBL_DATA[[#This Row],[Row.names]]), "",   DATE(YEAR(TBL_DATA[[#This Row],[Row.names]]), MONTH(TBL_DATA[[#This Row],[Row.names]]), DAY(TBL_DATA[[#This Row],[Row.names]])))</f>
        <v/>
      </c>
      <c r="B225" s="409" t="s">
        <v>354</v>
      </c>
      <c r="C225" s="1803" t="s">
        <v>1748</v>
      </c>
      <c r="D225" s="3197" t="n">
        <v>0.004027059590168103</v>
      </c>
      <c r="E225" s="4591" t="n">
        <v>0.05163417093323286</v>
      </c>
      <c r="F225" s="5923" t="n">
        <v>0.04622667269430969</v>
      </c>
      <c r="G225" s="7255" t="n">
        <v>0.28979364542654334</v>
      </c>
      <c r="H225" s="8587" t="n">
        <v>0.7939284777880434</v>
      </c>
      <c r="I225" s="9919" t="n">
        <v>0.002944317973428585</v>
      </c>
      <c r="J225" s="11251" t="n">
        <v>0.2409974152290626</v>
      </c>
      <c r="K225" s="12581" t="n">
        <v>0.7742986911748094</v>
      </c>
      <c r="L225" s="13911" t="n">
        <v>0.599961715643455</v>
      </c>
      <c r="M225" s="15241" t="n">
        <v>0.004102291324149975</v>
      </c>
      <c r="N225" s="16571" t="n">
        <v>0.10296176788001775</v>
      </c>
      <c r="O225" s="17903" t="n">
        <v>0.0772810250173006</v>
      </c>
      <c r="P225" s="19297" t="n">
        <v>-0.0465945884985558</v>
      </c>
      <c r="Q225" s="20629" t="n">
        <v>-0.017175403868146477</v>
      </c>
      <c r="R225" s="21961" t="n">
        <v>-0.014995036214084113</v>
      </c>
      <c r="S225" s="23230" t="n">
        <v>0.06452824429773907</v>
      </c>
      <c r="T225" s="24499" t="n">
        <v>0.05202989643270759</v>
      </c>
      <c r="U225" s="25768" t="n">
        <v>1.240214736563931</v>
      </c>
      <c r="V225" s="27037" t="n">
        <v>0.28217439864869465</v>
      </c>
      <c r="W225" s="28304" t="n">
        <v>0.06339628811761382</v>
      </c>
      <c r="X225" t="n" s="29571">
        <v>4.450960884731929</v>
      </c>
      <c r="Y225" t="n" s="30901">
        <v>0.8910266425803683</v>
      </c>
      <c r="Z225" t="n" s="32233">
        <v>0.774571956401376</v>
      </c>
      <c r="AA225" t="n" s="33625">
        <v>0.0</v>
      </c>
      <c r="AB225" t="n" s="35019">
        <v>0.0</v>
      </c>
      <c r="AC225" t="n" s="36413">
        <v>0.10230202097293602</v>
      </c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</row>
    <row r="226" spans="1:23" x14ac:dyDescent="0.25">
      <c r="A226" s="116" t="str">
        <f>IF(ISBLANK(TBL_DATA[[#This Row],[Row.names]]), "",   DATE(YEAR(TBL_DATA[[#This Row],[Row.names]]), MONTH(TBL_DATA[[#This Row],[Row.names]]), DAY(TBL_DATA[[#This Row],[Row.names]])))</f>
        <v/>
      </c>
      <c r="B226" s="410" t="s">
        <v>355</v>
      </c>
      <c r="C226" s="1804" t="s">
        <v>1749</v>
      </c>
      <c r="D226" s="3198" t="n">
        <v>0.015252965767986806</v>
      </c>
      <c r="E226" s="4592" t="n">
        <v>0.06767471094292254</v>
      </c>
      <c r="F226" s="5924" t="n">
        <v>0.0720416963563617</v>
      </c>
      <c r="G226" s="7256" t="n">
        <v>0.2965674595016075</v>
      </c>
      <c r="H226" s="8588" t="n">
        <v>0.7800300515998774</v>
      </c>
      <c r="I226" s="9920" t="n">
        <v>0.0031607772232537263</v>
      </c>
      <c r="J226" s="11252" t="n">
        <v>0.2722958252395864</v>
      </c>
      <c r="K226" s="12582" t="n">
        <v>0.8044178588969243</v>
      </c>
      <c r="L226" s="13912" t="n">
        <v>0.5995678484480123</v>
      </c>
      <c r="M226" s="15242" t="n">
        <v>0.004264584076658468</v>
      </c>
      <c r="N226" s="16572" t="n">
        <v>0.10698243562058896</v>
      </c>
      <c r="O226" s="17904" t="n">
        <v>0.0772810250173006</v>
      </c>
      <c r="P226" s="19298" t="n">
        <v>-0.03205232839391092</v>
      </c>
      <c r="Q226" s="20630" t="n">
        <v>-0.017680421458228405</v>
      </c>
      <c r="R226" s="21962" t="n">
        <v>-0.015414910220583741</v>
      </c>
      <c r="S226" s="23231" t="n">
        <v>0.08946245020906729</v>
      </c>
      <c r="T226" s="24500" t="n">
        <v>0.0534835422678346</v>
      </c>
      <c r="U226" s="25769" t="n">
        <v>1.6727098919712107</v>
      </c>
      <c r="V226" s="27038" t="n">
        <v>0.3286182081072948</v>
      </c>
      <c r="W226" s="28305" t="n">
        <v>0.0653754902431321</v>
      </c>
      <c r="X226" t="n" s="29572">
        <v>5.02662705679392</v>
      </c>
      <c r="Y226" t="n" s="30902">
        <v>0.8831930998371065</v>
      </c>
      <c r="Z226" t="n" s="32234">
        <v>0.7743176663669844</v>
      </c>
      <c r="AA226" t="n" s="33626">
        <v>0.0</v>
      </c>
      <c r="AB226" t="n" s="35020">
        <v>0.0</v>
      </c>
      <c r="AC226" t="n" s="36414">
        <v>0.09957603686399814</v>
      </c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</row>
    <row r="227" spans="1:23" x14ac:dyDescent="0.25">
      <c r="A227" s="116" t="str">
        <f>IF(ISBLANK(TBL_DATA[[#This Row],[Row.names]]), "",   DATE(YEAR(TBL_DATA[[#This Row],[Row.names]]), MONTH(TBL_DATA[[#This Row],[Row.names]]), DAY(TBL_DATA[[#This Row],[Row.names]])))</f>
        <v/>
      </c>
      <c r="B227" s="411" t="s">
        <v>356</v>
      </c>
      <c r="C227" s="1805" t="s">
        <v>1750</v>
      </c>
      <c r="D227" s="3199" t="n">
        <v>0.005646192384462338</v>
      </c>
      <c r="E227" s="4593" t="n">
        <v>0.07370300776493166</v>
      </c>
      <c r="F227" s="5925" t="n">
        <v>0.09389577383040093</v>
      </c>
      <c r="G227" s="7257" t="n">
        <v>0.29765769690138283</v>
      </c>
      <c r="H227" s="8589" t="n">
        <v>0.7783766317235306</v>
      </c>
      <c r="I227" s="9921" t="n">
        <v>0.0031893281594102337</v>
      </c>
      <c r="J227" s="11253" t="n">
        <v>0.30182247104963866</v>
      </c>
      <c r="K227" s="12583" t="n">
        <v>0.8023526436277905</v>
      </c>
      <c r="L227" s="13913" t="n">
        <v>0.5902957007194836</v>
      </c>
      <c r="M227" s="15243" t="n">
        <v>0.0043363736073455846</v>
      </c>
      <c r="N227" s="16573" t="n">
        <v>0.1075453660823473</v>
      </c>
      <c r="O227" s="17905" t="n">
        <v>0.07728031843523511</v>
      </c>
      <c r="P227" s="19299" t="n">
        <v>-0.02658710962193045</v>
      </c>
      <c r="Q227" s="20631" t="n">
        <v>-0.01768193540924207</v>
      </c>
      <c r="R227" s="21963" t="n">
        <v>-0.015404503286830407</v>
      </c>
      <c r="S227" s="23232" t="n">
        <v>0.08757417735406658</v>
      </c>
      <c r="T227" s="24501" t="n">
        <v>0.053360035435320356</v>
      </c>
      <c r="U227" s="25770" t="n">
        <v>1.6411941378903026</v>
      </c>
      <c r="V227" s="27039" t="n">
        <v>0.33670809884465047</v>
      </c>
      <c r="W227" s="28306" t="n">
        <v>0.06584803632896008</v>
      </c>
      <c r="X227" t="n" s="29573">
        <v>5.113411388041129</v>
      </c>
      <c r="Y227" t="n" s="30903">
        <v>0.882256556633914</v>
      </c>
      <c r="Z227" t="n" s="32235">
        <v>0.7683070354483836</v>
      </c>
      <c r="AA227" t="n" s="33627">
        <v>0.0</v>
      </c>
      <c r="AB227" t="n" s="35021">
        <v>0.0</v>
      </c>
      <c r="AC227" t="n" s="36415">
        <v>0.11686446151539906</v>
      </c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</row>
    <row r="228" spans="1:23" x14ac:dyDescent="0.25">
      <c r="A228" s="116" t="str">
        <f>IF(ISBLANK(TBL_DATA[[#This Row],[Row.names]]), "",   DATE(YEAR(TBL_DATA[[#This Row],[Row.names]]), MONTH(TBL_DATA[[#This Row],[Row.names]]), DAY(TBL_DATA[[#This Row],[Row.names]])))</f>
        <v/>
      </c>
      <c r="B228" s="412" t="s">
        <v>357</v>
      </c>
      <c r="C228" s="1806" t="s">
        <v>1751</v>
      </c>
      <c r="D228" s="3200" t="n">
        <v>1.1738144854807677E-4</v>
      </c>
      <c r="E228" s="4594" t="n">
        <v>0.0738290405792934</v>
      </c>
      <c r="F228" s="5926" t="n">
        <v>0.10596032295138147</v>
      </c>
      <c r="G228" s="7258" t="n">
        <v>0.29670711599133986</v>
      </c>
      <c r="H228" s="8590" t="n">
        <v>0.7757005053906795</v>
      </c>
      <c r="I228" s="9922" t="n">
        <v>0.0032070091706723654</v>
      </c>
      <c r="J228" s="11254" t="n">
        <v>0.31376281620894964</v>
      </c>
      <c r="K228" s="12584" t="n">
        <v>0.7936291183885851</v>
      </c>
      <c r="L228" s="13914" t="n">
        <v>0.5843822811272725</v>
      </c>
      <c r="M228" s="15244" t="n">
        <v>0.0043654908421903805</v>
      </c>
      <c r="N228" s="16574" t="n">
        <v>0.10749451998310937</v>
      </c>
      <c r="O228" s="17906" t="n">
        <v>0.07728031843523511</v>
      </c>
      <c r="P228" s="19300" t="n">
        <v>-0.026472849006822563</v>
      </c>
      <c r="Q228" s="20632" t="n">
        <v>-0.017701120779847705</v>
      </c>
      <c r="R228" s="21964" t="n">
        <v>-0.015424765398758538</v>
      </c>
      <c r="S228" s="23233" t="n">
        <v>0.07671908712014552</v>
      </c>
      <c r="T228" s="24502" t="n">
        <v>0.05234933868367272</v>
      </c>
      <c r="U228" s="25771" t="n">
        <v>1.4655216101912956</v>
      </c>
      <c r="V228" s="27040" t="n">
        <v>0.3146626972888549</v>
      </c>
      <c r="W228" s="28307" t="n">
        <v>0.06442245374706874</v>
      </c>
      <c r="X228" t="n" s="29574">
        <v>4.884363742558816</v>
      </c>
      <c r="Y228" t="n" s="30904">
        <v>0.8807386135458576</v>
      </c>
      <c r="Z228" t="n" s="32236">
        <v>0.764449004922678</v>
      </c>
      <c r="AA228" t="n" s="33628">
        <v>0.0</v>
      </c>
      <c r="AB228" t="n" s="35022">
        <v>0.0</v>
      </c>
      <c r="AC228" t="n" s="36416">
        <v>0.11467695058366192</v>
      </c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</row>
    <row r="229" spans="1:23" x14ac:dyDescent="0.25">
      <c r="A229" s="116" t="str">
        <f>IF(ISBLANK(TBL_DATA[[#This Row],[Row.names]]), "",   DATE(YEAR(TBL_DATA[[#This Row],[Row.names]]), MONTH(TBL_DATA[[#This Row],[Row.names]]), DAY(TBL_DATA[[#This Row],[Row.names]])))</f>
        <v/>
      </c>
      <c r="B229" s="413" t="s">
        <v>358</v>
      </c>
      <c r="C229" s="1807" t="s">
        <v>1752</v>
      </c>
      <c r="D229" s="3201" t="n">
        <v>-0.0024067993988336352</v>
      </c>
      <c r="E229" s="4595" t="n">
        <v>0.07124454948997716</v>
      </c>
      <c r="F229" s="5927" t="n">
        <v>0.07775805423041438</v>
      </c>
      <c r="G229" s="7259" t="n">
        <v>0.29444562394061025</v>
      </c>
      <c r="H229" s="8591" t="n">
        <v>0.7747610484970547</v>
      </c>
      <c r="I229" s="9923" t="n">
        <v>0.0031781182732411022</v>
      </c>
      <c r="J229" s="11255" t="n">
        <v>0.28239413427616444</v>
      </c>
      <c r="K229" s="12585" t="n">
        <v>0.7859877487557133</v>
      </c>
      <c r="L229" s="13915" t="n">
        <v>0.5770089043652304</v>
      </c>
      <c r="M229" s="15245" t="n">
        <v>0.00435525832382437</v>
      </c>
      <c r="N229" s="16575" t="n">
        <v>0.10630374808644899</v>
      </c>
      <c r="O229" s="17907" t="n">
        <v>0.07743008685799237</v>
      </c>
      <c r="P229" s="19301" t="n">
        <v>-0.028815933568581142</v>
      </c>
      <c r="Q229" s="20633" t="n">
        <v>-0.017674701702206808</v>
      </c>
      <c r="R229" s="21965" t="n">
        <v>-0.015423562676472675</v>
      </c>
      <c r="S229" s="23234" t="n">
        <v>0.07270763252274204</v>
      </c>
      <c r="T229" s="24503" t="n">
        <v>0.052436206296758395</v>
      </c>
      <c r="U229" s="25772" t="n">
        <v>1.3865921594567534</v>
      </c>
      <c r="V229" s="27041" t="n">
        <v>0.3139109576396468</v>
      </c>
      <c r="W229" s="28308" t="n">
        <v>0.06444622611079034</v>
      </c>
      <c r="X229" t="n" s="29575">
        <v>4.870897437811152</v>
      </c>
      <c r="Y229" t="n" s="30905">
        <v>0.8802051172863373</v>
      </c>
      <c r="Z229" t="n" s="32237">
        <v>0.7596110217507579</v>
      </c>
      <c r="AA229" t="n" s="33629">
        <v>0.0</v>
      </c>
      <c r="AB229" t="n" s="35023">
        <v>0.0</v>
      </c>
      <c r="AC229" t="n" s="36417">
        <v>0.1099959868215745</v>
      </c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</row>
    <row r="230" spans="1:23" x14ac:dyDescent="0.25">
      <c r="A230" s="116" t="str">
        <f>IF(ISBLANK(TBL_DATA[[#This Row],[Row.names]]), "",   DATE(YEAR(TBL_DATA[[#This Row],[Row.names]]), MONTH(TBL_DATA[[#This Row],[Row.names]]), DAY(TBL_DATA[[#This Row],[Row.names]])))</f>
        <v/>
      </c>
      <c r="B230" s="414" t="s">
        <v>359</v>
      </c>
      <c r="C230" s="1808" t="s">
        <v>1753</v>
      </c>
      <c r="D230" s="3202" t="n">
        <v>-0.009274552735840226</v>
      </c>
      <c r="E230" s="4596" t="n">
        <v>0.06130923542275091</v>
      </c>
      <c r="F230" s="5928" t="n">
        <v>0.09031072499433312</v>
      </c>
      <c r="G230" s="7260" t="n">
        <v>0.294697908970669</v>
      </c>
      <c r="H230" s="8592" t="n">
        <v>0.7841196978824613</v>
      </c>
      <c r="I230" s="9924" t="n">
        <v>0.003143057303941827</v>
      </c>
      <c r="J230" s="11256" t="n">
        <v>0.29836159782450355</v>
      </c>
      <c r="K230" s="12586" t="n">
        <v>0.799544981537196</v>
      </c>
      <c r="L230" s="13916" t="n">
        <v>0.5931672657417925</v>
      </c>
      <c r="M230" s="15246" t="n">
        <v>0.004314731102168877</v>
      </c>
      <c r="N230" s="16576" t="n">
        <v>0.10738560318471894</v>
      </c>
      <c r="O230" s="17908" t="n">
        <v>0.078885559497006</v>
      </c>
      <c r="P230" s="19302" t="n">
        <v>-0.03782323140890709</v>
      </c>
      <c r="Q230" s="20634" t="n">
        <v>-0.017916421618251986</v>
      </c>
      <c r="R230" s="21966" t="n">
        <v>-0.015642372711391888</v>
      </c>
      <c r="S230" s="23235" t="n">
        <v>0.0706240554683224</v>
      </c>
      <c r="T230" s="24504" t="n">
        <v>0.05240779363654148</v>
      </c>
      <c r="U230" s="25773" t="n">
        <v>1.347586886754179</v>
      </c>
      <c r="V230" s="27042" t="n">
        <v>0.3165646661444881</v>
      </c>
      <c r="W230" s="28309" t="n">
        <v>0.06456005393308031</v>
      </c>
      <c r="X230" t="n" s="29576">
        <v>4.903413904713013</v>
      </c>
      <c r="Y230" t="n" s="30906">
        <v>0.8855053347566355</v>
      </c>
      <c r="Z230" t="n" s="32238">
        <v>0.7701735296293896</v>
      </c>
      <c r="AA230" t="n" s="33630">
        <v>0.0</v>
      </c>
      <c r="AB230" t="n" s="35024">
        <v>0.0</v>
      </c>
      <c r="AC230" t="n" s="36418">
        <v>0.10617889666299951</v>
      </c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</row>
    <row r="231" spans="1:23" x14ac:dyDescent="0.25">
      <c r="A231" s="116" t="str">
        <f>IF(ISBLANK(TBL_DATA[[#This Row],[Row.names]]), "",   DATE(YEAR(TBL_DATA[[#This Row],[Row.names]]), MONTH(TBL_DATA[[#This Row],[Row.names]]), DAY(TBL_DATA[[#This Row],[Row.names]])))</f>
        <v/>
      </c>
      <c r="B231" s="415" t="s">
        <v>360</v>
      </c>
      <c r="C231" s="1809" t="s">
        <v>1754</v>
      </c>
      <c r="D231" s="3203" t="n">
        <v>-0.006849072113434585</v>
      </c>
      <c r="E231" s="4597" t="n">
        <v>0.05404025193468631</v>
      </c>
      <c r="F231" s="5929" t="n">
        <v>0.09172875977787864</v>
      </c>
      <c r="G231" s="7261" t="n">
        <v>0.292263642415965</v>
      </c>
      <c r="H231" s="8593" t="n">
        <v>0.7867032208762694</v>
      </c>
      <c r="I231" s="9925" t="n">
        <v>0.0031484107211025036</v>
      </c>
      <c r="J231" s="11257" t="n">
        <v>0.2957655933246168</v>
      </c>
      <c r="K231" s="12587" t="n">
        <v>0.7909959228347054</v>
      </c>
      <c r="L231" s="13917" t="n">
        <v>0.599025150316566</v>
      </c>
      <c r="M231" s="15247" t="n">
        <v>0.004316758973772346</v>
      </c>
      <c r="N231" s="16577" t="n">
        <v>0.10821800022040673</v>
      </c>
      <c r="O231" s="17909" t="n">
        <v>0.08006603932014986</v>
      </c>
      <c r="P231" s="19303" t="n">
        <v>-0.044413249482859074</v>
      </c>
      <c r="Q231" s="20635" t="n">
        <v>-0.018181562827544805</v>
      </c>
      <c r="R231" s="21967" t="n">
        <v>-0.015889886682833993</v>
      </c>
      <c r="S231" s="23236" t="n">
        <v>0.0821237843556879</v>
      </c>
      <c r="T231" s="24505" t="n">
        <v>0.052556241933582534</v>
      </c>
      <c r="U231" s="25774" t="n">
        <v>1.5625885971731213</v>
      </c>
      <c r="V231" s="27043" t="n">
        <v>0.32230754061177125</v>
      </c>
      <c r="W231" s="28310" t="n">
        <v>0.06465289428106974</v>
      </c>
      <c r="X231" t="n" s="29577">
        <v>4.985198948875865</v>
      </c>
      <c r="Y231" t="n" s="30907">
        <v>0.8869629196737986</v>
      </c>
      <c r="Z231" t="n" s="32239">
        <v>0.7739671506702116</v>
      </c>
      <c r="AA231" t="n" s="33631">
        <v>0.0</v>
      </c>
      <c r="AB231" t="n" s="35025">
        <v>0.0</v>
      </c>
      <c r="AC231" t="n" s="36419">
        <v>0.11046528759858425</v>
      </c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</row>
    <row r="232" spans="1:23" x14ac:dyDescent="0.25">
      <c r="A232" s="116" t="str">
        <f>IF(ISBLANK(TBL_DATA[[#This Row],[Row.names]]), "",   DATE(YEAR(TBL_DATA[[#This Row],[Row.names]]), MONTH(TBL_DATA[[#This Row],[Row.names]]), DAY(TBL_DATA[[#This Row],[Row.names]])))</f>
        <v/>
      </c>
      <c r="B232" s="416" t="s">
        <v>361</v>
      </c>
      <c r="C232" s="1810" t="s">
        <v>1755</v>
      </c>
      <c r="D232" s="3204" t="n">
        <v>0.003666331246273058</v>
      </c>
      <c r="E232" s="4598" t="n">
        <v>0.05790471264518393</v>
      </c>
      <c r="F232" s="5930" t="n">
        <v>0.12937961269386422</v>
      </c>
      <c r="G232" s="7262" t="n">
        <v>0.2899067630927438</v>
      </c>
      <c r="H232" s="8594" t="n">
        <v>0.797977374556833</v>
      </c>
      <c r="I232" s="9926" t="n">
        <v>0.0030154303778256925</v>
      </c>
      <c r="J232" s="11258" t="n">
        <v>0.3639519327502969</v>
      </c>
      <c r="K232" s="12588" t="n">
        <v>0.7868037078968201</v>
      </c>
      <c r="L232" s="13918" t="n">
        <v>0.6116939885197348</v>
      </c>
      <c r="M232" s="15248" t="n">
        <v>0.004180578254974893</v>
      </c>
      <c r="N232" s="16578" t="n">
        <v>0.1064999908942647</v>
      </c>
      <c r="O232" s="17910" t="n">
        <v>0.07738580364908516</v>
      </c>
      <c r="P232" s="19304" t="n">
        <v>-0.040909751920913506</v>
      </c>
      <c r="Q232" s="20636" t="n">
        <v>-0.01767418584868414</v>
      </c>
      <c r="R232" s="21968" t="n">
        <v>-0.015418891091368132</v>
      </c>
      <c r="S232" s="23237" t="n">
        <v>0.06948672932541777</v>
      </c>
      <c r="T232" s="24506" t="n">
        <v>0.0516161712060253</v>
      </c>
      <c r="U232" s="25775" t="n">
        <v>1.3462201419020865</v>
      </c>
      <c r="V232" s="27044" t="n">
        <v>0.3111177614020424</v>
      </c>
      <c r="W232" s="28311" t="n">
        <v>0.06391226391593087</v>
      </c>
      <c r="X232" t="n" s="29578">
        <v>4.8678882946672255</v>
      </c>
      <c r="Y232" t="n" s="30908">
        <v>0.8932957934283767</v>
      </c>
      <c r="Z232" t="n" s="32240">
        <v>0.782108680759736</v>
      </c>
      <c r="AA232" t="n" s="33632">
        <v>0.0</v>
      </c>
      <c r="AB232" t="n" s="35026">
        <v>0.0</v>
      </c>
      <c r="AC232" t="n" s="36420">
        <v>0.11065092297081593</v>
      </c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</row>
    <row r="233" spans="1:23" x14ac:dyDescent="0.25">
      <c r="A233" s="116" t="str">
        <f>IF(ISBLANK(TBL_DATA[[#This Row],[Row.names]]), "",   DATE(YEAR(TBL_DATA[[#This Row],[Row.names]]), MONTH(TBL_DATA[[#This Row],[Row.names]]), DAY(TBL_DATA[[#This Row],[Row.names]])))</f>
        <v/>
      </c>
      <c r="B233" s="417" t="s">
        <v>362</v>
      </c>
      <c r="C233" s="1811" t="s">
        <v>1756</v>
      </c>
      <c r="D233" s="3205" t="n">
        <v>0.005843773062944736</v>
      </c>
      <c r="E233" s="4599" t="n">
        <v>0.06408686770810235</v>
      </c>
      <c r="F233" s="5931" t="n">
        <v>0.11099043225459271</v>
      </c>
      <c r="G233" s="7263" t="n">
        <v>0.287654596520564</v>
      </c>
      <c r="H233" t="n" s="8595">
        <v>0.7998375636758135</v>
      </c>
      <c r="I233" t="n" s="9927">
        <v>0.003002551665365356</v>
      </c>
      <c r="J233" t="n" s="11259">
        <v>0.36638524863085586</v>
      </c>
      <c r="K233" s="12589" t="n">
        <v>0.7865497827831134</v>
      </c>
      <c r="L233" s="13919" t="n">
        <v>0.6105527980857548</v>
      </c>
      <c r="M233" s="15249" t="n">
        <v>0.0041881622098889305</v>
      </c>
      <c r="N233" s="16579" t="n">
        <v>0.10653675641423294</v>
      </c>
      <c r="O233" s="17911" t="n">
        <v>0.07738580364908516</v>
      </c>
      <c r="P233" s="19305" t="n">
        <v>-0.03530504616425578</v>
      </c>
      <c r="Q233" s="20637" t="n">
        <v>-0.017677623331723524</v>
      </c>
      <c r="R233" s="21969" t="n">
        <v>-0.015421550010167862</v>
      </c>
      <c r="S233" t="n" s="23238">
        <v>0.06511739388557336</v>
      </c>
      <c r="T233" t="n" s="24507">
        <v>0.051704305354171684</v>
      </c>
      <c r="U233" t="n" s="25776">
        <v>1.2594191806566735</v>
      </c>
      <c r="V233" s="27045" t="n">
        <v>0.3217722864769097</v>
      </c>
      <c r="W233" t="n" s="28312">
        <v>0.06422311381562662</v>
      </c>
      <c r="X233" t="n" s="29579">
        <v>5.010225561480278</v>
      </c>
      <c r="Y233" t="n" s="30909">
        <v>0.894336381724356</v>
      </c>
      <c r="Z233" t="n" s="32241">
        <v>0.7813787801609119</v>
      </c>
      <c r="AA233" t="n" s="33633">
        <v>0.0</v>
      </c>
      <c r="AB233" t="n" s="35027">
        <v>0.0</v>
      </c>
      <c r="AC233" t="n" s="36421">
        <v>0.10723258743551035</v>
      </c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</row>
    <row r="234" spans="1:23" x14ac:dyDescent="0.25">
      <c r="A234" s="116" t="str">
        <f>IF(ISBLANK(TBL_DATA[[#This Row],[Row.names]]), "",   DATE(YEAR(TBL_DATA[[#This Row],[Row.names]]), MONTH(TBL_DATA[[#This Row],[Row.names]]), DAY(TBL_DATA[[#This Row],[Row.names]])))</f>
        <v/>
      </c>
      <c r="B234" s="418" t="s">
        <v>363</v>
      </c>
      <c r="C234" s="1812" t="s">
        <v>1757</v>
      </c>
      <c r="D234" s="3206" t="n">
        <v>0.005852891682279527</v>
      </c>
      <c r="E234" s="4600" t="n">
        <v>0.0703148528853339</v>
      </c>
      <c r="F234" s="5932" t="n">
        <v>0.09419216295532928</v>
      </c>
      <c r="G234" s="7264" t="n">
        <v>0.2854887858178165</v>
      </c>
      <c r="H234" s="8596" t="n">
        <v>0.8060131667542334</v>
      </c>
      <c r="I234" s="9928" t="n">
        <v>0.0029188281677562213</v>
      </c>
      <c r="J234" s="11260" t="n">
        <v>0.3461054031399833</v>
      </c>
      <c r="K234" s="12590" t="n">
        <v>0.7779935996590029</v>
      </c>
      <c r="L234" s="13920" t="n">
        <v>0.6078091086230306</v>
      </c>
      <c r="M234" s="15250" t="n">
        <v>0.004150220330015822</v>
      </c>
      <c r="N234" s="16580" t="n">
        <v>0.10520167930178213</v>
      </c>
      <c r="O234" s="17912" t="n">
        <v>0.07738580364908516</v>
      </c>
      <c r="P234" s="19306" t="n">
        <v>-0.029658791093013614</v>
      </c>
      <c r="Q234" s="20638" t="n">
        <v>-0.017524296718872522</v>
      </c>
      <c r="R234" s="21970" t="n">
        <v>-0.015296495628957822</v>
      </c>
      <c r="S234" s="23239" t="n">
        <v>0.06266800872972511</v>
      </c>
      <c r="T234" s="24508" t="n">
        <v>0.051586569403957026</v>
      </c>
      <c r="U234" s="25777" t="n">
        <v>1.214812488091485</v>
      </c>
      <c r="V234" s="27046" t="n">
        <v>0.309905710311716</v>
      </c>
      <c r="W234" s="28313" t="n">
        <v>0.0634456428182081</v>
      </c>
      <c r="X234" t="n" s="29580">
        <v>4.884586183478261</v>
      </c>
      <c r="Y234" t="n" s="30910">
        <v>0.8977823604606149</v>
      </c>
      <c r="Z234" t="n" s="32242">
        <v>0.7796211314626038</v>
      </c>
      <c r="AA234" t="n" s="33634">
        <v>0.0</v>
      </c>
      <c r="AB234" t="n" s="35028">
        <v>0.0</v>
      </c>
      <c r="AC234" t="n" s="36422">
        <v>0.105871370307035</v>
      </c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</row>
    <row r="235" spans="1:23" x14ac:dyDescent="0.25">
      <c r="A235" s="116" t="str">
        <f>IF(ISBLANK(TBL_DATA[[#This Row],[Row.names]]), "",   DATE(YEAR(TBL_DATA[[#This Row],[Row.names]]), MONTH(TBL_DATA[[#This Row],[Row.names]]), DAY(TBL_DATA[[#This Row],[Row.names]])))</f>
        <v/>
      </c>
      <c r="B235" s="419" t="s">
        <v>364</v>
      </c>
      <c r="C235" s="1813" t="s">
        <v>1758</v>
      </c>
      <c r="D235" s="3207" t="n">
        <v>-0.009472237047549266</v>
      </c>
      <c r="E235" s="4601" t="n">
        <v>0.060176576883291144</v>
      </c>
      <c r="F235" s="5933" t="n">
        <v>0.09022265056674339</v>
      </c>
      <c r="G235" s="7265" t="n">
        <v>0.28923745121101313</v>
      </c>
      <c r="H235" s="8597" t="n">
        <v>0.8091262257041145</v>
      </c>
      <c r="I235" s="9929" t="n">
        <v>0.002941842493590807</v>
      </c>
      <c r="J235" s="11261" t="n">
        <v>0.3501178537605163</v>
      </c>
      <c r="K235" s="12591" t="n">
        <v>0.7957250044477966</v>
      </c>
      <c r="L235" s="13921" t="n">
        <v>0.6167808641569529</v>
      </c>
      <c r="M235" s="15251" t="n">
        <v>0.004168404728293205</v>
      </c>
      <c r="N235" s="16581" t="n">
        <v>0.10689233316800684</v>
      </c>
      <c r="O235" s="17913" t="n">
        <v>0.07967092132738658</v>
      </c>
      <c r="P235" s="19307" t="n">
        <v>-0.03885009304078613</v>
      </c>
      <c r="Q235" s="20639" t="n">
        <v>-0.01795752094800403</v>
      </c>
      <c r="R235" s="21971" t="n">
        <v>-0.015693917763000723</v>
      </c>
      <c r="S235" s="23240" t="n">
        <v>0.04894142952357128</v>
      </c>
      <c r="T235" s="24509" t="n">
        <v>0.05149079343274526</v>
      </c>
      <c r="U235" s="25778" t="n">
        <v>0.9504889371630321</v>
      </c>
      <c r="V235" s="27047" t="n">
        <v>0.28385393438176476</v>
      </c>
      <c r="W235" s="28314" t="n">
        <v>0.06299764610847239</v>
      </c>
      <c r="X235" t="n" s="29581">
        <v>4.505786357366612</v>
      </c>
      <c r="Y235" t="n" s="30911">
        <v>0.8995144388524924</v>
      </c>
      <c r="Z235" t="n" s="32243">
        <v>0.785353973795863</v>
      </c>
      <c r="AA235" t="n" s="33635">
        <v>0.0</v>
      </c>
      <c r="AB235" t="n" s="35029">
        <v>0.0</v>
      </c>
      <c r="AC235" t="n" s="36423">
        <v>0.10461323741564699</v>
      </c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</row>
    <row r="236" spans="1:23" x14ac:dyDescent="0.25">
      <c r="A236" s="116" t="str">
        <f>IF(ISBLANK(TBL_DATA[[#This Row],[Row.names]]), "",   DATE(YEAR(TBL_DATA[[#This Row],[Row.names]]), MONTH(TBL_DATA[[#This Row],[Row.names]]), DAY(TBL_DATA[[#This Row],[Row.names]])))</f>
        <v/>
      </c>
      <c r="B236" s="420" t="s">
        <v>365</v>
      </c>
      <c r="C236" s="1814" t="s">
        <v>1759</v>
      </c>
      <c r="D236" s="3208" t="n">
        <v>0.007245448243600167</v>
      </c>
      <c r="E236" s="4602" t="n">
        <v>0.06785803140017621</v>
      </c>
      <c r="F236" s="5934" t="n">
        <v>0.10903907548524638</v>
      </c>
      <c r="G236" s="7266" t="n">
        <v>0.2907099047387661</v>
      </c>
      <c r="H236" s="8598" t="n">
        <v>0.8047285125697657</v>
      </c>
      <c r="I236" s="9930" t="n">
        <v>0.0029964966072305275</v>
      </c>
      <c r="J236" s="11262" t="n">
        <v>0.40961801665793307</v>
      </c>
      <c r="K236" s="12592" t="n">
        <v>0.8118922328428649</v>
      </c>
      <c r="L236" s="13922" t="n">
        <v>0.6154053634672522</v>
      </c>
      <c r="M236" s="15252" t="n">
        <v>0.004205290332586866</v>
      </c>
      <c r="N236" s="16582" t="n">
        <v>0.107645193679685</v>
      </c>
      <c r="O236" s="17914" t="n">
        <v>0.07967092132738658</v>
      </c>
      <c r="P236" s="19308" t="n">
        <v>-0.03188613113557204</v>
      </c>
      <c r="Q236" s="20640" t="n">
        <v>-0.0180265556337358</v>
      </c>
      <c r="R236" s="21972" t="n">
        <v>-0.015747009514364883</v>
      </c>
      <c r="S236" s="23241" t="n">
        <v>0.05555276882062121</v>
      </c>
      <c r="T236" s="24510" t="n">
        <v>0.05182013565128292</v>
      </c>
      <c r="U236" s="25779" t="n">
        <v>1.0720305557371863</v>
      </c>
      <c r="V236" s="27048" t="n">
        <v>0.3053808702971941</v>
      </c>
      <c r="W236" s="28315" t="n">
        <v>0.06347649095962056</v>
      </c>
      <c r="X236" t="n" s="29582">
        <v>4.81092867108008</v>
      </c>
      <c r="Y236" t="n" s="30912">
        <v>0.8970666154582755</v>
      </c>
      <c r="Z236" t="n" s="32244">
        <v>0.7844777648010504</v>
      </c>
      <c r="AA236" t="n" s="33636">
        <v>0.0</v>
      </c>
      <c r="AB236" t="n" s="35030">
        <v>0.0</v>
      </c>
      <c r="AC236" t="n" s="36424">
        <v>0.10943350870764919</v>
      </c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</row>
    <row r="237" spans="1:23" x14ac:dyDescent="0.25">
      <c r="A237" s="116" t="str">
        <f>IF(ISBLANK(TBL_DATA[[#This Row],[Row.names]]), "",   DATE(YEAR(TBL_DATA[[#This Row],[Row.names]]), MONTH(TBL_DATA[[#This Row],[Row.names]]), DAY(TBL_DATA[[#This Row],[Row.names]])))</f>
        <v/>
      </c>
      <c r="B237" s="421" t="s">
        <v>366</v>
      </c>
      <c r="C237" s="1815" t="s">
        <v>1760</v>
      </c>
      <c r="D237" s="3209" t="n">
        <v>-0.006595545745773349</v>
      </c>
      <c r="E237" s="4603" t="n">
        <v>0.06081492490408502</v>
      </c>
      <c r="F237" s="5935" t="n">
        <v>0.10227310045498172</v>
      </c>
      <c r="G237" s="7267" t="n">
        <v>0.2895123180646893</v>
      </c>
      <c r="H237" s="8599" t="n">
        <v>0.805591999167067</v>
      </c>
      <c r="I237" s="9931" t="n">
        <v>0.002989560239944694</v>
      </c>
      <c r="J237" s="11263" t="n">
        <v>0.3448806165967897</v>
      </c>
      <c r="K237" s="12593" t="n">
        <v>0.806735878581206</v>
      </c>
      <c r="L237" s="13923" t="n">
        <v>0.6063936044378734</v>
      </c>
      <c r="M237" s="15253" t="n">
        <v>0.0042538416093816835</v>
      </c>
      <c r="N237" s="16583" t="n">
        <v>0.10763425574753518</v>
      </c>
      <c r="O237" s="17915" t="n">
        <v>0.08075556079857893</v>
      </c>
      <c r="P237" s="19309" t="n">
        <v>-0.0382713704447849</v>
      </c>
      <c r="Q237" s="20641" t="n">
        <v>-0.018228496050595306</v>
      </c>
      <c r="R237" s="21973" t="n">
        <v>-0.015949181558108354</v>
      </c>
      <c r="S237" s="23242" t="n">
        <v>0.054845926317399485</v>
      </c>
      <c r="T237" s="24511" t="n">
        <v>0.05181049704643601</v>
      </c>
      <c r="U237" s="25780" t="n">
        <v>1.058587148242236</v>
      </c>
      <c r="V237" s="27049" t="n">
        <v>0.2968889387848095</v>
      </c>
      <c r="W237" s="28316" t="n">
        <v>0.06404306233652465</v>
      </c>
      <c r="X237" t="n" s="29583">
        <v>4.635770494932901</v>
      </c>
      <c r="Y237" t="n" s="30913">
        <v>0.897547769852428</v>
      </c>
      <c r="Z237" t="n" s="32245">
        <v>0.7787127868719463</v>
      </c>
      <c r="AA237" t="n" s="33637">
        <v>0.0</v>
      </c>
      <c r="AB237" t="n" s="35031">
        <v>0.0</v>
      </c>
      <c r="AC237" t="n" s="36425">
        <v>0.10955801573771053</v>
      </c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</row>
    <row r="238" spans="1:23" x14ac:dyDescent="0.25">
      <c r="A238" s="116" t="str">
        <f>IF(ISBLANK(TBL_DATA[[#This Row],[Row.names]]), "",   DATE(YEAR(TBL_DATA[[#This Row],[Row.names]]), MONTH(TBL_DATA[[#This Row],[Row.names]]), DAY(TBL_DATA[[#This Row],[Row.names]])))</f>
        <v/>
      </c>
      <c r="B238" s="422" t="s">
        <v>367</v>
      </c>
      <c r="C238" s="1816" t="s">
        <v>1761</v>
      </c>
      <c r="D238" s="3210" t="n">
        <v>-0.007648428423084478</v>
      </c>
      <c r="E238" s="4604" t="n">
        <v>0.052701357880816424</v>
      </c>
      <c r="F238" s="5936" t="n">
        <v>0.093343224300521</v>
      </c>
      <c r="G238" s="7268" t="n">
        <v>0.28922461786564807</v>
      </c>
      <c r="H238" s="8600" t="n">
        <v>0.8103367244110353</v>
      </c>
      <c r="I238" s="9932" t="n">
        <v>0.0029767326869167957</v>
      </c>
      <c r="J238" s="11264" t="n">
        <v>0.33109025944025183</v>
      </c>
      <c r="K238" s="12594" t="n">
        <v>0.8129292832456713</v>
      </c>
      <c r="L238" s="13924" t="n">
        <v>0.6087062927395468</v>
      </c>
      <c r="M238" s="15254" t="n">
        <v>0.00427562536492874</v>
      </c>
      <c r="N238" s="16584" t="n">
        <v>0.10850468322352237</v>
      </c>
      <c r="O238" s="17916" t="n">
        <v>0.0821915715220555</v>
      </c>
      <c r="P238" s="19310" t="n">
        <v>-0.04562708303036911</v>
      </c>
      <c r="Q238" s="20642" t="n">
        <v>-0.0185294761811477</v>
      </c>
      <c r="R238" s="21974" t="n">
        <v>-0.0162317291000123</v>
      </c>
      <c r="S238" s="23243" t="n">
        <v>0.054710909225845095</v>
      </c>
      <c r="T238" s="24512" t="n">
        <v>0.05181855257749754</v>
      </c>
      <c r="U238" s="25781" t="n">
        <v>1.0558170096322523</v>
      </c>
      <c r="V238" s="27050" t="n">
        <v>0.29276899570851866</v>
      </c>
      <c r="W238" s="28317" t="n">
        <v>0.06417742307876192</v>
      </c>
      <c r="X238" t="n" s="29584">
        <v>4.561868982324471</v>
      </c>
      <c r="Y238" t="n" s="30914">
        <v>0.9001870496796959</v>
      </c>
      <c r="Z238" t="n" s="32246">
        <v>0.7801963167943995</v>
      </c>
      <c r="AA238" t="n" s="33638">
        <v>0.0</v>
      </c>
      <c r="AB238" t="n" s="35032">
        <v>0.0</v>
      </c>
      <c r="AC238" t="n" s="36426">
        <v>0.10949273269052563</v>
      </c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</row>
    <row r="239" spans="1:23" x14ac:dyDescent="0.25">
      <c r="A239" s="116" t="str">
        <f>IF(ISBLANK(TBL_DATA[[#This Row],[Row.names]]), "",   DATE(YEAR(TBL_DATA[[#This Row],[Row.names]]), MONTH(TBL_DATA[[#This Row],[Row.names]]), DAY(TBL_DATA[[#This Row],[Row.names]])))</f>
        <v/>
      </c>
      <c r="B239" s="423" t="s">
        <v>368</v>
      </c>
      <c r="C239" s="1817" t="s">
        <v>1762</v>
      </c>
      <c r="D239" s="3211" t="n">
        <v>0.009251341055741257</v>
      </c>
      <c r="E239" s="4605" t="n">
        <v>0.06244025717241386</v>
      </c>
      <c r="F239" s="5937" t="n">
        <v>0.09461390877735476</v>
      </c>
      <c r="G239" s="7269" t="n">
        <v>0.29097077629371276</v>
      </c>
      <c r="H239" s="8601" t="n">
        <v>0.8155013535801786</v>
      </c>
      <c r="I239" s="9933" t="n">
        <v>0.002976735287579612</v>
      </c>
      <c r="J239" s="11265" t="n">
        <v>0.3667975088889375</v>
      </c>
      <c r="K239" s="12595" t="n">
        <v>0.8205346997757376</v>
      </c>
      <c r="L239" s="13925" t="n">
        <v>0.6040913827116271</v>
      </c>
      <c r="M239" s="15255" t="n">
        <v>0.00436054829638309</v>
      </c>
      <c r="N239" s="16585" t="n">
        <v>0.1100129711792488</v>
      </c>
      <c r="O239" s="17917" t="n">
        <v>0.0821915715220555</v>
      </c>
      <c r="P239" s="19311" t="n">
        <v>-0.03679785368112032</v>
      </c>
      <c r="Q239" s="20643" t="n">
        <v>-0.01868285565515881</v>
      </c>
      <c r="R239" s="21975" t="n">
        <v>-0.01635316834670029</v>
      </c>
      <c r="S239" s="23244" t="n">
        <v>0.05308481959312461</v>
      </c>
      <c r="T239" s="24513" t="n">
        <v>0.051744676380747326</v>
      </c>
      <c r="U239" s="25782" t="n">
        <v>1.0258991514898315</v>
      </c>
      <c r="V239" s="27051" t="n">
        <v>0.3085798936938706</v>
      </c>
      <c r="W239" s="28318" t="n">
        <v>0.06487452709577769</v>
      </c>
      <c r="X239" t="n" s="29585">
        <v>4.756564826103438</v>
      </c>
      <c r="Y239" t="n" s="30915">
        <v>0.9030511356397147</v>
      </c>
      <c r="Z239" t="n" s="32247">
        <v>0.7772331585255657</v>
      </c>
      <c r="AA239" t="n" s="33639">
        <v>0.0</v>
      </c>
      <c r="AB239" t="n" s="35033">
        <v>0.0</v>
      </c>
      <c r="AC239" t="n" s="36427">
        <v>0.11085416256877707</v>
      </c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</row>
    <row r="240" spans="1:23" x14ac:dyDescent="0.25">
      <c r="A240" s="116" t="str">
        <f>IF(ISBLANK(TBL_DATA[[#This Row],[Row.names]]), "",   DATE(YEAR(TBL_DATA[[#This Row],[Row.names]]), MONTH(TBL_DATA[[#This Row],[Row.names]]), DAY(TBL_DATA[[#This Row],[Row.names]])))</f>
        <v/>
      </c>
      <c r="B240" s="424" t="s">
        <v>369</v>
      </c>
      <c r="C240" s="1818" t="s">
        <v>1763</v>
      </c>
      <c r="D240" s="3212" t="n">
        <v>0.0037590509936835585</v>
      </c>
      <c r="E240" s="4606" t="n">
        <v>0.06643402427686729</v>
      </c>
      <c r="F240" s="5938" t="n">
        <v>0.0877253472623245</v>
      </c>
      <c r="G240" s="7270" t="n">
        <v>0.28981435399596067</v>
      </c>
      <c r="H240" s="8602" t="n">
        <v>0.8147505148530504</v>
      </c>
      <c r="I240" s="9934" t="n">
        <v>0.002986042833367448</v>
      </c>
      <c r="J240" s="11266" t="n">
        <v>0.37345025252578323</v>
      </c>
      <c r="K240" s="12596" t="n">
        <v>0.8226391042486211</v>
      </c>
      <c r="L240" s="13926" t="n">
        <v>0.6056469016346444</v>
      </c>
      <c r="M240" s="15256" t="n">
        <v>0.004356725092836385</v>
      </c>
      <c r="N240" s="16586" t="n">
        <v>0.11013308350100826</v>
      </c>
      <c r="O240" s="17918" t="n">
        <v>0.0821915715220555</v>
      </c>
      <c r="P240" s="19312" t="n">
        <v>-0.0331771276958821</v>
      </c>
      <c r="Q240" s="20644" t="n">
        <v>-0.01868878576639411</v>
      </c>
      <c r="R240" s="21976" t="n">
        <v>-0.016356554901947665</v>
      </c>
      <c r="S240" s="23245" t="n">
        <v>0.04731414013714641</v>
      </c>
      <c r="T240" s="24514" t="n">
        <v>0.051866828556183554</v>
      </c>
      <c r="U240" s="25783" t="n">
        <v>0.9122235049689698</v>
      </c>
      <c r="V240" s="27052" t="n">
        <v>0.30148432833636374</v>
      </c>
      <c r="W240" s="28319" t="n">
        <v>0.06480810759215404</v>
      </c>
      <c r="X240" t="n" s="29586">
        <v>4.65195389184397</v>
      </c>
      <c r="Y240" t="n" s="30916">
        <v>0.9026353166440202</v>
      </c>
      <c r="Z240" t="n" s="32248">
        <v>0.7782331923238974</v>
      </c>
      <c r="AA240" t="n" s="33640">
        <v>0.0</v>
      </c>
      <c r="AB240" t="n" s="35034">
        <v>0.0</v>
      </c>
      <c r="AC240" t="n" s="36428">
        <v>0.1137427450284037</v>
      </c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</row>
    <row r="241" spans="1:23" x14ac:dyDescent="0.25">
      <c r="A241" s="116" t="str">
        <f>IF(ISBLANK(TBL_DATA[[#This Row],[Row.names]]), "",   DATE(YEAR(TBL_DATA[[#This Row],[Row.names]]), MONTH(TBL_DATA[[#This Row],[Row.names]]), DAY(TBL_DATA[[#This Row],[Row.names]])))</f>
        <v/>
      </c>
      <c r="B241" s="425" t="s">
        <v>370</v>
      </c>
      <c r="C241" s="1819" t="s">
        <v>1764</v>
      </c>
      <c r="D241" s="3213" t="n">
        <v>0.001304601405899963</v>
      </c>
      <c r="E241" s="4607" t="n">
        <v>0.06782529560423822</v>
      </c>
      <c r="F241" s="5939" t="n">
        <v>0.07078308889361451</v>
      </c>
      <c r="G241" s="7271" t="n">
        <v>0.2866519195362655</v>
      </c>
      <c r="H241" s="8603" t="n">
        <v>0.8086308943638748</v>
      </c>
      <c r="I241" s="9935" t="n">
        <v>0.003033861246697672</v>
      </c>
      <c r="J241" s="11267" t="n">
        <v>0.36940931019161916</v>
      </c>
      <c r="K241" s="12597" t="n">
        <v>0.8170638574199498</v>
      </c>
      <c r="L241" s="13927" t="n">
        <v>0.6052239211735939</v>
      </c>
      <c r="M241" s="15257" t="n">
        <v>0.0043574781232832965</v>
      </c>
      <c r="N241" s="16587" t="n">
        <v>0.1100930925302977</v>
      </c>
      <c r="O241" s="17919" t="n">
        <v>0.08203883416037477</v>
      </c>
      <c r="P241" s="19313" t="n">
        <v>-0.0319158092174181</v>
      </c>
      <c r="Q241" s="20645" t="n">
        <v>-0.01862166787070193</v>
      </c>
      <c r="R241" s="21977" t="n">
        <v>-0.016290283874183135</v>
      </c>
      <c r="S241" s="23246" t="n">
        <v>0.03927578192542214</v>
      </c>
      <c r="T241" s="24515" t="n">
        <v>0.05229432520471143</v>
      </c>
      <c r="U241" s="25784" t="n">
        <v>0.751052466432507</v>
      </c>
      <c r="V241" s="27053" t="n">
        <v>0.30406330594584197</v>
      </c>
      <c r="W241" s="28320" t="n">
        <v>0.06467845727326893</v>
      </c>
      <c r="X241" t="n" s="29587">
        <v>4.701152729434516</v>
      </c>
      <c r="Y241" t="n" s="30917">
        <v>0.8992390640779986</v>
      </c>
      <c r="Z241" t="n" s="32249">
        <v>0.7779613879708902</v>
      </c>
      <c r="AA241" t="n" s="33641">
        <v>0.0</v>
      </c>
      <c r="AB241" t="n" s="35035">
        <v>0.0</v>
      </c>
      <c r="AC241" t="n" s="36429">
        <v>0.11022721553621886</v>
      </c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</row>
    <row r="242" spans="1:23" x14ac:dyDescent="0.25">
      <c r="A242" s="116" t="str">
        <f>IF(ISBLANK(TBL_DATA[[#This Row],[Row.names]]), "",   DATE(YEAR(TBL_DATA[[#This Row],[Row.names]]), MONTH(TBL_DATA[[#This Row],[Row.names]]), DAY(TBL_DATA[[#This Row],[Row.names]])))</f>
        <v/>
      </c>
      <c r="B242" s="426" t="s">
        <v>371</v>
      </c>
      <c r="C242" s="1820" t="s">
        <v>1765</v>
      </c>
      <c r="D242" s="3214" t="n">
        <v>-7.817409831543323E-4</v>
      </c>
      <c r="E242" s="4608" t="n">
        <v>0.06699053280781553</v>
      </c>
      <c r="F242" s="5940" t="n">
        <v>0.08074671525923471</v>
      </c>
      <c r="G242" s="7272" t="n">
        <v>0.28573526572247443</v>
      </c>
      <c r="H242" s="8604" t="n">
        <v>0.8063872399613947</v>
      </c>
      <c r="I242" s="9936" t="n">
        <v>0.0030344469226286177</v>
      </c>
      <c r="J242" s="11268" t="n">
        <v>0.359916369135469</v>
      </c>
      <c r="K242" s="12598" t="n">
        <v>0.8154022436193819</v>
      </c>
      <c r="L242" s="13928" t="n">
        <v>0.5996734878749806</v>
      </c>
      <c r="M242" s="15258" t="n">
        <v>0.004363346815277663</v>
      </c>
      <c r="N242" s="16588" t="n">
        <v>0.10947446405687959</v>
      </c>
      <c r="O242" s="17920" t="n">
        <v>0.08115689875033887</v>
      </c>
      <c r="P242" s="19314" t="n">
        <v>-0.0326726003044967</v>
      </c>
      <c r="Q242" s="20646" t="n">
        <v>-0.01843502138207486</v>
      </c>
      <c r="R242" s="21978" t="n">
        <v>-0.016116737758064187</v>
      </c>
      <c r="S242" s="23247" t="n">
        <v>0.048038054527562934</v>
      </c>
      <c r="T242" s="24516" t="n">
        <v>0.052223764860102086</v>
      </c>
      <c r="U242" s="25785" t="n">
        <v>0.919850467622319</v>
      </c>
      <c r="V242" s="27054" t="n">
        <v>0.31997054733052566</v>
      </c>
      <c r="W242" s="28321" t="n">
        <v>0.06401894243028003</v>
      </c>
      <c r="X242" t="n" s="29588">
        <v>4.998060498718646</v>
      </c>
      <c r="Y242" t="n" s="30918">
        <v>0.8979906680814643</v>
      </c>
      <c r="Z242" t="n" s="32250">
        <v>0.7743858778896866</v>
      </c>
      <c r="AA242" t="n" s="33642">
        <v>0.0</v>
      </c>
      <c r="AB242" t="n" s="35036">
        <v>0.0</v>
      </c>
      <c r="AC242" t="n" s="36430">
        <v>0.10583133657402059</v>
      </c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</row>
    <row r="243" spans="1:23" x14ac:dyDescent="0.25">
      <c r="A243" s="116" t="str">
        <f>IF(ISBLANK(TBL_DATA[[#This Row],[Row.names]]), "",   DATE(YEAR(TBL_DATA[[#This Row],[Row.names]]), MONTH(TBL_DATA[[#This Row],[Row.names]]), DAY(TBL_DATA[[#This Row],[Row.names]])))</f>
        <v/>
      </c>
      <c r="B243" s="427" t="s">
        <v>372</v>
      </c>
      <c r="C243" s="1821" t="s">
        <v>1766</v>
      </c>
      <c r="D243" s="3215" t="n">
        <v>0.007670123335583346</v>
      </c>
      <c r="E243" s="4609" t="n">
        <v>0.07517448179235142</v>
      </c>
      <c r="F243" s="5941" t="n">
        <v>0.07031966905838227</v>
      </c>
      <c r="G243" s="7273" t="n">
        <v>0.2829424003168082</v>
      </c>
      <c r="H243" s="8605" t="n">
        <v>0.8084590470411418</v>
      </c>
      <c r="I243" s="9937" t="n">
        <v>0.0030486591774826883</v>
      </c>
      <c r="J243" s="11269" t="n">
        <v>0.3744189926870578</v>
      </c>
      <c r="K243" s="12599" t="n">
        <v>0.8216363234074253</v>
      </c>
      <c r="L243" s="13929" t="n">
        <v>0.6057414669750159</v>
      </c>
      <c r="M243" s="15259" t="n">
        <v>0.004373897530416013</v>
      </c>
      <c r="N243" s="16589" t="n">
        <v>0.11058044261873314</v>
      </c>
      <c r="O243" s="17921" t="n">
        <v>0.08112560519897816</v>
      </c>
      <c r="P243" s="19315" t="n">
        <v>-0.025253079842942894</v>
      </c>
      <c r="Q243" s="20647" t="n">
        <v>-0.018479594388593066</v>
      </c>
      <c r="R243" s="21979" t="n">
        <v>-0.016137890033450793</v>
      </c>
      <c r="S243" s="23248" t="n">
        <v>0.04633513283956536</v>
      </c>
      <c r="T243" s="24517" t="n">
        <v>0.052282386003449255</v>
      </c>
      <c r="U243" s="25786" t="n">
        <v>0.886247479916247</v>
      </c>
      <c r="V243" s="27055" t="n">
        <v>0.3268126903707196</v>
      </c>
      <c r="W243" s="28322" t="n">
        <v>0.06409986598948009</v>
      </c>
      <c r="X243" t="n" s="29589">
        <v>5.098492568211536</v>
      </c>
      <c r="Y243" t="n" s="30919">
        <v>0.899143507478724</v>
      </c>
      <c r="Z243" t="n" s="32251">
        <v>0.7782939463820954</v>
      </c>
      <c r="AA243" t="n" s="33643">
        <v>0.0</v>
      </c>
      <c r="AB243" t="n" s="35037">
        <v>0.0</v>
      </c>
      <c r="AC243" t="n" s="36431">
        <v>0.10161639953444225</v>
      </c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</row>
    <row r="244" spans="1:23" x14ac:dyDescent="0.25">
      <c r="A244" s="116" t="str">
        <f>IF(ISBLANK(TBL_DATA[[#This Row],[Row.names]]), "",   DATE(YEAR(TBL_DATA[[#This Row],[Row.names]]), MONTH(TBL_DATA[[#This Row],[Row.names]]), DAY(TBL_DATA[[#This Row],[Row.names]])))</f>
        <v/>
      </c>
      <c r="B244" s="428" t="s">
        <v>373</v>
      </c>
      <c r="C244" s="1822" t="s">
        <v>1767</v>
      </c>
      <c r="D244" s="3216" t="n">
        <v>0.0035318475216172237</v>
      </c>
      <c r="E244" s="4610" t="n">
        <v>0.07897183412117581</v>
      </c>
      <c r="F244" s="5942" t="n">
        <v>0.07996053990900132</v>
      </c>
      <c r="G244" s="7274" t="n">
        <v>0.28299772219546165</v>
      </c>
      <c r="H244" s="8606" t="n">
        <v>0.8060771468574561</v>
      </c>
      <c r="I244" s="9938" t="n">
        <v>0.0030718649694454494</v>
      </c>
      <c r="J244" s="11270" t="n">
        <v>0.3973552009245451</v>
      </c>
      <c r="K244" s="12600" t="n">
        <v>0.8257023181293561</v>
      </c>
      <c r="L244" s="13930" t="n">
        <v>0.6062034487161833</v>
      </c>
      <c r="M244" s="15260" t="n">
        <v>0.0043774740429025835</v>
      </c>
      <c r="N244" s="16590" t="n">
        <v>0.110735761289748</v>
      </c>
      <c r="O244" s="17922" t="n">
        <v>0.08112560519897816</v>
      </c>
      <c r="P244" s="19316" t="n">
        <v>-0.021810422348782166</v>
      </c>
      <c r="Q244" s="20648" t="n">
        <v>-0.018481800236843884</v>
      </c>
      <c r="R244" s="21980" t="n">
        <v>-0.01613680677921896</v>
      </c>
      <c r="S244" s="23249" t="n">
        <v>0.0702671301638449</v>
      </c>
      <c r="T244" s="24518" t="n">
        <v>0.0511333253643448</v>
      </c>
      <c r="U244" s="25787" t="n">
        <v>1.3741944155433723</v>
      </c>
      <c r="V244" s="27056" t="n">
        <v>0.3447339699371328</v>
      </c>
      <c r="W244" s="28323" t="n">
        <v>0.06367707011247518</v>
      </c>
      <c r="X244" t="n" s="29590">
        <v>5.413785045829155</v>
      </c>
      <c r="Y244" t="n" s="30920">
        <v>0.8978179920548798</v>
      </c>
      <c r="Z244" t="n" s="32252">
        <v>0.7785906811131142</v>
      </c>
      <c r="AA244" t="n" s="33644">
        <v>0.0</v>
      </c>
      <c r="AB244" t="n" s="35038">
        <v>0.0</v>
      </c>
      <c r="AC244" t="n" s="36432">
        <v>0.1029975042903948</v>
      </c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</row>
    <row r="245" spans="1:23" x14ac:dyDescent="0.25">
      <c r="A245" s="116" t="str">
        <f>IF(ISBLANK(TBL_DATA[[#This Row],[Row.names]]), "",   DATE(YEAR(TBL_DATA[[#This Row],[Row.names]]), MONTH(TBL_DATA[[#This Row],[Row.names]]), DAY(TBL_DATA[[#This Row],[Row.names]])))</f>
        <v/>
      </c>
      <c r="B245" s="429" t="s">
        <v>374</v>
      </c>
      <c r="C245" s="1823" t="s">
        <v>1768</v>
      </c>
      <c r="D245" s="3217" t="n">
        <v>0.005703883495145677</v>
      </c>
      <c r="E245" s="4611" t="n">
        <v>0.08512616375754667</v>
      </c>
      <c r="F245" s="5943" t="n">
        <v>0.10093860253623332</v>
      </c>
      <c r="G245" s="7275" t="n">
        <v>0.2835067980343308</v>
      </c>
      <c r="H245" s="8607" t="n">
        <v>0.806710881984417</v>
      </c>
      <c r="I245" s="9939" t="n">
        <v>0.0030757067184854015</v>
      </c>
      <c r="J245" s="11271" t="n">
        <v>0.44415319833886224</v>
      </c>
      <c r="K245" s="12601" t="n">
        <v>0.8310825611764238</v>
      </c>
      <c r="L245" s="13931" t="n">
        <v>0.6126882501783396</v>
      </c>
      <c r="M245" s="15261" t="n">
        <v>0.004353830879602737</v>
      </c>
      <c r="N245" s="16591" t="n">
        <v>0.1110558625408512</v>
      </c>
      <c r="O245" s="17923" t="n">
        <v>0.08077075897828646</v>
      </c>
      <c r="P245" s="19317" t="n">
        <v>-0.016230942961693806</v>
      </c>
      <c r="Q245" s="20649" t="n">
        <v>-0.01838442234004341</v>
      </c>
      <c r="R245" s="21981" t="n">
        <v>-0.01603265026518705</v>
      </c>
      <c r="S245" s="23250" t="n">
        <v>0.07611101878810689</v>
      </c>
      <c r="T245" s="24519" t="n">
        <v>0.05122672063027211</v>
      </c>
      <c r="U245" s="25788" t="n">
        <v>1.4857679322757498</v>
      </c>
      <c r="V245" s="27057" t="n">
        <v>0.3600494034218986</v>
      </c>
      <c r="W245" s="28324" t="n">
        <v>0.06377099044476224</v>
      </c>
      <c r="X245" t="n" s="29591">
        <v>5.645974774905992</v>
      </c>
      <c r="Y245" t="n" s="30921">
        <v>0.8981708534485058</v>
      </c>
      <c r="Z245" t="n" s="32253">
        <v>0.7827440515125872</v>
      </c>
      <c r="AA245" t="n" s="33645">
        <v>0.0</v>
      </c>
      <c r="AB245" t="n" s="35039">
        <v>0.0</v>
      </c>
      <c r="AC245" t="n" s="36433">
        <v>0.09988173958044408</v>
      </c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</row>
    <row r="246" spans="1:23" x14ac:dyDescent="0.25">
      <c r="A246" s="116" t="str">
        <f>IF(ISBLANK(TBL_DATA[[#This Row],[Row.names]]), "",   DATE(YEAR(TBL_DATA[[#This Row],[Row.names]]), MONTH(TBL_DATA[[#This Row],[Row.names]]), DAY(TBL_DATA[[#This Row],[Row.names]])))</f>
        <v/>
      </c>
      <c r="B246" s="430" t="s">
        <v>375</v>
      </c>
      <c r="C246" s="1824" t="s">
        <v>1769</v>
      </c>
      <c r="D246" s="3218" t="n">
        <v>1.6592252926271584E-4</v>
      </c>
      <c r="E246" s="4612" t="n">
        <v>0.08530621063520649</v>
      </c>
      <c r="F246" s="5944" t="n">
        <v>0.08304705012331826</v>
      </c>
      <c r="G246" s="7276" t="n">
        <v>0.28245979956361383</v>
      </c>
      <c r="H246" s="8608" t="n">
        <v>0.8110998008944309</v>
      </c>
      <c r="I246" s="9940" t="n">
        <v>0.003019179500870538</v>
      </c>
      <c r="J246" s="11272" t="n">
        <v>0.43480188319526003</v>
      </c>
      <c r="K246" s="12602" t="n">
        <v>0.8284735952111744</v>
      </c>
      <c r="L246" s="13932" t="n">
        <v>0.6074917652928569</v>
      </c>
      <c r="M246" s="15262" t="n">
        <v>0.0043520824310249945</v>
      </c>
      <c r="N246" s="16592" t="n">
        <v>0.11027396661875312</v>
      </c>
      <c r="O246" s="17924" t="n">
        <v>0.08077075897828646</v>
      </c>
      <c r="P246" s="19318" t="n">
        <v>-0.016067713511539683</v>
      </c>
      <c r="Q246" s="20650" t="n">
        <v>-0.0183561233733018</v>
      </c>
      <c r="R246" s="21982" t="n">
        <v>-0.01602090910055479</v>
      </c>
      <c r="S246" s="23251" t="n">
        <v>0.07337233358795814</v>
      </c>
      <c r="T246" s="24520" t="n">
        <v>0.051154877900202844</v>
      </c>
      <c r="U246" s="25789" t="n">
        <v>1.4343174414588369</v>
      </c>
      <c r="V246" s="27058" t="n">
        <v>0.3521974991215804</v>
      </c>
      <c r="W246" s="28325" t="n">
        <v>0.06363468786573094</v>
      </c>
      <c r="X246" t="n" s="29592">
        <v>5.534677876706434</v>
      </c>
      <c r="Y246" t="n" s="30922">
        <v>0.900610793236696</v>
      </c>
      <c r="Z246" t="n" s="32254">
        <v>0.779417580820998</v>
      </c>
      <c r="AA246" t="n" s="33646">
        <v>0.0</v>
      </c>
      <c r="AB246" t="n" s="35040">
        <v>0.0</v>
      </c>
      <c r="AC246" t="n" s="36434">
        <v>0.09887844455226288</v>
      </c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</row>
    <row r="247" spans="1:23" x14ac:dyDescent="0.25">
      <c r="A247" s="116" t="str">
        <f>IF(ISBLANK(TBL_DATA[[#This Row],[Row.names]]), "",   DATE(YEAR(TBL_DATA[[#This Row],[Row.names]]), MONTH(TBL_DATA[[#This Row],[Row.names]]), DAY(TBL_DATA[[#This Row],[Row.names]])))</f>
        <v/>
      </c>
      <c r="B247" s="431" t="s">
        <v>376</v>
      </c>
      <c r="C247" s="1825" t="s">
        <v>1770</v>
      </c>
      <c r="D247" s="3219" t="n">
        <v>0.008882923371589786</v>
      </c>
      <c r="E247" s="4613" t="n">
        <v>0.09494690253898952</v>
      </c>
      <c r="F247" s="5945" t="n">
        <v>0.10955661387323601</v>
      </c>
      <c r="G247" s="7277" t="n">
        <v>0.2840506269332174</v>
      </c>
      <c r="H247" s="8609" t="n">
        <v>0.8122492834688188</v>
      </c>
      <c r="I247" s="9941" t="n">
        <v>0.0030387440555091484</v>
      </c>
      <c r="J247" s="11273" t="n">
        <v>0.49327257018642534</v>
      </c>
      <c r="K247" s="12603" t="n">
        <v>0.8365319353039573</v>
      </c>
      <c r="L247" s="13933" t="n">
        <v>0.6124098255331157</v>
      </c>
      <c r="M247" s="15263" t="n">
        <v>0.004366060005742057</v>
      </c>
      <c r="N247" s="16593" t="n">
        <v>0.1113277908338676</v>
      </c>
      <c r="O247" s="17925" t="n">
        <v>0.08031341366658458</v>
      </c>
      <c r="P247" s="19319" t="n">
        <v>-0.007327518407829525</v>
      </c>
      <c r="Q247" s="20651" t="n">
        <v>-0.018322523651296527</v>
      </c>
      <c r="R247" s="21983" t="n">
        <v>-0.01596499309281537</v>
      </c>
      <c r="S247" s="23252" t="n">
        <v>0.07610746415995817</v>
      </c>
      <c r="T247" s="24521" t="n">
        <v>0.05126826685748845</v>
      </c>
      <c r="U247" s="25790" t="n">
        <v>1.4844945777378393</v>
      </c>
      <c r="V247" s="27059" t="n">
        <v>0.3632129210919901</v>
      </c>
      <c r="W247" s="28326" t="n">
        <v>0.06400191465782848</v>
      </c>
      <c r="X247" t="n" s="29593">
        <v>5.675032114801947</v>
      </c>
      <c r="Y247" t="n" s="30923">
        <v>0.9012487356267516</v>
      </c>
      <c r="Z247" t="n" s="32255">
        <v>0.7825661796507153</v>
      </c>
      <c r="AA247" t="n" s="33647">
        <v>0.0</v>
      </c>
      <c r="AB247" t="n" s="35041">
        <v>0.0</v>
      </c>
      <c r="AC247" t="n" s="36435">
        <v>0.09484170385898431</v>
      </c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</row>
    <row r="248" spans="1:23" x14ac:dyDescent="0.25">
      <c r="A248" s="116" t="str">
        <f>IF(ISBLANK(TBL_DATA[[#This Row],[Row.names]]), "",   DATE(YEAR(TBL_DATA[[#This Row],[Row.names]]), MONTH(TBL_DATA[[#This Row],[Row.names]]), DAY(TBL_DATA[[#This Row],[Row.names]])))</f>
        <v/>
      </c>
      <c r="B248" s="432" t="s">
        <v>377</v>
      </c>
      <c r="C248" s="1826" t="s">
        <v>1771</v>
      </c>
      <c r="D248" s="3220" t="n">
        <v>-0.0050077732599856616</v>
      </c>
      <c r="E248" s="4614" t="n">
        <v>0.08946365671935053</v>
      </c>
      <c r="F248" s="5946" t="n">
        <v>0.09669365654858697</v>
      </c>
      <c r="G248" s="7278" t="n">
        <v>0.28237694166708016</v>
      </c>
      <c r="H248" s="8610" t="n">
        <v>0.812886447030565</v>
      </c>
      <c r="I248" s="9942" t="n">
        <v>0.003016460006733577</v>
      </c>
      <c r="J248" s="11274" t="n">
        <v>0.43459963466488594</v>
      </c>
      <c r="K248" s="12604" t="n">
        <v>0.8279033232749368</v>
      </c>
      <c r="L248" s="13934" t="n">
        <v>0.6001441232129221</v>
      </c>
      <c r="M248" s="15264" t="n">
        <v>0.004409574563176844</v>
      </c>
      <c r="N248" s="16594" t="n">
        <v>0.11069938786697957</v>
      </c>
      <c r="O248" s="17926" t="n">
        <v>0.08093550263557796</v>
      </c>
      <c r="P248" s="19320" t="n">
        <v>-0.012298597117070487</v>
      </c>
      <c r="Q248" s="20652" t="n">
        <v>-0.018422766425191778</v>
      </c>
      <c r="R248" s="21984" t="n">
        <v>-0.016078543228568627</v>
      </c>
      <c r="S248" s="23253" t="n">
        <v>0.08960795783218334</v>
      </c>
      <c r="T248" s="24522" t="n">
        <v>0.050698198818968275</v>
      </c>
      <c r="U248" s="25791" t="n">
        <v>1.7674781337331718</v>
      </c>
      <c r="V248" s="27060" t="n">
        <v>0.350531059626195</v>
      </c>
      <c r="W248" s="28327" t="n">
        <v>0.06445115619754696</v>
      </c>
      <c r="X248" t="n" s="29594">
        <v>5.438708633120477</v>
      </c>
      <c r="Y248" t="n" s="30924">
        <v>0.9016021556266185</v>
      </c>
      <c r="Z248" t="n" s="32256">
        <v>0.7746896947894183</v>
      </c>
      <c r="AA248" t="n" s="33648">
        <v>0.0</v>
      </c>
      <c r="AB248" t="n" s="35042">
        <v>0.0</v>
      </c>
      <c r="AC248" t="n" s="36436">
        <v>0.0988751801468131</v>
      </c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</row>
    <row r="249" spans="1:23" x14ac:dyDescent="0.25">
      <c r="A249" s="116" t="str">
        <f>IF(ISBLANK(TBL_DATA[[#This Row],[Row.names]]), "",   DATE(YEAR(TBL_DATA[[#This Row],[Row.names]]), MONTH(TBL_DATA[[#This Row],[Row.names]]), DAY(TBL_DATA[[#This Row],[Row.names]])))</f>
        <v/>
      </c>
      <c r="B249" s="433" t="s">
        <v>378</v>
      </c>
      <c r="C249" s="1827" t="s">
        <v>1772</v>
      </c>
      <c r="D249" s="3221" t="n">
        <v>0.005784167906131214</v>
      </c>
      <c r="E249" s="4615" t="n">
        <v>0.095765297437443</v>
      </c>
      <c r="F249" s="5947" t="n">
        <v>0.09096958741391847</v>
      </c>
      <c r="G249" s="7279" t="n">
        <v>0.28212736660619003</v>
      </c>
      <c r="H249" s="8611" t="n">
        <v>0.8150925441902914</v>
      </c>
      <c r="I249" s="9943" t="n">
        <v>0.0030143119127710514</v>
      </c>
      <c r="J249" s="11275" t="n">
        <v>0.45879744316311744</v>
      </c>
      <c r="K249" s="12605" t="n">
        <v>0.8320768487220452</v>
      </c>
      <c r="L249" s="13935" t="n">
        <v>0.6011651298677866</v>
      </c>
      <c r="M249" s="15265" t="n">
        <v>0.004426979788615603</v>
      </c>
      <c r="N249" s="16595" t="n">
        <v>0.11127849638765684</v>
      </c>
      <c r="O249" s="17927" t="n">
        <v>0.08093550263557796</v>
      </c>
      <c r="P249" s="19321" t="n">
        <v>-0.006585566361674178</v>
      </c>
      <c r="Q249" s="20653" t="n">
        <v>-0.018445878562337505</v>
      </c>
      <c r="R249" s="21985" t="n">
        <v>-0.01608939188663202</v>
      </c>
      <c r="S249" s="23254" t="n">
        <v>0.09145189431606138</v>
      </c>
      <c r="T249" s="24523" t="n">
        <v>0.05064607009326314</v>
      </c>
      <c r="U249" s="25792" t="n">
        <v>1.805705638120699</v>
      </c>
      <c r="V249" s="27061" t="n">
        <v>0.3621019768314957</v>
      </c>
      <c r="W249" s="28328" t="n">
        <v>0.06461948818609468</v>
      </c>
      <c r="X249" t="n" s="29595">
        <v>5.603603293617785</v>
      </c>
      <c r="Y249" t="n" s="30925">
        <v>0.9028247582949259</v>
      </c>
      <c r="Z249" t="n" s="32257">
        <v>0.775348392574452</v>
      </c>
      <c r="AA249" t="n" s="33649">
        <v>0.0</v>
      </c>
      <c r="AB249" t="n" s="35043">
        <v>0.0</v>
      </c>
      <c r="AC249" t="n" s="36437">
        <v>0.097736544859587</v>
      </c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</row>
    <row r="250" spans="1:23" x14ac:dyDescent="0.25">
      <c r="A250" s="116" t="str">
        <f>IF(ISBLANK(TBL_DATA[[#This Row],[Row.names]]), "",   DATE(YEAR(TBL_DATA[[#This Row],[Row.names]]), MONTH(TBL_DATA[[#This Row],[Row.names]]), DAY(TBL_DATA[[#This Row],[Row.names]])))</f>
        <v/>
      </c>
      <c r="B250" s="434" t="s">
        <v>379</v>
      </c>
      <c r="C250" s="1828" t="s">
        <v>1773</v>
      </c>
      <c r="D250" s="3222" t="n">
        <v>-0.0014788038120276072</v>
      </c>
      <c r="E250" s="4616" t="n">
        <v>0.09414487553850504</v>
      </c>
      <c r="F250" s="5948" t="n">
        <v>0.09544290352757079</v>
      </c>
      <c r="G250" s="7280" t="n">
        <v>0.2812282164517001</v>
      </c>
      <c r="H250" s="8612" t="n">
        <v>0.8130310917138746</v>
      </c>
      <c r="I250" s="9944" t="n">
        <v>0.003020948966017854</v>
      </c>
      <c r="J250" s="11276" t="n">
        <v>0.4251078135444295</v>
      </c>
      <c r="K250" s="12606" t="n">
        <v>0.8270888468758923</v>
      </c>
      <c r="L250" s="13936" t="n">
        <v>0.5966090072537925</v>
      </c>
      <c r="M250" s="15266" t="n">
        <v>0.004437330642749272</v>
      </c>
      <c r="N250" s="16596" t="n">
        <v>0.11090700128096731</v>
      </c>
      <c r="O250" s="17928" t="n">
        <v>0.08098952419746344</v>
      </c>
      <c r="P250" s="19322" t="n">
        <v>-0.00805463141306173</v>
      </c>
      <c r="Q250" s="20654" t="n">
        <v>-0.0184835606383753</v>
      </c>
      <c r="R250" s="21986" t="n">
        <v>-0.016134940920774228</v>
      </c>
      <c r="S250" s="23255" t="n">
        <v>0.09741396368017274</v>
      </c>
      <c r="T250" s="24524" t="n">
        <v>0.05073100559957923</v>
      </c>
      <c r="U250" s="25793" t="n">
        <v>1.9202056519254314</v>
      </c>
      <c r="V250" s="27062" t="n">
        <v>0.3618040873751709</v>
      </c>
      <c r="W250" s="28329" t="n">
        <v>0.06466915719153718</v>
      </c>
      <c r="X250" t="n" s="29596">
        <v>5.594693097724765</v>
      </c>
      <c r="Y250" t="n" s="30926">
        <v>0.9016823674187461</v>
      </c>
      <c r="Z250" t="n" s="32258">
        <v>0.7724046913722057</v>
      </c>
      <c r="AA250" t="n" s="33650">
        <v>0.0</v>
      </c>
      <c r="AB250" t="n" s="35044">
        <v>0.0</v>
      </c>
      <c r="AC250" t="n" s="36438">
        <v>0.09697784197464165</v>
      </c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</row>
    <row r="251" spans="1:23" x14ac:dyDescent="0.25">
      <c r="A251" s="116" t="str">
        <f>IF(ISBLANK(TBL_DATA[[#This Row],[Row.names]]), "",   DATE(YEAR(TBL_DATA[[#This Row],[Row.names]]), MONTH(TBL_DATA[[#This Row],[Row.names]]), DAY(TBL_DATA[[#This Row],[Row.names]])))</f>
        <v/>
      </c>
      <c r="B251" s="435" t="s">
        <v>380</v>
      </c>
      <c r="C251" s="1829" t="s">
        <v>1774</v>
      </c>
      <c r="D251" s="3223" t="n">
        <v>0.0014959534459287307</v>
      </c>
      <c r="E251" s="4617" t="n">
        <v>0.09578166533541199</v>
      </c>
      <c r="F251" s="5949" t="n">
        <v>0.07190641906446649</v>
      </c>
      <c r="G251" s="7281" t="n">
        <v>0.28082976367480383</v>
      </c>
      <c r="H251" s="8613" t="n">
        <v>0.8203358049808865</v>
      </c>
      <c r="I251" s="9945" t="n">
        <v>0.002945358271387981</v>
      </c>
      <c r="J251" s="11277" t="n">
        <v>0.4111623072323485</v>
      </c>
      <c r="K251" s="12607" t="n">
        <v>0.8232922667998797</v>
      </c>
      <c r="L251" s="13937" t="n">
        <v>0.5952789977368805</v>
      </c>
      <c r="M251" s="15267" t="n">
        <v>0.004420640850525501</v>
      </c>
      <c r="N251" s="16597" t="n">
        <v>0.11030815788732305</v>
      </c>
      <c r="O251" s="17929" t="n">
        <v>0.08098952419746344</v>
      </c>
      <c r="P251" s="19323" t="n">
        <v>-0.006570727320751146</v>
      </c>
      <c r="Q251" s="20655" t="n">
        <v>-0.018453209219692564</v>
      </c>
      <c r="R251" s="21987" t="n">
        <v>-0.01611727089628504</v>
      </c>
      <c r="S251" s="23256" t="n">
        <v>0.09327007676082166</v>
      </c>
      <c r="T251" s="24525" t="n">
        <v>0.05068591509320447</v>
      </c>
      <c r="U251" s="25794" t="n">
        <v>1.8401576964588828</v>
      </c>
      <c r="V251" s="27063" t="n">
        <v>0.36230042922263017</v>
      </c>
      <c r="W251" s="28330" t="n">
        <v>0.0646814933697974</v>
      </c>
      <c r="X251" t="n" s="29597">
        <v>5.601299697137234</v>
      </c>
      <c r="Y251" t="n" s="30927">
        <v>0.9057239121172006</v>
      </c>
      <c r="Z251" t="n" s="32259">
        <v>0.7715432572039499</v>
      </c>
      <c r="AA251" t="n" s="33651">
        <v>0.0</v>
      </c>
      <c r="AB251" t="n" s="35045">
        <v>0.0</v>
      </c>
      <c r="AC251" t="n" s="36439">
        <v>0.0933428340270564</v>
      </c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</row>
    <row r="252" spans="1:23" x14ac:dyDescent="0.25">
      <c r="A252" s="116" t="str">
        <f>IF(ISBLANK(TBL_DATA[[#This Row],[Row.names]]), "",   DATE(YEAR(TBL_DATA[[#This Row],[Row.names]]), MONTH(TBL_DATA[[#This Row],[Row.names]]), DAY(TBL_DATA[[#This Row],[Row.names]])))</f>
        <v/>
      </c>
      <c r="B252" s="436" t="s">
        <v>381</v>
      </c>
      <c r="C252" s="1830" t="s">
        <v>1775</v>
      </c>
      <c r="D252" s="3224" t="n">
        <v>-0.0023899502591602333</v>
      </c>
      <c r="E252" s="4618" t="n">
        <v>0.0931628016603605</v>
      </c>
      <c r="F252" s="5950" t="n">
        <v>0.04300795660637036</v>
      </c>
      <c r="G252" s="7282" t="n">
        <v>0.27564197877220403</v>
      </c>
      <c r="H252" s="8614" t="n">
        <v>0.8002673017253229</v>
      </c>
      <c r="I252" s="9946" t="n">
        <v>0.003104671130650927</v>
      </c>
      <c r="J252" s="11278" t="n">
        <v>0.391113231014663</v>
      </c>
      <c r="K252" s="12608" t="n">
        <v>0.8182656171151904</v>
      </c>
      <c r="L252" s="13938" t="n">
        <v>0.5892356696791983</v>
      </c>
      <c r="M252" s="15268" t="n">
        <v>0.004452330353127129</v>
      </c>
      <c r="N252" s="16598" t="n">
        <v>0.11027861145275843</v>
      </c>
      <c r="O252" s="17930" t="n">
        <v>0.08094866261565975</v>
      </c>
      <c r="P252" s="19324" t="n">
        <v>-0.008944973868448391</v>
      </c>
      <c r="Q252" s="20656" t="n">
        <v>-0.018443143507810535</v>
      </c>
      <c r="R252" s="21988" t="n">
        <v>-0.016107830873836514</v>
      </c>
      <c r="S252" s="23257" t="n">
        <v>0.0764537896822044</v>
      </c>
      <c r="T252" s="24526" t="n">
        <v>0.05214038225849954</v>
      </c>
      <c r="U252" s="25795" t="n">
        <v>1.4663066584967637</v>
      </c>
      <c r="V252" s="27064" t="n">
        <v>0.3512231376885444</v>
      </c>
      <c r="W252" s="28331" t="n">
        <v>0.06496385421160758</v>
      </c>
      <c r="X252" t="n" s="29598">
        <v>5.406439349249521</v>
      </c>
      <c r="Y252" t="n" s="30928">
        <v>0.8945766047272437</v>
      </c>
      <c r="Z252" t="n" s="32260">
        <v>0.7676168768853368</v>
      </c>
      <c r="AA252" t="n" s="33652">
        <v>0.0</v>
      </c>
      <c r="AB252" t="n" s="35046">
        <v>0.0</v>
      </c>
      <c r="AC252" t="n" s="36440">
        <v>0.08970468632556282</v>
      </c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</row>
    <row r="253" spans="1:23" x14ac:dyDescent="0.25">
      <c r="A253" s="116" t="str">
        <f>IF(ISBLANK(TBL_DATA[[#This Row],[Row.names]]), "",   DATE(YEAR(TBL_DATA[[#This Row],[Row.names]]), MONTH(TBL_DATA[[#This Row],[Row.names]]), DAY(TBL_DATA[[#This Row],[Row.names]])))</f>
        <v/>
      </c>
      <c r="B253" s="437" t="s">
        <v>382</v>
      </c>
      <c r="C253" s="1831" t="s">
        <v>1776</v>
      </c>
      <c r="D253" s="3225" t="n">
        <v>0.0027849731235120865</v>
      </c>
      <c r="E253" s="4619" t="n">
        <v>0.09620723068260784</v>
      </c>
      <c r="F253" s="5951" t="n">
        <v>0.03844042341471465</v>
      </c>
      <c r="G253" s="7283" t="n">
        <v>0.27526010915540067</v>
      </c>
      <c r="H253" s="8615" t="n">
        <v>0.8004858736665154</v>
      </c>
      <c r="I253" s="9947" t="n">
        <v>0.003106822486464381</v>
      </c>
      <c r="J253" s="11279" t="n">
        <v>0.3975218080643379</v>
      </c>
      <c r="K253" s="12609" t="n">
        <v>0.8184767925521754</v>
      </c>
      <c r="L253" s="13939" t="n">
        <v>0.5906498338706548</v>
      </c>
      <c r="M253" s="15269" t="n">
        <v>0.004450175105401324</v>
      </c>
      <c r="N253" s="16599" t="n">
        <v>0.11041545967745141</v>
      </c>
      <c r="O253" s="17931" t="n">
        <v>0.0809322341206643</v>
      </c>
      <c r="P253" s="19325" t="n">
        <v>-0.006184912256750441</v>
      </c>
      <c r="Q253" s="20657" t="n">
        <v>-0.018408787590407993</v>
      </c>
      <c r="R253" s="21989" t="n">
        <v>-0.016070576992958985</v>
      </c>
      <c r="S253" s="23258" t="n">
        <v>0.062412923853067515</v>
      </c>
      <c r="T253" s="24527" t="n">
        <v>0.05170913756837195</v>
      </c>
      <c r="U253" s="25796" t="n">
        <v>1.2069998995930378</v>
      </c>
      <c r="V253" s="27065" t="n">
        <v>0.3369857321708609</v>
      </c>
      <c r="W253" s="28332" t="n">
        <v>0.0646175191294205</v>
      </c>
      <c r="X253" t="n" s="29599">
        <v>5.215083103019202</v>
      </c>
      <c r="Y253" t="n" s="30929">
        <v>0.8946987614088417</v>
      </c>
      <c r="Z253" t="n" s="32261">
        <v>0.7685374641945927</v>
      </c>
      <c r="AA253" t="n" s="33653">
        <v>0.0</v>
      </c>
      <c r="AB253" t="n" s="35047">
        <v>0.0</v>
      </c>
      <c r="AC253" t="n" s="36441">
        <v>0.08685703466752256</v>
      </c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</row>
    <row r="254" spans="1:23" x14ac:dyDescent="0.25">
      <c r="A254" s="116" t="str">
        <f>IF(ISBLANK(TBL_DATA[[#This Row],[Row.names]]), "",   DATE(YEAR(TBL_DATA[[#This Row],[Row.names]]), MONTH(TBL_DATA[[#This Row],[Row.names]]), DAY(TBL_DATA[[#This Row],[Row.names]])))</f>
        <v/>
      </c>
      <c r="B254" s="438" t="s">
        <v>383</v>
      </c>
      <c r="C254" s="1832" t="s">
        <v>1777</v>
      </c>
      <c r="D254" s="3226" t="n">
        <v>-0.005435026055276071</v>
      </c>
      <c r="E254" s="4620" t="n">
        <v>0.09024931582186602</v>
      </c>
      <c r="F254" s="5952" t="n">
        <v>0.06384331552374123</v>
      </c>
      <c r="G254" s="7284" t="n">
        <v>0.27141899510575695</v>
      </c>
      <c r="H254" s="8616" t="n">
        <v>0.806985534180932</v>
      </c>
      <c r="I254" s="9948" t="n">
        <v>0.0030005922566083802</v>
      </c>
      <c r="J254" s="11280" t="n">
        <v>0.41649527178658197</v>
      </c>
      <c r="K254" s="12610" t="n">
        <v>0.8084535812217973</v>
      </c>
      <c r="L254" s="13940" t="n">
        <v>0.5948854401368898</v>
      </c>
      <c r="M254" s="15270" t="n">
        <v>0.00434711351150641</v>
      </c>
      <c r="N254" s="16600" t="n">
        <v>0.1084207294743717</v>
      </c>
      <c r="O254" s="17932" t="n">
        <v>0.07824314075875315</v>
      </c>
      <c r="P254" s="19326" t="n">
        <v>-0.011586323152761313</v>
      </c>
      <c r="Q254" s="20658" t="n">
        <v>-0.017977343009345562</v>
      </c>
      <c r="R254" s="21990" t="n">
        <v>-0.01568137377296608</v>
      </c>
      <c r="S254" s="23259" t="n">
        <v>0.06283063585495174</v>
      </c>
      <c r="T254" s="24528" t="n">
        <v>0.05171313005791004</v>
      </c>
      <c r="U254" s="25797" t="n">
        <v>1.2149841981058187</v>
      </c>
      <c r="V254" s="27066" t="n">
        <v>0.32818239760168133</v>
      </c>
      <c r="W254" s="28333" t="n">
        <v>0.0648418792645059</v>
      </c>
      <c r="X254" t="n" s="29600">
        <v>5.061272148867633</v>
      </c>
      <c r="Y254" t="n" s="30930">
        <v>0.8983237357327991</v>
      </c>
      <c r="Z254" t="n" s="32262">
        <v>0.7712881693225235</v>
      </c>
      <c r="AA254" t="n" s="33654">
        <v>0.0</v>
      </c>
      <c r="AB254" t="n" s="35048">
        <v>0.0</v>
      </c>
      <c r="AC254" t="n" s="36442">
        <v>0.08408160216562025</v>
      </c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</row>
    <row r="255" spans="1:23" x14ac:dyDescent="0.25">
      <c r="A255" s="116" t="str">
        <f>IF(ISBLANK(TBL_DATA[[#This Row],[Row.names]]), "",   DATE(YEAR(TBL_DATA[[#This Row],[Row.names]]), MONTH(TBL_DATA[[#This Row],[Row.names]]), DAY(TBL_DATA[[#This Row],[Row.names]])))</f>
        <v/>
      </c>
      <c r="B255" s="439" t="s">
        <v>384</v>
      </c>
      <c r="C255" s="1833" t="s">
        <v>1778</v>
      </c>
      <c r="D255" s="3227" t="n">
        <v>0.005524778933777776</v>
      </c>
      <c r="E255" s="4621" t="n">
        <v>0.09627270227448426</v>
      </c>
      <c r="F255" s="5953" t="n">
        <v>0.06925188987085296</v>
      </c>
      <c r="G255" s="7285" t="n">
        <v>0.27235150087114735</v>
      </c>
      <c r="H255" s="8617" t="n">
        <v>0.8073910940794017</v>
      </c>
      <c r="I255" s="9949" t="n">
        <v>0.0030124356295063988</v>
      </c>
      <c r="J255" s="11281" t="n">
        <v>0.42879223554921686</v>
      </c>
      <c r="K255" s="12611" t="n">
        <v>0.8119376856810946</v>
      </c>
      <c r="L255" s="13941" t="n">
        <v>0.5969065257464826</v>
      </c>
      <c r="M255" s="15271" t="n">
        <v>0.004357952347334828</v>
      </c>
      <c r="N255" s="16601" t="n">
        <v>0.10896320371485166</v>
      </c>
      <c r="O255" s="17933" t="n">
        <v>0.07824314075875315</v>
      </c>
      <c r="P255" s="19327" t="n">
        <v>-0.006125556093057871</v>
      </c>
      <c r="Q255" s="20659" t="n">
        <v>-0.017988968682564978</v>
      </c>
      <c r="R255" s="21991" t="n">
        <v>-0.015681511752146646</v>
      </c>
      <c r="S255" s="23260" t="n">
        <v>0.06378744909380596</v>
      </c>
      <c r="T255" s="24529" t="n">
        <v>0.051742270954693456</v>
      </c>
      <c r="U255" s="25798" t="n">
        <v>1.2327918337728063</v>
      </c>
      <c r="V255" s="27067" t="n">
        <v>0.3297171869115467</v>
      </c>
      <c r="W255" s="28334" t="n">
        <v>0.06486396441679478</v>
      </c>
      <c r="X255" t="n" s="29601">
        <v>5.083210529545976</v>
      </c>
      <c r="Y255" t="n" s="30931">
        <v>0.8985494388621037</v>
      </c>
      <c r="Z255" t="n" s="32263">
        <v>0.7725972597327034</v>
      </c>
      <c r="AA255" t="n" s="33655">
        <v>0.0</v>
      </c>
      <c r="AB255" t="n" s="35049">
        <v>0.0</v>
      </c>
      <c r="AC255" t="n" s="36443">
        <v>0.08459730436670836</v>
      </c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</row>
    <row r="256" spans="1:23" x14ac:dyDescent="0.25">
      <c r="A256" s="116" t="str">
        <f>IF(ISBLANK(TBL_DATA[[#This Row],[Row.names]]), "",   DATE(YEAR(TBL_DATA[[#This Row],[Row.names]]), MONTH(TBL_DATA[[#This Row],[Row.names]]), DAY(TBL_DATA[[#This Row],[Row.names]])))</f>
        <v/>
      </c>
      <c r="B256" s="440" t="s">
        <v>385</v>
      </c>
      <c r="C256" s="1834" t="s">
        <v>1779</v>
      </c>
      <c r="D256" s="3228" t="n">
        <v>0.0013586753661704925</v>
      </c>
      <c r="E256" s="4622" t="n">
        <v>0.09776218098966982</v>
      </c>
      <c r="F256" s="5954" t="n">
        <v>0.03035756997583694</v>
      </c>
      <c r="G256" s="7286" t="n">
        <v>0.26403194647800793</v>
      </c>
      <c r="H256" s="8618" t="n">
        <v>0.7858091381559789</v>
      </c>
      <c r="I256" s="9950" t="n">
        <v>0.0031773425609124984</v>
      </c>
      <c r="J256" s="11282" t="n">
        <v>0.4090940778570733</v>
      </c>
      <c r="K256" s="12612" t="n">
        <v>0.8073537301089698</v>
      </c>
      <c r="L256" s="13942" t="n">
        <v>0.5946983920087754</v>
      </c>
      <c r="M256" s="15272" t="n">
        <v>0.004370717475276778</v>
      </c>
      <c r="N256" s="16602" t="n">
        <v>0.1089842754989887</v>
      </c>
      <c r="O256" s="17934" t="n">
        <v>0.07823996663401037</v>
      </c>
      <c r="P256" s="19328" t="n">
        <v>-0.004775203369055014</v>
      </c>
      <c r="Q256" s="20660" t="n">
        <v>-0.017965318624849663</v>
      </c>
      <c r="R256" s="21992" t="n">
        <v>-0.015657415468249596</v>
      </c>
      <c r="S256" s="23261" t="n">
        <v>0.048358608243590284</v>
      </c>
      <c r="T256" s="24530" t="n">
        <v>0.05333642987666628</v>
      </c>
      <c r="U256" s="25799" t="n">
        <v>0.9066712630637901</v>
      </c>
      <c r="V256" s="27068" t="n">
        <v>0.3346891554580873</v>
      </c>
      <c r="W256" s="28335" t="n">
        <v>0.06466913013706758</v>
      </c>
      <c r="X256" t="n" s="29602">
        <v>5.175408340095291</v>
      </c>
      <c r="Y256" t="n" s="30932">
        <v>0.8864587628062451</v>
      </c>
      <c r="Z256" t="n" s="32264">
        <v>0.7711669028224536</v>
      </c>
      <c r="AA256" t="n" s="33656">
        <v>0.0</v>
      </c>
      <c r="AB256" t="n" s="35050">
        <v>0.0</v>
      </c>
      <c r="AC256" t="n" s="36444">
        <v>0.08452310073259565</v>
      </c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</row>
    <row r="257" spans="1:23" x14ac:dyDescent="0.25">
      <c r="A257" s="116" t="str">
        <f>IF(ISBLANK(TBL_DATA[[#This Row],[Row.names]]), "",   DATE(YEAR(TBL_DATA[[#This Row],[Row.names]]), MONTH(TBL_DATA[[#This Row],[Row.names]]), DAY(TBL_DATA[[#This Row],[Row.names]])))</f>
        <v/>
      </c>
      <c r="B257" s="441" t="s">
        <v>386</v>
      </c>
      <c r="C257" s="1835" t="s">
        <v>1780</v>
      </c>
      <c r="D257" s="3229" t="n">
        <v>-0.009110156855728604</v>
      </c>
      <c r="E257" s="4623" t="n">
        <v>0.08776139533056715</v>
      </c>
      <c r="F257" s="5955" t="n">
        <v>0.00988165513457151</v>
      </c>
      <c r="G257" s="7287" t="n">
        <v>0.263423734032397</v>
      </c>
      <c r="H257" t="n" s="8619">
        <v>0.7669487342134201</v>
      </c>
      <c r="I257" t="n" s="9951">
        <v>0.0033460614535581958</v>
      </c>
      <c r="J257" t="n" s="11283">
        <v>0.3591352717465499</v>
      </c>
      <c r="K257" s="12613" t="n">
        <v>0.7911850356857235</v>
      </c>
      <c r="L257" s="13943" t="n">
        <v>0.5618131051832393</v>
      </c>
      <c r="M257" s="15273" t="n">
        <v>0.00458815279319971</v>
      </c>
      <c r="N257" s="16603" t="n">
        <v>0.11002932540121692</v>
      </c>
      <c r="O257" s="17935" t="n">
        <v>0.07963639241136856</v>
      </c>
      <c r="P257" s="19329" t="n">
        <v>-0.01384185737307364</v>
      </c>
      <c r="Q257" s="20661" t="n">
        <v>-0.018200171592147207</v>
      </c>
      <c r="R257" s="21993" t="n">
        <v>-0.015870137958860348</v>
      </c>
      <c r="S257" t="n" s="23262">
        <v>0.03443063784396361</v>
      </c>
      <c r="T257" t="n" s="24531">
        <v>0.05485056207299695</v>
      </c>
      <c r="U257" t="n" s="25800">
        <v>0.62771713803301</v>
      </c>
      <c r="V257" s="27069" t="n">
        <v>0.3019157603844769</v>
      </c>
      <c r="W257" t="n" s="28336">
        <v>0.06676639303877262</v>
      </c>
      <c r="X257" t="n" s="29603">
        <v>4.521972007820584</v>
      </c>
      <c r="Y257" t="n" s="30933">
        <v>0.8757560928782743</v>
      </c>
      <c r="Z257" t="n" s="32265">
        <v>0.7495419302368878</v>
      </c>
      <c r="AA257" t="n" s="33657">
        <v>0.0</v>
      </c>
      <c r="AB257" t="n" s="35051">
        <v>0.0</v>
      </c>
      <c r="AC257" t="n" s="36445">
        <v>0.08122319116885465</v>
      </c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</row>
    <row r="258" spans="1:23" x14ac:dyDescent="0.25">
      <c r="A258" s="116" t="str">
        <f>IF(ISBLANK(TBL_DATA[[#This Row],[Row.names]]), "",   DATE(YEAR(TBL_DATA[[#This Row],[Row.names]]), MONTH(TBL_DATA[[#This Row],[Row.names]]), DAY(TBL_DATA[[#This Row],[Row.names]])))</f>
        <v/>
      </c>
      <c r="B258" s="442" t="s">
        <v>387</v>
      </c>
      <c r="C258" s="1836" t="s">
        <v>1781</v>
      </c>
      <c r="D258" s="3230" t="n">
        <v>-0.002407571813352997</v>
      </c>
      <c r="E258" s="4624" t="n">
        <v>0.08514253165551566</v>
      </c>
      <c r="F258" s="5956" t="n">
        <v>0.027737957784500944</v>
      </c>
      <c r="G258" s="7288" t="n">
        <v>0.26012956578133783</v>
      </c>
      <c r="H258" s="8620" t="n">
        <v>0.7580727806317624</v>
      </c>
      <c r="I258" s="9952" t="n">
        <v>0.003384038553755077</v>
      </c>
      <c r="J258" s="11284" t="n">
        <v>0.35036438156482586</v>
      </c>
      <c r="K258" s="12614" t="n">
        <v>0.7935508618810476</v>
      </c>
      <c r="L258" s="13944" t="n">
        <v>0.5546921682489168</v>
      </c>
      <c r="M258" s="15274" t="n">
        <v>0.004591167124570796</v>
      </c>
      <c r="N258" s="16604" t="n">
        <v>0.10921774505622414</v>
      </c>
      <c r="O258" s="17936" t="n">
        <v>0.07856653658410441</v>
      </c>
      <c r="P258" s="19330" t="n">
        <v>-0.016216103920770775</v>
      </c>
      <c r="Q258" s="20662" t="n">
        <v>-0.01799311693451969</v>
      </c>
      <c r="R258" s="21994" t="n">
        <v>-0.015680269714882577</v>
      </c>
      <c r="S258" s="23263" t="n">
        <v>0.05233237934952273</v>
      </c>
      <c r="T258" s="24532" t="n">
        <v>0.05501844494782027</v>
      </c>
      <c r="U258" s="25801" t="n">
        <v>0.9511788164706396</v>
      </c>
      <c r="V258" s="27070" t="n">
        <v>0.3018400452639429</v>
      </c>
      <c r="W258" s="28337" t="n">
        <v>0.0667636806094257</v>
      </c>
      <c r="X258" t="n" s="29604">
        <v>4.52102164693013</v>
      </c>
      <c r="Y258" t="n" s="30934">
        <v>0.8706737509720635</v>
      </c>
      <c r="Z258" t="n" s="32266">
        <v>0.7447765894876912</v>
      </c>
      <c r="AA258" t="n" s="33658">
        <v>0.0</v>
      </c>
      <c r="AB258" t="n" s="35052">
        <v>0.0</v>
      </c>
      <c r="AC258" t="n" s="36446">
        <v>0.08852881700459692</v>
      </c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</row>
    <row r="259" spans="1:23" x14ac:dyDescent="0.25">
      <c r="A259" s="116" t="str">
        <f>IF(ISBLANK(TBL_DATA[[#This Row],[Row.names]]), "",   DATE(YEAR(TBL_DATA[[#This Row],[Row.names]]), MONTH(TBL_DATA[[#This Row],[Row.names]]), DAY(TBL_DATA[[#This Row],[Row.names]])))</f>
        <v/>
      </c>
      <c r="B259" s="443" t="s">
        <v>388</v>
      </c>
      <c r="C259" s="1837" t="s">
        <v>1782</v>
      </c>
      <c r="D259" s="3231" t="n">
        <v>-0.00788874308038068</v>
      </c>
      <c r="E259" s="4625" t="n">
        <v>0.07658212101769157</v>
      </c>
      <c r="F259" s="5957" t="n">
        <v>0.029948813175061595</v>
      </c>
      <c r="G259" s="7289" t="n">
        <v>0.26093951252960124</v>
      </c>
      <c r="H259" s="8621" t="n">
        <v>0.7636209070737039</v>
      </c>
      <c r="I259" s="9953" t="n">
        <v>0.0033814755410337457</v>
      </c>
      <c r="J259" s="11285" t="n">
        <v>0.315561816457248</v>
      </c>
      <c r="K259" s="12615" t="n">
        <v>0.8035797232906464</v>
      </c>
      <c r="L259" s="13945" t="n">
        <v>0.5580634518215425</v>
      </c>
      <c r="M259" s="15275" t="n">
        <v>0.004623615161245343</v>
      </c>
      <c r="N259" s="16605" t="n">
        <v>0.11040836787849428</v>
      </c>
      <c r="O259" s="17937" t="n">
        <v>0.08013507184981138</v>
      </c>
      <c r="P259" s="19331" t="n">
        <v>-0.02397692232355564</v>
      </c>
      <c r="Q259" s="20663" t="n">
        <v>-0.018320609035042443</v>
      </c>
      <c r="R259" s="21995" t="n">
        <v>-0.015982548616920902</v>
      </c>
      <c r="S259" s="23264" t="n">
        <v>0.0668955617172653</v>
      </c>
      <c r="T259" s="24533" t="n">
        <v>0.05419612468729619</v>
      </c>
      <c r="U259" s="25802" t="n">
        <v>1.234323710472714</v>
      </c>
      <c r="V259" s="27071" t="n">
        <v>0.2935870709841375</v>
      </c>
      <c r="W259" s="28338" t="n">
        <v>0.06705629451969021</v>
      </c>
      <c r="X259" t="n" s="29605">
        <v>4.378217929980153</v>
      </c>
      <c r="Y259" t="n" s="30935">
        <v>0.8738540536460901</v>
      </c>
      <c r="Z259" t="n" s="32267">
        <v>0.7470364461132685</v>
      </c>
      <c r="AA259" t="n" s="33659">
        <v>0.0</v>
      </c>
      <c r="AB259" t="n" s="35053">
        <v>0.0</v>
      </c>
      <c r="AC259" t="n" s="36447">
        <v>0.08575089833435162</v>
      </c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</row>
    <row r="260" spans="1:23" x14ac:dyDescent="0.25">
      <c r="A260" s="116" t="str">
        <f>IF(ISBLANK(TBL_DATA[[#This Row],[Row.names]]), "",   DATE(YEAR(TBL_DATA[[#This Row],[Row.names]]), MONTH(TBL_DATA[[#This Row],[Row.names]]), DAY(TBL_DATA[[#This Row],[Row.names]])))</f>
        <v/>
      </c>
      <c r="B260" s="444" t="s">
        <v>389</v>
      </c>
      <c r="C260" s="1838" t="s">
        <v>1783</v>
      </c>
      <c r="D260" s="3232" t="n">
        <v>0.004424240581384693</v>
      </c>
      <c r="E260" s="4626" t="n">
        <v>0.08134517932669127</v>
      </c>
      <c r="F260" s="5958" t="n">
        <v>0.03813959213808782</v>
      </c>
      <c r="G260" s="7290" t="n">
        <v>0.25826700187358553</v>
      </c>
      <c r="H260" s="8622" t="n">
        <v>0.7490558225579794</v>
      </c>
      <c r="I260" s="9954" t="n">
        <v>0.0033734163752400493</v>
      </c>
      <c r="J260" s="11286" t="n">
        <v>0.32060657563700157</v>
      </c>
      <c r="K260" s="12616" t="n">
        <v>0.8254827864395644</v>
      </c>
      <c r="L260" s="13946" t="n">
        <v>0.5293490252115622</v>
      </c>
      <c r="M260" s="15276" t="n">
        <v>0.00461988184338969</v>
      </c>
      <c r="N260" s="16606" t="n">
        <v>0.10690097283570786</v>
      </c>
      <c r="O260" s="17938" t="n">
        <v>0.07500135713380114</v>
      </c>
      <c r="P260" s="19332" t="n">
        <v>-0.019658761414931503</v>
      </c>
      <c r="Q260" s="20664" t="n">
        <v>-0.01744223277638532</v>
      </c>
      <c r="R260" s="21996" t="n">
        <v>-0.015178446633645511</v>
      </c>
      <c r="S260" s="23265" t="n">
        <v>0.07725131019068243</v>
      </c>
      <c r="T260" s="24534" t="n">
        <v>0.05361879265404497</v>
      </c>
      <c r="U260" s="25803" t="n">
        <v>1.4407506466831017</v>
      </c>
      <c r="V260" s="27072" t="n">
        <v>0.3082326508279949</v>
      </c>
      <c r="W260" s="28339" t="n">
        <v>0.0668101300525067</v>
      </c>
      <c r="X260" t="n" s="29606">
        <v>4.613561604890635</v>
      </c>
      <c r="Y260" t="n" s="30936">
        <v>0.8654801110123671</v>
      </c>
      <c r="Z260" t="n" s="32268">
        <v>0.7275637602379342</v>
      </c>
      <c r="AA260" t="n" s="33660">
        <v>0.0</v>
      </c>
      <c r="AB260" t="n" s="35054">
        <v>0.0</v>
      </c>
      <c r="AC260" t="n" s="36448">
        <v>0.09000987260179871</v>
      </c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</row>
    <row r="261" spans="1:23" x14ac:dyDescent="0.25">
      <c r="A261" s="116" t="str">
        <f>IF(ISBLANK(TBL_DATA[[#This Row],[Row.names]]), "",   DATE(YEAR(TBL_DATA[[#This Row],[Row.names]]), MONTH(TBL_DATA[[#This Row],[Row.names]]), DAY(TBL_DATA[[#This Row],[Row.names]])))</f>
        <v/>
      </c>
      <c r="B261" s="445" t="s">
        <v>390</v>
      </c>
      <c r="C261" s="1839" t="s">
        <v>1784</v>
      </c>
      <c r="D261" s="3233" t="n">
        <v>0.010202073715280426</v>
      </c>
      <c r="E261" s="4627" t="n">
        <v>0.09237714255784524</v>
      </c>
      <c r="F261" s="5959" t="n">
        <v>0.059320576610844444</v>
      </c>
      <c r="G261" s="7291" t="n">
        <v>0.26114290427469167</v>
      </c>
      <c r="H261" s="8623" t="n">
        <v>0.7483709349228247</v>
      </c>
      <c r="I261" s="9955" t="n">
        <v>0.0034345579706764186</v>
      </c>
      <c r="J261" s="11287" t="n">
        <v>0.3289422608805357</v>
      </c>
      <c r="K261" s="12617" t="n">
        <v>0.854699436019614</v>
      </c>
      <c r="L261" s="13947" t="n">
        <v>0.5443598552817157</v>
      </c>
      <c r="M261" s="15277" t="n">
        <v>0.004621696681329632</v>
      </c>
      <c r="N261" s="16607" t="n">
        <v>0.10869028298175641</v>
      </c>
      <c r="O261" s="17939" t="n">
        <v>0.07500106224670788</v>
      </c>
      <c r="P261" s="19333" t="n">
        <v>-0.009657247832757454</v>
      </c>
      <c r="Q261" s="20665" t="n">
        <v>-0.01757664428320717</v>
      </c>
      <c r="R261" s="21997" t="n">
        <v>-0.01527496685279953</v>
      </c>
      <c r="S261" s="23266" t="n">
        <v>0.0879226653481524</v>
      </c>
      <c r="T261" s="24535" t="n">
        <v>0.05394203465802438</v>
      </c>
      <c r="U261" s="25804" t="n">
        <v>1.6299471442921016</v>
      </c>
      <c r="V261" s="27073" t="n">
        <v>0.33134971514158074</v>
      </c>
      <c r="W261" s="28340" t="n">
        <v>0.06713439935176645</v>
      </c>
      <c r="X261" t="n" s="29607">
        <v>4.9356174828554895</v>
      </c>
      <c r="Y261" t="n" s="30937">
        <v>0.8650843513339175</v>
      </c>
      <c r="Z261" t="n" s="32269">
        <v>0.7378074649132494</v>
      </c>
      <c r="AA261" t="n" s="33661">
        <v>0.0</v>
      </c>
      <c r="AB261" t="n" s="35055">
        <v>0.0</v>
      </c>
      <c r="AC261" t="n" s="36449">
        <v>0.08834122590325243</v>
      </c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</row>
    <row r="262" spans="1:23" x14ac:dyDescent="0.25">
      <c r="A262" s="116" t="str">
        <f>IF(ISBLANK(TBL_DATA[[#This Row],[Row.names]]), "",   DATE(YEAR(TBL_DATA[[#This Row],[Row.names]]), MONTH(TBL_DATA[[#This Row],[Row.names]]), DAY(TBL_DATA[[#This Row],[Row.names]])))</f>
        <v/>
      </c>
      <c r="B262" s="446" t="s">
        <v>391</v>
      </c>
      <c r="C262" s="1840" t="s">
        <v>1785</v>
      </c>
      <c r="D262" s="3234" t="n">
        <v>-0.001813032859347508</v>
      </c>
      <c r="E262" s="4628" t="n">
        <v>0.09039662690358763</v>
      </c>
      <c r="F262" s="5960" t="n">
        <v>0.06988504658665717</v>
      </c>
      <c r="G262" s="7292" t="n">
        <v>0.2557970461745997</v>
      </c>
      <c r="H262" s="8624" t="n">
        <v>0.7111853466844682</v>
      </c>
      <c r="I262" s="9956" t="n">
        <v>0.003421819045221899</v>
      </c>
      <c r="J262" s="11288" t="n">
        <v>0.31251906586427824</v>
      </c>
      <c r="K262" s="12618" t="n">
        <v>0.9065034013588661</v>
      </c>
      <c r="L262" s="13948" t="n">
        <v>0.47703481630758127</v>
      </c>
      <c r="M262" s="15278" t="n">
        <v>0.004604514189335827</v>
      </c>
      <c r="N262" s="16608" t="n">
        <v>0.10107591875393752</v>
      </c>
      <c r="O262" s="17940" t="n">
        <v>0.06439249764374586</v>
      </c>
      <c r="P262" s="19334" t="n">
        <v>-0.011452771784453364</v>
      </c>
      <c r="Q262" s="20666" t="n">
        <v>-0.016030662874302673</v>
      </c>
      <c r="R262" s="21998" t="n">
        <v>-0.013890230863534025</v>
      </c>
      <c r="S262" s="23267" t="n">
        <v>0.07803192422620109</v>
      </c>
      <c r="T262" s="24536" t="n">
        <v>0.05359738044971872</v>
      </c>
      <c r="U262" s="25805" t="n">
        <v>1.4558906344201865</v>
      </c>
      <c r="V262" s="27074" t="n">
        <v>0.32628198319990176</v>
      </c>
      <c r="W262" s="28341" t="n">
        <v>0.06715780217849698</v>
      </c>
      <c r="X262" t="n" s="29608">
        <v>4.85843748031964</v>
      </c>
      <c r="Y262" t="n" s="30938">
        <v>0.8433180578432246</v>
      </c>
      <c r="Z262" t="n" s="32270">
        <v>0.6906770709293751</v>
      </c>
      <c r="AA262" t="n" s="33662">
        <v>0.0</v>
      </c>
      <c r="AB262" t="n" s="35056">
        <v>0.0</v>
      </c>
      <c r="AC262" t="n" s="36450">
        <v>0.09578520073064595</v>
      </c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</row>
    <row r="263" spans="1:23" x14ac:dyDescent="0.25">
      <c r="A263" s="116" t="str">
        <f>IF(ISBLANK(TBL_DATA[[#This Row],[Row.names]]), "",   DATE(YEAR(TBL_DATA[[#This Row],[Row.names]]), MONTH(TBL_DATA[[#This Row],[Row.names]]), DAY(TBL_DATA[[#This Row],[Row.names]])))</f>
        <v/>
      </c>
      <c r="B263" s="447" t="s">
        <v>392</v>
      </c>
      <c r="C263" s="1841" t="s">
        <v>1786</v>
      </c>
      <c r="D263" s="3235" t="n">
        <v>0.0019214026239153799</v>
      </c>
      <c r="E263" s="4629" t="n">
        <v>0.09249171784362886</v>
      </c>
      <c r="F263" s="5961" t="n">
        <v>0.06523548817768776</v>
      </c>
      <c r="G263" s="7293" t="n">
        <v>0.2533767090706869</v>
      </c>
      <c r="H263" s="8625" t="n">
        <v>0.6913122402470236</v>
      </c>
      <c r="I263" s="9957" t="n">
        <v>0.0034172259316729427</v>
      </c>
      <c r="J263" s="11289" t="n">
        <v>0.30004921270012797</v>
      </c>
      <c r="K263" s="12619" t="n">
        <v>0.8812205904601095</v>
      </c>
      <c r="L263" s="13949" t="n">
        <v>0.4429954535256692</v>
      </c>
      <c r="M263" s="15279" t="n">
        <v>0.004590324194162031</v>
      </c>
      <c r="N263" s="16609" t="n">
        <v>0.09763696233737498</v>
      </c>
      <c r="O263" s="17941" t="n">
        <v>0.06439249764374586</v>
      </c>
      <c r="P263" s="19335" t="n">
        <v>-0.009553374546295568</v>
      </c>
      <c r="Q263" s="20667" t="n">
        <v>-0.01564537660993655</v>
      </c>
      <c r="R263" s="21999" t="n">
        <v>-0.01357776958545933</v>
      </c>
      <c r="S263" s="23268" t="n">
        <v>0.07249381833479807</v>
      </c>
      <c r="T263" s="24537" t="n">
        <v>0.05350107467152162</v>
      </c>
      <c r="U263" s="25806" t="n">
        <v>1.354997423507573</v>
      </c>
      <c r="V263" s="27075" t="n">
        <v>0.3227394352026749</v>
      </c>
      <c r="W263" s="28342" t="n">
        <v>0.06709438454475664</v>
      </c>
      <c r="X263" t="n" s="29609">
        <v>4.810230206186408</v>
      </c>
      <c r="Y263" t="n" s="30939">
        <v>0.8314518869104957</v>
      </c>
      <c r="Z263" t="n" s="32271">
        <v>0.6655790362726798</v>
      </c>
      <c r="AA263" t="n" s="33663">
        <v>0.0</v>
      </c>
      <c r="AB263" t="n" s="35057">
        <v>0.0</v>
      </c>
      <c r="AC263" t="n" s="36451">
        <v>0.09234169094887897</v>
      </c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</row>
    <row r="264" spans="1:23" x14ac:dyDescent="0.25">
      <c r="A264" s="116" t="str">
        <f>IF(ISBLANK(TBL_DATA[[#This Row],[Row.names]]), "",   DATE(YEAR(TBL_DATA[[#This Row],[Row.names]]), MONTH(TBL_DATA[[#This Row],[Row.names]]), DAY(TBL_DATA[[#This Row],[Row.names]])))</f>
        <v/>
      </c>
      <c r="B264" s="448" t="s">
        <v>393</v>
      </c>
      <c r="C264" s="1842" t="s">
        <v>1787</v>
      </c>
      <c r="D264" s="3236" t="n">
        <v>0.00525874209690467</v>
      </c>
      <c r="E264" s="4630" t="n">
        <v>0.09823685003077265</v>
      </c>
      <c r="F264" s="5962" t="n">
        <v>0.08988807453911196</v>
      </c>
      <c r="G264" s="7294" t="n">
        <v>0.24811414185152564</v>
      </c>
      <c r="H264" s="8626" t="n">
        <v>0.6665211038274697</v>
      </c>
      <c r="I264" s="9958" t="n">
        <v>0.0034008955196003425</v>
      </c>
      <c r="J264" s="11290" t="n">
        <v>0.34719007030686133</v>
      </c>
      <c r="K264" s="12620" t="n">
        <v>0.8382195660792348</v>
      </c>
      <c r="L264" s="13950" t="n">
        <v>0.41950573041512434</v>
      </c>
      <c r="M264" s="15280" t="n">
        <v>0.004487020779778223</v>
      </c>
      <c r="N264" s="16610" t="n">
        <v>0.09348875639002387</v>
      </c>
      <c r="O264" s="17942" t="n">
        <v>0.058080527434348175</v>
      </c>
      <c r="P264" s="19336" t="n">
        <v>-0.004344871182285104</v>
      </c>
      <c r="Q264" s="20668" t="n">
        <v>-0.014650336138707483</v>
      </c>
      <c r="R264" s="22000" t="n">
        <v>-0.012670573507894259</v>
      </c>
      <c r="S264" s="23269" t="n">
        <v>0.08162344792570142</v>
      </c>
      <c r="T264" s="24538" t="n">
        <v>0.05336540616538167</v>
      </c>
      <c r="U264" s="25807" t="n">
        <v>1.5295198479844203</v>
      </c>
      <c r="V264" s="27076" t="n">
        <v>0.3328015556625419</v>
      </c>
      <c r="W264" s="28343" t="n">
        <v>0.06710953620831256</v>
      </c>
      <c r="X264" t="n" s="29610">
        <v>4.959079952951891</v>
      </c>
      <c r="Y264" t="n" s="30940">
        <v>0.8164074373910797</v>
      </c>
      <c r="Z264" t="n" s="32272">
        <v>0.6476926203185616</v>
      </c>
      <c r="AA264" t="n" s="33664">
        <v>0.0</v>
      </c>
      <c r="AB264" t="n" s="35058">
        <v>0.0</v>
      </c>
      <c r="AC264" t="n" s="36452">
        <v>0.0888867422420083</v>
      </c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</row>
    <row r="265" spans="1:23" x14ac:dyDescent="0.25">
      <c r="A265" s="116" t="str">
        <f>IF(ISBLANK(TBL_DATA[[#This Row],[Row.names]]), "",   DATE(YEAR(TBL_DATA[[#This Row],[Row.names]]), MONTH(TBL_DATA[[#This Row],[Row.names]]), DAY(TBL_DATA[[#This Row],[Row.names]])))</f>
        <v/>
      </c>
      <c r="B265" s="449" t="s">
        <v>394</v>
      </c>
      <c r="C265" s="1843" t="s">
        <v>1788</v>
      </c>
      <c r="D265" s="3237" t="n">
        <v>-0.012459573453358522</v>
      </c>
      <c r="E265" s="4631" t="n">
        <v>0.08455328732862921</v>
      </c>
      <c r="F265" s="5963" t="n">
        <v>0.08244044575614384</v>
      </c>
      <c r="G265" s="7295" t="n">
        <v>0.2597644786631164</v>
      </c>
      <c r="H265" s="8627" t="n">
        <v>0.6805480227234457</v>
      </c>
      <c r="I265" s="9959" t="n">
        <v>0.0034084090391960815</v>
      </c>
      <c r="J265" s="11291" t="n">
        <v>0.3426996447174939</v>
      </c>
      <c r="K265" s="12621" t="n">
        <v>0.9240077986040405</v>
      </c>
      <c r="L265" s="13951" t="n">
        <v>0.42919375394100684</v>
      </c>
      <c r="M265" s="15281" t="n">
        <v>0.004556100302269898</v>
      </c>
      <c r="N265" s="16611" t="n">
        <v>0.09573024899053442</v>
      </c>
      <c r="O265" s="17943" t="n">
        <v>0.06320056605451106</v>
      </c>
      <c r="P265" s="19337" t="n">
        <v>-0.01675030939400257</v>
      </c>
      <c r="Q265" s="20669" t="n">
        <v>-0.015366256558720344</v>
      </c>
      <c r="R265" s="22001" t="n">
        <v>-0.013339027008257212</v>
      </c>
      <c r="S265" s="23270" t="n">
        <v>0.06870293014171613</v>
      </c>
      <c r="T265" s="24539" t="n">
        <v>0.053086584306923014</v>
      </c>
      <c r="U265" s="25808" t="n">
        <v>1.2941674631862987</v>
      </c>
      <c r="V265" s="27077" t="n">
        <v>0.2994262936117025</v>
      </c>
      <c r="W265" s="28344" t="n">
        <v>0.06709804064539798</v>
      </c>
      <c r="X265" t="n" s="29611">
        <v>4.462519184339834</v>
      </c>
      <c r="Y265" t="n" s="30941">
        <v>0.8249533457859575</v>
      </c>
      <c r="Z265" t="n" s="32273">
        <v>0.6551288071371971</v>
      </c>
      <c r="AA265" t="n" s="33665">
        <v>0.0</v>
      </c>
      <c r="AB265" t="n" s="35059">
        <v>0.0</v>
      </c>
      <c r="AC265" t="n" s="36453">
        <v>0.08816838999867109</v>
      </c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</row>
    <row r="266" spans="1:23" x14ac:dyDescent="0.25">
      <c r="A266" s="116" t="str">
        <f>IF(ISBLANK(TBL_DATA[[#This Row],[Row.names]]), "",   DATE(YEAR(TBL_DATA[[#This Row],[Row.names]]), MONTH(TBL_DATA[[#This Row],[Row.names]]), DAY(TBL_DATA[[#This Row],[Row.names]])))</f>
        <v/>
      </c>
      <c r="B266" s="450" t="s">
        <v>395</v>
      </c>
      <c r="C266" s="1844" t="s">
        <v>1789</v>
      </c>
      <c r="D266" s="3238" t="n">
        <v>0.004391723638339246</v>
      </c>
      <c r="E266" s="4632" t="n">
        <v>0.08931634563762891</v>
      </c>
      <c r="F266" s="5964" t="n">
        <v>0.11480607144829769</v>
      </c>
      <c r="G266" s="7296" t="n">
        <v>0.26142136527804666</v>
      </c>
      <c r="H266" s="8628" t="n">
        <v>0.6928129413957793</v>
      </c>
      <c r="I266" s="9960" t="n">
        <v>0.003336799915084331</v>
      </c>
      <c r="J266" s="11292" t="n">
        <v>0.4162073804418438</v>
      </c>
      <c r="K266" s="12622" t="n">
        <v>0.9737414237660047</v>
      </c>
      <c r="L266" s="13952" t="n">
        <v>0.468375101555891</v>
      </c>
      <c r="M266" s="15282" t="n">
        <v>0.004389664862256379</v>
      </c>
      <c r="N266" s="16612" t="n">
        <v>0.09557162677749173</v>
      </c>
      <c r="O266" s="17944" t="n">
        <v>0.0626940130733493</v>
      </c>
      <c r="P266" s="19338" t="n">
        <v>-0.012432148485378436</v>
      </c>
      <c r="Q266" s="20670" t="n">
        <v>-0.015206748348731116</v>
      </c>
      <c r="R266" s="22002" t="n">
        <v>-0.013182877858137052</v>
      </c>
      <c r="S266" s="23271" t="n">
        <v>0.0846706636697927</v>
      </c>
      <c r="T266" s="24540" t="n">
        <v>0.05244682709017771</v>
      </c>
      <c r="U266" s="25809" t="n">
        <v>1.6144096481605825</v>
      </c>
      <c r="V266" s="27078" t="n">
        <v>0.314630557838784</v>
      </c>
      <c r="W266" s="28345" t="n">
        <v>0.0668519037557681</v>
      </c>
      <c r="X266" t="n" s="29612">
        <v>4.706381421660518</v>
      </c>
      <c r="Y266" t="n" s="30942">
        <v>0.8323538558784835</v>
      </c>
      <c r="Z266" t="n" s="32274">
        <v>0.6843793550041462</v>
      </c>
      <c r="AA266" t="n" s="33666">
        <v>0.0</v>
      </c>
      <c r="AB266" t="n" s="35060">
        <v>0.0</v>
      </c>
      <c r="AC266" t="n" s="36454">
        <v>0.10203198472258773</v>
      </c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</row>
    <row r="267" spans="1:23" x14ac:dyDescent="0.25">
      <c r="A267" s="116" t="str">
        <f>IF(ISBLANK(TBL_DATA[[#This Row],[Row.names]]), "",   DATE(YEAR(TBL_DATA[[#This Row],[Row.names]]), MONTH(TBL_DATA[[#This Row],[Row.names]]), DAY(TBL_DATA[[#This Row],[Row.names]])))</f>
        <v/>
      </c>
      <c r="B267" s="451" t="s">
        <v>396</v>
      </c>
      <c r="C267" s="1845" t="s">
        <v>1790</v>
      </c>
      <c r="D267" s="3239" t="n">
        <v>0.007167327803822553</v>
      </c>
      <c r="E267" s="4633" t="n">
        <v>0.09712383296887572</v>
      </c>
      <c r="F267" s="5965" t="n">
        <v>0.12813544543704936</v>
      </c>
      <c r="G267" s="7297" t="n">
        <v>0.26414113741575596</v>
      </c>
      <c r="H267" s="8629" t="n">
        <v>0.6963090311242599</v>
      </c>
      <c r="I267" s="9961" t="n">
        <v>0.003337020077779321</v>
      </c>
      <c r="J267" s="11293" t="n">
        <v>0.4671845881499148</v>
      </c>
      <c r="K267" s="12623" t="n">
        <v>1.0228981029003492</v>
      </c>
      <c r="L267" s="13953" t="n">
        <v>0.4847308708984863</v>
      </c>
      <c r="M267" s="15283" t="n">
        <v>0.0043467027606664205</v>
      </c>
      <c r="N267" s="16613" t="n">
        <v>0.09612650480812691</v>
      </c>
      <c r="O267" s="17945" t="n">
        <v>0.0626940130733493</v>
      </c>
      <c r="P267" s="19339" t="n">
        <v>-0.005353925965056461</v>
      </c>
      <c r="Q267" s="20671" t="n">
        <v>-0.015258998007044888</v>
      </c>
      <c r="R267" s="22003" t="n">
        <v>-0.013223377153817611</v>
      </c>
      <c r="S267" s="23272" t="n">
        <v>0.09562481400090572</v>
      </c>
      <c r="T267" s="24541" t="n">
        <v>0.05215485271257682</v>
      </c>
      <c r="U267" s="25810" t="n">
        <v>1.8334787469900455</v>
      </c>
      <c r="V267" s="27079" t="n">
        <v>0.3296239711421065</v>
      </c>
      <c r="W267" s="28346" t="n">
        <v>0.06678650305500651</v>
      </c>
      <c r="X267" t="n" s="29613">
        <v>4.935487801638941</v>
      </c>
      <c r="Y267" t="n" s="30943">
        <v>0.8344513353840712</v>
      </c>
      <c r="Z267" t="n" s="32275">
        <v>0.6962261636124332</v>
      </c>
      <c r="AA267" t="n" s="33667">
        <v>0.0</v>
      </c>
      <c r="AB267" t="n" s="35061">
        <v>0.0</v>
      </c>
      <c r="AC267" t="n" s="36455">
        <v>0.09961312822366285</v>
      </c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</row>
    <row r="268" spans="1:23" x14ac:dyDescent="0.25">
      <c r="A268" s="116" t="str">
        <f>IF(ISBLANK(TBL_DATA[[#This Row],[Row.names]]), "",   DATE(YEAR(TBL_DATA[[#This Row],[Row.names]]), MONTH(TBL_DATA[[#This Row],[Row.names]]), DAY(TBL_DATA[[#This Row],[Row.names]])))</f>
        <v/>
      </c>
      <c r="B268" s="452" t="s">
        <v>397</v>
      </c>
      <c r="C268" s="1846" t="s">
        <v>1791</v>
      </c>
      <c r="D268" s="3240" t="n">
        <v>-0.0017604320517984804</v>
      </c>
      <c r="E268" s="4634" t="n">
        <v>0.09519242100852532</v>
      </c>
      <c r="F268" s="5966" t="n">
        <v>0.12227110280366205</v>
      </c>
      <c r="G268" s="7298" t="n">
        <v>0.2647332478116791</v>
      </c>
      <c r="H268" s="8630" t="n">
        <v>0.6979245894390228</v>
      </c>
      <c r="I268" s="9962" t="n">
        <v>0.0033315297368577733</v>
      </c>
      <c r="J268" s="11294" t="n">
        <v>0.4502902190288878</v>
      </c>
      <c r="K268" s="12624" t="n">
        <v>1.0277568965975161</v>
      </c>
      <c r="L268" s="13954" t="n">
        <v>0.4854170525957482</v>
      </c>
      <c r="M268" s="15284" t="n">
        <v>0.004348241953479768</v>
      </c>
      <c r="N268" s="16614" t="n">
        <v>0.09622463607774089</v>
      </c>
      <c r="O268" s="17946" t="n">
        <v>0.062783864333533</v>
      </c>
      <c r="P268" s="19340" t="n">
        <v>-0.007104932793983165</v>
      </c>
      <c r="Q268" s="20672" t="n">
        <v>-0.015294878391241945</v>
      </c>
      <c r="R268" s="22004" t="n">
        <v>-0.013257179463302822</v>
      </c>
      <c r="S268" s="23273" t="n">
        <v>0.08952275516808128</v>
      </c>
      <c r="T268" s="24542" t="n">
        <v>0.05192892600058367</v>
      </c>
      <c r="U268" s="25811" t="n">
        <v>1.7239477505672862</v>
      </c>
      <c r="V268" s="27080" t="n">
        <v>0.3089674174927812</v>
      </c>
      <c r="W268" s="28347" t="n">
        <v>0.06600039784833342</v>
      </c>
      <c r="X268" t="n" s="29614">
        <v>4.6812962885887055</v>
      </c>
      <c r="Y268" t="n" s="30944">
        <v>0.8354188108003212</v>
      </c>
      <c r="Z268" t="n" s="32276">
        <v>0.6967187758312159</v>
      </c>
      <c r="AA268" t="n" s="33668">
        <v>0.0</v>
      </c>
      <c r="AB268" t="n" s="35062">
        <v>0.0</v>
      </c>
      <c r="AC268" t="n" s="36456">
        <v>0.10046082393176509</v>
      </c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</row>
    <row r="269" spans="1:23" x14ac:dyDescent="0.25">
      <c r="A269" s="116" t="str">
        <f>IF(ISBLANK(TBL_DATA[[#This Row],[Row.names]]), "",   DATE(YEAR(TBL_DATA[[#This Row],[Row.names]]), MONTH(TBL_DATA[[#This Row],[Row.names]]), DAY(TBL_DATA[[#This Row],[Row.names]])))</f>
        <v/>
      </c>
      <c r="B269" s="453" t="s">
        <v>398</v>
      </c>
      <c r="C269" s="1847" t="s">
        <v>1792</v>
      </c>
      <c r="D269" s="3241" t="n">
        <v>0.0026901406345743875</v>
      </c>
      <c r="E269" s="4635" t="n">
        <v>0.09813864264295824</v>
      </c>
      <c r="F269" s="5967" t="n">
        <v>0.12794526500057057</v>
      </c>
      <c r="G269" s="7299" t="n">
        <v>0.2648916716967007</v>
      </c>
      <c r="H269" s="8631" t="n">
        <v>0.6981161106011647</v>
      </c>
      <c r="I269" s="9963" t="n">
        <v>0.0033331443763031164</v>
      </c>
      <c r="J269" s="11295" t="n">
        <v>0.45314778048564097</v>
      </c>
      <c r="K269" s="12625" t="n">
        <v>1.0298519956396048</v>
      </c>
      <c r="L269" s="13955" t="n">
        <v>0.4857822219861485</v>
      </c>
      <c r="M269" s="15285" t="n">
        <v>0.004350184744330766</v>
      </c>
      <c r="N269" s="16615" t="n">
        <v>0.09630180510496786</v>
      </c>
      <c r="O269" s="17947" t="n">
        <v>0.062783864333533</v>
      </c>
      <c r="P269" s="19341" t="n">
        <v>-0.004433905427823737</v>
      </c>
      <c r="Q269" s="20673" t="n">
        <v>-0.015271680568637586</v>
      </c>
      <c r="R269" s="22005" t="n">
        <v>-0.013232347472459853</v>
      </c>
      <c r="S269" s="23274" t="n">
        <v>0.08291952943421332</v>
      </c>
      <c r="T269" s="24543" t="n">
        <v>0.05165013090797647</v>
      </c>
      <c r="U269" s="25812" t="n">
        <v>1.6054079239789079</v>
      </c>
      <c r="V269" s="27081" t="n">
        <v>0.3086130596046932</v>
      </c>
      <c r="W269" s="28348" t="n">
        <v>0.06600793010510007</v>
      </c>
      <c r="X269" t="n" s="29615">
        <v>4.675393685475503</v>
      </c>
      <c r="Y269" t="n" s="30945">
        <v>0.8355334287753929</v>
      </c>
      <c r="Z269" t="n" s="32277">
        <v>0.6969807902561936</v>
      </c>
      <c r="AA269" t="n" s="33669">
        <v>0.0</v>
      </c>
      <c r="AB269" t="n" s="35063">
        <v>0.0</v>
      </c>
      <c r="AC269" t="n" s="36457">
        <v>0.09678236222710823</v>
      </c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</row>
    <row r="270" spans="1:23" x14ac:dyDescent="0.25">
      <c r="A270" s="116" t="str">
        <f>IF(ISBLANK(TBL_DATA[[#This Row],[Row.names]]), "",   DATE(YEAR(TBL_DATA[[#This Row],[Row.names]]), MONTH(TBL_DATA[[#This Row],[Row.names]]), DAY(TBL_DATA[[#This Row],[Row.names]])))</f>
        <v/>
      </c>
      <c r="B270" s="454" t="s">
        <v>399</v>
      </c>
      <c r="C270" s="1848" t="s">
        <v>1793</v>
      </c>
      <c r="D270" s="3242" t="n">
        <v>-6.111102830484289E-4</v>
      </c>
      <c r="E270" s="4636" t="n">
        <v>0.09746755882622615</v>
      </c>
      <c r="F270" s="5968" t="n">
        <v>0.12103154013366435</v>
      </c>
      <c r="G270" s="7300" t="n">
        <v>0.2712769595965621</v>
      </c>
      <c r="H270" s="8632" t="n">
        <v>0.6931775801994188</v>
      </c>
      <c r="I270" s="9964" t="n">
        <v>0.003314589402027514</v>
      </c>
      <c r="J270" s="11296" t="n">
        <v>0.4420983417985327</v>
      </c>
      <c r="K270" s="12626" t="n">
        <v>1.145655094792051</v>
      </c>
      <c r="L270" s="13956" t="n">
        <v>0.497627643998026</v>
      </c>
      <c r="M270" s="15286" t="n">
        <v>0.004241300647427664</v>
      </c>
      <c r="N270" s="16616" t="n">
        <v>0.09499187551416945</v>
      </c>
      <c r="O270" s="17948" t="n">
        <v>0.061140582489040966</v>
      </c>
      <c r="P270" s="19342" t="n">
        <v>-0.005042306105671357</v>
      </c>
      <c r="Q270" s="20674" t="n">
        <v>-0.014949534177976273</v>
      </c>
      <c r="R270" s="22006" t="n">
        <v>-0.012937940777490286</v>
      </c>
      <c r="S270" s="23275" t="n">
        <v>0.08871672075846715</v>
      </c>
      <c r="T270" s="24544" t="n">
        <v>0.05191870730721998</v>
      </c>
      <c r="U270" s="25813" t="n">
        <v>1.7087621275603277</v>
      </c>
      <c r="V270" s="27082" t="n">
        <v>0.3113668237546954</v>
      </c>
      <c r="W270" s="28349" t="n">
        <v>0.0660308733188928</v>
      </c>
      <c r="X270" t="n" s="29616">
        <v>4.715473355182883</v>
      </c>
      <c r="Y270" t="n" s="30946">
        <v>0.832572867801623</v>
      </c>
      <c r="Z270" t="n" s="32278">
        <v>0.7054272776112547</v>
      </c>
      <c r="AA270" t="n" s="33670">
        <v>0.0</v>
      </c>
      <c r="AB270" t="n" s="35064">
        <v>0.0</v>
      </c>
      <c r="AC270" t="n" s="36458">
        <v>0.09347239002861493</v>
      </c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</row>
    <row r="271" spans="1:23" x14ac:dyDescent="0.25">
      <c r="A271" s="116" t="str">
        <f>IF(ISBLANK(TBL_DATA[[#This Row],[Row.names]]), "",   DATE(YEAR(TBL_DATA[[#This Row],[Row.names]]), MONTH(TBL_DATA[[#This Row],[Row.names]]), DAY(TBL_DATA[[#This Row],[Row.names]])))</f>
        <v/>
      </c>
      <c r="B271" s="455" t="s">
        <v>400</v>
      </c>
      <c r="C271" s="1849" t="s">
        <v>1794</v>
      </c>
      <c r="D271" s="3243" t="n">
        <v>-0.0052498135719611745</v>
      </c>
      <c r="E271" s="4637" t="n">
        <v>0.09170605874111315</v>
      </c>
      <c r="F271" s="5969" t="n">
        <v>0.08308402502951484</v>
      </c>
      <c r="G271" s="7301" t="n">
        <v>0.2776789055521801</v>
      </c>
      <c r="H271" s="8633" t="n">
        <v>0.7184708390088951</v>
      </c>
      <c r="I271" s="9965" t="n">
        <v>0.0031969496406926046</v>
      </c>
      <c r="J271" s="11297" t="n">
        <v>0.3873367850114915</v>
      </c>
      <c r="K271" s="12627" t="n">
        <v>1.2167851375564593</v>
      </c>
      <c r="L271" s="13957" t="n">
        <v>0.5378000557001146</v>
      </c>
      <c r="M271" s="15287" t="n">
        <v>0.0040962744493921715</v>
      </c>
      <c r="N271" s="16617" t="n">
        <v>0.0956476650622564</v>
      </c>
      <c r="O271" s="17949" t="n">
        <v>0.062035578479293745</v>
      </c>
      <c r="P271" s="19343" t="n">
        <v>-0.010265648510604963</v>
      </c>
      <c r="Q271" s="20675" t="n">
        <v>-0.01519340198793604</v>
      </c>
      <c r="R271" s="22007" t="n">
        <v>-0.013167921274246699</v>
      </c>
      <c r="S271" s="23276" t="n">
        <v>0.08723487526549834</v>
      </c>
      <c r="T271" s="24545" t="n">
        <v>0.051925907356226784</v>
      </c>
      <c r="U271" s="25814" t="n">
        <v>1.6799874996317694</v>
      </c>
      <c r="V271" s="27083" t="n">
        <v>0.3068706115412534</v>
      </c>
      <c r="W271" s="28350" t="n">
        <v>0.06617712984503157</v>
      </c>
      <c r="X271" t="n" s="29617">
        <v>4.637109712371313</v>
      </c>
      <c r="Y271" t="n" s="30947">
        <v>0.8476265917306364</v>
      </c>
      <c r="Z271" t="n" s="32279">
        <v>0.7333485226685296</v>
      </c>
      <c r="AA271" t="n" s="33671">
        <v>0.0</v>
      </c>
      <c r="AB271" t="n" s="35065">
        <v>0.0</v>
      </c>
      <c r="AC271" t="n" s="36459">
        <v>0.08973974546091876</v>
      </c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</row>
    <row r="272" spans="1:23" x14ac:dyDescent="0.25">
      <c r="A272" s="116" t="str">
        <f>IF(ISBLANK(TBL_DATA[[#This Row],[Row.names]]), "",   DATE(YEAR(TBL_DATA[[#This Row],[Row.names]]), MONTH(TBL_DATA[[#This Row],[Row.names]]), DAY(TBL_DATA[[#This Row],[Row.names]])))</f>
        <v/>
      </c>
      <c r="B272" s="456" t="s">
        <v>401</v>
      </c>
      <c r="C272" s="1850" t="s">
        <v>1795</v>
      </c>
      <c r="D272" s="3244" t="n">
        <v>-5.397463192300357E-4</v>
      </c>
      <c r="E272" s="4638" t="n">
        <v>0.09111681441422648</v>
      </c>
      <c r="F272" s="5970" t="n">
        <v>0.07961011178376931</v>
      </c>
      <c r="G272" s="7302" t="n">
        <v>0.27774761246643875</v>
      </c>
      <c r="H272" s="8634" t="n">
        <v>0.7184048519273577</v>
      </c>
      <c r="I272" s="9966" t="n">
        <v>0.003198400561517033</v>
      </c>
      <c r="J272" s="11298" t="n">
        <v>0.36755116240577945</v>
      </c>
      <c r="K272" s="12628" t="n">
        <v>1.2227788961228518</v>
      </c>
      <c r="L272" s="13958" t="n">
        <v>0.5396327386061537</v>
      </c>
      <c r="M272" s="15288" t="n">
        <v>0.0040895213988891834</v>
      </c>
      <c r="N272" s="16618" t="n">
        <v>0.09567986186022502</v>
      </c>
      <c r="O272" s="17950" t="n">
        <v>0.0620449699944895</v>
      </c>
      <c r="P272" s="19344" t="n">
        <v>-0.010799853983836871</v>
      </c>
      <c r="Q272" s="20676" t="n">
        <v>-0.015214005454329764</v>
      </c>
      <c r="R272" s="22008" t="n">
        <v>-0.013187842925843525</v>
      </c>
      <c r="S272" s="23277" t="n">
        <v>0.09566757014013372</v>
      </c>
      <c r="T272" s="24546" t="n">
        <v>0.05150404758699086</v>
      </c>
      <c r="U272" s="25815" t="n">
        <v>1.8574767347857508</v>
      </c>
      <c r="V272" s="27084" t="n">
        <v>0.3049280103048806</v>
      </c>
      <c r="W272" s="28351" t="n">
        <v>0.0661931951014022</v>
      </c>
      <c r="X272" t="n" s="29618">
        <v>4.606636827815268</v>
      </c>
      <c r="Y272" t="n" s="30948">
        <v>0.8475876662194642</v>
      </c>
      <c r="Z272" t="n" s="32280">
        <v>0.7345969906051574</v>
      </c>
      <c r="AA272" t="n" s="33672">
        <v>0.0</v>
      </c>
      <c r="AB272" t="n" s="35066">
        <v>0.0</v>
      </c>
      <c r="AC272" t="n" s="36460">
        <v>0.08955296718225175</v>
      </c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</row>
    <row r="273" spans="1:23" x14ac:dyDescent="0.25">
      <c r="A273" s="116" t="str">
        <f>IF(ISBLANK(TBL_DATA[[#This Row],[Row.names]]), "",   DATE(YEAR(TBL_DATA[[#This Row],[Row.names]]), MONTH(TBL_DATA[[#This Row],[Row.names]]), DAY(TBL_DATA[[#This Row],[Row.names]])))</f>
        <v/>
      </c>
      <c r="B273" s="457" t="s">
        <v>402</v>
      </c>
      <c r="C273" s="1851" t="s">
        <v>1796</v>
      </c>
      <c r="D273" s="3245" t="n">
        <v>-0.004890342323962605</v>
      </c>
      <c r="E273" s="4639" t="n">
        <v>0.08578087967630932</v>
      </c>
      <c r="F273" s="5971" t="n">
        <v>0.09093823084210206</v>
      </c>
      <c r="G273" s="7303" t="n">
        <v>0.28248598107243283</v>
      </c>
      <c r="H273" s="8635" t="n">
        <v>0.7209912216618487</v>
      </c>
      <c r="I273" s="9967" t="n">
        <v>0.003176560583808129</v>
      </c>
      <c r="J273" s="11299" t="n">
        <v>0.38583500680107186</v>
      </c>
      <c r="K273" s="12629" t="n">
        <v>1.1941538586475642</v>
      </c>
      <c r="L273" s="13959" t="n">
        <v>0.5319003173513968</v>
      </c>
      <c r="M273" s="15289" t="n">
        <v>0.004114502990030344</v>
      </c>
      <c r="N273" s="16619" t="n">
        <v>0.09546594574547693</v>
      </c>
      <c r="O273" s="17951" t="n">
        <v>0.0628111462544608</v>
      </c>
      <c r="P273" s="19345" t="n">
        <v>-0.015637381324769772</v>
      </c>
      <c r="Q273" s="20677" t="n">
        <v>-0.015366989084665208</v>
      </c>
      <c r="R273" s="22009" t="n">
        <v>-0.013345356546163435</v>
      </c>
      <c r="S273" s="23278" t="n">
        <v>0.102396364879908</v>
      </c>
      <c r="T273" s="24547" t="n">
        <v>0.05134673711913751</v>
      </c>
      <c r="U273" s="25816" t="n">
        <v>1.994213666241778</v>
      </c>
      <c r="V273" s="27085" t="n">
        <v>0.32578279412547206</v>
      </c>
      <c r="W273" s="28352" t="n">
        <v>0.06561751777845425</v>
      </c>
      <c r="X273" t="n" s="29619">
        <v>4.964875313104941</v>
      </c>
      <c r="Y273" t="n" s="30949">
        <v>0.8491120195014605</v>
      </c>
      <c r="Z273" t="n" s="32281">
        <v>0.7293149644367629</v>
      </c>
      <c r="AA273" t="n" s="33673">
        <v>0.0</v>
      </c>
      <c r="AB273" t="n" s="35067">
        <v>0.0</v>
      </c>
      <c r="AC273" t="n" s="36461">
        <v>0.0859701620975514</v>
      </c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</row>
    <row r="274" spans="1:23" x14ac:dyDescent="0.25">
      <c r="A274" s="116" t="str">
        <f>IF(ISBLANK(TBL_DATA[[#This Row],[Row.names]]), "",   DATE(YEAR(TBL_DATA[[#This Row],[Row.names]]), MONTH(TBL_DATA[[#This Row],[Row.names]]), DAY(TBL_DATA[[#This Row],[Row.names]])))</f>
        <v/>
      </c>
      <c r="B274" s="458" t="s">
        <v>403</v>
      </c>
      <c r="C274" s="1852" t="s">
        <v>1797</v>
      </c>
      <c r="D274" s="3246" t="n">
        <v>-0.0019295706705258632</v>
      </c>
      <c r="E274" s="4640" t="n">
        <v>0.08368578873626831</v>
      </c>
      <c r="F274" s="5972" t="n">
        <v>0.08903965682483905</v>
      </c>
      <c r="G274" s="7304" t="n">
        <v>0.28318898809751614</v>
      </c>
      <c r="H274" s="8636" t="n">
        <v>0.7203427115560662</v>
      </c>
      <c r="I274" s="9968" t="n">
        <v>0.0031784777291949244</v>
      </c>
      <c r="J274" s="11300" t="n">
        <v>0.3773580951114688</v>
      </c>
      <c r="K274" s="12630" t="n">
        <v>1.194236111178256</v>
      </c>
      <c r="L274" s="13960" t="n">
        <v>0.5311048028376543</v>
      </c>
      <c r="M274" s="15290" t="n">
        <v>0.004115702681176616</v>
      </c>
      <c r="N274" s="16620" t="n">
        <v>0.09541274091280705</v>
      </c>
      <c r="O274" s="17952" t="n">
        <v>0.06292958815763437</v>
      </c>
      <c r="P274" s="19346" t="n">
        <v>-0.017536778562927346</v>
      </c>
      <c r="Q274" s="20678" t="n">
        <v>-0.015442443014306603</v>
      </c>
      <c r="R274" s="22010" t="n">
        <v>-0.013421937166794911</v>
      </c>
      <c r="S274" s="23279" t="n">
        <v>0.09568041345452682</v>
      </c>
      <c r="T274" s="24548" t="n">
        <v>0.05129670243602217</v>
      </c>
      <c r="U274" s="25817" t="n">
        <v>1.8652351693339455</v>
      </c>
      <c r="V274" s="27086" t="n">
        <v>0.3215682504632351</v>
      </c>
      <c r="W274" s="28353" t="n">
        <v>0.06564577291521793</v>
      </c>
      <c r="X274" t="n" s="29620">
        <v>4.898537044853493</v>
      </c>
      <c r="Y274" t="n" s="30950">
        <v>0.8487300581198159</v>
      </c>
      <c r="Z274" t="n" s="32282">
        <v>0.7287693756173169</v>
      </c>
      <c r="AA274" t="n" s="33674">
        <v>0.0</v>
      </c>
      <c r="AB274" t="n" s="35068">
        <v>0.0</v>
      </c>
      <c r="AC274" t="n" s="36462">
        <v>0.0856340879325584</v>
      </c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</row>
    <row r="275" spans="1:23" x14ac:dyDescent="0.25">
      <c r="A275" s="116" t="str">
        <f>IF(ISBLANK(TBL_DATA[[#This Row],[Row.names]]), "",   DATE(YEAR(TBL_DATA[[#This Row],[Row.names]]), MONTH(TBL_DATA[[#This Row],[Row.names]]), DAY(TBL_DATA[[#This Row],[Row.names]])))</f>
        <v/>
      </c>
      <c r="B275" s="459" t="s">
        <v>404</v>
      </c>
      <c r="C275" s="1853" t="s">
        <v>1798</v>
      </c>
      <c r="D275" s="3247" t="n">
        <v>-0.007491541807636519</v>
      </c>
      <c r="E275" s="4641" t="n">
        <v>0.07556731134360883</v>
      </c>
      <c r="F275" s="5973" t="n">
        <v>0.09537012908850362</v>
      </c>
      <c r="G275" s="7305" t="n">
        <v>0.2825772241992224</v>
      </c>
      <c r="H275" s="8637" t="n">
        <v>0.7240916385624533</v>
      </c>
      <c r="I275" s="9969" t="n">
        <v>0.0031615160528586043</v>
      </c>
      <c r="J275" s="11301" t="n">
        <v>0.39758040075638545</v>
      </c>
      <c r="K275" s="12631" t="n">
        <v>1.1933237109875292</v>
      </c>
      <c r="L275" s="13961" t="n">
        <v>0.544069312805723</v>
      </c>
      <c r="M275" s="15291" t="n">
        <v>0.004064081161039167</v>
      </c>
      <c r="N275" s="16621" t="n">
        <v>0.09554615851511936</v>
      </c>
      <c r="O275" s="17953" t="n">
        <v>0.06311704079357676</v>
      </c>
      <c r="P275" s="19347" t="n">
        <v>-0.024896942860788585</v>
      </c>
      <c r="Q275" s="20679" t="n">
        <v>-0.015471096099071853</v>
      </c>
      <c r="R275" s="22011" t="n">
        <v>-0.013447764936585936</v>
      </c>
      <c r="S275" s="23280" t="n">
        <v>0.08237334427848819</v>
      </c>
      <c r="T275" s="24549" t="n">
        <v>0.05087895155771736</v>
      </c>
      <c r="U275" s="25818" t="n">
        <v>1.6190063229790304</v>
      </c>
      <c r="V275" s="27087" t="n">
        <v>0.3055661139802859</v>
      </c>
      <c r="W275" s="28354" t="n">
        <v>0.06567826223088674</v>
      </c>
      <c r="X275" t="n" s="29621">
        <v>4.652469532553897</v>
      </c>
      <c r="Y275" t="n" s="30951">
        <v>0.8509357429103875</v>
      </c>
      <c r="Z275" t="n" s="32283">
        <v>0.7376105427701822</v>
      </c>
      <c r="AA275" t="n" s="33675">
        <v>0.0</v>
      </c>
      <c r="AB275" t="n" s="35069">
        <v>0.0</v>
      </c>
      <c r="AC275" t="n" s="36463">
        <v>0.08272059591673703</v>
      </c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</row>
    <row r="276" spans="1:23" x14ac:dyDescent="0.25">
      <c r="A276" s="116" t="str">
        <f>IF(ISBLANK(TBL_DATA[[#This Row],[Row.names]]), "",   DATE(YEAR(TBL_DATA[[#This Row],[Row.names]]), MONTH(TBL_DATA[[#This Row],[Row.names]]), DAY(TBL_DATA[[#This Row],[Row.names]])))</f>
        <v/>
      </c>
      <c r="B276" s="460" t="s">
        <v>405</v>
      </c>
      <c r="C276" s="1854" t="s">
        <v>1799</v>
      </c>
      <c r="D276" s="3248" t="n">
        <v>-0.0037131726320915473</v>
      </c>
      <c r="E276" s="4642" t="n">
        <v>0.0715735442391554</v>
      </c>
      <c r="F276" s="5974" t="n">
        <v>0.08175336428364988</v>
      </c>
      <c r="G276" s="7306" t="n">
        <v>0.2831751419718715</v>
      </c>
      <c r="H276" t="n" s="8638">
        <v>0.7191869907242711</v>
      </c>
      <c r="I276" t="n" s="9970">
        <v>0.0031896194085680746</v>
      </c>
      <c r="J276" t="n" s="11302">
        <v>0.3850352649638462</v>
      </c>
      <c r="K276" s="12632" t="n">
        <v>1.1963392957203667</v>
      </c>
      <c r="L276" s="13962" t="n">
        <v>0.542153274889771</v>
      </c>
      <c r="M276" s="15292" t="n">
        <v>0.004072773981390194</v>
      </c>
      <c r="N276" s="16622" t="n">
        <v>0.09554996315369248</v>
      </c>
      <c r="O276" s="17954" t="n">
        <v>0.06355243065785043</v>
      </c>
      <c r="P276" s="19348" t="n">
        <v>-0.0285176688460268</v>
      </c>
      <c r="Q276" s="20680" t="n">
        <v>-0.015601254690423266</v>
      </c>
      <c r="R276" s="22012" t="n">
        <v>-0.013577842959090761</v>
      </c>
      <c r="S276" t="n" s="23281">
        <v>0.07414307807736398</v>
      </c>
      <c r="T276" t="n" s="24550">
        <v>0.05108355196527693</v>
      </c>
      <c r="U276" t="n" s="25819">
        <v>1.4514080408457368</v>
      </c>
      <c r="V276" s="27088" t="n">
        <v>0.3018050985133318</v>
      </c>
      <c r="W276" t="n" s="28355">
        <v>0.06576926221933221</v>
      </c>
      <c r="X276" t="n" s="29622">
        <v>4.5888472567451</v>
      </c>
      <c r="Y276" t="n" s="30952">
        <v>0.8480489317983195</v>
      </c>
      <c r="Z276" t="n" s="32284">
        <v>0.736310583171104</v>
      </c>
      <c r="AA276" t="n" s="33676">
        <v>0.0</v>
      </c>
      <c r="AB276" t="n" s="35070">
        <v>0.0</v>
      </c>
      <c r="AC276" t="n" s="36464">
        <v>0.08663063219524914</v>
      </c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</row>
    <row r="277" spans="1:23" x14ac:dyDescent="0.25">
      <c r="A277" s="116" t="str">
        <f>IF(ISBLANK(TBL_DATA[[#This Row],[Row.names]]), "",   DATE(YEAR(TBL_DATA[[#This Row],[Row.names]]), MONTH(TBL_DATA[[#This Row],[Row.names]]), DAY(TBL_DATA[[#This Row],[Row.names]])))</f>
        <v/>
      </c>
      <c r="B277" s="461" t="s">
        <v>406</v>
      </c>
      <c r="C277" s="1855" t="s">
        <v>1800</v>
      </c>
      <c r="D277" s="3249" t="n">
        <v>0.009714669762326648</v>
      </c>
      <c r="E277" s="4643" t="n">
        <v>0.08198352734748493</v>
      </c>
      <c r="F277" s="5975" t="n">
        <v>0.09450760840185524</v>
      </c>
      <c r="G277" s="7307" t="n">
        <v>0.2873539894809977</v>
      </c>
      <c r="H277" s="8639" t="n">
        <v>0.7264852758996072</v>
      </c>
      <c r="I277" s="9971" t="n">
        <v>0.0031826647531334666</v>
      </c>
      <c r="J277" s="11303" t="n">
        <v>0.4402206007949001</v>
      </c>
      <c r="K277" s="12633" t="n">
        <v>1.2439954413440768</v>
      </c>
      <c r="L277" s="13963" t="n">
        <v>0.5476633811463297</v>
      </c>
      <c r="M277" s="15293" t="n">
        <v>0.004092902629736747</v>
      </c>
      <c r="N277" s="16623" t="n">
        <v>0.09660526798098151</v>
      </c>
      <c r="O277" s="17955" t="n">
        <v>0.06355243065785043</v>
      </c>
      <c r="P277" s="19349" t="n">
        <v>-0.0190800388189305</v>
      </c>
      <c r="Q277" s="20681" t="n">
        <v>-0.0157260682216265</v>
      </c>
      <c r="R277" s="22013" t="n">
        <v>-0.013680308850408112</v>
      </c>
      <c r="S277" s="23282" t="n">
        <v>0.057364528966737716</v>
      </c>
      <c r="T277" s="24551" t="n">
        <v>0.049646653539791565</v>
      </c>
      <c r="U277" s="25820" t="n">
        <v>1.155456105833202</v>
      </c>
      <c r="V277" s="27089" t="n">
        <v>0.30588335228456254</v>
      </c>
      <c r="W277" s="28356" t="n">
        <v>0.0660497646100968</v>
      </c>
      <c r="X277" t="n" s="29623">
        <v>4.631104351245534</v>
      </c>
      <c r="Y277" t="n" s="30953">
        <v>0.8523410560917545</v>
      </c>
      <c r="Z277" t="n" s="32285">
        <v>0.7400428238597614</v>
      </c>
      <c r="AA277" t="n" s="33677">
        <v>0.0</v>
      </c>
      <c r="AB277" t="n" s="35071">
        <v>0.0</v>
      </c>
      <c r="AC277" t="n" s="36465">
        <v>0.08498132050887737</v>
      </c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</row>
    <row r="278" spans="1:23" x14ac:dyDescent="0.25">
      <c r="A278" s="116" t="str">
        <f>IF(ISBLANK(TBL_DATA[[#This Row],[Row.names]]), "",   DATE(YEAR(TBL_DATA[[#This Row],[Row.names]]), MONTH(TBL_DATA[[#This Row],[Row.names]]), DAY(TBL_DATA[[#This Row],[Row.names]])))</f>
        <v/>
      </c>
      <c r="B278" s="462" t="s">
        <v>407</v>
      </c>
      <c r="C278" s="1856" t="s">
        <v>1801</v>
      </c>
      <c r="D278" s="3250" t="n">
        <v>-0.002919641776594505</v>
      </c>
      <c r="E278" s="4644" t="n">
        <v>0.07882452303945398</v>
      </c>
      <c r="F278" s="5976" t="n">
        <v>0.08755978148665644</v>
      </c>
      <c r="G278" s="7308" t="n">
        <v>0.28715325521047086</v>
      </c>
      <c r="H278" s="8640" t="n">
        <v>0.7229853447817238</v>
      </c>
      <c r="I278" s="9972" t="n">
        <v>0.003208460798687213</v>
      </c>
      <c r="J278" s="11304" t="n">
        <v>0.42162764551724075</v>
      </c>
      <c r="K278" s="12634" t="n">
        <v>1.2292399421579419</v>
      </c>
      <c r="L278" s="13964" t="n">
        <v>0.5357449635536378</v>
      </c>
      <c r="M278" s="15294" t="n">
        <v>0.004153590490771359</v>
      </c>
      <c r="N278" s="16624" t="n">
        <v>0.0967710904758163</v>
      </c>
      <c r="O278" s="17956" t="n">
        <v>0.0637650866358346</v>
      </c>
      <c r="P278" s="19350" t="n">
        <v>-0.021943973717090337</v>
      </c>
      <c r="Q278" s="20682" t="n">
        <v>-0.015778998693232103</v>
      </c>
      <c r="R278" s="22014" t="n">
        <v>-0.013729727785532768</v>
      </c>
      <c r="S278" s="23283" t="n">
        <v>0.05902404992592891</v>
      </c>
      <c r="T278" s="24552" t="n">
        <v>0.04946853156986413</v>
      </c>
      <c r="U278" s="25821" t="n">
        <v>1.1931635739494222</v>
      </c>
      <c r="V278" s="27090" t="n">
        <v>0.298644561744422</v>
      </c>
      <c r="W278" s="28357" t="n">
        <v>0.06611534905087177</v>
      </c>
      <c r="X278" t="n" s="29624">
        <v>4.517023142608429</v>
      </c>
      <c r="Y278" t="n" s="30954">
        <v>0.8502854490003482</v>
      </c>
      <c r="Z278" t="n" s="32286">
        <v>0.731946011365345</v>
      </c>
      <c r="AA278" t="n" s="33678">
        <v>0.0</v>
      </c>
      <c r="AB278" t="n" s="35072">
        <v>0.0</v>
      </c>
      <c r="AC278" t="n" s="36466">
        <v>0.09191485722332383</v>
      </c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</row>
    <row r="279" spans="1:23" x14ac:dyDescent="0.25">
      <c r="A279" s="116" t="str">
        <f>IF(ISBLANK(TBL_DATA[[#This Row],[Row.names]]), "",   DATE(YEAR(TBL_DATA[[#This Row],[Row.names]]), MONTH(TBL_DATA[[#This Row],[Row.names]]), DAY(TBL_DATA[[#This Row],[Row.names]])))</f>
        <v/>
      </c>
      <c r="B279" s="463" t="s">
        <v>408</v>
      </c>
      <c r="C279" s="1857" t="s">
        <v>1802</v>
      </c>
      <c r="D279" s="3251" t="n">
        <v>0.010544522158668457</v>
      </c>
      <c r="E279" s="4645" t="n">
        <v>0.09020021212795837</v>
      </c>
      <c r="F279" s="5977" t="n">
        <v>0.08048670049008755</v>
      </c>
      <c r="G279" s="7309" t="n">
        <v>0.2828350783210513</v>
      </c>
      <c r="H279" s="8641" t="n">
        <v>0.7328546567927025</v>
      </c>
      <c r="I279" s="9973" t="n">
        <v>0.003219681026729096</v>
      </c>
      <c r="J279" s="11305" t="n">
        <v>0.4423267807664082</v>
      </c>
      <c r="K279" s="12635" t="n">
        <v>1.239285464166842</v>
      </c>
      <c r="L279" s="13965" t="n">
        <v>0.5609923462724675</v>
      </c>
      <c r="M279" s="15295" t="n">
        <v>0.004127386033331196</v>
      </c>
      <c r="N279" s="16625" t="n">
        <v>0.09888702574558703</v>
      </c>
      <c r="O279" s="17957" t="n">
        <v>0.0637650866358346</v>
      </c>
      <c r="P279" s="19351" t="n">
        <v>-0.011630840275530963</v>
      </c>
      <c r="Q279" s="20683" t="n">
        <v>-0.01598488305907821</v>
      </c>
      <c r="R279" s="22015" t="n">
        <v>-0.013890804093831977</v>
      </c>
      <c r="S279" s="23284" t="n">
        <v>0.0580939512593841</v>
      </c>
      <c r="T279" s="24553" t="n">
        <v>0.04949716071627136</v>
      </c>
      <c r="U279" s="25822" t="n">
        <v>1.1736824985253487</v>
      </c>
      <c r="V279" s="27091" t="n">
        <v>0.30807094943272895</v>
      </c>
      <c r="W279" s="28358" t="n">
        <v>0.06621721020557254</v>
      </c>
      <c r="X279" t="n" s="29625">
        <v>4.652430213781539</v>
      </c>
      <c r="Y279" t="n" s="30955">
        <v>0.8560693060685579</v>
      </c>
      <c r="Z279" t="n" s="32287">
        <v>0.7489942231235617</v>
      </c>
      <c r="AA279" t="n" s="33679">
        <v>0.0</v>
      </c>
      <c r="AB279" t="n" s="35073">
        <v>0.0</v>
      </c>
      <c r="AC279" t="n" s="36467">
        <v>0.08930606683090085</v>
      </c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</row>
    <row r="280" spans="1:23" x14ac:dyDescent="0.25">
      <c r="A280" s="116" t="str">
        <f>IF(ISBLANK(TBL_DATA[[#This Row],[Row.names]]), "",   DATE(YEAR(TBL_DATA[[#This Row],[Row.names]]), MONTH(TBL_DATA[[#This Row],[Row.names]]), DAY(TBL_DATA[[#This Row],[Row.names]])))</f>
        <v/>
      </c>
      <c r="B280" s="464" t="s">
        <v>409</v>
      </c>
      <c r="C280" s="1858" t="s">
        <v>1803</v>
      </c>
      <c r="D280" s="3252" t="n">
        <v>0.0015013662432814875</v>
      </c>
      <c r="E280" s="4646" t="n">
        <v>0.09183700192486555</v>
      </c>
      <c r="F280" s="5978" t="n">
        <v>0.10753450553557875</v>
      </c>
      <c r="G280" s="7310" t="n">
        <v>0.2801409623769503</v>
      </c>
      <c r="H280" s="8642" t="n">
        <v>0.7328575416292893</v>
      </c>
      <c r="I280" s="9974" t="n">
        <v>0.003178158055042329</v>
      </c>
      <c r="J280" s="11306" t="n">
        <v>0.49157463884029773</v>
      </c>
      <c r="K280" s="12636" t="n">
        <v>1.2234896261886867</v>
      </c>
      <c r="L280" s="13966" t="n">
        <v>0.5616968742791062</v>
      </c>
      <c r="M280" s="15296" t="n">
        <v>0.004070908268704436</v>
      </c>
      <c r="N280" s="16626" t="n">
        <v>0.09761224535152752</v>
      </c>
      <c r="O280" s="17958" t="n">
        <v>0.06204672041783493</v>
      </c>
      <c r="P280" s="19352" t="n">
        <v>-0.010146936183220268</v>
      </c>
      <c r="Q280" s="20684" t="n">
        <v>-0.015632037060870577</v>
      </c>
      <c r="R280" s="22016" t="n">
        <v>-0.013564953455110397</v>
      </c>
      <c r="S280" s="23285" t="n">
        <v>0.0658312422734253</v>
      </c>
      <c r="T280" s="24554" t="n">
        <v>0.049493534506598345</v>
      </c>
      <c r="U280" s="25823" t="n">
        <v>1.3300978184261392</v>
      </c>
      <c r="V280" s="27092" t="n">
        <v>0.3246260192605519</v>
      </c>
      <c r="W280" s="28359" t="n">
        <v>0.0660801755694616</v>
      </c>
      <c r="X280" t="n" s="29626">
        <v>4.912608304427313</v>
      </c>
      <c r="Y280" t="n" s="30956">
        <v>0.8560709909985792</v>
      </c>
      <c r="Z280" t="n" s="32288">
        <v>0.7494643916018333</v>
      </c>
      <c r="AA280" t="n" s="33680">
        <v>0.0</v>
      </c>
      <c r="AB280" t="n" s="35074">
        <v>0.0</v>
      </c>
      <c r="AC280" t="n" s="36468">
        <v>0.09732528528645776</v>
      </c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</row>
    <row r="281" spans="1:23" x14ac:dyDescent="0.25">
      <c r="A281" s="116" t="str">
        <f>IF(ISBLANK(TBL_DATA[[#This Row],[Row.names]]), "",   DATE(YEAR(TBL_DATA[[#This Row],[Row.names]]), MONTH(TBL_DATA[[#This Row],[Row.names]]), DAY(TBL_DATA[[#This Row],[Row.names]])))</f>
        <v/>
      </c>
      <c r="B281" s="465" t="s">
        <v>410</v>
      </c>
      <c r="C281" s="1859" t="s">
        <v>1804</v>
      </c>
      <c r="D281" s="3253" t="n">
        <v>-1.1992924174735584E-4</v>
      </c>
      <c r="E281" s="4647" t="n">
        <v>0.09170605874111315</v>
      </c>
      <c r="F281" s="5979" t="n">
        <v>0.10837818130887422</v>
      </c>
      <c r="G281" s="7311" t="n">
        <v>0.2794173308952032</v>
      </c>
      <c r="H281" s="8643" t="n">
        <v>0.7255962336983064</v>
      </c>
      <c r="I281" s="9975" t="n">
        <v>0.003177757171304307</v>
      </c>
      <c r="J281" s="11307" t="n">
        <v>0.4973121920368153</v>
      </c>
      <c r="K281" s="12637" t="n">
        <v>1.2078711723764255</v>
      </c>
      <c r="L281" s="13967" t="n">
        <v>0.5532940794065551</v>
      </c>
      <c r="M281" s="15297" t="n">
        <v>0.004054492746541021</v>
      </c>
      <c r="N281" s="16627" t="n">
        <v>0.09629992389252952</v>
      </c>
      <c r="O281" s="17959" t="n">
        <v>0.0603191792897853</v>
      </c>
      <c r="P281" s="19353" t="n">
        <v>-0.010265648510604963</v>
      </c>
      <c r="Q281" s="20685" t="n">
        <v>-0.015299959915235528</v>
      </c>
      <c r="R281" s="22017" t="n">
        <v>-0.013260666656512368</v>
      </c>
      <c r="S281" s="23286" t="n">
        <v>0.07217314029693966</v>
      </c>
      <c r="T281" s="24555" t="n">
        <v>0.0492743187205834</v>
      </c>
      <c r="U281" s="25824" t="n">
        <v>1.4647212213365564</v>
      </c>
      <c r="V281" s="27093" t="n">
        <v>0.32853238424144693</v>
      </c>
      <c r="W281" s="28360" t="n">
        <v>0.06595764213406388</v>
      </c>
      <c r="X281" t="n" s="29627">
        <v>4.980960107301593</v>
      </c>
      <c r="Y281" t="n" s="30957">
        <v>0.8518193668250953</v>
      </c>
      <c r="Z281" t="n" s="32289">
        <v>0.7438374011882939</v>
      </c>
      <c r="AA281" t="n" s="33681">
        <v>0.0</v>
      </c>
      <c r="AB281" t="n" s="35075">
        <v>0.0</v>
      </c>
      <c r="AC281" t="n" s="36469">
        <v>0.09351888942050335</v>
      </c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</row>
    <row r="282" spans="1:23" x14ac:dyDescent="0.25">
      <c r="A282" s="116" t="str">
        <f>IF(ISBLANK(TBL_DATA[[#This Row],[Row.names]]), "",   DATE(YEAR(TBL_DATA[[#This Row],[Row.names]]), MONTH(TBL_DATA[[#This Row],[Row.names]]), DAY(TBL_DATA[[#This Row],[Row.names]])))</f>
        <v/>
      </c>
      <c r="B282" s="466" t="s">
        <v>411</v>
      </c>
      <c r="C282" s="1860" t="s">
        <v>1805</v>
      </c>
      <c r="D282" s="3254" t="n">
        <v>0.003208492008755864</v>
      </c>
      <c r="E282" s="4648" t="n">
        <v>0.09520878890649431</v>
      </c>
      <c r="F282" s="5980" t="n">
        <v>0.11977770334081361</v>
      </c>
      <c r="G282" s="7312" t="n">
        <v>0.2783152899436268</v>
      </c>
      <c r="H282" s="8644" t="n">
        <v>0.7261745902145187</v>
      </c>
      <c r="I282" s="9976" t="n">
        <v>0.0031609863192985322</v>
      </c>
      <c r="J282" s="11308" t="n">
        <v>0.5059504842664282</v>
      </c>
      <c r="K282" s="12638" t="n">
        <v>1.2033932829474319</v>
      </c>
      <c r="L282" s="13968" t="n">
        <v>0.5503747027608245</v>
      </c>
      <c r="M282" s="15298" t="n">
        <v>0.00405052308853318</v>
      </c>
      <c r="N282" s="16628" t="n">
        <v>0.0958928029989711</v>
      </c>
      <c r="O282" s="17960" t="n">
        <v>0.05972918901271417</v>
      </c>
      <c r="P282" s="19354" t="n">
        <v>-0.007090093753060134</v>
      </c>
      <c r="Q282" s="20686" t="n">
        <v>-0.015114430633930215</v>
      </c>
      <c r="R282" s="22018" t="n">
        <v>-0.01308375876201776</v>
      </c>
      <c r="S282" s="23287" t="n">
        <v>0.07297099401396756</v>
      </c>
      <c r="T282" s="24556" t="n">
        <v>0.04927094356637881</v>
      </c>
      <c r="U282" s="25825" t="n">
        <v>1.4810147468692083</v>
      </c>
      <c r="V282" s="27094" t="n">
        <v>0.34456779549721217</v>
      </c>
      <c r="W282" s="28361" t="n">
        <v>0.0656959509503327</v>
      </c>
      <c r="X282" t="n" s="29628">
        <v>5.244886336415337</v>
      </c>
      <c r="Y282" t="n" s="30958">
        <v>0.8521587822785838</v>
      </c>
      <c r="Z282" t="n" s="32290">
        <v>0.7418724302471582</v>
      </c>
      <c r="AA282" t="n" s="33682">
        <v>0.0</v>
      </c>
      <c r="AB282" t="n" s="35076">
        <v>0.0</v>
      </c>
      <c r="AC282" t="n" s="36470">
        <v>0.08971591047289473</v>
      </c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</row>
    <row r="283" spans="1:23" x14ac:dyDescent="0.25">
      <c r="A283" s="116" t="str">
        <f>IF(ISBLANK(TBL_DATA[[#This Row],[Row.names]]), "",   DATE(YEAR(TBL_DATA[[#This Row],[Row.names]]), MONTH(TBL_DATA[[#This Row],[Row.names]]), DAY(TBL_DATA[[#This Row],[Row.names]])))</f>
        <v/>
      </c>
      <c r="B283" s="467" t="s">
        <v>412</v>
      </c>
      <c r="C283" s="1861" t="s">
        <v>1806</v>
      </c>
      <c r="D283" s="3255" t="n">
        <v>-3.437350549976041E-4</v>
      </c>
      <c r="E283" s="4649" t="n">
        <v>0.09483232725320567</v>
      </c>
      <c r="F283" s="5981" t="n">
        <v>0.09825145258051493</v>
      </c>
      <c r="G283" s="7313" t="n">
        <v>0.2727046863556474</v>
      </c>
      <c r="H283" s="8645" t="n">
        <v>0.7161166016492916</v>
      </c>
      <c r="I283" s="9977" t="n">
        <v>0.003117936043090518</v>
      </c>
      <c r="J283" s="11309" t="n">
        <v>0.4525471819492437</v>
      </c>
      <c r="K283" s="12639" t="n">
        <v>1.170687155679322</v>
      </c>
      <c r="L283" s="13969" t="n">
        <v>0.5454799391002179</v>
      </c>
      <c r="M283" s="15299" t="n">
        <v>0.00394524277154233</v>
      </c>
      <c r="N283" s="16629" t="n">
        <v>0.09289609859410927</v>
      </c>
      <c r="O283" s="17961" t="n">
        <v>0.05973314519819522</v>
      </c>
      <c r="P283" s="19355" t="n">
        <v>-0.007431391694291523</v>
      </c>
      <c r="Q283" s="20687" t="n">
        <v>-0.014820820808610425</v>
      </c>
      <c r="R283" s="22019" t="n">
        <v>-0.012853608582814003</v>
      </c>
      <c r="S283" s="23288" t="n">
        <v>0.07367897717837546</v>
      </c>
      <c r="T283" s="24557" t="n">
        <v>0.04925603980541274</v>
      </c>
      <c r="U283" s="25826" t="n">
        <v>1.4958363983269092</v>
      </c>
      <c r="V283" s="27095" t="n">
        <v>0.3367485469695435</v>
      </c>
      <c r="W283" s="28362" t="n">
        <v>0.06553810750522383</v>
      </c>
      <c r="X283" t="n" s="29629">
        <v>5.138209810875335</v>
      </c>
      <c r="Y283" t="n" s="30959">
        <v>0.8462367290831163</v>
      </c>
      <c r="Z283" t="n" s="32291">
        <v>0.7385661372553022</v>
      </c>
      <c r="AA283" t="n" s="33683">
        <v>0.0</v>
      </c>
      <c r="AB283" t="n" s="35077">
        <v>0.0</v>
      </c>
      <c r="AC283" t="n" s="36471">
        <v>0.08706871516546369</v>
      </c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</row>
    <row r="284" spans="1:23" x14ac:dyDescent="0.25">
      <c r="A284" s="116" t="str">
        <f>IF(ISBLANK(TBL_DATA[[#This Row],[Row.names]]), "",   DATE(YEAR(TBL_DATA[[#This Row],[Row.names]]), MONTH(TBL_DATA[[#This Row],[Row.names]]), DAY(TBL_DATA[[#This Row],[Row.names]])))</f>
        <v/>
      </c>
      <c r="B284" s="468" t="s">
        <v>413</v>
      </c>
      <c r="C284" s="1862" t="s">
        <v>1807</v>
      </c>
      <c r="D284" s="3256" t="n">
        <v>8.970084767293423E-5</v>
      </c>
      <c r="E284" s="4650" t="n">
        <v>0.09493053464102008</v>
      </c>
      <c r="F284" s="5982" t="n">
        <v>0.1000084605396081</v>
      </c>
      <c r="G284" s="7314" t="n">
        <v>0.27192904185847433</v>
      </c>
      <c r="H284" s="8646" t="n">
        <v>0.7138503189785099</v>
      </c>
      <c r="I284" s="9978" t="n">
        <v>0.0031160004812049004</v>
      </c>
      <c r="J284" s="11310" t="n">
        <v>0.47507755296876386</v>
      </c>
      <c r="K284" s="12640" t="n">
        <v>1.1712565289902406</v>
      </c>
      <c r="L284" s="13970" t="n">
        <v>0.5510577427158398</v>
      </c>
      <c r="M284" s="15300" t="n">
        <v>0.0039029782035477825</v>
      </c>
      <c r="N284" s="16630" t="n">
        <v>0.09247006297497838</v>
      </c>
      <c r="O284" s="17962" t="n">
        <v>0.05925650654710646</v>
      </c>
      <c r="P284" s="19356" t="n">
        <v>-0.00734235744875289</v>
      </c>
      <c r="Q284" s="20688" t="n">
        <v>-0.01468866929423121</v>
      </c>
      <c r="R284" s="22020" t="n">
        <v>-0.012730479002523118</v>
      </c>
      <c r="S284" s="23289" t="n">
        <v>0.07255081569447275</v>
      </c>
      <c r="T284" s="24558" t="n">
        <v>0.04926866420064619</v>
      </c>
      <c r="U284" s="25827" t="n">
        <v>1.4725549570211647</v>
      </c>
      <c r="V284" s="27096" t="n">
        <v>0.33658800162912095</v>
      </c>
      <c r="W284" s="28363" t="n">
        <v>0.06553960220858171</v>
      </c>
      <c r="X284" t="n" s="29630">
        <v>5.1356430354569405</v>
      </c>
      <c r="Y284" t="n" s="30960">
        <v>0.8448966321263862</v>
      </c>
      <c r="Z284" t="n" s="32292">
        <v>0.742332636165109</v>
      </c>
      <c r="AA284" t="n" s="33684">
        <v>0.0</v>
      </c>
      <c r="AB284" t="n" s="35078">
        <v>0.0</v>
      </c>
      <c r="AC284" t="n" s="36472">
        <v>0.0835565453975236</v>
      </c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</row>
    <row r="285" spans="1:23" x14ac:dyDescent="0.25">
      <c r="A285" s="116" t="str">
        <f>IF(ISBLANK(TBL_DATA[[#This Row],[Row.names]]), "",   DATE(YEAR(TBL_DATA[[#This Row],[Row.names]]), MONTH(TBL_DATA[[#This Row],[Row.names]]), DAY(TBL_DATA[[#This Row],[Row.names]])))</f>
        <v/>
      </c>
      <c r="B285" s="469" t="s">
        <v>414</v>
      </c>
      <c r="C285" s="1863" t="s">
        <v>1808</v>
      </c>
      <c r="D285" s="3257" t="n">
        <v>-0.0046191793108602925</v>
      </c>
      <c r="E285" s="4651" t="n">
        <v>0.08987285416857693</v>
      </c>
      <c r="F285" s="5983" t="n">
        <v>0.09975385625798538</v>
      </c>
      <c r="G285" s="7315" t="n">
        <v>0.2721872977898376</v>
      </c>
      <c r="H285" s="8647" t="n">
        <v>0.711410320236125</v>
      </c>
      <c r="I285" s="9979" t="n">
        <v>0.003115852914942685</v>
      </c>
      <c r="J285" s="11311" t="n">
        <v>0.4923569309093341</v>
      </c>
      <c r="K285" s="12641" t="n">
        <v>1.15510180436121</v>
      </c>
      <c r="L285" s="13971" t="n">
        <v>0.5509083965632783</v>
      </c>
      <c r="M285" s="15301" t="n">
        <v>0.00388690582140841</v>
      </c>
      <c r="N285" s="16631" t="n">
        <v>0.09207395970784901</v>
      </c>
      <c r="O285" s="17963" t="n">
        <v>0.058719354783157054</v>
      </c>
      <c r="P285" s="19357" t="n">
        <v>-0.011927621093993146</v>
      </c>
      <c r="Q285" s="20689" t="n">
        <v>-0.014599230884435623</v>
      </c>
      <c r="R285" s="22021" t="n">
        <v>-0.012649428665010088</v>
      </c>
      <c r="S285" s="23290" t="n">
        <v>0.08042065110554275</v>
      </c>
      <c r="T285" s="24559" t="n">
        <v>0.04916564072198285</v>
      </c>
      <c r="U285" s="25828" t="n">
        <v>1.635708391563485</v>
      </c>
      <c r="V285" s="27097" t="n">
        <v>0.34075209590094113</v>
      </c>
      <c r="W285" s="28364" t="n">
        <v>0.06545806895076356</v>
      </c>
      <c r="X285" t="n" s="29631">
        <v>5.205654571894705</v>
      </c>
      <c r="Y285" t="n" s="30961">
        <v>0.8434514332408979</v>
      </c>
      <c r="Z285" t="n" s="32293">
        <v>0.7422320368747756</v>
      </c>
      <c r="AA285" t="n" s="33685">
        <v>0.0</v>
      </c>
      <c r="AB285" t="n" s="35079">
        <v>0.0</v>
      </c>
      <c r="AC285" t="n" s="36473">
        <v>0.08014803355971879</v>
      </c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</row>
    <row r="286" spans="1:23" x14ac:dyDescent="0.25">
      <c r="A286" s="116" t="str">
        <f>IF(ISBLANK(TBL_DATA[[#This Row],[Row.names]]), "",   DATE(YEAR(TBL_DATA[[#This Row],[Row.names]]), MONTH(TBL_DATA[[#This Row],[Row.names]]), DAY(TBL_DATA[[#This Row],[Row.names]])))</f>
        <v/>
      </c>
      <c r="B286" s="470" t="s">
        <v>415</v>
      </c>
      <c r="C286" s="1864" t="s">
        <v>1809</v>
      </c>
      <c r="D286" s="3258" t="n">
        <v>0.005751959871444515</v>
      </c>
      <c r="E286" s="4652" t="n">
        <v>0.09614175909073142</v>
      </c>
      <c r="F286" s="5984" t="n">
        <v>0.11298993821104109</v>
      </c>
      <c r="G286" s="7316" t="n">
        <v>0.27341906053619985</v>
      </c>
      <c r="H286" s="8648" t="n">
        <v>0.7170668379225907</v>
      </c>
      <c r="I286" s="9980" t="n">
        <v>0.003102884924458589</v>
      </c>
      <c r="J286" s="11312" t="n">
        <v>0.4848201563695871</v>
      </c>
      <c r="K286" s="12642" t="n">
        <v>1.158390644746922</v>
      </c>
      <c r="L286" s="13972" t="n">
        <v>0.5569906272487857</v>
      </c>
      <c r="M286" s="15302" t="n">
        <v>0.0038826674964058433</v>
      </c>
      <c r="N286" s="16632" t="n">
        <v>0.09260277752750616</v>
      </c>
      <c r="O286" s="17964" t="n">
        <v>0.05871930633599222</v>
      </c>
      <c r="P286" s="19358" t="n">
        <v>-0.006244268420443011</v>
      </c>
      <c r="Q286" s="20690" t="n">
        <v>-0.014595408489906415</v>
      </c>
      <c r="R286" s="22022" t="n">
        <v>-0.012634407771342676</v>
      </c>
      <c r="S286" s="23291" t="n">
        <v>0.0757628731468567</v>
      </c>
      <c r="T286" s="24560" t="n">
        <v>0.049014879397050924</v>
      </c>
      <c r="U286" s="25829" t="n">
        <v>1.54571171201158</v>
      </c>
      <c r="V286" s="27098" t="n">
        <v>0.3307318919995321</v>
      </c>
      <c r="W286" s="28365" t="n">
        <v>0.06491501524086979</v>
      </c>
      <c r="X286" t="n" s="29632">
        <v>5.094844247857573</v>
      </c>
      <c r="Y286" t="n" s="30962">
        <v>0.846797991213129</v>
      </c>
      <c r="Z286" t="n" s="32294">
        <v>0.7463180469804988</v>
      </c>
      <c r="AA286" t="n" s="33686">
        <v>0.0</v>
      </c>
      <c r="AB286" t="n" s="35080">
        <v>0.0</v>
      </c>
      <c r="AC286" t="n" s="36474">
        <v>0.07992898142715638</v>
      </c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</row>
    <row r="287" spans="1:23" x14ac:dyDescent="0.25">
      <c r="A287" s="116" t="str">
        <f>IF(ISBLANK(TBL_DATA[[#This Row],[Row.names]]), "",   DATE(YEAR(TBL_DATA[[#This Row],[Row.names]]), MONTH(TBL_DATA[[#This Row],[Row.names]]), DAY(TBL_DATA[[#This Row],[Row.names]])))</f>
        <v/>
      </c>
      <c r="B287" s="471" t="s">
        <v>416</v>
      </c>
      <c r="C287" s="1865" t="s">
        <v>1810</v>
      </c>
      <c r="D287" s="3259" t="n">
        <v>-0.002852065881228612</v>
      </c>
      <c r="E287" s="4653" t="n">
        <v>0.09301549057863889</v>
      </c>
      <c r="F287" s="5985" t="n">
        <v>0.10537959351322579</v>
      </c>
      <c r="G287" s="7317" t="n">
        <v>0.27172703846520957</v>
      </c>
      <c r="H287" s="8649" t="n">
        <v>0.7186494415392247</v>
      </c>
      <c r="I287" s="9981" t="n">
        <v>0.0030863188905417382</v>
      </c>
      <c r="J287" s="11313" t="n">
        <v>0.4609069672036403</v>
      </c>
      <c r="K287" s="12643" t="n">
        <v>1.1530340313074539</v>
      </c>
      <c r="L287" s="13973" t="n">
        <v>0.568523633817977</v>
      </c>
      <c r="M287" s="15303" t="n">
        <v>0.0038220416249702</v>
      </c>
      <c r="N287" s="16633" t="n">
        <v>0.09236707195700525</v>
      </c>
      <c r="O287" s="17965" t="n">
        <v>0.058995712181001504</v>
      </c>
      <c r="P287" s="19359" t="n">
        <v>-0.00907852523675634</v>
      </c>
      <c r="Q287" s="20691" t="n">
        <v>-0.014690897280863785</v>
      </c>
      <c r="R287" s="22023" t="n">
        <v>-0.01273488797622372</v>
      </c>
      <c r="S287" s="23292" t="n">
        <v>0.06324011031016252</v>
      </c>
      <c r="T287" s="24561" t="n">
        <v>0.04803037553156346</v>
      </c>
      <c r="U287" s="25830" t="n">
        <v>1.3166690788957893</v>
      </c>
      <c r="V287" s="27099" t="n">
        <v>0.3118699636048867</v>
      </c>
      <c r="W287" s="28366" t="n">
        <v>0.064191061614769</v>
      </c>
      <c r="X287" t="n" s="29633">
        <v>4.858464025357887</v>
      </c>
      <c r="Y287" t="n" s="30963">
        <v>0.8477319396715126</v>
      </c>
      <c r="Z287" t="n" s="32295">
        <v>0.7540050621965193</v>
      </c>
      <c r="AA287" t="n" s="33687">
        <v>0.0</v>
      </c>
      <c r="AB287" t="n" s="35081">
        <v>0.0</v>
      </c>
      <c r="AC287" t="n" s="36475">
        <v>0.08054101245947108</v>
      </c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</row>
    <row r="288" spans="1:23" x14ac:dyDescent="0.25">
      <c r="A288" s="116" t="str">
        <f>IF(ISBLANK(TBL_DATA[[#This Row],[Row.names]]), "",   DATE(YEAR(TBL_DATA[[#This Row],[Row.names]]), MONTH(TBL_DATA[[#This Row],[Row.names]]), DAY(TBL_DATA[[#This Row],[Row.names]])))</f>
        <v/>
      </c>
      <c r="B288" s="472" t="s">
        <v>417</v>
      </c>
      <c r="C288" s="1866" t="s">
        <v>1811</v>
      </c>
      <c r="D288" s="3260" t="n">
        <v>-4.342747611489333E-4</v>
      </c>
      <c r="E288" s="4654" t="n">
        <v>0.09254082153753584</v>
      </c>
      <c r="F288" s="5986" t="n">
        <v>0.11220041314757223</v>
      </c>
      <c r="G288" s="7318" t="n">
        <v>0.2710792975337035</v>
      </c>
      <c r="H288" s="8650" t="n">
        <v>0.7162615683441734</v>
      </c>
      <c r="I288" s="9982" t="n">
        <v>0.0030918793650562444</v>
      </c>
      <c r="J288" s="11314" t="n">
        <v>0.4499729495145133</v>
      </c>
      <c r="K288" s="12644" t="n">
        <v>1.1490093620982638</v>
      </c>
      <c r="L288" s="13974" t="n">
        <v>0.5698317748652997</v>
      </c>
      <c r="M288" s="15304" t="n">
        <v>0.0038069977723672326</v>
      </c>
      <c r="N288" s="16634" t="n">
        <v>0.09214329307665142</v>
      </c>
      <c r="O288" s="17966" t="n">
        <v>0.059002105335456065</v>
      </c>
      <c r="P288" s="19360" t="n">
        <v>-0.009508857423526473</v>
      </c>
      <c r="Q288" s="20692" t="n">
        <v>-0.01472444064216371</v>
      </c>
      <c r="R288" s="22024" t="n">
        <v>-0.012773170186150977</v>
      </c>
      <c r="S288" s="23293" t="n">
        <v>0.07564259831405762</v>
      </c>
      <c r="T288" s="24562" t="n">
        <v>0.04773617237646201</v>
      </c>
      <c r="U288" s="25831" t="n">
        <v>1.58459705812852</v>
      </c>
      <c r="V288" s="27100" t="n">
        <v>0.3228141744073434</v>
      </c>
      <c r="W288" s="28367" t="n">
        <v>0.06393814649554935</v>
      </c>
      <c r="X288" t="n" s="29634">
        <v>5.048850992729576</v>
      </c>
      <c r="Y288" t="n" s="30964">
        <v>0.8463223784966184</v>
      </c>
      <c r="Z288" t="n" s="32296">
        <v>0.7548720254886252</v>
      </c>
      <c r="AA288" t="n" s="33688">
        <v>0.0</v>
      </c>
      <c r="AB288" t="n" s="35082">
        <v>0.0</v>
      </c>
      <c r="AC288" t="n" s="36476">
        <v>0.07850127465592438</v>
      </c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</row>
    <row r="289" spans="1:23" x14ac:dyDescent="0.25">
      <c r="A289" s="116" t="str">
        <f>IF(ISBLANK(TBL_DATA[[#This Row],[Row.names]]), "",   DATE(YEAR(TBL_DATA[[#This Row],[Row.names]]), MONTH(TBL_DATA[[#This Row],[Row.names]]), DAY(TBL_DATA[[#This Row],[Row.names]])))</f>
        <v/>
      </c>
      <c r="B289" s="473" t="s">
        <v>418</v>
      </c>
      <c r="C289" s="1867" t="s">
        <v>1812</v>
      </c>
      <c r="D289" s="3261" t="n">
        <v>-0.005363376230355519</v>
      </c>
      <c r="E289" s="4655" t="n">
        <v>0.08668111406460821</v>
      </c>
      <c r="F289" s="5987" t="n">
        <v>0.056986873540790794</v>
      </c>
      <c r="G289" s="7319" t="n">
        <v>0.26408551008339326</v>
      </c>
      <c r="H289" s="8651" t="n">
        <v>0.74047404890308</v>
      </c>
      <c r="I289" s="9983" t="n">
        <v>0.002823064933639344</v>
      </c>
      <c r="J289" s="11315" t="n">
        <v>0.37482380764510537</v>
      </c>
      <c r="K289" s="12645" t="n">
        <v>1.1093609501022483</v>
      </c>
      <c r="L289" s="13975" t="n">
        <v>0.5884978320877828</v>
      </c>
      <c r="M289" s="15305" t="n">
        <v>0.0035548111658627343</v>
      </c>
      <c r="N289" s="16635" t="n">
        <v>0.08796922021239016</v>
      </c>
      <c r="O289" s="17967" t="n">
        <v>0.059969255893079276</v>
      </c>
      <c r="P289" s="19361" t="n">
        <v>-0.014821234073998824</v>
      </c>
      <c r="Q289" s="20693" t="n">
        <v>-0.014356471865622916</v>
      </c>
      <c r="R289" s="22025" t="n">
        <v>-0.012493593573481536</v>
      </c>
      <c r="S289" s="23294" t="n">
        <v>0.06169966125773563</v>
      </c>
      <c r="T289" s="24563" t="n">
        <v>0.0475154083078255</v>
      </c>
      <c r="U289" s="25832" t="n">
        <v>1.298519016358196</v>
      </c>
      <c r="V289" s="27101" t="n">
        <v>0.300652677670078</v>
      </c>
      <c r="W289" s="28368" t="n">
        <v>0.0629137689940654</v>
      </c>
      <c r="X289" t="n" s="29635">
        <v>4.778805696705888</v>
      </c>
      <c r="Y289" t="n" s="30965">
        <v>0.8605080179191125</v>
      </c>
      <c r="Z289" t="n" s="32297">
        <v>0.7671361235711579</v>
      </c>
      <c r="AA289" t="n" s="33689">
        <v>0.0</v>
      </c>
      <c r="AB289" t="n" s="35083">
        <v>0.0</v>
      </c>
      <c r="AC289" t="n" s="36477">
        <v>0.07535923852180898</v>
      </c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</row>
    <row r="290" spans="1:23" x14ac:dyDescent="0.25">
      <c r="A290" s="116" t="str">
        <f>IF(ISBLANK(TBL_DATA[[#This Row],[Row.names]]), "",   DATE(YEAR(TBL_DATA[[#This Row],[Row.names]]), MONTH(TBL_DATA[[#This Row],[Row.names]]), DAY(TBL_DATA[[#This Row],[Row.names]])))</f>
        <v/>
      </c>
      <c r="B290" s="474" t="s">
        <v>419</v>
      </c>
      <c r="C290" s="1868" t="s">
        <v>1813</v>
      </c>
      <c r="D290" s="3262" t="n">
        <v>0.0033890135711165618</v>
      </c>
      <c r="E290" s="4656" t="n">
        <v>0.0903638911076492</v>
      </c>
      <c r="F290" s="5988" t="n">
        <v>0.050185441332316616</v>
      </c>
      <c r="G290" s="7320" t="n">
        <v>0.26337333618882997</v>
      </c>
      <c r="H290" s="8652" t="n">
        <v>0.7432144778804456</v>
      </c>
      <c r="I290" s="9984" t="n">
        <v>0.0027939684298283647</v>
      </c>
      <c r="J290" s="11316" t="n">
        <v>0.34345992148725113</v>
      </c>
      <c r="K290" s="12646" t="n">
        <v>1.1181037168878745</v>
      </c>
      <c r="L290" s="13976" t="n">
        <v>0.6072177024511226</v>
      </c>
      <c r="M290" s="15306" t="n">
        <v>0.0034555102107283967</v>
      </c>
      <c r="N290" s="16636" t="n">
        <v>0.08752588241480383</v>
      </c>
      <c r="O290" s="17968" t="n">
        <v>0.059969255893079276</v>
      </c>
      <c r="P290" s="19362" t="n">
        <v>-0.01148244986629987</v>
      </c>
      <c r="Q290" s="20694" t="n">
        <v>-0.014318460016956296</v>
      </c>
      <c r="R290" s="22026" t="n">
        <v>-0.012464970058111667</v>
      </c>
      <c r="S290" s="23295" t="n">
        <v>0.06910324442313254</v>
      </c>
      <c r="T290" s="24564" t="n">
        <v>0.04758269024562666</v>
      </c>
      <c r="U290" s="25833" t="n">
        <v>1.452276953371375</v>
      </c>
      <c r="V290" s="27102" t="n">
        <v>0.3020807211539587</v>
      </c>
      <c r="W290" s="28369" t="n">
        <v>0.06292338714492658</v>
      </c>
      <c r="X290" t="n" s="29636">
        <v>4.800770188327584</v>
      </c>
      <c r="Y290" t="n" s="30966">
        <v>0.8620988794102713</v>
      </c>
      <c r="Z290" t="n" s="32298">
        <v>0.7792417484010482</v>
      </c>
      <c r="AA290" t="n" s="33690">
        <v>0.0</v>
      </c>
      <c r="AB290" t="n" s="35084">
        <v>0.0</v>
      </c>
      <c r="AC290" t="n" s="36478">
        <v>0.07655668652421725</v>
      </c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</row>
    <row r="291" spans="1:23" x14ac:dyDescent="0.25">
      <c r="A291" s="116" t="str">
        <f>IF(ISBLANK(TBL_DATA[[#This Row],[Row.names]]), "",   DATE(YEAR(TBL_DATA[[#This Row],[Row.names]]), MONTH(TBL_DATA[[#This Row],[Row.names]]), DAY(TBL_DATA[[#This Row],[Row.names]])))</f>
        <v/>
      </c>
      <c r="B291" s="475" t="s">
        <v>420</v>
      </c>
      <c r="C291" s="1869" t="s">
        <v>1814</v>
      </c>
      <c r="D291" s="3263" t="n">
        <v>0.024138345142308164</v>
      </c>
      <c r="E291" s="4657" t="n">
        <v>0.11668347104191579</v>
      </c>
      <c r="F291" s="5989" t="n">
        <v>0.13972178495439325</v>
      </c>
      <c r="G291" s="7321" t="n">
        <v>0.26784177740935655</v>
      </c>
      <c r="H291" s="8653" t="n">
        <v>0.5895573657041098</v>
      </c>
      <c r="I291" s="9985" t="n">
        <v>0.004023857796100038</v>
      </c>
      <c r="J291" s="11317" t="n">
        <v>0.45041633878420684</v>
      </c>
      <c r="K291" s="12647" t="n">
        <v>1.2096776925269677</v>
      </c>
      <c r="L291" s="13977" t="n">
        <v>0.5315296262201041</v>
      </c>
      <c r="M291" s="15307" t="n">
        <v>0.004298901127549519</v>
      </c>
      <c r="N291" s="16637" t="n">
        <v>0.0997049365595275</v>
      </c>
      <c r="O291" s="17969" t="n">
        <v>0.059969255893079276</v>
      </c>
      <c r="P291" s="19363" t="n">
        <v>0.0</v>
      </c>
      <c r="Q291" s="20695" t="n">
        <v>-0.0159656560586298</v>
      </c>
      <c r="R291" s="22027" t="n">
        <v>-0.01385425662269486</v>
      </c>
      <c r="S291" s="23296" t="n">
        <v>0.11864530423281217</v>
      </c>
      <c r="T291" s="24565" t="n">
        <v>0.057367483681988816</v>
      </c>
      <c r="U291" s="25834" t="n">
        <v>2.068162949076015</v>
      </c>
      <c r="V291" s="27103" t="n">
        <v>0.3601207480895543</v>
      </c>
      <c r="W291" s="28370" t="n">
        <v>0.06985597359716969</v>
      </c>
      <c r="X291" t="n" s="29637">
        <v>5.155189020286521</v>
      </c>
      <c r="Y291" t="n" s="30967">
        <v>0.767826390341013</v>
      </c>
      <c r="Z291" t="n" s="32299">
        <v>0.7290607836251406</v>
      </c>
      <c r="AA291" t="n" s="33691">
        <v>0.0</v>
      </c>
      <c r="AB291" t="n" s="35085">
        <v>0.0</v>
      </c>
      <c r="AC291" t="n" s="36479">
        <v>0.07476725999237219</v>
      </c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</row>
    <row r="292" spans="1:23" x14ac:dyDescent="0.25">
      <c r="A292" s="116" t="str">
        <f>IF(ISBLANK(TBL_DATA[[#This Row],[Row.names]]), "",   DATE(YEAR(TBL_DATA[[#This Row],[Row.names]]), MONTH(TBL_DATA[[#This Row],[Row.names]]), DAY(TBL_DATA[[#This Row],[Row.names]])))</f>
        <v/>
      </c>
      <c r="B292" s="476" t="s">
        <v>421</v>
      </c>
      <c r="C292" s="1870" t="s">
        <v>1815</v>
      </c>
      <c r="D292" s="3264" t="n">
        <v>-0.004807692307692299</v>
      </c>
      <c r="E292" s="4658" t="n">
        <v>0.11131480050806042</v>
      </c>
      <c r="F292" s="5990" t="n">
        <v>0.140999794446375</v>
      </c>
      <c r="G292" s="7322" t="n">
        <v>0.26890374399325784</v>
      </c>
      <c r="H292" s="8654" t="n">
        <v>0.5935158422343747</v>
      </c>
      <c r="I292" s="9986" t="n">
        <v>0.004020995658523849</v>
      </c>
      <c r="J292" s="11318" t="n">
        <v>0.43363848883285616</v>
      </c>
      <c r="K292" s="12648" t="n">
        <v>1.2100079665853927</v>
      </c>
      <c r="L292" s="13978" t="n">
        <v>0.5271217656810838</v>
      </c>
      <c r="M292" s="15308" t="n">
        <v>0.004336970364079514</v>
      </c>
      <c r="N292" s="16638" t="n">
        <v>0.10011797628749196</v>
      </c>
      <c r="O292" s="17970" t="n">
        <v>0.060544170159367895</v>
      </c>
      <c r="P292" s="19364" t="n">
        <v>-0.004807692307692291</v>
      </c>
      <c r="Q292" s="20696" t="n">
        <v>-0.016072559261638728</v>
      </c>
      <c r="R292" s="22028" t="n">
        <v>-0.013952413098824099</v>
      </c>
      <c r="S292" s="23297" t="n">
        <v>0.10511915246060255</v>
      </c>
      <c r="T292" s="24566" t="n">
        <v>0.057127945145603196</v>
      </c>
      <c r="U292" s="25835" t="n">
        <v>1.8400653514262268</v>
      </c>
      <c r="V292" s="27104" t="n">
        <v>0.3384080912959191</v>
      </c>
      <c r="W292" s="28371" t="n">
        <v>0.07012776995216191</v>
      </c>
      <c r="X292" t="n" s="29638">
        <v>4.825593221155702</v>
      </c>
      <c r="Y292" t="n" s="30968">
        <v>0.770399793765792</v>
      </c>
      <c r="Z292" t="n" s="32300">
        <v>0.7260315183799418</v>
      </c>
      <c r="AA292" t="n" s="33692">
        <v>0.0</v>
      </c>
      <c r="AB292" t="n" s="35086">
        <v>0.0</v>
      </c>
      <c r="AC292" t="n" s="36480">
        <v>0.1290080653831277</v>
      </c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</row>
    <row r="293" spans="1:23" x14ac:dyDescent="0.25">
      <c r="A293" s="116" t="str">
        <f>IF(ISBLANK(TBL_DATA[[#This Row],[Row.names]]), "",   DATE(YEAR(TBL_DATA[[#This Row],[Row.names]]), MONTH(TBL_DATA[[#This Row],[Row.names]]), DAY(TBL_DATA[[#This Row],[Row.names]])))</f>
        <v/>
      </c>
      <c r="B293" s="477" t="s">
        <v>422</v>
      </c>
      <c r="C293" s="1871" t="s">
        <v>1816</v>
      </c>
      <c r="D293" s="3265" t="n">
        <v>0.007437846117591544</v>
      </c>
      <c r="E293" s="4659" t="n">
        <v>0.11958058898244106</v>
      </c>
      <c r="F293" s="5991" t="n">
        <v>0.14606274431666</v>
      </c>
      <c r="G293" s="7323" t="n">
        <v>0.2643820214546921</v>
      </c>
      <c r="H293" s="8655" t="n">
        <v>0.5853286568434052</v>
      </c>
      <c r="I293" s="9987" t="n">
        <v>0.004015519883316133</v>
      </c>
      <c r="J293" s="11319" t="n">
        <v>0.43797565040209707</v>
      </c>
      <c r="K293" s="12649" t="n">
        <v>1.1929282645018024</v>
      </c>
      <c r="L293" s="13979" t="n">
        <v>0.5175823369536632</v>
      </c>
      <c r="M293" s="15309" t="n">
        <v>0.004331131494384949</v>
      </c>
      <c r="N293" s="16639" t="n">
        <v>0.09898970713381439</v>
      </c>
      <c r="O293" s="17971" t="n">
        <v>0.057632692341126744</v>
      </c>
      <c r="P293" s="19365" t="n">
        <v>0.0</v>
      </c>
      <c r="Q293" s="20697" t="n">
        <v>-0.015619364330102033</v>
      </c>
      <c r="R293" s="22029" t="n">
        <v>-0.013523110934655398</v>
      </c>
      <c r="S293" s="23298" t="n">
        <v>0.1107221863098744</v>
      </c>
      <c r="T293" s="24567" t="n">
        <v>0.05688211588800423</v>
      </c>
      <c r="U293" s="25836" t="n">
        <v>1.9465201774117622</v>
      </c>
      <c r="V293" s="27105" t="n">
        <v>0.3615499455964133</v>
      </c>
      <c r="W293" s="28372" t="n">
        <v>0.06952409051440366</v>
      </c>
      <c r="X293" t="n" s="29639">
        <v>5.20035491182023</v>
      </c>
      <c r="Y293" t="n" s="30969">
        <v>0.7650677465711159</v>
      </c>
      <c r="Z293" t="n" s="32301">
        <v>0.7194319543595926</v>
      </c>
      <c r="AA293" t="n" s="33693">
        <v>0.0</v>
      </c>
      <c r="AB293" t="n" s="35087">
        <v>0.0</v>
      </c>
      <c r="AC293" t="n" s="36481">
        <v>0.12581027543327797</v>
      </c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</row>
    <row r="294" spans="1:23" x14ac:dyDescent="0.25">
      <c r="A294" s="116" t="str">
        <f>IF(ISBLANK(TBL_DATA[[#This Row],[Row.names]]), "",   DATE(YEAR(TBL_DATA[[#This Row],[Row.names]]), MONTH(TBL_DATA[[#This Row],[Row.names]]), DAY(TBL_DATA[[#This Row],[Row.names]])))</f>
        <v/>
      </c>
      <c r="B294" s="478" t="s">
        <v>423</v>
      </c>
      <c r="C294" s="1872" t="s">
        <v>1817</v>
      </c>
      <c r="D294" s="3266" t="n">
        <v>-2.192950395462138E-4</v>
      </c>
      <c r="E294" s="4660" t="n">
        <v>0.11933507051290504</v>
      </c>
      <c r="F294" s="5992" t="n">
        <v>0.13457074200423258</v>
      </c>
      <c r="G294" s="7324" t="n">
        <v>0.2661987753625111</v>
      </c>
      <c r="H294" s="8656" t="n">
        <v>0.5747370878311022</v>
      </c>
      <c r="I294" s="9988" t="n">
        <v>0.004016354937416764</v>
      </c>
      <c r="J294" s="11320" t="n">
        <v>0.3953259574894332</v>
      </c>
      <c r="K294" s="12650" t="n">
        <v>1.3059022216295872</v>
      </c>
      <c r="L294" s="13980" t="n">
        <v>0.526996112194402</v>
      </c>
      <c r="M294" s="15310" t="n">
        <v>0.0042358023455316635</v>
      </c>
      <c r="N294" s="16640" t="n">
        <v>0.09776954671784133</v>
      </c>
      <c r="O294" s="17972" t="n">
        <v>0.05598285838079668</v>
      </c>
      <c r="P294" s="19366" t="n">
        <v>-2.1929503954620788E-4</v>
      </c>
      <c r="Q294" s="20698" t="n">
        <v>-0.015310906073850843</v>
      </c>
      <c r="R294" s="22030" t="n">
        <v>-0.013240491379103823</v>
      </c>
      <c r="S294" s="23299" t="n">
        <v>0.1047634551425285</v>
      </c>
      <c r="T294" s="24568" t="n">
        <v>0.0568664478667387</v>
      </c>
      <c r="U294" s="25837" t="n">
        <v>1.8422718329098386</v>
      </c>
      <c r="V294" s="27106" t="n">
        <v>0.3502529145815576</v>
      </c>
      <c r="W294" s="28373" t="n">
        <v>0.06953239952101374</v>
      </c>
      <c r="X294" t="n" s="29640">
        <v>5.03726201014688</v>
      </c>
      <c r="Y294" t="n" s="30970">
        <v>0.7581141654336122</v>
      </c>
      <c r="Z294" t="n" s="32302">
        <v>0.7259449787651968</v>
      </c>
      <c r="AA294" t="n" s="33694">
        <v>0.0</v>
      </c>
      <c r="AB294" t="n" s="35088">
        <v>0.0</v>
      </c>
      <c r="AC294" t="n" s="36482">
        <v>0.12490903951136556</v>
      </c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</row>
    <row r="295" spans="1:23" x14ac:dyDescent="0.25">
      <c r="A295" s="116" t="str">
        <f>IF(ISBLANK(TBL_DATA[[#This Row],[Row.names]]), "",   DATE(YEAR(TBL_DATA[[#This Row],[Row.names]]), MONTH(TBL_DATA[[#This Row],[Row.names]]), DAY(TBL_DATA[[#This Row],[Row.names]])))</f>
        <v/>
      </c>
      <c r="B295" s="479" t="s">
        <v>424</v>
      </c>
      <c r="C295" s="1873" t="s">
        <v>1818</v>
      </c>
      <c r="D295" s="3267" t="n">
        <v>-5.849150410902173E-4</v>
      </c>
      <c r="E295" s="4661" t="n">
        <v>0.11868035459414217</v>
      </c>
      <c r="F295" s="5993" t="n">
        <v>0.11348812073117065</v>
      </c>
      <c r="G295" s="7325" t="n">
        <v>0.26467206779994856</v>
      </c>
      <c r="H295" s="8657" t="n">
        <v>0.5701693774410201</v>
      </c>
      <c r="I295" s="9989" t="n">
        <v>0.004033475220706967</v>
      </c>
      <c r="J295" s="11321" t="n">
        <v>0.34149029204162007</v>
      </c>
      <c r="K295" s="12651" t="n">
        <v>1.296869482477973</v>
      </c>
      <c r="L295" s="13981" t="n">
        <v>0.5244763389499698</v>
      </c>
      <c r="M295" s="15311" t="n">
        <v>0.004242450487761963</v>
      </c>
      <c r="N295" s="16641" t="n">
        <v>0.09766320833853698</v>
      </c>
      <c r="O295" s="17973" t="n">
        <v>0.05599507955977483</v>
      </c>
      <c r="P295" s="19367" t="n">
        <v>-8.040818116693549E-4</v>
      </c>
      <c r="Q295" s="20699" t="n">
        <v>-0.015360674995217828</v>
      </c>
      <c r="R295" s="22031" t="n">
        <v>-0.01329251217286378</v>
      </c>
      <c r="S295" s="23300" t="n">
        <v>0.11377231562414081</v>
      </c>
      <c r="T295" s="24569" t="n">
        <v>0.05609049795669674</v>
      </c>
      <c r="U295" s="25838" t="n">
        <v>2.028370575564793</v>
      </c>
      <c r="V295" s="27107" t="n">
        <v>0.3617783277843645</v>
      </c>
      <c r="W295" s="28374" t="n">
        <v>0.06854332676770261</v>
      </c>
      <c r="X295" t="n" s="29641">
        <v>5.278097005861017</v>
      </c>
      <c r="Y295" t="n" s="30971">
        <v>0.7550956081457634</v>
      </c>
      <c r="Z295" t="n" s="32303">
        <v>0.724207386699397</v>
      </c>
      <c r="AA295" t="n" s="33695">
        <v>0.0</v>
      </c>
      <c r="AB295" t="n" s="35089">
        <v>0.0</v>
      </c>
      <c r="AC295" t="n" s="36483">
        <v>0.11982741719556199</v>
      </c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</row>
    <row r="296" spans="1:23" x14ac:dyDescent="0.25">
      <c r="A296" s="116" t="str">
        <f>IF(ISBLANK(TBL_DATA[[#This Row],[Row.names]]), "",   DATE(YEAR(TBL_DATA[[#This Row],[Row.names]]), MONTH(TBL_DATA[[#This Row],[Row.names]]), DAY(TBL_DATA[[#This Row],[Row.names]])))</f>
        <v/>
      </c>
      <c r="B296" s="480" t="s">
        <v>425</v>
      </c>
      <c r="C296" s="1874" t="s">
        <v>1819</v>
      </c>
      <c r="D296" s="3268" t="n">
        <v>0.002823866795423334</v>
      </c>
      <c r="E296" s="4662" t="n">
        <v>0.1218393589021729</v>
      </c>
      <c r="F296" s="5994" t="n">
        <v>0.11649557689388867</v>
      </c>
      <c r="G296" s="7326" t="n">
        <v>0.2655571360804292</v>
      </c>
      <c r="H296" s="8658" t="n">
        <v>0.5665739785641318</v>
      </c>
      <c r="I296" s="9990" t="n">
        <v>0.0040322755802427186</v>
      </c>
      <c r="J296" s="11322" t="n">
        <v>0.31263071950410026</v>
      </c>
      <c r="K296" s="12652" t="n">
        <v>1.2913734927644622</v>
      </c>
      <c r="L296" s="13982" t="n">
        <v>0.5281907986835849</v>
      </c>
      <c r="M296" s="15312" t="n">
        <v>0.004207032995694255</v>
      </c>
      <c r="N296" s="16642" t="n">
        <v>0.0972283656132131</v>
      </c>
      <c r="O296" s="17974" t="n">
        <v>0.05599507955977483</v>
      </c>
      <c r="P296" s="19368" t="n">
        <v>0.0</v>
      </c>
      <c r="Q296" s="20700" t="n">
        <v>-0.015336184827473351</v>
      </c>
      <c r="R296" s="22032" t="n">
        <v>-0.01327723044270174</v>
      </c>
      <c r="S296" s="23301" t="n">
        <v>0.10756714798577383</v>
      </c>
      <c r="T296" s="24570" t="n">
        <v>0.05596056112751732</v>
      </c>
      <c r="U296" s="25839" t="n">
        <v>1.922195664562058</v>
      </c>
      <c r="V296" s="27108" t="n">
        <v>0.3500966877215863</v>
      </c>
      <c r="W296" s="28375" t="n">
        <v>0.06832003920835233</v>
      </c>
      <c r="X296" t="n" s="29642">
        <v>5.124363097244621</v>
      </c>
      <c r="Y296" t="n" s="30972">
        <v>0.7527110857189043</v>
      </c>
      <c r="Z296" t="n" s="32304">
        <v>0.7267673621480157</v>
      </c>
      <c r="AA296" t="n" s="33696">
        <v>0.0</v>
      </c>
      <c r="AB296" t="n" s="35090">
        <v>0.0</v>
      </c>
      <c r="AC296" t="n" s="36484">
        <v>0.11499618282597246</v>
      </c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</row>
    <row r="297" spans="1:23" x14ac:dyDescent="0.25">
      <c r="A297" s="116" t="str">
        <f>IF(ISBLANK(TBL_DATA[[#This Row],[Row.names]]), "",   DATE(YEAR(TBL_DATA[[#This Row],[Row.names]]), MONTH(TBL_DATA[[#This Row],[Row.names]]), DAY(TBL_DATA[[#This Row],[Row.names]])))</f>
        <v/>
      </c>
      <c r="B297" s="481" t="s">
        <v>426</v>
      </c>
      <c r="C297" s="1875" t="s">
        <v>1820</v>
      </c>
      <c r="D297" s="3269" t="n">
        <v>-8.754139978703774E-5</v>
      </c>
      <c r="E297" s="4663" t="n">
        <v>0.12174115151435849</v>
      </c>
      <c r="F297" s="5995" t="n">
        <v>0.10311799654646059</v>
      </c>
      <c r="G297" s="7327" t="n">
        <v>0.2643113761409911</v>
      </c>
      <c r="H297" s="8659" t="n">
        <v>0.5647670819468275</v>
      </c>
      <c r="I297" s="9991" t="n">
        <v>0.004019229690434321</v>
      </c>
      <c r="J297" s="11323" t="n">
        <v>0.31847260598097127</v>
      </c>
      <c r="K297" s="12653" t="n">
        <v>1.2869457036791807</v>
      </c>
      <c r="L297" s="13983" t="n">
        <v>0.5223317490696052</v>
      </c>
      <c r="M297" s="15313" t="n">
        <v>0.004210611249637569</v>
      </c>
      <c r="N297" s="16643" t="n">
        <v>0.09671241513972856</v>
      </c>
      <c r="O297" s="17975" t="n">
        <v>0.05599535327946613</v>
      </c>
      <c r="P297" s="19369" t="n">
        <v>-8.754139978695008E-5</v>
      </c>
      <c r="Q297" s="20701" t="n">
        <v>-0.015344543335099834</v>
      </c>
      <c r="R297" s="22033" t="n">
        <v>-0.013296514964388072</v>
      </c>
      <c r="S297" s="23302" t="n">
        <v>0.09302244459345</v>
      </c>
      <c r="T297" s="24571" t="n">
        <v>0.05528200233891408</v>
      </c>
      <c r="U297" s="25840" t="n">
        <v>1.682689494913061</v>
      </c>
      <c r="V297" s="27109" t="n">
        <v>0.33766201904355353</v>
      </c>
      <c r="W297" s="28376" t="n">
        <v>0.06805255250213726</v>
      </c>
      <c r="X297" t="n" s="29643">
        <v>4.961783307583487</v>
      </c>
      <c r="Y297" t="n" s="30973">
        <v>0.7515098681633047</v>
      </c>
      <c r="Z297" t="n" s="32305">
        <v>0.7227252237673771</v>
      </c>
      <c r="AA297" t="n" s="33697">
        <v>0.0</v>
      </c>
      <c r="AB297" t="n" s="35091">
        <v>0.0</v>
      </c>
      <c r="AC297" t="n" s="36485">
        <v>0.11090218287715777</v>
      </c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</row>
    <row r="298" spans="1:23" x14ac:dyDescent="0.25">
      <c r="A298" s="116" t="str">
        <f>IF(ISBLANK(TBL_DATA[[#This Row],[Row.names]]), "",   DATE(YEAR(TBL_DATA[[#This Row],[Row.names]]), MONTH(TBL_DATA[[#This Row],[Row.names]]), DAY(TBL_DATA[[#This Row],[Row.names]])))</f>
        <v/>
      </c>
      <c r="B298" s="482" t="s">
        <v>427</v>
      </c>
      <c r="C298" s="1876" t="s">
        <v>1821</v>
      </c>
      <c r="D298" s="3270" t="n">
        <v>-0.004640100389593277</v>
      </c>
      <c r="E298" s="4664" t="n">
        <v>0.11653615996019373</v>
      </c>
      <c r="F298" s="5996" t="n">
        <v>0.11669090761253087</v>
      </c>
      <c r="G298" s="7328" t="n">
        <v>0.26030691743095197</v>
      </c>
      <c r="H298" s="8660" t="n">
        <v>0.5575910783710312</v>
      </c>
      <c r="I298" s="9992" t="n">
        <v>0.003984804564255911</v>
      </c>
      <c r="J298" s="11324" t="n">
        <v>0.31140126767327025</v>
      </c>
      <c r="K298" s="12654" t="n">
        <v>1.2820745077495785</v>
      </c>
      <c r="L298" s="13984" t="n">
        <v>0.5037849881153845</v>
      </c>
      <c r="M298" s="15314" t="n">
        <v>0.004220170888882051</v>
      </c>
      <c r="N298" s="16644" t="n">
        <v>0.0951032499715963</v>
      </c>
      <c r="O298" s="17976" t="n">
        <v>0.053504285965279216</v>
      </c>
      <c r="P298" s="19370" t="n">
        <v>-0.004727235588497192</v>
      </c>
      <c r="Q298" s="20702" t="n">
        <v>-0.014999828405007349</v>
      </c>
      <c r="R298" s="22034" t="n">
        <v>-0.01298587648572878</v>
      </c>
      <c r="S298" s="23303" t="n">
        <v>0.09524295407521688</v>
      </c>
      <c r="T298" s="24572" t="n">
        <v>0.05520460978858855</v>
      </c>
      <c r="U298" s="25841" t="n">
        <v>1.725271756108033</v>
      </c>
      <c r="V298" s="27110" t="n">
        <v>0.34155320302430336</v>
      </c>
      <c r="W298" s="28377" t="n">
        <v>0.06797829057223025</v>
      </c>
      <c r="X298" t="n" s="29644">
        <v>5.0244453067172445</v>
      </c>
      <c r="Y298" t="n" s="30974">
        <v>0.7467202142509812</v>
      </c>
      <c r="Z298" t="n" s="32306">
        <v>0.7097781259769734</v>
      </c>
      <c r="AA298" t="n" s="33698">
        <v>0.0</v>
      </c>
      <c r="AB298" t="n" s="35092">
        <v>0.0</v>
      </c>
      <c r="AC298" t="n" s="36486">
        <v>0.10638471464351607</v>
      </c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</row>
    <row r="299" spans="1:23" x14ac:dyDescent="0.25">
      <c r="A299" s="116" t="str">
        <f>IF(ISBLANK(TBL_DATA[[#This Row],[Row.names]]), "",   DATE(YEAR(TBL_DATA[[#This Row],[Row.names]]), MONTH(TBL_DATA[[#This Row],[Row.names]]), DAY(TBL_DATA[[#This Row],[Row.names]])))</f>
        <v/>
      </c>
      <c r="B299" s="483" t="s">
        <v>428</v>
      </c>
      <c r="C299" s="1877" t="s">
        <v>1822</v>
      </c>
      <c r="D299" s="3271" t="n">
        <v>0.003327713845928241</v>
      </c>
      <c r="E299" s="4665" t="n">
        <v>0.12025167279917293</v>
      </c>
      <c r="F299" s="5997" t="n">
        <v>0.09710637489928287</v>
      </c>
      <c r="G299" s="7329" t="n">
        <v>0.2586762822135505</v>
      </c>
      <c r="H299" s="8661" t="n">
        <v>0.5606879879111061</v>
      </c>
      <c r="I299" s="9993" t="n">
        <v>0.0039394061760881565</v>
      </c>
      <c r="J299" s="11325" t="n">
        <v>0.2794087246838506</v>
      </c>
      <c r="K299" s="12655" t="n">
        <v>1.2748462267433944</v>
      </c>
      <c r="L299" s="13985" t="n">
        <v>0.5099570556945314</v>
      </c>
      <c r="M299" s="15315" t="n">
        <v>0.0041606510416232175</v>
      </c>
      <c r="N299" s="16645" t="n">
        <v>0.09435056228037045</v>
      </c>
      <c r="O299" s="17977" t="n">
        <v>0.053504285965279216</v>
      </c>
      <c r="P299" s="19371" t="n">
        <v>-0.0014152526298896184</v>
      </c>
      <c r="Q299" s="20703" t="n">
        <v>-0.014936650840012295</v>
      </c>
      <c r="R299" s="22035" t="n">
        <v>-0.012938638195372758</v>
      </c>
      <c r="S299" s="23304" t="n">
        <v>0.09406280890296514</v>
      </c>
      <c r="T299" s="24573" t="n">
        <v>0.05519955621457279</v>
      </c>
      <c r="U299" s="25842" t="n">
        <v>1.7040500930355738</v>
      </c>
      <c r="V299" s="27111" t="n">
        <v>0.35599650450656317</v>
      </c>
      <c r="W299" s="28378" t="n">
        <v>0.06773999337012906</v>
      </c>
      <c r="X299" t="n" s="29645">
        <v>5.255337161924569</v>
      </c>
      <c r="Y299" t="n" s="30975">
        <v>0.7487910175149716</v>
      </c>
      <c r="Z299" t="n" s="32307">
        <v>0.7141127751934785</v>
      </c>
      <c r="AA299" t="n" s="33699">
        <v>0.0</v>
      </c>
      <c r="AB299" t="n" s="35093">
        <v>0.0</v>
      </c>
      <c r="AC299" t="n" s="36487">
        <v>0.10438027655594084</v>
      </c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</row>
    <row r="300" spans="1:23" x14ac:dyDescent="0.25">
      <c r="A300" s="116" t="str">
        <f>IF(ISBLANK(TBL_DATA[[#This Row],[Row.names]]), "",   DATE(YEAR(TBL_DATA[[#This Row],[Row.names]]), MONTH(TBL_DATA[[#This Row],[Row.names]]), DAY(TBL_DATA[[#This Row],[Row.names]])))</f>
        <v/>
      </c>
      <c r="B300" s="484" t="s">
        <v>429</v>
      </c>
      <c r="C300" s="1878" t="s">
        <v>1823</v>
      </c>
      <c r="D300" s="3272" t="n">
        <v>0.001680254814295293</v>
      </c>
      <c r="E300" s="4666" t="n">
        <v>0.12213398106561613</v>
      </c>
      <c r="F300" s="5998" t="n">
        <v>0.11081833398621277</v>
      </c>
      <c r="G300" s="7330" t="n">
        <v>0.2570705269882591</v>
      </c>
      <c r="H300" s="8662" t="n">
        <v>0.5469369309745739</v>
      </c>
      <c r="I300" s="9994" t="n">
        <v>0.003950367074175661</v>
      </c>
      <c r="J300" s="11326" t="n">
        <v>0.31060084929512266</v>
      </c>
      <c r="K300" s="12656" t="n">
        <v>1.2642997902603397</v>
      </c>
      <c r="L300" s="13986" t="n">
        <v>0.5133368614177259</v>
      </c>
      <c r="M300" s="15316" t="n">
        <v>0.004094231052556454</v>
      </c>
      <c r="N300" s="16646" t="n">
        <v>0.09316620209961875</v>
      </c>
      <c r="O300" s="17978" t="n">
        <v>0.05185271180869925</v>
      </c>
      <c r="P300" s="19372" t="n">
        <v>0.0</v>
      </c>
      <c r="Q300" s="20704" t="n">
        <v>-0.014608027931536293</v>
      </c>
      <c r="R300" s="22036" t="n">
        <v>-0.012635095864688306</v>
      </c>
      <c r="S300" s="23305" t="n">
        <v>0.09543635034755749</v>
      </c>
      <c r="T300" s="24574" t="n">
        <v>0.05525008074921838</v>
      </c>
      <c r="U300" s="25843" t="n">
        <v>1.7273522328545667</v>
      </c>
      <c r="V300" s="27112" t="n">
        <v>0.34390372618939624</v>
      </c>
      <c r="W300" s="28379" t="n">
        <v>0.06744501677712156</v>
      </c>
      <c r="X300" t="n" s="29646">
        <v>5.099023510155815</v>
      </c>
      <c r="Y300" t="n" s="30976">
        <v>0.739551844683369</v>
      </c>
      <c r="Z300" t="n" s="32308">
        <v>0.7164753041227073</v>
      </c>
      <c r="AA300" t="n" s="33700">
        <v>0.0</v>
      </c>
      <c r="AB300" t="n" s="35094">
        <v>0.0</v>
      </c>
      <c r="AC300" t="n" s="36488">
        <v>0.10106454349056136</v>
      </c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</row>
    <row r="301" spans="1:23" x14ac:dyDescent="0.25">
      <c r="A301" s="116" t="str">
        <f>IF(ISBLANK(TBL_DATA[[#This Row],[Row.names]]), "",   DATE(YEAR(TBL_DATA[[#This Row],[Row.names]]), MONTH(TBL_DATA[[#This Row],[Row.names]]), DAY(TBL_DATA[[#This Row],[Row.names]])))</f>
        <v/>
      </c>
      <c r="B301" s="485" t="s">
        <v>430</v>
      </c>
      <c r="C301" s="1879" t="s">
        <v>1824</v>
      </c>
      <c r="D301" s="3273" t="n">
        <v>0.005980425047770523</v>
      </c>
      <c r="E301" s="4667" t="n">
        <v>0.12884481923293545</v>
      </c>
      <c r="F301" s="5999" t="n">
        <v>0.12141977750312671</v>
      </c>
      <c r="G301" s="7331" t="n">
        <v>0.25687271763605457</v>
      </c>
      <c r="H301" t="n" s="8663">
        <v>0.535097440300079</v>
      </c>
      <c r="I301" t="n" s="9995">
        <v>0.003954085082714399</v>
      </c>
      <c r="J301" t="n" s="11327">
        <v>0.30918859559703304</v>
      </c>
      <c r="K301" s="12657" t="n">
        <v>1.2578126240877845</v>
      </c>
      <c r="L301" s="13987" t="n">
        <v>0.5014555756840476</v>
      </c>
      <c r="M301" s="15317" t="n">
        <v>0.004094651770914581</v>
      </c>
      <c r="N301" s="16647" t="n">
        <v>0.09205880048567362</v>
      </c>
      <c r="O301" s="17979" t="n">
        <v>0.04954502893877278</v>
      </c>
      <c r="P301" s="19373" t="n">
        <v>0.0</v>
      </c>
      <c r="Q301" s="20705" t="n">
        <v>-0.0142072537558549</v>
      </c>
      <c r="R301" s="22037" t="n">
        <v>-0.0122577725553704</v>
      </c>
      <c r="S301" t="n" s="23306">
        <v>0.09358902151257786</v>
      </c>
      <c r="T301" t="n" s="24575">
        <v>0.0551957283912733</v>
      </c>
      <c r="U301" t="n" s="25844">
        <v>1.6955844997486205</v>
      </c>
      <c r="V301" s="27113" t="n">
        <v>0.3474728944513159</v>
      </c>
      <c r="W301" t="n" s="28380">
        <v>0.06745691819851822</v>
      </c>
      <c r="X301" t="n" s="29647">
        <v>5.151034226448676</v>
      </c>
      <c r="Y301" t="n" s="30977">
        <v>0.7315035477016355</v>
      </c>
      <c r="Z301" t="n" s="32309">
        <v>0.7081352806378507</v>
      </c>
      <c r="AA301" t="n" s="33701">
        <v>0.0</v>
      </c>
      <c r="AB301" t="n" s="35095">
        <v>0.0</v>
      </c>
      <c r="AC301" t="n" s="36489">
        <v>0.09714888788170496</v>
      </c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</row>
    <row r="302" spans="1:23" x14ac:dyDescent="0.25">
      <c r="A302" s="116" t="str">
        <f>IF(ISBLANK(TBL_DATA[[#This Row],[Row.names]]), "",   DATE(YEAR(TBL_DATA[[#This Row],[Row.names]]), MONTH(TBL_DATA[[#This Row],[Row.names]]), DAY(TBL_DATA[[#This Row],[Row.names]])))</f>
        <v/>
      </c>
      <c r="B302" s="486" t="s">
        <v>431</v>
      </c>
      <c r="C302" s="1880" t="s">
        <v>1825</v>
      </c>
      <c r="D302" s="3274" t="n">
        <v>0.0021169544854785223</v>
      </c>
      <c r="E302" s="4668" t="n">
        <v>0.13123453233641968</v>
      </c>
      <c r="F302" s="6000" t="n">
        <v>0.11749357119036796</v>
      </c>
      <c r="G302" s="7332" t="n">
        <v>0.25301414605218775</v>
      </c>
      <c r="H302" s="8664" t="n">
        <v>0.5232828991803227</v>
      </c>
      <c r="I302" s="9996" t="n">
        <v>0.003940275685262894</v>
      </c>
      <c r="J302" s="11328" t="n">
        <v>0.28336551466421556</v>
      </c>
      <c r="K302" s="12658" t="n">
        <v>1.243243879928393</v>
      </c>
      <c r="L302" s="13988" t="n">
        <v>0.5042803259609673</v>
      </c>
      <c r="M302" s="15318" t="n">
        <v>0.00401804060096609</v>
      </c>
      <c r="N302" s="16648" t="n">
        <v>0.09059339047159409</v>
      </c>
      <c r="O302" s="17980" t="n">
        <v>0.04954502893877278</v>
      </c>
      <c r="P302" s="19374" t="n">
        <v>0.0</v>
      </c>
      <c r="Q302" s="20706" t="n">
        <v>-0.014076426764623702</v>
      </c>
      <c r="R302" s="22038" t="n">
        <v>-0.012157977787656978</v>
      </c>
      <c r="S302" s="23307" t="n">
        <v>0.09206094369134776</v>
      </c>
      <c r="T302" s="24576" t="n">
        <v>0.05514479338180268</v>
      </c>
      <c r="U302" s="25845" t="n">
        <v>1.6694403595630682</v>
      </c>
      <c r="V302" s="27114" t="n">
        <v>0.34744017727592724</v>
      </c>
      <c r="W302" s="28381" t="n">
        <v>0.06745787584057565</v>
      </c>
      <c r="X302" t="n" s="29648">
        <v>5.150476100033724</v>
      </c>
      <c r="Y302" t="n" s="30978">
        <v>0.7233829547206118</v>
      </c>
      <c r="Z302" t="n" s="32310">
        <v>0.7101269787587058</v>
      </c>
      <c r="AA302" t="n" s="33702">
        <v>0.0</v>
      </c>
      <c r="AB302" t="n" s="35096">
        <v>0.0</v>
      </c>
      <c r="AC302" t="n" s="36490">
        <v>0.09666370740936069</v>
      </c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</row>
    <row r="303" spans="1:23" x14ac:dyDescent="0.25">
      <c r="A303" s="116" t="str">
        <f>IF(ISBLANK(TBL_DATA[[#This Row],[Row.names]]), "",   DATE(YEAR(TBL_DATA[[#This Row],[Row.names]]), MONTH(TBL_DATA[[#This Row],[Row.names]]), DAY(TBL_DATA[[#This Row],[Row.names]])))</f>
        <v/>
      </c>
      <c r="B303" s="487" t="s">
        <v>432</v>
      </c>
      <c r="C303" s="1881" t="s">
        <v>1826</v>
      </c>
      <c r="D303" s="3275" t="n">
        <v>0.0038198312907847505</v>
      </c>
      <c r="E303" s="4669" t="n">
        <v>0.13555565740025455</v>
      </c>
      <c r="F303" s="6001" t="n">
        <v>0.13451018688223781</v>
      </c>
      <c r="G303" s="7333" t="n">
        <v>0.25451064031024895</v>
      </c>
      <c r="H303" s="8665" t="n">
        <v>0.5209492156443537</v>
      </c>
      <c r="I303" s="9997" t="n">
        <v>0.003950238482368098</v>
      </c>
      <c r="J303" s="11329" t="n">
        <v>0.30191196316025626</v>
      </c>
      <c r="K303" s="12659" t="n">
        <v>1.2571984709929587</v>
      </c>
      <c r="L303" s="13989" t="n">
        <v>0.5050710732335676</v>
      </c>
      <c r="M303" s="15319" t="n">
        <v>0.004015170172373253</v>
      </c>
      <c r="N303" s="16649" t="n">
        <v>0.09060096180258867</v>
      </c>
      <c r="O303" s="17981" t="n">
        <v>0.04954502893877278</v>
      </c>
      <c r="P303" s="19375" t="n">
        <v>0.0</v>
      </c>
      <c r="Q303" s="20707" t="n">
        <v>-0.014076723040301168</v>
      </c>
      <c r="R303" s="22039" t="n">
        <v>-0.012158113729207137</v>
      </c>
      <c r="S303" s="23308" t="n">
        <v>0.0987340202538749</v>
      </c>
      <c r="T303" s="24577" t="n">
        <v>0.05526862467942203</v>
      </c>
      <c r="U303" s="25846" t="n">
        <v>1.7864388851100936</v>
      </c>
      <c r="V303" s="27115" t="n">
        <v>0.35823501210661046</v>
      </c>
      <c r="W303" s="28382" t="n">
        <v>0.0674547703544195</v>
      </c>
      <c r="X303" t="n" s="29649">
        <v>5.310743928477989</v>
      </c>
      <c r="Y303" t="n" s="30979">
        <v>0.7217681176419153</v>
      </c>
      <c r="Z303" t="n" s="32311">
        <v>0.7106835253708699</v>
      </c>
      <c r="AA303" t="n" s="33703">
        <v>0.0</v>
      </c>
      <c r="AB303" t="n" s="35097">
        <v>0.0</v>
      </c>
      <c r="AC303" t="n" s="36491">
        <v>0.09309297220628988</v>
      </c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</row>
    <row r="304" spans="1:23" x14ac:dyDescent="0.25">
      <c r="A304" s="116" t="str">
        <f>IF(ISBLANK(TBL_DATA[[#This Row],[Row.names]]), "",   DATE(YEAR(TBL_DATA[[#This Row],[Row.names]]), MONTH(TBL_DATA[[#This Row],[Row.names]]), DAY(TBL_DATA[[#This Row],[Row.names]])))</f>
        <v/>
      </c>
      <c r="B304" s="488" t="s">
        <v>433</v>
      </c>
      <c r="C304" s="1882" t="s">
        <v>1827</v>
      </c>
      <c r="D304" s="3276" t="n">
        <v>0.003935021693068226</v>
      </c>
      <c r="E304" s="4670" t="n">
        <v>0.14002409354581102</v>
      </c>
      <c r="F304" s="6002" t="n">
        <v>0.16919580526253575</v>
      </c>
      <c r="G304" s="7334" t="n">
        <v>0.25760624543312544</v>
      </c>
      <c r="H304" s="8666" t="n">
        <v>0.5230706969908225</v>
      </c>
      <c r="I304" s="9998" t="n">
        <v>0.0039496136218828215</v>
      </c>
      <c r="J304" s="11330" t="n">
        <v>0.3449538367759326</v>
      </c>
      <c r="K304" s="12660" t="n">
        <v>1.2855493637880706</v>
      </c>
      <c r="L304" s="13990" t="n">
        <v>0.5131459029957183</v>
      </c>
      <c r="M304" s="15320" t="n">
        <v>0.003990497317662041</v>
      </c>
      <c r="N304" s="16650" t="n">
        <v>0.09078788086404856</v>
      </c>
      <c r="O304" s="17982" t="n">
        <v>0.04954502893877278</v>
      </c>
      <c r="P304" s="19376" t="n">
        <v>0.0</v>
      </c>
      <c r="Q304" s="20708" t="n">
        <v>-0.01406610262344929</v>
      </c>
      <c r="R304" s="22040" t="n">
        <v>-0.012143535024886751</v>
      </c>
      <c r="S304" s="23309" t="n">
        <v>0.10998091717600555</v>
      </c>
      <c r="T304" s="24578" t="n">
        <v>0.055560920168992216</v>
      </c>
      <c r="U304" s="25847" t="n">
        <v>1.9794653659711055</v>
      </c>
      <c r="V304" s="27116" t="n">
        <v>0.3748835511748665</v>
      </c>
      <c r="W304" s="28383" t="n">
        <v>0.06745300671186379</v>
      </c>
      <c r="X304" t="n" s="29650">
        <v>5.557699640821662</v>
      </c>
      <c r="Y304" t="n" s="30980">
        <v>0.7232362663686209</v>
      </c>
      <c r="Z304" t="n" s="32312">
        <v>0.7163420293377447</v>
      </c>
      <c r="AA304" t="n" s="33704">
        <v>0.0</v>
      </c>
      <c r="AB304" t="n" s="35098">
        <v>0.0</v>
      </c>
      <c r="AC304" t="n" s="36492">
        <v>0.09071538217348599</v>
      </c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</row>
    <row r="305" spans="1:23" x14ac:dyDescent="0.25">
      <c r="A305" s="116" t="str">
        <f>IF(ISBLANK(TBL_DATA[[#This Row],[Row.names]]), "",   DATE(YEAR(TBL_DATA[[#This Row],[Row.names]]), MONTH(TBL_DATA[[#This Row],[Row.names]]), DAY(TBL_DATA[[#This Row],[Row.names]])))</f>
        <v/>
      </c>
      <c r="B305" s="489" t="s">
        <v>434</v>
      </c>
      <c r="C305" s="1883" t="s">
        <v>1828</v>
      </c>
      <c r="D305" s="3277" t="n">
        <v>-0.003201722900215297</v>
      </c>
      <c r="E305" s="4671" t="n">
        <v>0.13637405229870825</v>
      </c>
      <c r="F305" s="6003" t="n">
        <v>0.14540620674888127</v>
      </c>
      <c r="G305" s="7335" t="n">
        <v>0.257921936048096</v>
      </c>
      <c r="H305" s="8667" t="n">
        <v>0.517403931345896</v>
      </c>
      <c r="I305" s="9999" t="n">
        <v>0.003987336993281627</v>
      </c>
      <c r="J305" s="11331" t="n">
        <v>0.31367380986186677</v>
      </c>
      <c r="K305" s="12661" t="n">
        <v>1.2569011227720597</v>
      </c>
      <c r="L305" s="13991" t="n">
        <v>0.4915548049321924</v>
      </c>
      <c r="M305" s="15321" t="n">
        <v>0.004092730291915967</v>
      </c>
      <c r="N305" s="16651" t="n">
        <v>0.09111530274529434</v>
      </c>
      <c r="O305" s="17983" t="n">
        <v>0.049932649987797686</v>
      </c>
      <c r="P305" s="19377" t="n">
        <v>-0.0032017229002152536</v>
      </c>
      <c r="Q305" s="20709" t="n">
        <v>-0.014159048754447429</v>
      </c>
      <c r="R305" s="22041" t="n">
        <v>-0.012229547513487333</v>
      </c>
      <c r="S305" s="23310" t="n">
        <v>0.10378027180717031</v>
      </c>
      <c r="T305" s="24579" t="n">
        <v>0.05584799399885923</v>
      </c>
      <c r="U305" s="25848" t="n">
        <v>1.8582631957969729</v>
      </c>
      <c r="V305" s="27117" t="n">
        <v>0.3539778429156144</v>
      </c>
      <c r="W305" s="28384" t="n">
        <v>0.0680903953148462</v>
      </c>
      <c r="X305" t="n" s="29651">
        <v>5.198645730852943</v>
      </c>
      <c r="Y305" t="n" s="30981">
        <v>0.7193079530673187</v>
      </c>
      <c r="Z305" t="n" s="32313">
        <v>0.701109695363138</v>
      </c>
      <c r="AA305" t="n" s="33705">
        <v>0.0</v>
      </c>
      <c r="AB305" t="n" s="35099">
        <v>0.0</v>
      </c>
      <c r="AC305" t="n" s="36493">
        <v>0.08856663306344915</v>
      </c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</row>
    <row r="306" spans="1:23" x14ac:dyDescent="0.25">
      <c r="A306" s="116" t="str">
        <f>IF(ISBLANK(TBL_DATA[[#This Row],[Row.names]]), "",   DATE(YEAR(TBL_DATA[[#This Row],[Row.names]]), MONTH(TBL_DATA[[#This Row],[Row.names]]), DAY(TBL_DATA[[#This Row],[Row.names]])))</f>
        <v/>
      </c>
      <c r="B306" s="490" t="s">
        <v>435</v>
      </c>
      <c r="C306" s="1884" t="s">
        <v>1829</v>
      </c>
      <c r="D306" s="3278" t="n">
        <v>9.506388004666364E-4</v>
      </c>
      <c r="E306" s="4672" t="n">
        <v>0.13745433356466674</v>
      </c>
      <c r="F306" s="6004" t="n">
        <v>0.14328850354822453</v>
      </c>
      <c r="G306" s="7336" t="n">
        <v>0.2606448399541166</v>
      </c>
      <c r="H306" s="8668" t="n">
        <v>0.5062121699996345</v>
      </c>
      <c r="I306" s="10000" t="n">
        <v>0.00398864881546129</v>
      </c>
      <c r="J306" s="11332" t="n">
        <v>0.27908725956628944</v>
      </c>
      <c r="K306" s="12662" t="n">
        <v>1.2078317033070158</v>
      </c>
      <c r="L306" s="13992" t="n">
        <v>0.4629346913849124</v>
      </c>
      <c r="M306" s="15322" t="n">
        <v>0.0041597684748071705</v>
      </c>
      <c r="N306" s="16652" t="n">
        <v>0.09010644994375963</v>
      </c>
      <c r="O306" s="17984" t="n">
        <v>0.049932649987797686</v>
      </c>
      <c r="P306" s="19378" t="n">
        <v>-0.0022541277817660355</v>
      </c>
      <c r="Q306" s="20710" t="n">
        <v>-0.014097677858799625</v>
      </c>
      <c r="R306" s="22042" t="n">
        <v>-0.012189540567405153</v>
      </c>
      <c r="S306" s="23311" t="n">
        <v>0.10025167703554594</v>
      </c>
      <c r="T306" s="24580" t="n">
        <v>0.05591093630544861</v>
      </c>
      <c r="U306" s="25849" t="n">
        <v>1.7930602429524374</v>
      </c>
      <c r="V306" s="27118" t="n">
        <v>0.33803172579480867</v>
      </c>
      <c r="W306" s="28385" t="n">
        <v>0.06837314977055386</v>
      </c>
      <c r="X306" t="n" s="29652">
        <v>4.943925019238884</v>
      </c>
      <c r="Y306" t="n" s="30982">
        <v>0.7114858888267809</v>
      </c>
      <c r="Z306" t="n" s="32314">
        <v>0.6803930418404589</v>
      </c>
      <c r="AA306" t="n" s="33706">
        <v>0.0</v>
      </c>
      <c r="AB306" t="n" s="35100">
        <v>0.0</v>
      </c>
      <c r="AC306" t="n" s="36494">
        <v>0.08635582409353802</v>
      </c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</row>
    <row r="307" spans="1:23" x14ac:dyDescent="0.25">
      <c r="A307" s="116" t="str">
        <f>IF(ISBLANK(TBL_DATA[[#This Row],[Row.names]]), "",   DATE(YEAR(TBL_DATA[[#This Row],[Row.names]]), MONTH(TBL_DATA[[#This Row],[Row.names]]), DAY(TBL_DATA[[#This Row],[Row.names]])))</f>
        <v/>
      </c>
      <c r="B307" s="491" t="s">
        <v>436</v>
      </c>
      <c r="C307" s="1885" t="s">
        <v>1830</v>
      </c>
      <c r="D307" s="3279" t="n">
        <v>-0.002072151151914609</v>
      </c>
      <c r="E307" s="4673" t="n">
        <v>0.1350973562571205</v>
      </c>
      <c r="F307" s="6005" t="n">
        <v>0.11798898420763004</v>
      </c>
      <c r="G307" s="7337" t="n">
        <v>0.26100578080898906</v>
      </c>
      <c r="H307" s="8669" t="n">
        <v>0.5072391516852408</v>
      </c>
      <c r="I307" s="10001" t="n">
        <v>0.003986015087296369</v>
      </c>
      <c r="J307" s="11333" t="n">
        <v>0.2560488300844004</v>
      </c>
      <c r="K307" s="12663" t="n">
        <v>1.2093108759782667</v>
      </c>
      <c r="L307" s="13993" t="n">
        <v>0.4640137302447737</v>
      </c>
      <c r="M307" s="15323" t="n">
        <v>0.004157168935877099</v>
      </c>
      <c r="N307" s="16653" t="n">
        <v>0.09014073843121875</v>
      </c>
      <c r="O307" s="17985" t="n">
        <v>0.050104338897838344</v>
      </c>
      <c r="P307" s="19379" t="n">
        <v>-0.004321608040201097</v>
      </c>
      <c r="Q307" s="20711" t="n">
        <v>-0.014192341134393991</v>
      </c>
      <c r="R307" s="22043" t="n">
        <v>-0.0122834777335853</v>
      </c>
      <c r="S307" s="23312" t="n">
        <v>0.09292127618828583</v>
      </c>
      <c r="T307" s="24581" t="n">
        <v>0.056016686701373594</v>
      </c>
      <c r="U307" s="25850" t="n">
        <v>1.6588142151936183</v>
      </c>
      <c r="V307" s="27119" t="n">
        <v>0.3360391568879282</v>
      </c>
      <c r="W307" s="28386" t="n">
        <v>0.06843076812953824</v>
      </c>
      <c r="X307" t="n" s="29653">
        <v>4.910644233187796</v>
      </c>
      <c r="Y307" t="n" s="30983">
        <v>0.7122072392816862</v>
      </c>
      <c r="Z307" t="n" s="32315">
        <v>0.6811855329091875</v>
      </c>
      <c r="AA307" t="n" s="33707">
        <v>0.0</v>
      </c>
      <c r="AB307" t="n" s="35101">
        <v>0.0</v>
      </c>
      <c r="AC307" t="n" s="36495">
        <v>0.08288857126814195</v>
      </c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</row>
    <row r="308" spans="1:23" x14ac:dyDescent="0.25">
      <c r="A308" s="116" t="str">
        <f>IF(ISBLANK(TBL_DATA[[#This Row],[Row.names]]), "",   DATE(YEAR(TBL_DATA[[#This Row],[Row.names]]), MONTH(TBL_DATA[[#This Row],[Row.names]]), DAY(TBL_DATA[[#This Row],[Row.names]])))</f>
        <v/>
      </c>
      <c r="B308" s="492" t="s">
        <v>437</v>
      </c>
      <c r="C308" s="1886" t="s">
        <v>1831</v>
      </c>
      <c r="D308" s="3280" t="n">
        <v>5.623729253485693E-4</v>
      </c>
      <c r="E308" s="4674" t="n">
        <v>0.13573570427791415</v>
      </c>
      <c r="F308" s="6006" t="n">
        <v>0.10452801717197135</v>
      </c>
      <c r="G308" s="7338" t="n">
        <v>0.25942021381356134</v>
      </c>
      <c r="H308" s="8670" t="n">
        <v>0.5047686259235884</v>
      </c>
      <c r="I308" s="10002" t="n">
        <v>0.003971739636325404</v>
      </c>
      <c r="J308" s="11334" t="n">
        <v>0.2375451689667134</v>
      </c>
      <c r="K308" s="12664" t="n">
        <v>1.2011800883914698</v>
      </c>
      <c r="L308" s="13994" t="n">
        <v>0.461562197394149</v>
      </c>
      <c r="M308" s="15324" t="n">
        <v>0.004141374140515036</v>
      </c>
      <c r="N308" s="16654" t="n">
        <v>0.08959359559084452</v>
      </c>
      <c r="O308" s="17986" t="n">
        <v>0.050104338897838344</v>
      </c>
      <c r="P308" s="19380" t="n">
        <v>-0.0037616654702083974</v>
      </c>
      <c r="Q308" s="20712" t="n">
        <v>-0.014182823090665476</v>
      </c>
      <c r="R308" s="22044" t="n">
        <v>-0.012285546248400475</v>
      </c>
      <c r="S308" s="23313" t="n">
        <v>0.09699335811021004</v>
      </c>
      <c r="T308" s="24582" t="n">
        <v>0.05592493277455276</v>
      </c>
      <c r="U308" s="25851" t="n">
        <v>1.7343491229790882</v>
      </c>
      <c r="V308" s="27120" t="n">
        <v>0.34543700937999877</v>
      </c>
      <c r="W308" s="28387" t="n">
        <v>0.0681557546924726</v>
      </c>
      <c r="X308" t="n" s="29654">
        <v>5.068346920060592</v>
      </c>
      <c r="Y308" t="n" s="30984">
        <v>0.710470707294529</v>
      </c>
      <c r="Z308" t="n" s="32316">
        <v>0.6793836893789466</v>
      </c>
      <c r="AA308" t="n" s="33708">
        <v>0.0</v>
      </c>
      <c r="AB308" t="n" s="35102">
        <v>0.0</v>
      </c>
      <c r="AC308" t="n" s="36496">
        <v>0.08018724822154304</v>
      </c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</row>
    <row r="309" spans="1:23" x14ac:dyDescent="0.25">
      <c r="A309" s="116" t="str">
        <f>IF(ISBLANK(TBL_DATA[[#This Row],[Row.names]]), "",   DATE(YEAR(TBL_DATA[[#This Row],[Row.names]]), MONTH(TBL_DATA[[#This Row],[Row.names]]), DAY(TBL_DATA[[#This Row],[Row.names]])))</f>
        <v/>
      </c>
      <c r="B309" s="493" t="s">
        <v>438</v>
      </c>
      <c r="C309" s="1887" t="s">
        <v>1832</v>
      </c>
      <c r="D309" s="3281" t="n">
        <v>-7.349974058914597E-4</v>
      </c>
      <c r="E309" s="4675" t="n">
        <v>0.13490094148149168</v>
      </c>
      <c r="F309" s="6007" t="n">
        <v>0.10287697230536996</v>
      </c>
      <c r="G309" s="7339" t="n">
        <v>0.2595025996608336</v>
      </c>
      <c r="H309" s="8671" t="n">
        <v>0.5053541761147886</v>
      </c>
      <c r="I309" s="10003" t="n">
        <v>0.003971231696729055</v>
      </c>
      <c r="J309" s="11335" t="n">
        <v>0.2357834093556015</v>
      </c>
      <c r="K309" s="12665" t="n">
        <v>1.2015330453542197</v>
      </c>
      <c r="L309" s="13995" t="n">
        <v>0.4622513880132187</v>
      </c>
      <c r="M309" s="15325" t="n">
        <v>0.004140642179211514</v>
      </c>
      <c r="N309" s="16655" t="n">
        <v>0.089635144545709</v>
      </c>
      <c r="O309" s="17987" t="n">
        <v>0.050125898108025</v>
      </c>
      <c r="P309" s="19381" t="n">
        <v>-0.004493898061737278</v>
      </c>
      <c r="Q309" s="20713" t="n">
        <v>-0.01420404358923675</v>
      </c>
      <c r="R309" s="22045" t="n">
        <v>-0.01230588688642631</v>
      </c>
      <c r="S309" s="23314" t="n">
        <v>0.08736838563364091</v>
      </c>
      <c r="T309" s="24583" t="n">
        <v>0.05552860703478843</v>
      </c>
      <c r="U309" s="25852" t="n">
        <v>1.5733941530156699</v>
      </c>
      <c r="V309" s="27121" t="n">
        <v>0.34097714902495424</v>
      </c>
      <c r="W309" s="28388" t="n">
        <v>0.06814443570628197</v>
      </c>
      <c r="X309" t="n" s="29655">
        <v>5.003741618679526</v>
      </c>
      <c r="Y309" t="n" s="30985">
        <v>0.7108826739447156</v>
      </c>
      <c r="Z309" t="n" s="32317">
        <v>0.6798907176989687</v>
      </c>
      <c r="AA309" t="n" s="33709">
        <v>0.0</v>
      </c>
      <c r="AB309" t="n" s="35103">
        <v>0.0</v>
      </c>
      <c r="AC309" t="n" s="36497">
        <v>0.07692533780511795</v>
      </c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</row>
    <row r="310" spans="1:23" x14ac:dyDescent="0.25">
      <c r="A310" s="116" t="str">
        <f>IF(ISBLANK(TBL_DATA[[#This Row],[Row.names]]), "",   DATE(YEAR(TBL_DATA[[#This Row],[Row.names]]), MONTH(TBL_DATA[[#This Row],[Row.names]]), DAY(TBL_DATA[[#This Row],[Row.names]])))</f>
        <v/>
      </c>
      <c r="B310" s="494" t="s">
        <v>439</v>
      </c>
      <c r="C310" s="1888" t="s">
        <v>1833</v>
      </c>
      <c r="D310" s="3282" t="n">
        <v>0.00256717192840767</v>
      </c>
      <c r="E310" s="4676" t="n">
        <v>0.1378144273199864</v>
      </c>
      <c r="F310" s="6008" t="n">
        <v>0.09217062608453852</v>
      </c>
      <c r="G310" s="7340" t="n">
        <v>0.2552601237809125</v>
      </c>
      <c r="H310" s="8672" t="n">
        <v>0.4965336286129336</v>
      </c>
      <c r="I310" s="10004" t="n">
        <v>0.003941307615144953</v>
      </c>
      <c r="J310" s="11336" t="n">
        <v>0.21806662799420518</v>
      </c>
      <c r="K310" s="12666" t="n">
        <v>1.1805642489334274</v>
      </c>
      <c r="L310" s="13996" t="n">
        <v>0.45492739150718187</v>
      </c>
      <c r="M310" s="15326" t="n">
        <v>0.004100929258079429</v>
      </c>
      <c r="N310" s="16656" t="n">
        <v>0.08817701017266147</v>
      </c>
      <c r="O310" s="17988" t="n">
        <v>0.050125898108025</v>
      </c>
      <c r="P310" s="19382" t="n">
        <v>-0.0019382627422828147</v>
      </c>
      <c r="Q310" s="20714" t="n">
        <v>-0.014061434183324322</v>
      </c>
      <c r="R310" s="22046" t="n">
        <v>-0.012194155631576461</v>
      </c>
      <c r="S310" s="23315" t="n">
        <v>0.09536931306348628</v>
      </c>
      <c r="T310" s="24584" t="n">
        <v>0.05545081511432515</v>
      </c>
      <c r="U310" s="25853" t="n">
        <v>1.7198901921794942</v>
      </c>
      <c r="V310" s="27122" t="n">
        <v>0.35337336554442933</v>
      </c>
      <c r="W310" s="28389" t="n">
        <v>0.06795335522452166</v>
      </c>
      <c r="X310" t="n" s="29656">
        <v>5.200234254465642</v>
      </c>
      <c r="Y310" t="n" s="30986">
        <v>0.7046514234803856</v>
      </c>
      <c r="Z310" t="n" s="32318">
        <v>0.674483055018569</v>
      </c>
      <c r="AA310" t="n" s="33710">
        <v>0.0</v>
      </c>
      <c r="AB310" t="n" s="35104">
        <v>0.0</v>
      </c>
      <c r="AC310" t="n" s="36498">
        <v>0.07391779800111228</v>
      </c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</row>
    <row r="311" spans="1:23" x14ac:dyDescent="0.25">
      <c r="A311" s="116" t="str">
        <f>IF(ISBLANK(TBL_DATA[[#This Row],[Row.names]]), "",   DATE(YEAR(TBL_DATA[[#This Row],[Row.names]]), MONTH(TBL_DATA[[#This Row],[Row.names]]), DAY(TBL_DATA[[#This Row],[Row.names]])))</f>
        <v/>
      </c>
      <c r="B311" s="495" t="s">
        <v>440</v>
      </c>
      <c r="C311" s="1889" t="s">
        <v>1834</v>
      </c>
      <c r="D311" s="3283" t="n">
        <v>0.0053801337840753615</v>
      </c>
      <c r="E311" s="4677" t="n">
        <v>0.14393602116041904</v>
      </c>
      <c r="F311" s="6009" t="n">
        <v>0.10310724458109966</v>
      </c>
      <c r="G311" s="7341" t="n">
        <v>0.256108001004482</v>
      </c>
      <c r="H311" s="8673" t="n">
        <v>0.4913845952470376</v>
      </c>
      <c r="I311" s="10005" t="n">
        <v>0.003950183942343943</v>
      </c>
      <c r="J311" s="11337" t="n">
        <v>0.2496602640296426</v>
      </c>
      <c r="K311" s="12667" t="n">
        <v>1.1816078232649152</v>
      </c>
      <c r="L311" s="13997" t="n">
        <v>0.46328841998436554</v>
      </c>
      <c r="M311" s="15327" t="n">
        <v>0.004057822511873381</v>
      </c>
      <c r="N311" s="16657" t="n">
        <v>0.08792711724730294</v>
      </c>
      <c r="O311" s="17989" t="n">
        <v>0.04911511466995058</v>
      </c>
      <c r="P311" s="19383" t="n">
        <v>0.0</v>
      </c>
      <c r="Q311" s="20715" t="n">
        <v>-0.01385492587802484</v>
      </c>
      <c r="R311" s="22047" t="n">
        <v>-0.011992939178414418</v>
      </c>
      <c r="S311" s="23316" t="n">
        <v>0.09291339553611455</v>
      </c>
      <c r="T311" s="24585" t="n">
        <v>0.05534767639136034</v>
      </c>
      <c r="U311" s="25854" t="n">
        <v>1.6787226057897915</v>
      </c>
      <c r="V311" s="27123" t="n">
        <v>0.3485617335012403</v>
      </c>
      <c r="W311" s="28390" t="n">
        <v>0.06783825998211669</v>
      </c>
      <c r="X311" t="n" s="29657">
        <v>5.138129037996067</v>
      </c>
      <c r="Y311" t="n" s="30987">
        <v>0.70098829893732</v>
      </c>
      <c r="Z311" t="n" s="32319">
        <v>0.6806529365134374</v>
      </c>
      <c r="AA311" t="n" s="33711">
        <v>0.0</v>
      </c>
      <c r="AB311" t="n" s="35105">
        <v>0.0</v>
      </c>
      <c r="AC311" t="n" s="36499">
        <v>0.07165591249520799</v>
      </c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</row>
    <row r="312" spans="1:23" x14ac:dyDescent="0.25">
      <c r="A312" s="116" t="str">
        <f>IF(ISBLANK(TBL_DATA[[#This Row],[Row.names]]), "",   DATE(YEAR(TBL_DATA[[#This Row],[Row.names]]), MONTH(TBL_DATA[[#This Row],[Row.names]]), DAY(TBL_DATA[[#This Row],[Row.names]])))</f>
        <v/>
      </c>
      <c r="B312" s="496" t="s">
        <v>441</v>
      </c>
      <c r="C312" s="1890" t="s">
        <v>1835</v>
      </c>
      <c r="D312" s="3284" t="n">
        <v>-0.0019030176422613128</v>
      </c>
      <c r="E312" s="4678" t="n">
        <v>0.1417590907305324</v>
      </c>
      <c r="F312" s="6010" t="n">
        <v>0.08719873320021909</v>
      </c>
      <c r="G312" s="7342" t="n">
        <v>0.25494575898911376</v>
      </c>
      <c r="H312" s="8674" t="n">
        <v>0.47975069083442734</v>
      </c>
      <c r="I312" s="10006" t="n">
        <v>0.003975492240802309</v>
      </c>
      <c r="J312" s="11338" t="n">
        <v>0.21257564056717437</v>
      </c>
      <c r="K312" s="12668" t="n">
        <v>1.1652563248642684</v>
      </c>
      <c r="L312" s="13998" t="n">
        <v>0.4546100183147127</v>
      </c>
      <c r="M312" s="15328" t="n">
        <v>0.004070415394021431</v>
      </c>
      <c r="N312" s="16658" t="n">
        <v>0.08749544100083764</v>
      </c>
      <c r="O312" s="17990" t="n">
        <v>0.0492623628506533</v>
      </c>
      <c r="P312" s="19384" t="n">
        <v>-0.0019030176422614176</v>
      </c>
      <c r="Q312" s="20716" t="n">
        <v>-0.013905046900968044</v>
      </c>
      <c r="R312" s="22048" t="n">
        <v>-0.01205220158406889</v>
      </c>
      <c r="S312" s="23317" t="n">
        <v>0.08297541205497638</v>
      </c>
      <c r="T312" s="24586" t="n">
        <v>0.0555656714333155</v>
      </c>
      <c r="U312" s="25855" t="n">
        <v>1.493285510903173</v>
      </c>
      <c r="V312" s="27124" t="n">
        <v>0.3375149646510216</v>
      </c>
      <c r="W312" s="28391" t="n">
        <v>0.06809197385958153</v>
      </c>
      <c r="X312" t="n" s="29658">
        <v>4.9567510753476025</v>
      </c>
      <c r="Y312" t="n" s="30988">
        <v>0.6926403762663763</v>
      </c>
      <c r="Z312" t="n" s="32320">
        <v>0.674247742535867</v>
      </c>
      <c r="AA312" t="n" s="33712">
        <v>0.0</v>
      </c>
      <c r="AB312" t="n" s="35106">
        <v>0.0</v>
      </c>
      <c r="AC312" t="n" s="36500">
        <v>0.07248086298730771</v>
      </c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</row>
    <row r="313" spans="1:23" x14ac:dyDescent="0.25">
      <c r="A313" s="116" t="str">
        <f>IF(ISBLANK(TBL_DATA[[#This Row],[Row.names]]), "",   DATE(YEAR(TBL_DATA[[#This Row],[Row.names]]), MONTH(TBL_DATA[[#This Row],[Row.names]]), DAY(TBL_DATA[[#This Row],[Row.names]])))</f>
        <v/>
      </c>
      <c r="B313" s="497" t="s">
        <v>442</v>
      </c>
      <c r="C313" s="1891" t="s">
        <v>1836</v>
      </c>
      <c r="D313" s="3285" t="n">
        <v>-4.7307758472393813E-4</v>
      </c>
      <c r="E313" s="4679" t="n">
        <v>0.14121895009755314</v>
      </c>
      <c r="F313" s="6011" t="n">
        <v>0.07639715257314195</v>
      </c>
      <c r="G313" s="7343" t="n">
        <v>0.2564103628882027</v>
      </c>
      <c r="H313" s="8675" t="n">
        <v>0.4793850278282029</v>
      </c>
      <c r="I313" s="10007" t="n">
        <v>0.003973380162025404</v>
      </c>
      <c r="J313" s="11339" t="n">
        <v>0.21530751362290323</v>
      </c>
      <c r="K313" s="12669" t="n">
        <v>1.1643903659479253</v>
      </c>
      <c r="L313" s="13999" t="n">
        <v>0.4550527250228999</v>
      </c>
      <c r="M313" s="15329" t="n">
        <v>0.004065173023313904</v>
      </c>
      <c r="N313" s="16659" t="n">
        <v>0.08741824083491528</v>
      </c>
      <c r="O313" s="17991" t="n">
        <v>0.04918260017909006</v>
      </c>
      <c r="P313" s="19385" t="n">
        <v>-0.002375194951995341</v>
      </c>
      <c r="Q313" s="20717" t="n">
        <v>-0.013876224926464271</v>
      </c>
      <c r="R313" s="22049" t="n">
        <v>-0.012025014437211644</v>
      </c>
      <c r="S313" s="23318" t="n">
        <v>0.07925260810032331</v>
      </c>
      <c r="T313" s="24587" t="n">
        <v>0.055572455416850866</v>
      </c>
      <c r="U313" s="25856" t="n">
        <v>1.4261131257535198</v>
      </c>
      <c r="V313" s="27125" t="n">
        <v>0.3245290818776736</v>
      </c>
      <c r="W313" s="28392" t="n">
        <v>0.06808249812255306</v>
      </c>
      <c r="X313" t="n" s="29659">
        <v>4.76670349688843</v>
      </c>
      <c r="Y313" t="n" s="30989">
        <v>0.6923763628462506</v>
      </c>
      <c r="Z313" t="n" s="32321">
        <v>0.6745759594166544</v>
      </c>
      <c r="AA313" t="n" s="33713">
        <v>0.0</v>
      </c>
      <c r="AB313" t="n" s="35107">
        <v>0.0</v>
      </c>
      <c r="AC313" t="n" s="36501">
        <v>0.07019280043650733</v>
      </c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</row>
    <row r="314" spans="1:23" x14ac:dyDescent="0.25">
      <c r="A314" s="116" t="str">
        <f>IF(ISBLANK(TBL_DATA[[#This Row],[Row.names]]), "",   DATE(YEAR(TBL_DATA[[#This Row],[Row.names]]), MONTH(TBL_DATA[[#This Row],[Row.names]]), DAY(TBL_DATA[[#This Row],[Row.names]])))</f>
        <v/>
      </c>
      <c r="B314" s="498" t="s">
        <v>443</v>
      </c>
      <c r="C314" s="1892" t="s">
        <v>1837</v>
      </c>
      <c r="D314" s="3286" t="n">
        <v>0.0012047674368572728</v>
      </c>
      <c r="E314" s="4680" t="n">
        <v>0.14259385352695508</v>
      </c>
      <c r="F314" s="6012" t="n">
        <v>0.07969245529019253</v>
      </c>
      <c r="G314" s="7344" t="n">
        <v>0.2563476318442043</v>
      </c>
      <c r="H314" s="8676" t="n">
        <v>0.47895229384307875</v>
      </c>
      <c r="I314" s="10008" t="n">
        <v>0.003974619302084047</v>
      </c>
      <c r="J314" s="11340" t="n">
        <v>0.2082962376083881</v>
      </c>
      <c r="K314" s="12670" t="n">
        <v>1.1686824765861825</v>
      </c>
      <c r="L314" s="14000" t="n">
        <v>0.4573829720517694</v>
      </c>
      <c r="M314" s="15330" t="n">
        <v>0.00405605188900318</v>
      </c>
      <c r="N314" s="16660" t="n">
        <v>0.0874091835133689</v>
      </c>
      <c r="O314" s="17992" t="n">
        <v>0.04918260017909006</v>
      </c>
      <c r="P314" s="19386" t="n">
        <v>-0.0011732890726724454</v>
      </c>
      <c r="Q314" s="20718" t="n">
        <v>-0.013879338385298177</v>
      </c>
      <c r="R314" s="22050" t="n">
        <v>-0.012028319698219686</v>
      </c>
      <c r="S314" s="23319" t="n">
        <v>0.0695256176773047</v>
      </c>
      <c r="T314" s="24588" t="n">
        <v>0.0550704768765943</v>
      </c>
      <c r="U314" s="25857" t="n">
        <v>1.262484394916399</v>
      </c>
      <c r="V314" s="27126" t="n">
        <v>0.31572819016446463</v>
      </c>
      <c r="W314" s="28393" t="n">
        <v>0.06790788141514426</v>
      </c>
      <c r="X314" t="n" s="29660">
        <v>4.649360038701686</v>
      </c>
      <c r="Y314" t="n" s="30990">
        <v>0.6920637931889506</v>
      </c>
      <c r="Z314" t="n" s="32322">
        <v>0.6763009478418386</v>
      </c>
      <c r="AA314" t="n" s="33714">
        <v>0.0</v>
      </c>
      <c r="AB314" t="n" s="35108">
        <v>0.0</v>
      </c>
      <c r="AC314" t="n" s="36502">
        <v>0.06740575185682525</v>
      </c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</row>
    <row r="315" spans="1:23" x14ac:dyDescent="0.25">
      <c r="A315" s="116" t="str">
        <f>IF(ISBLANK(TBL_DATA[[#This Row],[Row.names]]), "",   DATE(YEAR(TBL_DATA[[#This Row],[Row.names]]), MONTH(TBL_DATA[[#This Row],[Row.names]]), DAY(TBL_DATA[[#This Row],[Row.names]])))</f>
        <v/>
      </c>
      <c r="B315" s="499" t="s">
        <v>444</v>
      </c>
      <c r="C315" s="1893" t="s">
        <v>1838</v>
      </c>
      <c r="D315" s="3287" t="n">
        <v>0.0014611715157505994</v>
      </c>
      <c r="E315" s="4681" t="n">
        <v>0.14426337911980047</v>
      </c>
      <c r="F315" s="6013" t="n">
        <v>0.11582516735957848</v>
      </c>
      <c r="G315" s="7345" t="n">
        <v>0.2660501848790583</v>
      </c>
      <c r="H315" s="8677" t="n">
        <v>0.5069638184748466</v>
      </c>
      <c r="I315" s="10009" t="n">
        <v>0.0038569949210763782</v>
      </c>
      <c r="J315" s="11341" t="n">
        <v>0.23128072865005445</v>
      </c>
      <c r="K315" s="12671" t="n">
        <v>1.1745342084444825</v>
      </c>
      <c r="L315" s="14001" t="n">
        <v>0.4636653377055321</v>
      </c>
      <c r="M315" s="15331" t="n">
        <v>0.004022792244006098</v>
      </c>
      <c r="N315" s="16661" t="n">
        <v>0.08719868623871105</v>
      </c>
      <c r="O315" s="17993" t="n">
        <v>0.048949777439853494</v>
      </c>
      <c r="P315" s="19387" t="n">
        <v>0.0</v>
      </c>
      <c r="Q315" s="20719" t="n">
        <v>-0.013783150115108896</v>
      </c>
      <c r="R315" s="22051" t="n">
        <v>-0.011936589019021528</v>
      </c>
      <c r="S315" s="23320" t="n">
        <v>0.07576968827960195</v>
      </c>
      <c r="T315" s="24589" t="n">
        <v>0.05507035990558571</v>
      </c>
      <c r="U315" s="25858" t="n">
        <v>1.3758705846394286</v>
      </c>
      <c r="V315" s="27127" t="n">
        <v>0.3187429717949879</v>
      </c>
      <c r="W315" s="28394" t="n">
        <v>0.06789655146387856</v>
      </c>
      <c r="X315" t="n" s="29661">
        <v>4.694538454792677</v>
      </c>
      <c r="Y315" t="n" s="30991">
        <v>0.7120139173322714</v>
      </c>
      <c r="Z315" t="n" s="32323">
        <v>0.6809297597443749</v>
      </c>
      <c r="AA315" t="n" s="33715">
        <v>0.0</v>
      </c>
      <c r="AB315" t="n" s="35109">
        <v>0.0</v>
      </c>
      <c r="AC315" t="n" s="36503">
        <v>0.06479399579779012</v>
      </c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</row>
    <row r="316" spans="1:23" x14ac:dyDescent="0.25">
      <c r="A316" s="116" t="str">
        <f>IF(ISBLANK(TBL_DATA[[#This Row],[Row.names]]), "",   DATE(YEAR(TBL_DATA[[#This Row],[Row.names]]), MONTH(TBL_DATA[[#This Row],[Row.names]]), DAY(TBL_DATA[[#This Row],[Row.names]])))</f>
        <v/>
      </c>
      <c r="B316" s="500" t="s">
        <v>445</v>
      </c>
      <c r="C316" s="1894" t="s">
        <v>1839</v>
      </c>
      <c r="D316" s="3288" t="n">
        <v>0.0010442146218655483</v>
      </c>
      <c r="E316" s="4682" t="n">
        <v>0.1454582356715428</v>
      </c>
      <c r="F316" s="6014" t="n">
        <v>0.11306148466928367</v>
      </c>
      <c r="G316" s="7346" t="n">
        <v>0.2660366631051097</v>
      </c>
      <c r="H316" s="8678" t="n">
        <v>0.5049496442853039</v>
      </c>
      <c r="I316" s="10010" t="n">
        <v>0.0038605897641395093</v>
      </c>
      <c r="J316" s="11342" t="n">
        <v>0.21328445926046702</v>
      </c>
      <c r="K316" s="12672" t="n">
        <v>1.1549771697140023</v>
      </c>
      <c r="L316" s="14002" t="n">
        <v>0.45532646494799445</v>
      </c>
      <c r="M316" s="15332" t="n">
        <v>0.004049459906681557</v>
      </c>
      <c r="N316" s="16662" t="n">
        <v>0.08710222253951325</v>
      </c>
      <c r="O316" s="17994" t="n">
        <v>0.048949777439853494</v>
      </c>
      <c r="P316" s="19388" t="n">
        <v>0.0</v>
      </c>
      <c r="Q316" s="20720" t="n">
        <v>-0.013794714700389838</v>
      </c>
      <c r="R316" s="22052" t="n">
        <v>-0.01195019636574541</v>
      </c>
      <c r="S316" s="23321" t="n">
        <v>0.07228226771085944</v>
      </c>
      <c r="T316" s="24590" t="n">
        <v>0.055117530111094416</v>
      </c>
      <c r="U316" s="25859" t="n">
        <v>1.3114206599092508</v>
      </c>
      <c r="V316" s="27128" t="n">
        <v>0.3118748923880885</v>
      </c>
      <c r="W316" s="28395" t="n">
        <v>0.06801875459907297</v>
      </c>
      <c r="X316" t="n" s="29662">
        <v>4.585130883774504</v>
      </c>
      <c r="Y316" t="n" s="30992">
        <v>0.7105980891371041</v>
      </c>
      <c r="Z316" t="n" s="32324">
        <v>0.6747788266891562</v>
      </c>
      <c r="AA316" t="n" s="33716">
        <v>0.0</v>
      </c>
      <c r="AB316" t="n" s="35110">
        <v>0.0</v>
      </c>
      <c r="AC316" t="n" s="36504">
        <v>0.062383980249265336</v>
      </c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</row>
    <row r="317" spans="1:23" x14ac:dyDescent="0.25">
      <c r="A317" s="116" t="str">
        <f>IF(ISBLANK(TBL_DATA[[#This Row],[Row.names]]), "",   DATE(YEAR(TBL_DATA[[#This Row],[Row.names]]), MONTH(TBL_DATA[[#This Row],[Row.names]]), DAY(TBL_DATA[[#This Row],[Row.names]])))</f>
        <v/>
      </c>
      <c r="B317" s="501" t="s">
        <v>446</v>
      </c>
      <c r="C317" s="1895" t="s">
        <v>1840</v>
      </c>
      <c r="D317" s="3289" t="n">
        <v>-0.0013432025377953488</v>
      </c>
      <c r="E317" s="4683" t="n">
        <v>0.14391965326245026</v>
      </c>
      <c r="F317" s="6015" t="n">
        <v>0.11455820870075328</v>
      </c>
      <c r="G317" s="7347" t="n">
        <v>0.26530133962061314</v>
      </c>
      <c r="H317" s="8679" t="n">
        <v>0.49593263990997855</v>
      </c>
      <c r="I317" s="10011" t="n">
        <v>0.003860124209409257</v>
      </c>
      <c r="J317" s="11343" t="n">
        <v>0.21543647341483863</v>
      </c>
      <c r="K317" s="12673" t="n">
        <v>1.1423615025119567</v>
      </c>
      <c r="L317" s="14003" t="n">
        <v>0.4464232848005567</v>
      </c>
      <c r="M317" s="15333" t="n">
        <v>0.004045254953695726</v>
      </c>
      <c r="N317" s="16663" t="n">
        <v>0.0863092338745063</v>
      </c>
      <c r="O317" s="17995" t="n">
        <v>0.04780313222745169</v>
      </c>
      <c r="P317" s="19389" t="n">
        <v>-0.001343202537795296</v>
      </c>
      <c r="Q317" s="20721" t="n">
        <v>-0.013597688970699554</v>
      </c>
      <c r="R317" s="22053" t="n">
        <v>-0.011769963343395135</v>
      </c>
      <c r="S317" s="23322" t="n">
        <v>0.08635277029730215</v>
      </c>
      <c r="T317" s="24591" t="n">
        <v>0.05433871649208494</v>
      </c>
      <c r="U317" s="25860" t="n">
        <v>1.589157342534589</v>
      </c>
      <c r="V317" s="27129" t="n">
        <v>0.323566954595611</v>
      </c>
      <c r="W317" s="28396" t="n">
        <v>0.06713935579055726</v>
      </c>
      <c r="X317" t="n" s="29663">
        <v>4.819333620134597</v>
      </c>
      <c r="Y317" t="n" s="30993">
        <v>0.7042248503922439</v>
      </c>
      <c r="Z317" t="n" s="32325">
        <v>0.6681491486191963</v>
      </c>
      <c r="AA317" t="n" s="33717">
        <v>0.0</v>
      </c>
      <c r="AB317" t="n" s="35111">
        <v>0.0</v>
      </c>
      <c r="AC317" t="n" s="36505">
        <v>0.05994161142658895</v>
      </c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</row>
    <row r="318" spans="1:23" x14ac:dyDescent="0.25">
      <c r="A318" s="116" t="str">
        <f>IF(ISBLANK(TBL_DATA[[#This Row],[Row.names]]), "",   DATE(YEAR(TBL_DATA[[#This Row],[Row.names]]), MONTH(TBL_DATA[[#This Row],[Row.names]]), DAY(TBL_DATA[[#This Row],[Row.names]])))</f>
        <v/>
      </c>
      <c r="B318" s="502" t="s">
        <v>447</v>
      </c>
      <c r="C318" s="1896" t="s">
        <v>1841</v>
      </c>
      <c r="D318" s="3290" t="n">
        <v>0.0019602793040293105</v>
      </c>
      <c r="E318" s="4684" t="n">
        <v>0.1461620552842129</v>
      </c>
      <c r="F318" s="6016" t="n">
        <v>0.11361877082432614</v>
      </c>
      <c r="G318" s="7348" t="n">
        <v>0.26321283933452666</v>
      </c>
      <c r="H318" s="8680" t="n">
        <v>0.4908629851655871</v>
      </c>
      <c r="I318" s="10012" t="n">
        <v>0.0038568363839174865</v>
      </c>
      <c r="J318" s="11344" t="n">
        <v>0.20011443313931765</v>
      </c>
      <c r="K318" s="12674" t="n">
        <v>1.1326705694172738</v>
      </c>
      <c r="L318" s="14004" t="n">
        <v>0.4431702278365541</v>
      </c>
      <c r="M318" s="15334" t="n">
        <v>0.004033435379383173</v>
      </c>
      <c r="N318" s="16664" t="n">
        <v>0.08580530708159635</v>
      </c>
      <c r="O318" s="17996" t="n">
        <v>0.04780313222745169</v>
      </c>
      <c r="P318" s="19390" t="n">
        <v>0.0</v>
      </c>
      <c r="Q318" s="20722" t="n">
        <v>-0.013570336851873957</v>
      </c>
      <c r="R318" s="22054" t="n">
        <v>-0.011753282619417351</v>
      </c>
      <c r="S318" s="23323" t="n">
        <v>0.08844506481192149</v>
      </c>
      <c r="T318" s="24592" t="n">
        <v>0.05439419338636184</v>
      </c>
      <c r="U318" s="25861" t="n">
        <v>1.62600195546051</v>
      </c>
      <c r="V318" s="27130" t="n">
        <v>0.3191935871698728</v>
      </c>
      <c r="W318" s="28397" t="n">
        <v>0.06712621380847826</v>
      </c>
      <c r="X318" t="n" s="29664">
        <v>4.75512574090031</v>
      </c>
      <c r="Y318" t="n" s="30994">
        <v>0.7006161468062145</v>
      </c>
      <c r="Z318" t="n" s="32326">
        <v>0.6657103182590413</v>
      </c>
      <c r="AA318" t="n" s="33718">
        <v>0.0</v>
      </c>
      <c r="AB318" t="n" s="35112">
        <v>0.0</v>
      </c>
      <c r="AC318" t="n" s="36506">
        <v>0.057939715569222464</v>
      </c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</row>
    <row r="319" spans="1:23" x14ac:dyDescent="0.25">
      <c r="A319" s="116" t="str">
        <f>IF(ISBLANK(TBL_DATA[[#This Row],[Row.names]]), "",   DATE(YEAR(TBL_DATA[[#This Row],[Row.names]]), MONTH(TBL_DATA[[#This Row],[Row.names]]), DAY(TBL_DATA[[#This Row],[Row.names]])))</f>
        <v/>
      </c>
      <c r="B319" s="503" t="s">
        <v>448</v>
      </c>
      <c r="C319" s="1897" t="s">
        <v>1842</v>
      </c>
      <c r="D319" s="3291" t="n">
        <v>0.0023848625490895067</v>
      </c>
      <c r="E319" s="4685" t="n">
        <v>0.14889549424504755</v>
      </c>
      <c r="F319" s="6017" t="n">
        <v>0.15886386400739627</v>
      </c>
      <c r="G319" s="7349" t="n">
        <v>0.2859372536856898</v>
      </c>
      <c r="H319" s="8681" t="n">
        <v>0.528359955844481</v>
      </c>
      <c r="I319" s="10013" t="n">
        <v>0.0037144983168350795</v>
      </c>
      <c r="J319" s="11345" t="n">
        <v>0.22749556691021944</v>
      </c>
      <c r="K319" s="12675" t="n">
        <v>1.1460401526094621</v>
      </c>
      <c r="L319" s="14005" t="n">
        <v>0.4457334059452846</v>
      </c>
      <c r="M319" s="15335" t="n">
        <v>0.004026745502827177</v>
      </c>
      <c r="N319" s="16665" t="n">
        <v>0.08586083359830828</v>
      </c>
      <c r="O319" s="17997" t="n">
        <v>0.04780313222745169</v>
      </c>
      <c r="P319" s="19391" t="n">
        <v>0.0</v>
      </c>
      <c r="Q319" s="20723" t="n">
        <v>-0.013563296380026395</v>
      </c>
      <c r="R319" s="22055" t="n">
        <v>-0.011745066291487727</v>
      </c>
      <c r="S319" s="23324" t="n">
        <v>0.0920777566822173</v>
      </c>
      <c r="T319" s="24593" t="n">
        <v>0.054509540503188035</v>
      </c>
      <c r="U319" s="25862" t="n">
        <v>1.6892044187536686</v>
      </c>
      <c r="V319" s="27131" t="n">
        <v>0.3223317124449361</v>
      </c>
      <c r="W319" s="28398" t="n">
        <v>0.06717359002143972</v>
      </c>
      <c r="X319" t="n" s="29665">
        <v>4.798488696853299</v>
      </c>
      <c r="Y319" t="n" s="30995">
        <v>0.7268837292473129</v>
      </c>
      <c r="Z319" t="n" s="32327">
        <v>0.6676326878945372</v>
      </c>
      <c r="AA319" t="n" s="33719">
        <v>0.0</v>
      </c>
      <c r="AB319" t="n" s="35113">
        <v>0.0</v>
      </c>
      <c r="AC319" t="n" s="36507">
        <v>0.05609917489253343</v>
      </c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</row>
    <row r="320" spans="1:23" x14ac:dyDescent="0.25">
      <c r="A320" s="116" t="str">
        <f>IF(ISBLANK(TBL_DATA[[#This Row],[Row.names]]), "",   DATE(YEAR(TBL_DATA[[#This Row],[Row.names]]), MONTH(TBL_DATA[[#This Row],[Row.names]]), DAY(TBL_DATA[[#This Row],[Row.names]])))</f>
        <v/>
      </c>
      <c r="B320" s="504" t="s">
        <v>449</v>
      </c>
      <c r="C320" s="1898" t="s">
        <v>1843</v>
      </c>
      <c r="D320" s="3292" t="n">
        <v>0.002136995669022192</v>
      </c>
      <c r="E320" s="4686" t="n">
        <v>0.15135067894040843</v>
      </c>
      <c r="F320" s="6018" t="n">
        <v>0.21339623802827368</v>
      </c>
      <c r="G320" s="7350" t="n">
        <v>0.2857110075626035</v>
      </c>
      <c r="H320" s="8682" t="n">
        <v>0.5573817803495318</v>
      </c>
      <c r="I320" s="10014" t="n">
        <v>0.003500836872759705</v>
      </c>
      <c r="J320" s="11346" t="n">
        <v>0.2839698942518649</v>
      </c>
      <c r="K320" s="12676" t="n">
        <v>1.177609721704631</v>
      </c>
      <c r="L320" s="14006" t="n">
        <v>0.49753454145714576</v>
      </c>
      <c r="M320" s="15336" t="n">
        <v>0.003730012928307238</v>
      </c>
      <c r="N320" s="16666" t="n">
        <v>0.0835328889338876</v>
      </c>
      <c r="O320" s="17998" t="n">
        <v>0.04419456549182619</v>
      </c>
      <c r="P320" s="19392" t="n">
        <v>0.0</v>
      </c>
      <c r="Q320" s="20724" t="n">
        <v>-0.012997039552092108</v>
      </c>
      <c r="R320" s="22056" t="n">
        <v>-0.011228107133467816</v>
      </c>
      <c r="S320" s="23325" t="n">
        <v>0.10627272770365503</v>
      </c>
      <c r="T320" s="24594" t="n">
        <v>0.05419217105352379</v>
      </c>
      <c r="U320" s="25863" t="n">
        <v>1.9610346962976077</v>
      </c>
      <c r="V320" s="27132" t="n">
        <v>0.33028496706062893</v>
      </c>
      <c r="W320" s="28399" t="n">
        <v>0.06696020232277798</v>
      </c>
      <c r="X320" t="n" s="29666">
        <v>4.932556288711739</v>
      </c>
      <c r="Y320" t="n" s="30996">
        <v>0.746580056222728</v>
      </c>
      <c r="Z320" t="n" s="32328">
        <v>0.7053612843480607</v>
      </c>
      <c r="AA320" t="n" s="33720">
        <v>0.0</v>
      </c>
      <c r="AB320" t="n" s="35114">
        <v>0.0</v>
      </c>
      <c r="AC320" t="n" s="36508">
        <v>0.054652114270185695</v>
      </c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</row>
    <row r="321" spans="1:23" x14ac:dyDescent="0.25">
      <c r="A321" s="116" t="str">
        <f>IF(ISBLANK(TBL_DATA[[#This Row],[Row.names]]), "",   DATE(YEAR(TBL_DATA[[#This Row],[Row.names]]), MONTH(TBL_DATA[[#This Row],[Row.names]]), DAY(TBL_DATA[[#This Row],[Row.names]])))</f>
        <v/>
      </c>
      <c r="B321" s="505" t="s">
        <v>450</v>
      </c>
      <c r="C321" s="1899" t="s">
        <v>1844</v>
      </c>
      <c r="D321" s="3293" t="n">
        <v>0.014059878877484226</v>
      </c>
      <c r="E321" s="4687" t="n">
        <v>0.16753853003181973</v>
      </c>
      <c r="F321" s="6019" t="n">
        <v>0.24128309501579293</v>
      </c>
      <c r="G321" s="7351" t="n">
        <v>0.30244900710760914</v>
      </c>
      <c r="H321" s="8683" t="n">
        <v>0.5437314517288423</v>
      </c>
      <c r="I321" s="10015" t="n">
        <v>0.0037137984122563488</v>
      </c>
      <c r="J321" s="11347" t="n">
        <v>0.31822635434348245</v>
      </c>
      <c r="K321" s="12677" t="n">
        <v>1.233416611576662</v>
      </c>
      <c r="L321" s="14007" t="n">
        <v>0.5169822730703735</v>
      </c>
      <c r="M321" s="15337" t="n">
        <v>0.003821110480595905</v>
      </c>
      <c r="N321" s="16667" t="n">
        <v>0.08727871232167966</v>
      </c>
      <c r="O321" s="17999" t="n">
        <v>0.04393146948220042</v>
      </c>
      <c r="P321" s="19393" t="n">
        <v>0.0</v>
      </c>
      <c r="Q321" s="20725" t="n">
        <v>-0.01335953669627083</v>
      </c>
      <c r="R321" s="22057" t="n">
        <v>-0.011511280929565632</v>
      </c>
      <c r="S321" s="23326" t="n">
        <v>0.13184369478216773</v>
      </c>
      <c r="T321" s="24595" t="n">
        <v>0.05642190521300639</v>
      </c>
      <c r="U321" s="25864" t="n">
        <v>2.3367465930904987</v>
      </c>
      <c r="V321" s="27133" t="n">
        <v>0.35295889741806596</v>
      </c>
      <c r="W321" s="28400" t="n">
        <v>0.06793341513260681</v>
      </c>
      <c r="X321" t="n" s="29667">
        <v>5.195659554713775</v>
      </c>
      <c r="Y321" t="n" s="30997">
        <v>0.737381483174647</v>
      </c>
      <c r="Z321" t="n" s="32329">
        <v>0.7190147933598957</v>
      </c>
      <c r="AA321" t="n" s="33721">
        <v>0.0</v>
      </c>
      <c r="AB321" t="n" s="35115">
        <v>0.0</v>
      </c>
      <c r="AC321" t="n" s="36509">
        <v>0.05309762150338353</v>
      </c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</row>
    <row r="322" spans="1:23" x14ac:dyDescent="0.25">
      <c r="A322" s="116" t="str">
        <f>IF(ISBLANK(TBL_DATA[[#This Row],[Row.names]]), "",   DATE(YEAR(TBL_DATA[[#This Row],[Row.names]]), MONTH(TBL_DATA[[#This Row],[Row.names]]), DAY(TBL_DATA[[#This Row],[Row.names]])))</f>
        <v/>
      </c>
      <c r="B322" s="506" t="s">
        <v>451</v>
      </c>
      <c r="C322" s="1900" t="s">
        <v>1845</v>
      </c>
      <c r="D322" s="3294" t="n">
        <v>2.3832555270506217E-4</v>
      </c>
      <c r="E322" s="4688" t="n">
        <v>0.16781678429729396</v>
      </c>
      <c r="F322" s="6020" t="n">
        <v>0.2383050672224012</v>
      </c>
      <c r="G322" s="7352" t="n">
        <v>0.30163157444299554</v>
      </c>
      <c r="H322" s="8684" t="n">
        <v>0.522285371687594</v>
      </c>
      <c r="I322" s="10016" t="n">
        <v>0.003715643860359148</v>
      </c>
      <c r="J322" s="11348" t="n">
        <v>0.32521427808416936</v>
      </c>
      <c r="K322" s="12678" t="n">
        <v>1.2093104537981687</v>
      </c>
      <c r="L322" s="14008" t="n">
        <v>0.4975502453914806</v>
      </c>
      <c r="M322" s="15338" t="n">
        <v>0.003810624276211217</v>
      </c>
      <c r="N322" s="16668" t="n">
        <v>0.08533949744912876</v>
      </c>
      <c r="O322" s="18000" t="n">
        <v>0.04100054806112341</v>
      </c>
      <c r="P322" s="19394" t="n">
        <v>0.0</v>
      </c>
      <c r="Q322" s="20726" t="n">
        <v>-0.01290754986218716</v>
      </c>
      <c r="R322" s="22058" t="n">
        <v>-0.011100359837353389</v>
      </c>
      <c r="S322" s="23327" t="n">
        <v>0.13436701439829046</v>
      </c>
      <c r="T322" s="24596" t="n">
        <v>0.056376058143576276</v>
      </c>
      <c r="U322" s="25865" t="n">
        <v>2.383405630384621</v>
      </c>
      <c r="V322" s="27134" t="n">
        <v>0.342280029640063</v>
      </c>
      <c r="W322" s="28401" t="n">
        <v>0.06785780719793426</v>
      </c>
      <c r="X322" t="n" s="29668">
        <v>5.044077369633641</v>
      </c>
      <c r="Y322" t="n" s="30998">
        <v>0.7226931379829161</v>
      </c>
      <c r="Z322" t="n" s="32330">
        <v>0.7053724160976813</v>
      </c>
      <c r="AA322" t="n" s="33722">
        <v>0.0</v>
      </c>
      <c r="AB322" t="n" s="35116">
        <v>0.0</v>
      </c>
      <c r="AC322" t="n" s="36510">
        <v>0.08022556247393012</v>
      </c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</row>
    <row r="323" spans="1:23" x14ac:dyDescent="0.25">
      <c r="A323" s="116" t="str">
        <f>IF(ISBLANK(TBL_DATA[[#This Row],[Row.names]]), "",   DATE(YEAR(TBL_DATA[[#This Row],[Row.names]]), MONTH(TBL_DATA[[#This Row],[Row.names]]), DAY(TBL_DATA[[#This Row],[Row.names]])))</f>
        <v/>
      </c>
      <c r="B323" s="507" t="s">
        <v>452</v>
      </c>
      <c r="C323" s="1901" t="s">
        <v>1846</v>
      </c>
      <c r="D323" s="3295" t="n">
        <v>0.009194371250770852</v>
      </c>
      <c r="E323" s="4689" t="n">
        <v>0.1785541253650047</v>
      </c>
      <c r="F323" s="6021" t="n">
        <v>0.26108862090396845</v>
      </c>
      <c r="G323" s="7353" t="n">
        <v>0.30855595879287334</v>
      </c>
      <c r="H323" s="8685" t="n">
        <v>0.5289664297573821</v>
      </c>
      <c r="I323" s="10017" t="n">
        <v>0.0037428668034990378</v>
      </c>
      <c r="J323" s="11349" t="n">
        <v>0.3409604251985554</v>
      </c>
      <c r="K323" s="12679" t="n">
        <v>1.2272023035245554</v>
      </c>
      <c r="L323" s="14009" t="n">
        <v>0.503166034247717</v>
      </c>
      <c r="M323" s="15339" t="n">
        <v>0.0038440062173821193</v>
      </c>
      <c r="N323" s="16669" t="n">
        <v>0.086572251531151</v>
      </c>
      <c r="O323" s="18001" t="n">
        <v>0.04100054806112341</v>
      </c>
      <c r="P323" s="19395" t="n">
        <v>0.0</v>
      </c>
      <c r="Q323" s="20727" t="n">
        <v>-0.013037154738703566</v>
      </c>
      <c r="R323" s="22059" t="n">
        <v>-0.01120385932367305</v>
      </c>
      <c r="S323" s="23328" t="n">
        <v>0.14895034133428386</v>
      </c>
      <c r="T323" s="24597" t="n">
        <v>0.056711856842216156</v>
      </c>
      <c r="U323" s="25866" t="n">
        <v>2.62644091779068</v>
      </c>
      <c r="V323" s="27135" t="n">
        <v>0.3504482020619404</v>
      </c>
      <c r="W323" s="28402" t="n">
        <v>0.06800582241762468</v>
      </c>
      <c r="X323" t="n" s="29669">
        <v>5.153208793062353</v>
      </c>
      <c r="Y323" t="n" s="30999">
        <v>0.7273007835533948</v>
      </c>
      <c r="Z323" t="n" s="32331">
        <v>0.7093419727097199</v>
      </c>
      <c r="AA323" t="n" s="33723">
        <v>0.0</v>
      </c>
      <c r="AB323" t="n" s="35117">
        <v>0.0</v>
      </c>
      <c r="AC323" t="n" s="36511">
        <v>0.07694969005039894</v>
      </c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</row>
    <row r="324" spans="1:23" x14ac:dyDescent="0.25">
      <c r="A324" s="116" t="str">
        <f>IF(ISBLANK(TBL_DATA[[#This Row],[Row.names]]), "",   DATE(YEAR(TBL_DATA[[#This Row],[Row.names]]), MONTH(TBL_DATA[[#This Row],[Row.names]]), DAY(TBL_DATA[[#This Row],[Row.names]])))</f>
        <v/>
      </c>
      <c r="B324" s="508" t="s">
        <v>453</v>
      </c>
      <c r="C324" s="1902" t="s">
        <v>1847</v>
      </c>
      <c r="D324" s="3296" t="n">
        <v>-8.055108049552532E-4</v>
      </c>
      <c r="E324" s="4690" t="n">
        <v>0.1776047872827986</v>
      </c>
      <c r="F324" s="6022" t="n">
        <v>0.23819229641320527</v>
      </c>
      <c r="G324" s="7354" t="n">
        <v>0.3026810713789825</v>
      </c>
      <c r="H324" s="8686" t="n">
        <v>0.5146070545759042</v>
      </c>
      <c r="I324" s="10018" t="n">
        <v>0.0037214862061929646</v>
      </c>
      <c r="J324" s="11350" t="n">
        <v>0.30828328182012643</v>
      </c>
      <c r="K324" s="12680" t="n">
        <v>1.1983749831574497</v>
      </c>
      <c r="L324" s="14010" t="n">
        <v>0.48489181405358417</v>
      </c>
      <c r="M324" s="15340" t="n">
        <v>0.0038337069250668956</v>
      </c>
      <c r="N324" s="16670" t="n">
        <v>0.08479494326506722</v>
      </c>
      <c r="O324" s="18002" t="n">
        <v>0.04103218653618266</v>
      </c>
      <c r="P324" s="19396" t="n">
        <v>-8.055108049552784E-4</v>
      </c>
      <c r="Q324" s="20728" t="n">
        <v>-0.012915858896955339</v>
      </c>
      <c r="R324" s="22060" t="n">
        <v>-0.011120200612040757</v>
      </c>
      <c r="S324" s="23329" t="n">
        <v>0.14723207918605263</v>
      </c>
      <c r="T324" s="24598" t="n">
        <v>0.05673486400346383</v>
      </c>
      <c r="U324" s="25867" t="n">
        <v>2.5950900169085394</v>
      </c>
      <c r="V324" s="27136" t="n">
        <v>0.32946437876512746</v>
      </c>
      <c r="W324" s="28403" t="n">
        <v>0.06762279604559918</v>
      </c>
      <c r="X324" t="n" s="29670">
        <v>4.872090449246792</v>
      </c>
      <c r="Y324" t="n" s="31000">
        <v>0.7173611744274319</v>
      </c>
      <c r="Z324" t="n" s="32332">
        <v>0.6963417365443382</v>
      </c>
      <c r="AA324" t="n" s="33724">
        <v>0.0</v>
      </c>
      <c r="AB324" t="n" s="35118">
        <v>0.0</v>
      </c>
      <c r="AC324" t="n" s="36512">
        <v>0.0840167360343555</v>
      </c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</row>
    <row r="325" spans="1:23" x14ac:dyDescent="0.25">
      <c r="A325" s="116" t="str">
        <f>IF(ISBLANK(TBL_DATA[[#This Row],[Row.names]]), "",   DATE(YEAR(TBL_DATA[[#This Row],[Row.names]]), MONTH(TBL_DATA[[#This Row],[Row.names]]), DAY(TBL_DATA[[#This Row],[Row.names]])))</f>
        <v/>
      </c>
      <c r="B325" s="509" t="s">
        <v>454</v>
      </c>
      <c r="C325" s="1903" t="s">
        <v>1848</v>
      </c>
      <c r="D325" s="3297" t="n">
        <v>0.002668668167792464</v>
      </c>
      <c r="E325" s="4691" t="n">
        <v>0.18074742369286034</v>
      </c>
      <c r="F325" s="6023" t="n">
        <v>0.24815561473413905</v>
      </c>
      <c r="G325" s="7355" t="n">
        <v>0.3021838082565433</v>
      </c>
      <c r="H325" s="8687" t="n">
        <v>0.5121392368830577</v>
      </c>
      <c r="I325" s="10019" t="n">
        <v>0.003723223975396899</v>
      </c>
      <c r="J325" s="11351" t="n">
        <v>0.3137546491664729</v>
      </c>
      <c r="K325" s="12681" t="n">
        <v>1.196643919362797</v>
      </c>
      <c r="L325" s="14011" t="n">
        <v>0.4829471323419057</v>
      </c>
      <c r="M325" s="15341" t="n">
        <v>0.0038329988833711655</v>
      </c>
      <c r="N325" s="16671" t="n">
        <v>0.08461970121831529</v>
      </c>
      <c r="O325" s="18003" t="n">
        <v>0.04087165251545127</v>
      </c>
      <c r="P325" s="19397" t="n">
        <v>0.0</v>
      </c>
      <c r="Q325" s="20729" t="n">
        <v>-0.012815533363344449</v>
      </c>
      <c r="R325" s="22061" t="n">
        <v>-0.011023586087848574</v>
      </c>
      <c r="S325" s="23330" t="n">
        <v>0.15674641886946228</v>
      </c>
      <c r="T325" s="24599" t="n">
        <v>0.05670807956397638</v>
      </c>
      <c r="U325" s="25868" t="n">
        <v>2.764093231064642</v>
      </c>
      <c r="V325" s="27137" t="n">
        <v>0.31997012671217484</v>
      </c>
      <c r="W325" s="28404" t="n">
        <v>0.06717650938397043</v>
      </c>
      <c r="X325" t="n" s="29671">
        <v>4.763125230030568</v>
      </c>
      <c r="Y325" t="n" s="31001">
        <v>0.71563904091592</v>
      </c>
      <c r="Z325" t="n" s="32333">
        <v>0.6949439778441898</v>
      </c>
      <c r="AA325" t="n" s="33725">
        <v>0.0</v>
      </c>
      <c r="AB325" t="n" s="35119">
        <v>0.0</v>
      </c>
      <c r="AC325" t="n" s="36513">
        <v>0.08072641440187095</v>
      </c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</row>
    <row r="326" spans="1:23" x14ac:dyDescent="0.25">
      <c r="A326" s="116" t="str">
        <f>IF(ISBLANK(TBL_DATA[[#This Row],[Row.names]]), "",   DATE(YEAR(TBL_DATA[[#This Row],[Row.names]]), MONTH(TBL_DATA[[#This Row],[Row.names]]), DAY(TBL_DATA[[#This Row],[Row.names]])))</f>
        <v/>
      </c>
      <c r="B326" s="510" t="s">
        <v>455</v>
      </c>
      <c r="C326" s="1904" t="s">
        <v>1849</v>
      </c>
      <c r="D326" s="3298" t="n">
        <v>0.001081260916576504</v>
      </c>
      <c r="E326" s="4692" t="n">
        <v>0.18202411973444788</v>
      </c>
      <c r="F326" s="6024" t="n">
        <v>0.24962305867064982</v>
      </c>
      <c r="G326" s="7356" t="n">
        <v>0.3025717540161883</v>
      </c>
      <c r="H326" s="8688" t="n">
        <v>0.5123007216022308</v>
      </c>
      <c r="I326" s="10020" t="n">
        <v>0.003722199904968353</v>
      </c>
      <c r="J326" s="11352" t="n">
        <v>0.30047581189579975</v>
      </c>
      <c r="K326" s="12682" t="n">
        <v>1.1978623288931494</v>
      </c>
      <c r="L326" s="14012" t="n">
        <v>0.48381932985194187</v>
      </c>
      <c r="M326" s="15342" t="n">
        <v>0.003829345091989043</v>
      </c>
      <c r="N326" s="16672" t="n">
        <v>0.08461043105105318</v>
      </c>
      <c r="O326" s="18004" t="n">
        <v>0.04087165251545127</v>
      </c>
      <c r="P326" s="19398" t="n">
        <v>0.0</v>
      </c>
      <c r="Q326" s="20730" t="n">
        <v>-0.012827324954193038</v>
      </c>
      <c r="R326" s="22062" t="n">
        <v>-0.011035573988194002</v>
      </c>
      <c r="S326" s="23331" t="n">
        <v>0.15552611959072182</v>
      </c>
      <c r="T326" s="24600" t="n">
        <v>0.056704354088465914</v>
      </c>
      <c r="U326" s="25869" t="n">
        <v>2.7427544514144637</v>
      </c>
      <c r="V326" s="27138" t="n">
        <v>0.3117249413798395</v>
      </c>
      <c r="W326" s="28405" t="n">
        <v>0.06711366200041793</v>
      </c>
      <c r="X326" t="n" s="29672">
        <v>4.644731520951701</v>
      </c>
      <c r="Y326" t="n" s="31002">
        <v>0.7157518575611459</v>
      </c>
      <c r="Z326" t="n" s="32334">
        <v>0.6955712255779</v>
      </c>
      <c r="AA326" t="n" s="33726">
        <v>0.0</v>
      </c>
      <c r="AB326" t="n" s="35120">
        <v>0.0</v>
      </c>
      <c r="AC326" t="n" s="36514">
        <v>0.07818517927893687</v>
      </c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</row>
    <row r="327" spans="1:23" x14ac:dyDescent="0.25">
      <c r="A327" s="116" t="str">
        <f>IF(ISBLANK(TBL_DATA[[#This Row],[Row.names]]), "",   DATE(YEAR(TBL_DATA[[#This Row],[Row.names]]), MONTH(TBL_DATA[[#This Row],[Row.names]]), DAY(TBL_DATA[[#This Row],[Row.names]])))</f>
        <v/>
      </c>
      <c r="B327" s="511" t="s">
        <v>456</v>
      </c>
      <c r="C327" s="1905" t="s">
        <v>1850</v>
      </c>
      <c r="D327" s="3299" t="n">
        <v>0.0034341420183893905</v>
      </c>
      <c r="E327" s="4693" t="n">
        <v>0.18608335843077772</v>
      </c>
      <c r="F327" s="6025" t="n">
        <v>0.2571614735731942</v>
      </c>
      <c r="G327" s="7357" t="n">
        <v>0.3019183951971954</v>
      </c>
      <c r="H327" s="8689" t="n">
        <v>0.5068879315690659</v>
      </c>
      <c r="I327" s="10021" t="n">
        <v>0.003730775370879453</v>
      </c>
      <c r="J327" s="11353" t="n">
        <v>0.2984603791274476</v>
      </c>
      <c r="K327" s="12683" t="n">
        <v>1.1944381130334238</v>
      </c>
      <c r="L327" s="14013" t="n">
        <v>0.4810405710904704</v>
      </c>
      <c r="M327" s="15343" t="n">
        <v>0.0038273042597226753</v>
      </c>
      <c r="N327" s="16673" t="n">
        <v>0.08433863264382511</v>
      </c>
      <c r="O327" s="18005" t="n">
        <v>0.04087165251545127</v>
      </c>
      <c r="P327" s="19399" t="n">
        <v>0.0</v>
      </c>
      <c r="Q327" s="20731" t="n">
        <v>-0.01281101750289524</v>
      </c>
      <c r="R327" s="22063" t="n">
        <v>-0.011025022269997409</v>
      </c>
      <c r="S327" s="23332" t="n">
        <v>0.1696725448964349</v>
      </c>
      <c r="T327" s="24601" t="n">
        <v>0.05665899414035562</v>
      </c>
      <c r="U327" s="25870" t="n">
        <v>2.9946268455829306</v>
      </c>
      <c r="V327" s="27139" t="n">
        <v>0.3323235569955709</v>
      </c>
      <c r="W327" s="28406" t="n">
        <v>0.06638077365222878</v>
      </c>
      <c r="X327" t="n" s="29673">
        <v>5.00632244415568</v>
      </c>
      <c r="Y327" t="n" s="31003">
        <v>0.7119606250131155</v>
      </c>
      <c r="Z327" t="n" s="32335">
        <v>0.6935708839696707</v>
      </c>
      <c r="AA327" t="n" s="33727">
        <v>0.0</v>
      </c>
      <c r="AB327" t="n" s="35121">
        <v>0.0</v>
      </c>
      <c r="AC327" t="n" s="36515">
        <v>0.07508443646480163</v>
      </c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</row>
    <row r="328" spans="1:23" x14ac:dyDescent="0.25">
      <c r="A328" s="116" t="str">
        <f>IF(ISBLANK(TBL_DATA[[#This Row],[Row.names]]), "",   DATE(YEAR(TBL_DATA[[#This Row],[Row.names]]), MONTH(TBL_DATA[[#This Row],[Row.names]]), DAY(TBL_DATA[[#This Row],[Row.names]])))</f>
        <v/>
      </c>
      <c r="B328" s="512" t="s">
        <v>457</v>
      </c>
      <c r="C328" s="1906" t="s">
        <v>1851</v>
      </c>
      <c r="D328" s="3300" t="n">
        <v>-0.004333186133804446</v>
      </c>
      <c r="E328" s="4694" t="n">
        <v>0.18094383846848916</v>
      </c>
      <c r="F328" s="6026" t="n">
        <v>0.25651523555618216</v>
      </c>
      <c r="G328" s="7358" t="n">
        <v>0.29453470838714946</v>
      </c>
      <c r="H328" s="8690" t="n">
        <v>0.4554403786899526</v>
      </c>
      <c r="I328" s="10022" t="n">
        <v>0.003739867604016156</v>
      </c>
      <c r="J328" s="11354" t="n">
        <v>0.31145337742328705</v>
      </c>
      <c r="K328" s="12684" t="n">
        <v>1.138392590209964</v>
      </c>
      <c r="L328" s="14014" t="n">
        <v>0.43913618251853603</v>
      </c>
      <c r="M328" s="15344" t="n">
        <v>0.0037954408008938137</v>
      </c>
      <c r="N328" s="16674" t="n">
        <v>0.08045143232407706</v>
      </c>
      <c r="O328" s="18006" t="n">
        <v>0.033535564779291094</v>
      </c>
      <c r="P328" s="19400" t="n">
        <v>-0.004333186133804512</v>
      </c>
      <c r="Q328" s="20732" t="n">
        <v>-0.012034594956434466</v>
      </c>
      <c r="R328" s="22064" t="n">
        <v>-0.010330916937164087</v>
      </c>
      <c r="S328" s="23333" t="n">
        <v>0.16867151571783223</v>
      </c>
      <c r="T328" s="24602" t="n">
        <v>0.05656831146833985</v>
      </c>
      <c r="U328" s="25871" t="n">
        <v>2.9817314913533224</v>
      </c>
      <c r="V328" s="27140" t="n">
        <v>0.3375625222570524</v>
      </c>
      <c r="W328" s="28407" t="n">
        <v>0.066213253704177</v>
      </c>
      <c r="X328" t="n" s="29674">
        <v>5.098111078564285</v>
      </c>
      <c r="Y328" t="n" s="31004">
        <v>0.6748632296176407</v>
      </c>
      <c r="Z328" t="n" s="32336">
        <v>0.6626735112546268</v>
      </c>
      <c r="AA328" t="n" s="33728">
        <v>0.0</v>
      </c>
      <c r="AB328" t="n" s="35122">
        <v>0.0</v>
      </c>
      <c r="AC328" t="n" s="36516">
        <v>0.07341998761874517</v>
      </c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</row>
    <row r="329" spans="1:23" x14ac:dyDescent="0.25">
      <c r="A329" s="116" t="str">
        <f>IF(ISBLANK(TBL_DATA[[#This Row],[Row.names]]), "",   DATE(YEAR(TBL_DATA[[#This Row],[Row.names]]), MONTH(TBL_DATA[[#This Row],[Row.names]]), DAY(TBL_DATA[[#This Row],[Row.names]])))</f>
        <v/>
      </c>
      <c r="B329" s="513" t="s">
        <v>458</v>
      </c>
      <c r="C329" s="1907" t="s">
        <v>1852</v>
      </c>
      <c r="D329" s="3301" t="n">
        <v>0.004130284130284106</v>
      </c>
      <c r="E329" s="4695" t="n">
        <v>0.18582147206327249</v>
      </c>
      <c r="F329" s="6027" t="n">
        <v>0.2577901404487841</v>
      </c>
      <c r="G329" s="7359" t="n">
        <v>0.29451125775605114</v>
      </c>
      <c r="H329" s="8691" t="n">
        <v>0.4545964015431002</v>
      </c>
      <c r="I329" s="10023" t="n">
        <v>0.0037409833364372078</v>
      </c>
      <c r="J329" s="11355" t="n">
        <v>0.31173281238109785</v>
      </c>
      <c r="K329" s="12685" t="n">
        <v>1.1377840790337104</v>
      </c>
      <c r="L329" s="14015" t="n">
        <v>0.438523219998921</v>
      </c>
      <c r="M329" s="15345" t="n">
        <v>0.0037957069452895105</v>
      </c>
      <c r="N329" s="16675" t="n">
        <v>0.08041314438400327</v>
      </c>
      <c r="O329" s="18007" t="n">
        <v>0.033535564779291094</v>
      </c>
      <c r="P329" s="19401" t="n">
        <v>-2.2079929344231974E-4</v>
      </c>
      <c r="Q329" s="20733" t="n">
        <v>-0.012032367745757003</v>
      </c>
      <c r="R329" s="22065" t="n">
        <v>-0.010329500530222772</v>
      </c>
      <c r="S329" s="23334" t="n">
        <v>0.18631351330412826</v>
      </c>
      <c r="T329" s="24603" t="n">
        <v>0.055952857348459034</v>
      </c>
      <c r="U329" s="25872" t="n">
        <v>3.3298301844322062</v>
      </c>
      <c r="V329" s="27141" t="n">
        <v>0.3707837569004122</v>
      </c>
      <c r="W329" s="28408" t="n">
        <v>0.06472231891553772</v>
      </c>
      <c r="X329" t="n" s="29675">
        <v>5.728839187364146</v>
      </c>
      <c r="Y329" t="n" s="31005">
        <v>0.6742376447092673</v>
      </c>
      <c r="Z329" t="n" s="32337">
        <v>0.6622108576570767</v>
      </c>
      <c r="AA329" t="n" s="33729">
        <v>0.0</v>
      </c>
      <c r="AB329" t="n" s="35123">
        <v>0.0</v>
      </c>
      <c r="AC329" t="n" s="36517">
        <v>0.07337259119029375</v>
      </c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</row>
    <row r="330" spans="1:23" x14ac:dyDescent="0.25">
      <c r="A330" s="116" t="str">
        <f>IF(ISBLANK(TBL_DATA[[#This Row],[Row.names]]), "",   DATE(YEAR(TBL_DATA[[#This Row],[Row.names]]), MONTH(TBL_DATA[[#This Row],[Row.names]]), DAY(TBL_DATA[[#This Row],[Row.names]])))</f>
        <v/>
      </c>
      <c r="B330" s="514" t="s">
        <v>459</v>
      </c>
      <c r="C330" s="1908" t="s">
        <v>1853</v>
      </c>
      <c r="D330" s="3302" t="n">
        <v>0.0016563604240283315</v>
      </c>
      <c r="E330" s="4696" t="n">
        <v>0.1877856198195611</v>
      </c>
      <c r="F330" s="6028" t="n">
        <v>0.26063927430475964</v>
      </c>
      <c r="G330" s="7360" t="n">
        <v>0.2930906146506066</v>
      </c>
      <c r="H330" s="8692" t="n">
        <v>0.4422198891981698</v>
      </c>
      <c r="I330" s="10024" t="n">
        <v>0.0037424143964202372</v>
      </c>
      <c r="J330" s="11356" t="n">
        <v>0.3087756214760162</v>
      </c>
      <c r="K330" s="12686" t="n">
        <v>1.1272383773018748</v>
      </c>
      <c r="L330" s="14016" t="n">
        <v>0.4271430291739942</v>
      </c>
      <c r="M330" s="15346" t="n">
        <v>0.003792656094493479</v>
      </c>
      <c r="N330" s="16676" t="n">
        <v>0.07954641898767224</v>
      </c>
      <c r="O330" s="18008" t="n">
        <v>0.033535564779291094</v>
      </c>
      <c r="P330" s="19402" t="n">
        <v>0.0</v>
      </c>
      <c r="Q330" s="20734" t="n">
        <v>-0.011975486054283526</v>
      </c>
      <c r="R330" s="22066" t="n">
        <v>-0.010290973030387852</v>
      </c>
      <c r="S330" s="23335" t="n">
        <v>0.19337178775333652</v>
      </c>
      <c r="T330" s="24604" t="n">
        <v>0.055907690949864836</v>
      </c>
      <c r="U330" s="25873" t="n">
        <v>3.4587689898826706</v>
      </c>
      <c r="V330" s="27142" t="n">
        <v>0.38877920563377133</v>
      </c>
      <c r="W330" s="28409" t="n">
        <v>0.06430240114990222</v>
      </c>
      <c r="X330" t="n" s="29676">
        <v>6.046107123238624</v>
      </c>
      <c r="Y330" t="n" s="31006">
        <v>0.6649961572807543</v>
      </c>
      <c r="Z330" t="n" s="32338">
        <v>0.6535618021074932</v>
      </c>
      <c r="AA330" t="n" s="33730">
        <v>0.0</v>
      </c>
      <c r="AB330" t="n" s="35124">
        <v>0.0</v>
      </c>
      <c r="AC330" t="n" s="36518">
        <v>0.0724962815148867</v>
      </c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</row>
    <row r="331" spans="1:23" x14ac:dyDescent="0.25">
      <c r="A331" s="116" t="str">
        <f>IF(ISBLANK(TBL_DATA[[#This Row],[Row.names]]), "",   DATE(YEAR(TBL_DATA[[#This Row],[Row.names]]), MONTH(TBL_DATA[[#This Row],[Row.names]]), DAY(TBL_DATA[[#This Row],[Row.names]])))</f>
        <v/>
      </c>
      <c r="B331" s="515" t="s">
        <v>460</v>
      </c>
      <c r="C331" s="1909" t="s">
        <v>1854</v>
      </c>
      <c r="D331" s="3303" t="n">
        <v>-0.0028938375041340407</v>
      </c>
      <c r="E331" s="4697" t="n">
        <v>0.18434836124605614</v>
      </c>
      <c r="F331" s="6029" t="n">
        <v>0.2477206091984594</v>
      </c>
      <c r="G331" s="7361" t="n">
        <v>0.2950620795925891</v>
      </c>
      <c r="H331" s="8693" t="n">
        <v>0.4417201977751122</v>
      </c>
      <c r="I331" s="10025" t="n">
        <v>0.0037538674173190705</v>
      </c>
      <c r="J331" s="11357" t="n">
        <v>0.2925997065997481</v>
      </c>
      <c r="K331" s="12687" t="n">
        <v>1.1229629250607045</v>
      </c>
      <c r="L331" s="14017" t="n">
        <v>0.41932096198344454</v>
      </c>
      <c r="M331" s="15347" t="n">
        <v>0.003828432956048168</v>
      </c>
      <c r="N331" s="16677" t="n">
        <v>0.07975414106420402</v>
      </c>
      <c r="O331" s="18009" t="n">
        <v>0.03384870459901475</v>
      </c>
      <c r="P331" s="19403" t="n">
        <v>-0.002893837504134078</v>
      </c>
      <c r="Q331" s="20735" t="n">
        <v>-0.012028073747291985</v>
      </c>
      <c r="R331" s="22067" t="n">
        <v>-0.010339161901328376</v>
      </c>
      <c r="S331" s="23336" t="n">
        <v>0.18451334614721548</v>
      </c>
      <c r="T331" s="24605" t="n">
        <v>0.055961331782752616</v>
      </c>
      <c r="U331" s="25874" t="n">
        <v>3.2971578815085105</v>
      </c>
      <c r="V331" s="27143" t="n">
        <v>0.3718300967530894</v>
      </c>
      <c r="W331" s="28410" t="n">
        <v>0.06456801737353954</v>
      </c>
      <c r="X331" t="n" s="29677">
        <v>5.758734926023425</v>
      </c>
      <c r="Y331" t="n" s="31007">
        <v>0.6646203410783574</v>
      </c>
      <c r="Z331" t="n" s="32339">
        <v>0.6475499687154995</v>
      </c>
      <c r="AA331" t="n" s="33731">
        <v>0.0</v>
      </c>
      <c r="AB331" t="n" s="35125">
        <v>0.0</v>
      </c>
      <c r="AC331" t="n" s="36519">
        <v>0.06982033784986495</v>
      </c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</row>
    <row r="332" spans="1:23" x14ac:dyDescent="0.25">
      <c r="A332" s="116" t="str">
        <f>IF(ISBLANK(TBL_DATA[[#This Row],[Row.names]]), "",   DATE(YEAR(TBL_DATA[[#This Row],[Row.names]]), MONTH(TBL_DATA[[#This Row],[Row.names]]), DAY(TBL_DATA[[#This Row],[Row.names]])))</f>
        <v/>
      </c>
      <c r="B332" s="516" t="s">
        <v>461</v>
      </c>
      <c r="C332" s="1910" t="s">
        <v>1855</v>
      </c>
      <c r="D332" s="3304" t="n">
        <v>0.015561513585228942</v>
      </c>
      <c r="E332" s="4698" t="n">
        <v>0.20277861435923028</v>
      </c>
      <c r="F332" s="6030" t="n">
        <v>0.2978540640912828</v>
      </c>
      <c r="G332" s="7362" t="n">
        <v>0.30881708914767714</v>
      </c>
      <c r="H332" s="8694" t="n">
        <v>0.4335512045168933</v>
      </c>
      <c r="I332" s="10026" t="n">
        <v>0.004015564994038146</v>
      </c>
      <c r="J332" s="11358" t="n">
        <v>0.3444742768236635</v>
      </c>
      <c r="K332" s="12688" t="n">
        <v>1.1632369804168616</v>
      </c>
      <c r="L332" s="14018" t="n">
        <v>0.4007574990258451</v>
      </c>
      <c r="M332" s="15348" t="n">
        <v>0.004130167212620037</v>
      </c>
      <c r="N332" s="16678" t="n">
        <v>0.08469672178811499</v>
      </c>
      <c r="O332" s="18010" t="n">
        <v>0.03384870459901475</v>
      </c>
      <c r="P332" s="19404" t="n">
        <v>0.0</v>
      </c>
      <c r="Q332" s="20736" t="n">
        <v>-0.012646977292352937</v>
      </c>
      <c r="R332" s="22068" t="n">
        <v>-0.01085339899242395</v>
      </c>
      <c r="S332" s="23337" t="n">
        <v>0.2126956564134359</v>
      </c>
      <c r="T332" s="24606" t="n">
        <v>0.05836211585794938</v>
      </c>
      <c r="U332" s="25875" t="n">
        <v>3.644413045804012</v>
      </c>
      <c r="V332" s="27144" t="n">
        <v>0.4034533932385098</v>
      </c>
      <c r="W332" s="28411" t="n">
        <v>0.06682457889603895</v>
      </c>
      <c r="X332" t="n" s="29678">
        <v>6.037499972370566</v>
      </c>
      <c r="Y332" t="n" s="31008">
        <v>0.6584460528523907</v>
      </c>
      <c r="Z332" t="n" s="32340">
        <v>0.6330541043432583</v>
      </c>
      <c r="AA332" t="n" s="33732">
        <v>0.0</v>
      </c>
      <c r="AB332" t="n" s="35126">
        <v>0.0</v>
      </c>
      <c r="AC332" t="n" s="36520">
        <v>0.06844486955446069</v>
      </c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</row>
    <row r="333" spans="1:23" x14ac:dyDescent="0.25">
      <c r="A333" s="116" t="str">
        <f>IF(ISBLANK(TBL_DATA[[#This Row],[Row.names]]), "",   DATE(YEAR(TBL_DATA[[#This Row],[Row.names]]), MONTH(TBL_DATA[[#This Row],[Row.names]]), DAY(TBL_DATA[[#This Row],[Row.names]])))</f>
        <v/>
      </c>
      <c r="B333" s="517" t="s">
        <v>462</v>
      </c>
      <c r="C333" s="1911" t="s">
        <v>1856</v>
      </c>
      <c r="D333" s="3305" t="n">
        <v>-6.80420227532147E-5</v>
      </c>
      <c r="E333" s="4699" t="n">
        <v>0.20269677486938487</v>
      </c>
      <c r="F333" s="6031" t="n">
        <v>0.2668426313078085</v>
      </c>
      <c r="G333" s="7363" t="n">
        <v>0.3165882238522355</v>
      </c>
      <c r="H333" s="8695" t="n">
        <v>0.43806736736766794</v>
      </c>
      <c r="I333" s="10027" t="n">
        <v>0.00399730519145239</v>
      </c>
      <c r="J333" s="11359" t="n">
        <v>0.3336837650779756</v>
      </c>
      <c r="K333" s="12689" t="n">
        <v>1.1767376751573873</v>
      </c>
      <c r="L333" s="14019" t="n">
        <v>0.40252419439517856</v>
      </c>
      <c r="M333" s="15349" t="n">
        <v>0.004121785078912103</v>
      </c>
      <c r="N333" s="16679" t="n">
        <v>0.08464970547248026</v>
      </c>
      <c r="O333" s="18011" t="n">
        <v>0.03382690495429065</v>
      </c>
      <c r="P333" s="19405" t="n">
        <v>-6.804202275334514E-5</v>
      </c>
      <c r="Q333" s="20737" t="n">
        <v>-0.012630526363355038</v>
      </c>
      <c r="R333" s="22069" t="n">
        <v>-0.010837943703418779</v>
      </c>
      <c r="S333" s="23338" t="n">
        <v>0.19516171565588003</v>
      </c>
      <c r="T333" s="24607" t="n">
        <v>0.05804464872766384</v>
      </c>
      <c r="U333" s="25876" t="n">
        <v>3.362268872907603</v>
      </c>
      <c r="V333" s="27145" t="n">
        <v>0.3855899070908251</v>
      </c>
      <c r="W333" s="28412" t="n">
        <v>0.0657986386943218</v>
      </c>
      <c r="X333" t="n" s="29679">
        <v>5.86015022107289</v>
      </c>
      <c r="Y333" t="n" s="31009">
        <v>0.6618665782222788</v>
      </c>
      <c r="Z333" t="n" s="32341">
        <v>0.634447944590554</v>
      </c>
      <c r="AA333" t="n" s="33733">
        <v>0.0</v>
      </c>
      <c r="AB333" t="n" s="35127">
        <v>0.0</v>
      </c>
      <c r="AC333" t="n" s="36521">
        <v>0.09504515661648394</v>
      </c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</row>
    <row r="334" spans="1:23" x14ac:dyDescent="0.25">
      <c r="A334" s="116" t="str">
        <f>IF(ISBLANK(TBL_DATA[[#This Row],[Row.names]]), "",   DATE(YEAR(TBL_DATA[[#This Row],[Row.names]]), MONTH(TBL_DATA[[#This Row],[Row.names]]), DAY(TBL_DATA[[#This Row],[Row.names]])))</f>
        <v/>
      </c>
      <c r="B334" s="518" t="s">
        <v>463</v>
      </c>
      <c r="C334" s="1912" t="s">
        <v>1857</v>
      </c>
      <c r="D334" s="3306" t="n">
        <v>0.0011431837667905066</v>
      </c>
      <c r="E334" s="4700" t="n">
        <v>0.20407167829878703</v>
      </c>
      <c r="F334" s="6032" t="n">
        <v>0.272514577701797</v>
      </c>
      <c r="G334" s="7364" t="n">
        <v>0.3143648571835297</v>
      </c>
      <c r="H334" s="8696" t="n">
        <v>0.42359487205737834</v>
      </c>
      <c r="I334" s="10028" t="n">
        <v>0.003995663622585225</v>
      </c>
      <c r="J334" s="11360" t="n">
        <v>0.36461342628532467</v>
      </c>
      <c r="K334" s="12690" t="n">
        <v>1.1458092714834986</v>
      </c>
      <c r="L334" s="14020" t="n">
        <v>0.3869756336648398</v>
      </c>
      <c r="M334" s="15350" t="n">
        <v>0.004120632374966367</v>
      </c>
      <c r="N334" s="16680" t="n">
        <v>0.08354592508375389</v>
      </c>
      <c r="O334" s="18012" t="n">
        <v>0.03215613982780306</v>
      </c>
      <c r="P334" s="19406" t="n">
        <v>0.0</v>
      </c>
      <c r="Q334" s="20738" t="n">
        <v>-0.012345210179727829</v>
      </c>
      <c r="R334" s="22070" t="n">
        <v>-0.01057600170135741</v>
      </c>
      <c r="S334" s="23339" t="n">
        <v>0.17760346073233624</v>
      </c>
      <c r="T334" s="24608" t="n">
        <v>0.0572383261648161</v>
      </c>
      <c r="U334" s="25877" t="n">
        <v>3.102876562478998</v>
      </c>
      <c r="V334" s="27146" t="n">
        <v>0.36865216310119897</v>
      </c>
      <c r="W334" s="28413" t="n">
        <v>0.06462230052267817</v>
      </c>
      <c r="X334" t="n" s="29680">
        <v>5.704720508546834</v>
      </c>
      <c r="Y334" t="n" s="31010">
        <v>0.650841664352689</v>
      </c>
      <c r="Z334" t="n" s="32342">
        <v>0.6220736561411678</v>
      </c>
      <c r="AA334" t="n" s="33734">
        <v>0.0</v>
      </c>
      <c r="AB334" t="n" s="35128">
        <v>0.0</v>
      </c>
      <c r="AC334" t="n" s="36522">
        <v>0.09117560513855708</v>
      </c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</row>
    <row r="335" spans="1:23" x14ac:dyDescent="0.25">
      <c r="A335" s="116" t="str">
        <f>IF(ISBLANK(TBL_DATA[[#This Row],[Row.names]]), "",   DATE(YEAR(TBL_DATA[[#This Row],[Row.names]]), MONTH(TBL_DATA[[#This Row],[Row.names]]), DAY(TBL_DATA[[#This Row],[Row.names]])))</f>
        <v/>
      </c>
      <c r="B335" s="519" t="s">
        <v>464</v>
      </c>
      <c r="C335" s="1913" t="s">
        <v>1858</v>
      </c>
      <c r="D335" s="3307" t="n">
        <v>-0.002460476054538348</v>
      </c>
      <c r="E335" s="4701" t="n">
        <v>0.2011090887663849</v>
      </c>
      <c r="F335" s="6033" t="n">
        <v>0.2667478878843803</v>
      </c>
      <c r="G335" s="7365" t="n">
        <v>0.31562103124956836</v>
      </c>
      <c r="H335" s="8697" t="n">
        <v>0.42537040270326454</v>
      </c>
      <c r="I335" s="10029" t="n">
        <v>0.004003111891715276</v>
      </c>
      <c r="J335" s="11361" t="n">
        <v>0.349722106256779</v>
      </c>
      <c r="K335" s="12691" t="n">
        <v>1.1428246632240724</v>
      </c>
      <c r="L335" s="14021" t="n">
        <v>0.38208297182706413</v>
      </c>
      <c r="M335" s="15351" t="n">
        <v>0.004151153714876272</v>
      </c>
      <c r="N335" s="16681" t="n">
        <v>0.0838308759338726</v>
      </c>
      <c r="O335" s="18013" t="n">
        <v>0.032512579010723824</v>
      </c>
      <c r="P335" s="19407" t="n">
        <v>-0.002460476054538474</v>
      </c>
      <c r="Q335" s="20739" t="n">
        <v>-0.012423157914457791</v>
      </c>
      <c r="R335" s="22071" t="n">
        <v>-0.010647915180563319</v>
      </c>
      <c r="S335" s="23340" t="n">
        <v>0.1730513757911465</v>
      </c>
      <c r="T335" s="24609" t="n">
        <v>0.057318371999033856</v>
      </c>
      <c r="U335" s="25878" t="n">
        <v>3.0191258013061395</v>
      </c>
      <c r="V335" s="27147" t="n">
        <v>0.350959037522554</v>
      </c>
      <c r="W335" s="28414" t="n">
        <v>0.06481752247384834</v>
      </c>
      <c r="X335" t="n" s="29681">
        <v>5.414570383558766</v>
      </c>
      <c r="Y335" t="n" s="31011">
        <v>0.6522042645546443</v>
      </c>
      <c r="Z335" t="n" s="32343">
        <v>0.6181286046018775</v>
      </c>
      <c r="AA335" t="n" s="33735">
        <v>0.0</v>
      </c>
      <c r="AB335" t="n" s="35129">
        <v>0.0</v>
      </c>
      <c r="AC335" t="n" s="36523">
        <v>0.08754357556095695</v>
      </c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</row>
    <row r="336" spans="1:23" x14ac:dyDescent="0.25">
      <c r="A336" s="116" t="str">
        <f>IF(ISBLANK(TBL_DATA[[#This Row],[Row.names]]), "",   DATE(YEAR(TBL_DATA[[#This Row],[Row.names]]), MONTH(TBL_DATA[[#This Row],[Row.names]]), DAY(TBL_DATA[[#This Row],[Row.names]])))</f>
        <v/>
      </c>
      <c r="B336" s="520" t="s">
        <v>465</v>
      </c>
      <c r="C336" s="1914" t="s">
        <v>1859</v>
      </c>
      <c r="D336" s="3308" t="n">
        <v>0.005314654819983183</v>
      </c>
      <c r="E336" s="4702" t="n">
        <v>0.20749256897432278</v>
      </c>
      <c r="F336" s="6034" t="n">
        <v>0.28086949557412444</v>
      </c>
      <c r="G336" s="7366" t="n">
        <v>0.3166796427273988</v>
      </c>
      <c r="H336" s="8698" t="n">
        <v>0.4105678262360699</v>
      </c>
      <c r="I336" s="10030" t="n">
        <v>0.004020507645541688</v>
      </c>
      <c r="J336" s="11362" t="n">
        <v>0.3380066655615068</v>
      </c>
      <c r="K336" s="12692" t="n">
        <v>1.209488534602556</v>
      </c>
      <c r="L336" s="14022" t="n">
        <v>0.37380502538863286</v>
      </c>
      <c r="M336" s="15352" t="n">
        <v>0.00414399060740742</v>
      </c>
      <c r="N336" s="16682" t="n">
        <v>0.08313123717337371</v>
      </c>
      <c r="O336" s="18014" t="n">
        <v>0.03100654772376956</v>
      </c>
      <c r="P336" s="19408" t="n">
        <v>0.0</v>
      </c>
      <c r="Q336" s="20740" t="n">
        <v>-0.012144645567034916</v>
      </c>
      <c r="R336" s="22072" t="n">
        <v>-0.010384218718243519</v>
      </c>
      <c r="S336" s="23341" t="n">
        <v>0.18734691271437698</v>
      </c>
      <c r="T336" s="24610" t="n">
        <v>0.05728804130726221</v>
      </c>
      <c r="U336" s="25879" t="n">
        <v>3.2702621426616596</v>
      </c>
      <c r="V336" s="27148" t="n">
        <v>0.36008522801738163</v>
      </c>
      <c r="W336" s="28415" t="n">
        <v>0.06493572808305613</v>
      </c>
      <c r="X336" t="n" s="29682">
        <v>5.54525588065809</v>
      </c>
      <c r="Y336" t="n" s="31012">
        <v>0.6407556681263693</v>
      </c>
      <c r="Z336" t="n" s="32344">
        <v>0.6113959644850733</v>
      </c>
      <c r="AA336" t="n" s="33736">
        <v>0.0</v>
      </c>
      <c r="AB336" t="n" s="35130">
        <v>0.0</v>
      </c>
      <c r="AC336" t="n" s="36524">
        <v>0.08484901460134926</v>
      </c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</row>
    <row r="337" spans="1:23" x14ac:dyDescent="0.25">
      <c r="A337" s="116" t="str">
        <f>IF(ISBLANK(TBL_DATA[[#This Row],[Row.names]]), "",   DATE(YEAR(TBL_DATA[[#This Row],[Row.names]]), MONTH(TBL_DATA[[#This Row],[Row.names]]), DAY(TBL_DATA[[#This Row],[Row.names]])))</f>
        <v/>
      </c>
      <c r="B337" s="521" t="s">
        <v>466</v>
      </c>
      <c r="C337" s="1915" t="s">
        <v>1860</v>
      </c>
      <c r="D337" s="3309" t="n">
        <v>0.001247085615138518</v>
      </c>
      <c r="E337" s="4703" t="n">
        <v>0.20899841558747734</v>
      </c>
      <c r="F337" s="6035" t="n">
        <v>0.28877783478164787</v>
      </c>
      <c r="G337" s="7367" t="n">
        <v>0.3151951780961805</v>
      </c>
      <c r="H337" s="8699" t="n">
        <v>0.4075144192429948</v>
      </c>
      <c r="I337" s="10031" t="n">
        <v>0.004015305563495862</v>
      </c>
      <c r="J337" s="11363" t="n">
        <v>0.339079385331543</v>
      </c>
      <c r="K337" s="12693" t="n">
        <v>1.2046173755470178</v>
      </c>
      <c r="L337" s="14023" t="n">
        <v>0.36898160120510337</v>
      </c>
      <c r="M337" s="15353" t="n">
        <v>0.004143818442656274</v>
      </c>
      <c r="N337" s="16683" t="n">
        <v>0.0828094648804793</v>
      </c>
      <c r="O337" s="18015" t="n">
        <v>0.030765451887729278</v>
      </c>
      <c r="P337" s="19409" t="n">
        <v>0.0</v>
      </c>
      <c r="Q337" s="20741" t="n">
        <v>-0.01204062969841214</v>
      </c>
      <c r="R337" s="22073" t="n">
        <v>-0.01028701685363258</v>
      </c>
      <c r="S337" s="23342" t="n">
        <v>0.19002542612272677</v>
      </c>
      <c r="T337" s="24611" t="n">
        <v>0.05726366027491859</v>
      </c>
      <c r="U337" s="25880" t="n">
        <v>3.318429615054797</v>
      </c>
      <c r="V337" s="27149" t="n">
        <v>0.3561141884127894</v>
      </c>
      <c r="W337" s="28416" t="n">
        <v>0.06493958009383302</v>
      </c>
      <c r="X337" t="n" s="29683">
        <v>5.483777195636775</v>
      </c>
      <c r="Y337" t="n" s="31013">
        <v>0.6383685606630348</v>
      </c>
      <c r="Z337" t="n" s="32345">
        <v>0.6074385575554975</v>
      </c>
      <c r="AA337" t="n" s="33737">
        <v>0.0</v>
      </c>
      <c r="AB337" t="n" s="35131">
        <v>0.0</v>
      </c>
      <c r="AC337" t="n" s="36525">
        <v>0.0844963431760937</v>
      </c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</row>
    <row r="338" spans="1:23" x14ac:dyDescent="0.25">
      <c r="A338" s="116" t="str">
        <f>IF(ISBLANK(TBL_DATA[[#This Row],[Row.names]]), "",   DATE(YEAR(TBL_DATA[[#This Row],[Row.names]]), MONTH(TBL_DATA[[#This Row],[Row.names]]), DAY(TBL_DATA[[#This Row],[Row.names]])))</f>
        <v/>
      </c>
      <c r="B338" s="522" t="s">
        <v>467</v>
      </c>
      <c r="C338" s="1916" t="s">
        <v>1861</v>
      </c>
      <c r="D338" s="3310" t="n">
        <v>-0.0023692191053828753</v>
      </c>
      <c r="E338" s="4704" t="n">
        <v>0.20613403344288983</v>
      </c>
      <c r="F338" s="6036" t="n">
        <v>0.2817227098832711</v>
      </c>
      <c r="G338" s="7368" t="n">
        <v>0.30990595450960884</v>
      </c>
      <c r="H338" s="8700" t="n">
        <v>0.3748639426027559</v>
      </c>
      <c r="I338" s="10032" t="n">
        <v>0.004039398046716545</v>
      </c>
      <c r="J338" s="11364" t="n">
        <v>0.3295891097174559</v>
      </c>
      <c r="K338" s="12694" t="n">
        <v>1.1796077205635909</v>
      </c>
      <c r="L338" s="14024" t="n">
        <v>0.3327541257744436</v>
      </c>
      <c r="M338" s="15354" t="n">
        <v>0.004173230040843899</v>
      </c>
      <c r="N338" s="16684" t="n">
        <v>0.08110164194446012</v>
      </c>
      <c r="O338" s="18016" t="n">
        <v>0.027285033111784315</v>
      </c>
      <c r="P338" s="19410" t="n">
        <v>-0.0023692191053829026</v>
      </c>
      <c r="Q338" s="20742" t="n">
        <v>-0.011674876705688278</v>
      </c>
      <c r="R338" s="22074" t="n">
        <v>-0.009957429536433068</v>
      </c>
      <c r="S338" s="23343" t="n">
        <v>0.19032453296701934</v>
      </c>
      <c r="T338" s="24612" t="n">
        <v>0.05729146281101528</v>
      </c>
      <c r="U338" s="25881" t="n">
        <v>3.3220400322965076</v>
      </c>
      <c r="V338" s="27150" t="n">
        <v>0.3586436374439741</v>
      </c>
      <c r="W338" s="28417" t="n">
        <v>0.06478087748142236</v>
      </c>
      <c r="X338" t="n" s="29684">
        <v>5.536257787598272</v>
      </c>
      <c r="Y338" t="n" s="31014">
        <v>0.6122613352178594</v>
      </c>
      <c r="Z338" t="n" s="32346">
        <v>0.5768484426384834</v>
      </c>
      <c r="AA338" t="n" s="33738">
        <v>0.0</v>
      </c>
      <c r="AB338" t="n" s="35132">
        <v>0.0</v>
      </c>
      <c r="AC338" t="n" s="36526">
        <v>0.08116851921752728</v>
      </c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</row>
    <row r="339" spans="1:23" x14ac:dyDescent="0.25">
      <c r="A339" s="116" t="str">
        <f>IF(ISBLANK(TBL_DATA[[#This Row],[Row.names]]), "",   DATE(YEAR(TBL_DATA[[#This Row],[Row.names]]), MONTH(TBL_DATA[[#This Row],[Row.names]]), DAY(TBL_DATA[[#This Row],[Row.names]])))</f>
        <v/>
      </c>
      <c r="B339" s="523" t="s">
        <v>468</v>
      </c>
      <c r="C339" s="1917" t="s">
        <v>1862</v>
      </c>
      <c r="D339" s="3311" t="n">
        <v>0.002876955855012326</v>
      </c>
      <c r="E339" s="4705" t="n">
        <v>0.209604027812333</v>
      </c>
      <c r="F339" s="6037" t="n">
        <v>0.30912666644202713</v>
      </c>
      <c r="G339" s="7369" t="n">
        <v>0.30665529412810133</v>
      </c>
      <c r="H339" s="8701" t="n">
        <v>0.37241704819353716</v>
      </c>
      <c r="I339" s="10033" t="n">
        <v>0.004009151363464699</v>
      </c>
      <c r="J339" s="11365" t="n">
        <v>0.34934542182395734</v>
      </c>
      <c r="K339" s="12695" t="n">
        <v>1.163360756273329</v>
      </c>
      <c r="L339" s="14025" t="n">
        <v>0.3218878197814884</v>
      </c>
      <c r="M339" s="15355" t="n">
        <v>0.004167423697650651</v>
      </c>
      <c r="N339" s="16685" t="n">
        <v>0.08033728575791958</v>
      </c>
      <c r="O339" s="18017" t="n">
        <v>0.02625495054134195</v>
      </c>
      <c r="P339" s="19411" t="n">
        <v>0.0</v>
      </c>
      <c r="Q339" s="20743" t="n">
        <v>-0.011442964221228367</v>
      </c>
      <c r="R339" s="22075" t="n">
        <v>-0.00974170342425124</v>
      </c>
      <c r="S339" s="23344" t="n">
        <v>0.1945417342216076</v>
      </c>
      <c r="T339" s="24613" t="n">
        <v>0.05730641503421494</v>
      </c>
      <c r="U339" s="25882" t="n">
        <v>3.3947636421761147</v>
      </c>
      <c r="V339" s="27151" t="n">
        <v>0.3601550650876575</v>
      </c>
      <c r="W339" s="28418" t="n">
        <v>0.0647928652682843</v>
      </c>
      <c r="X339" t="n" s="29685">
        <v>5.558560554412634</v>
      </c>
      <c r="Y339" t="n" s="31015">
        <v>0.6102598202352316</v>
      </c>
      <c r="Z339" t="n" s="32347">
        <v>0.5673515839243674</v>
      </c>
      <c r="AA339" t="n" s="33739">
        <v>0.0</v>
      </c>
      <c r="AB339" t="n" s="35133">
        <v>0.0</v>
      </c>
      <c r="AC339" t="n" s="36527">
        <v>0.07874026121839858</v>
      </c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</row>
    <row r="340" spans="1:23" x14ac:dyDescent="0.25">
      <c r="A340" s="116" t="str">
        <f>IF(ISBLANK(TBL_DATA[[#This Row],[Row.names]]), "",   DATE(YEAR(TBL_DATA[[#This Row],[Row.names]]), MONTH(TBL_DATA[[#This Row],[Row.names]]), DAY(TBL_DATA[[#This Row],[Row.names]])))</f>
        <v/>
      </c>
      <c r="B340" s="524" t="s">
        <v>469</v>
      </c>
      <c r="C340" s="1918" t="s">
        <v>1863</v>
      </c>
      <c r="D340" s="3312" t="n">
        <v>-0.0015696675281796591</v>
      </c>
      <c r="E340" s="4706" t="n">
        <v>0.2077053516479206</v>
      </c>
      <c r="F340" s="6038" t="n">
        <v>0.30210535320231746</v>
      </c>
      <c r="G340" s="7370" t="n">
        <v>0.30991907460544726</v>
      </c>
      <c r="H340" t="n" s="8702">
        <v>0.3510635454307619</v>
      </c>
      <c r="I340" t="n" s="10034">
        <v>0.004011823497753107</v>
      </c>
      <c r="J340" t="n" s="11366">
        <v>0.3182104417545957</v>
      </c>
      <c r="K340" s="12696" t="n">
        <v>1.1354695031679767</v>
      </c>
      <c r="L340" s="14026" t="n">
        <v>0.3116564848311045</v>
      </c>
      <c r="M340" s="15356" t="n">
        <v>0.004131838562078622</v>
      </c>
      <c r="N340" s="16686" t="n">
        <v>0.07905712237843823</v>
      </c>
      <c r="O340" s="18018" t="n">
        <v>0.026441971419022416</v>
      </c>
      <c r="P340" s="19412" t="n">
        <v>-0.0015696675281796635</v>
      </c>
      <c r="Q340" s="20744" t="n">
        <v>-0.011408863198877432</v>
      </c>
      <c r="R340" s="22076" t="n">
        <v>-0.009734711754060894</v>
      </c>
      <c r="S340" t="n" s="23345">
        <v>0.1972428231686021</v>
      </c>
      <c r="T340" t="n" s="24614">
        <v>0.05721143757398023</v>
      </c>
      <c r="U340" t="n" s="25883">
        <v>3.447611728223871</v>
      </c>
      <c r="V340" s="27152" t="n">
        <v>0.36173993013522</v>
      </c>
      <c r="W340" t="n" s="28419">
        <v>0.06476609468749082</v>
      </c>
      <c r="X340" t="n" s="29686">
        <v>5.585328741538091</v>
      </c>
      <c r="Y340" t="n" s="31016">
        <v>0.5925061564496709</v>
      </c>
      <c r="Z340" t="n" s="32348">
        <v>0.5582620216628609</v>
      </c>
      <c r="AA340" t="n" s="33740">
        <v>0.0</v>
      </c>
      <c r="AB340" t="n" s="35134">
        <v>0.0</v>
      </c>
      <c r="AC340" t="n" s="36528">
        <v>0.07643745971583078</v>
      </c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</row>
    <row r="341" spans="1:23" x14ac:dyDescent="0.25">
      <c r="A341" s="116" t="str">
        <f>IF(ISBLANK(TBL_DATA[[#This Row],[Row.names]]), "",   DATE(YEAR(TBL_DATA[[#This Row],[Row.names]]), MONTH(TBL_DATA[[#This Row],[Row.names]]), DAY(TBL_DATA[[#This Row],[Row.names]])))</f>
        <v/>
      </c>
      <c r="B341" s="525" t="s">
        <v>470</v>
      </c>
      <c r="C341" s="1919" t="s">
        <v>1864</v>
      </c>
      <c r="D341" s="3313" t="n">
        <v>0.0036321745612252626</v>
      </c>
      <c r="E341" s="4707" t="n">
        <v>0.21209194830363187</v>
      </c>
      <c r="F341" s="6039" t="n">
        <v>0.3301167227419999</v>
      </c>
      <c r="G341" s="7371" t="n">
        <v>0.3105598359825023</v>
      </c>
      <c r="H341" s="8703" t="n">
        <v>0.35790194100984374</v>
      </c>
      <c r="I341" s="10035" t="n">
        <v>0.003965826075336917</v>
      </c>
      <c r="J341" s="11367" t="n">
        <v>0.3520782542829417</v>
      </c>
      <c r="K341" s="12697" t="n">
        <v>1.1761568173842345</v>
      </c>
      <c r="L341" s="14027" t="n">
        <v>0.33562628705948006</v>
      </c>
      <c r="M341" s="15357" t="n">
        <v>0.004034030762027803</v>
      </c>
      <c r="N341" s="16687" t="n">
        <v>0.07856574911089335</v>
      </c>
      <c r="O341" s="18019" t="n">
        <v>0.025789157025964512</v>
      </c>
      <c r="P341" s="19413" t="n">
        <v>0.0</v>
      </c>
      <c r="Q341" s="20745" t="n">
        <v>-0.011223025487319566</v>
      </c>
      <c r="R341" s="22077" t="n">
        <v>-0.009559279597892037</v>
      </c>
      <c r="S341" s="23346" t="n">
        <v>0.20645580955611909</v>
      </c>
      <c r="T341" s="24615" t="n">
        <v>0.05709216855423645</v>
      </c>
      <c r="U341" s="25884" t="n">
        <v>3.616184404696243</v>
      </c>
      <c r="V341" s="27153" t="n">
        <v>0.37711443159437463</v>
      </c>
      <c r="W341" s="28420" t="n">
        <v>0.06440107796161805</v>
      </c>
      <c r="X341" t="n" s="29687">
        <v>5.855716139085877</v>
      </c>
      <c r="Y341" t="n" s="31017">
        <v>0.5982490626903177</v>
      </c>
      <c r="Z341" t="n" s="32349">
        <v>0.5793326221260806</v>
      </c>
      <c r="AA341" t="n" s="33741">
        <v>0.0</v>
      </c>
      <c r="AB341" t="n" s="35135">
        <v>0.0</v>
      </c>
      <c r="AC341" t="n" s="36529">
        <v>0.07377225478888891</v>
      </c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</row>
    <row r="342" spans="1:23" x14ac:dyDescent="0.25">
      <c r="A342" s="116" t="str">
        <f>IF(ISBLANK(TBL_DATA[[#This Row],[Row.names]]), "",   DATE(YEAR(TBL_DATA[[#This Row],[Row.names]]), MONTH(TBL_DATA[[#This Row],[Row.names]]), DAY(TBL_DATA[[#This Row],[Row.names]])))</f>
        <v/>
      </c>
      <c r="B342" s="526" t="s">
        <v>471</v>
      </c>
      <c r="C342" s="1920" t="s">
        <v>1865</v>
      </c>
      <c r="D342" s="3314" t="n">
        <v>-0.0034569835118092086</v>
      </c>
      <c r="E342" s="4708" t="n">
        <v>0.20790176642354963</v>
      </c>
      <c r="F342" s="6040" t="n">
        <v>0.3071839795512046</v>
      </c>
      <c r="G342" s="7372" t="n">
        <v>0.35835182268334664</v>
      </c>
      <c r="H342" s="8704" t="n">
        <v>0.34466436071323947</v>
      </c>
      <c r="I342" s="10036" t="n">
        <v>0.00393973198043315</v>
      </c>
      <c r="J342" s="11368" t="n">
        <v>0.33189009325931207</v>
      </c>
      <c r="K342" s="12698" t="n">
        <v>1.1909923346080398</v>
      </c>
      <c r="L342" s="14028" t="n">
        <v>0.3056509174190988</v>
      </c>
      <c r="M342" s="15358" t="n">
        <v>0.004055306813748825</v>
      </c>
      <c r="N342" s="16688" t="n">
        <v>0.07725650455413786</v>
      </c>
      <c r="O342" s="18020" t="n">
        <v>0.02669987940260288</v>
      </c>
      <c r="P342" s="19414" t="n">
        <v>-0.0034569835118091197</v>
      </c>
      <c r="Q342" s="20746" t="n">
        <v>-0.011227210509138415</v>
      </c>
      <c r="R342" s="22078" t="n">
        <v>-0.009591189808794016</v>
      </c>
      <c r="S342" s="23347" t="n">
        <v>0.20058201994238867</v>
      </c>
      <c r="T342" s="24616" t="n">
        <v>0.05726374753072192</v>
      </c>
      <c r="U342" s="25885" t="n">
        <v>3.5027749421180774</v>
      </c>
      <c r="V342" s="27154" t="n">
        <v>0.3781964135741609</v>
      </c>
      <c r="W342" s="28421" t="n">
        <v>0.06438471362476765</v>
      </c>
      <c r="X342" t="n" s="29688">
        <v>5.8740094081691385</v>
      </c>
      <c r="Y342" t="n" s="31018">
        <v>0.5870812215641371</v>
      </c>
      <c r="Z342" t="n" s="32350">
        <v>0.5528570497145704</v>
      </c>
      <c r="AA342" t="n" s="33742">
        <v>0.0</v>
      </c>
      <c r="AB342" t="n" s="35136">
        <v>0.0</v>
      </c>
      <c r="AC342" t="n" s="36530">
        <v>0.07236693796637272</v>
      </c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</row>
    <row r="343" spans="1:23" x14ac:dyDescent="0.25">
      <c r="A343" s="116" t="str">
        <f>IF(ISBLANK(TBL_DATA[[#This Row],[Row.names]]), "",   DATE(YEAR(TBL_DATA[[#This Row],[Row.names]]), MONTH(TBL_DATA[[#This Row],[Row.names]]), DAY(TBL_DATA[[#This Row],[Row.names]])))</f>
        <v/>
      </c>
      <c r="B343" s="527" t="s">
        <v>472</v>
      </c>
      <c r="C343" s="1921" t="s">
        <v>1866</v>
      </c>
      <c r="D343" s="3315" t="n">
        <v>-0.00224941393281563</v>
      </c>
      <c r="E343" s="4709" t="n">
        <v>0.20518469536068373</v>
      </c>
      <c r="F343" s="6041" t="n">
        <v>0.28945833911499563</v>
      </c>
      <c r="G343" s="7373" t="n">
        <v>0.3619720702598219</v>
      </c>
      <c r="H343" s="8705" t="n">
        <v>0.34965281961982214</v>
      </c>
      <c r="I343" s="10037" t="n">
        <v>0.003944552218193821</v>
      </c>
      <c r="J343" s="11369" t="n">
        <v>0.3049476832669731</v>
      </c>
      <c r="K343" s="12699" t="n">
        <v>1.2281844375695785</v>
      </c>
      <c r="L343" s="14029" t="n">
        <v>0.3200665327760212</v>
      </c>
      <c r="M343" s="15359" t="n">
        <v>0.004033279211660368</v>
      </c>
      <c r="N343" s="16689" t="n">
        <v>0.07764711949989458</v>
      </c>
      <c r="O343" s="18021" t="n">
        <v>0.027076244427137932</v>
      </c>
      <c r="P343" s="19415" t="n">
        <v>-0.005698621257747893</v>
      </c>
      <c r="Q343" s="20747" t="n">
        <v>-0.011351805536745342</v>
      </c>
      <c r="R343" s="22079" t="n">
        <v>-0.009707512987437415</v>
      </c>
      <c r="S343" s="23348" t="n">
        <v>0.2079147188800483</v>
      </c>
      <c r="T343" s="24617" t="n">
        <v>0.05694691042063279</v>
      </c>
      <c r="U343" s="25886" t="n">
        <v>3.6510271996199015</v>
      </c>
      <c r="V343" s="27155" t="n">
        <v>0.39172239005659715</v>
      </c>
      <c r="W343" s="28422" t="n">
        <v>0.06383613138629424</v>
      </c>
      <c r="X343" t="n" s="29689">
        <v>6.136374206108311</v>
      </c>
      <c r="Y343" t="n" s="31019">
        <v>0.5913144845340947</v>
      </c>
      <c r="Z343" t="n" s="32351">
        <v>0.5657442291142006</v>
      </c>
      <c r="AA343" t="n" s="33743">
        <v>0.0</v>
      </c>
      <c r="AB343" t="n" s="35137">
        <v>0.0</v>
      </c>
      <c r="AC343" t="n" s="36531">
        <v>0.07138419782364998</v>
      </c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</row>
    <row r="344" spans="1:23" x14ac:dyDescent="0.25">
      <c r="A344" s="116" t="str">
        <f>IF(ISBLANK(TBL_DATA[[#This Row],[Row.names]]), "",   DATE(YEAR(TBL_DATA[[#This Row],[Row.names]]), MONTH(TBL_DATA[[#This Row],[Row.names]]), DAY(TBL_DATA[[#This Row],[Row.names]])))</f>
        <v/>
      </c>
      <c r="B344" s="528" t="s">
        <v>473</v>
      </c>
      <c r="C344" s="1922" t="s">
        <v>1867</v>
      </c>
      <c r="D344" s="3316" t="n">
        <v>-0.005812769078241585</v>
      </c>
      <c r="E344" s="4710" t="n">
        <v>0.19817923502992119</v>
      </c>
      <c r="F344" s="6042" t="n">
        <v>0.28636151993448</v>
      </c>
      <c r="G344" s="7374" t="n">
        <v>0.36658343562140827</v>
      </c>
      <c r="H344" s="8706" t="n">
        <v>0.37111139253896386</v>
      </c>
      <c r="I344" s="10038" t="n">
        <v>0.003945378938571043</v>
      </c>
      <c r="J344" s="11370" t="n">
        <v>0.3090096391047612</v>
      </c>
      <c r="K344" s="12700" t="n">
        <v>1.2304146179473368</v>
      </c>
      <c r="L344" s="14030" t="n">
        <v>0.3434626190939342</v>
      </c>
      <c r="M344" s="15360" t="n">
        <v>0.004031174399664895</v>
      </c>
      <c r="N344" s="16690" t="n">
        <v>0.07897727202241164</v>
      </c>
      <c r="O344" s="18022" t="n">
        <v>0.029465549674388556</v>
      </c>
      <c r="P344" s="19416" t="n">
        <v>-0.011478265566553847</v>
      </c>
      <c r="Q344" s="20748" t="n">
        <v>-0.011663711497973168</v>
      </c>
      <c r="R344" s="22080" t="n">
        <v>-0.009991251002496666</v>
      </c>
      <c r="S344" s="23349" t="n">
        <v>0.20415538925438836</v>
      </c>
      <c r="T344" s="24618" t="n">
        <v>0.057015191828046534</v>
      </c>
      <c r="U344" s="25887" t="n">
        <v>3.5807191506099887</v>
      </c>
      <c r="V344" s="27156" t="n">
        <v>0.39802964621528947</v>
      </c>
      <c r="W344" s="28423" t="n">
        <v>0.06369361604471871</v>
      </c>
      <c r="X344" t="n" s="29690">
        <v>6.249129362287054</v>
      </c>
      <c r="Y344" t="n" s="31020">
        <v>0.6091891270688963</v>
      </c>
      <c r="Z344" t="n" s="32352">
        <v>0.5860568394737273</v>
      </c>
      <c r="AA344" t="n" s="33744">
        <v>0.0</v>
      </c>
      <c r="AB344" t="n" s="35138">
        <v>0.0</v>
      </c>
      <c r="AC344" t="n" s="36532">
        <v>0.06938609277436404</v>
      </c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</row>
    <row r="345" spans="1:23" x14ac:dyDescent="0.25">
      <c r="A345" s="116" t="str">
        <f>IF(ISBLANK(TBL_DATA[[#This Row],[Row.names]]), "",   DATE(YEAR(TBL_DATA[[#This Row],[Row.names]]), MONTH(TBL_DATA[[#This Row],[Row.names]]), DAY(TBL_DATA[[#This Row],[Row.names]])))</f>
        <v/>
      </c>
      <c r="B345" s="529" t="s">
        <v>474</v>
      </c>
      <c r="C345" s="1923" t="s">
        <v>1868</v>
      </c>
      <c r="D345" s="3317" t="n">
        <v>0.002172042129420959</v>
      </c>
      <c r="E345" s="4711" t="n">
        <v>0.20078173080700346</v>
      </c>
      <c r="F345" s="6043" t="n">
        <v>0.28637442010730485</v>
      </c>
      <c r="G345" s="7375" t="n">
        <v>0.367919938635186</v>
      </c>
      <c r="H345" s="8707" t="n">
        <v>0.370309293244569</v>
      </c>
      <c r="I345" s="10039" t="n">
        <v>0.003944671469338291</v>
      </c>
      <c r="J345" s="11371" t="n">
        <v>0.2997112553239696</v>
      </c>
      <c r="K345" s="12701" t="n">
        <v>1.223429786421478</v>
      </c>
      <c r="L345" s="14031" t="n">
        <v>0.3418098354508962</v>
      </c>
      <c r="M345" s="15361" t="n">
        <v>0.0040329504965972976</v>
      </c>
      <c r="N345" s="16691" t="n">
        <v>0.0789128025558956</v>
      </c>
      <c r="O345" s="18023" t="n">
        <v>0.029465549674388556</v>
      </c>
      <c r="P345" s="19417" t="n">
        <v>-0.009331154713516199</v>
      </c>
      <c r="Q345" s="20749" t="n">
        <v>-0.01166942537762817</v>
      </c>
      <c r="R345" s="22081" t="n">
        <v>-0.009998330118417135</v>
      </c>
      <c r="S345" s="23350" t="n">
        <v>0.2096522079665606</v>
      </c>
      <c r="T345" s="24619" t="n">
        <v>0.05688644697439028</v>
      </c>
      <c r="U345" s="25888" t="n">
        <v>3.685450913482854</v>
      </c>
      <c r="V345" s="27157" t="n">
        <v>0.39702103387950016</v>
      </c>
      <c r="W345" s="28424" t="n">
        <v>0.06370324732759806</v>
      </c>
      <c r="X345" t="n" s="29691">
        <v>6.232351576016115</v>
      </c>
      <c r="Y345" t="n" s="31021">
        <v>0.6085304374019176</v>
      </c>
      <c r="Z345" t="n" s="32353">
        <v>0.584645050822203</v>
      </c>
      <c r="AA345" t="n" s="33745">
        <v>0.0</v>
      </c>
      <c r="AB345" t="n" s="35139">
        <v>0.0</v>
      </c>
      <c r="AC345" t="n" s="36533">
        <v>0.07191224150827726</v>
      </c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</row>
    <row r="346" spans="1:23" x14ac:dyDescent="0.25">
      <c r="A346" s="116" t="str">
        <f>IF(ISBLANK(TBL_DATA[[#This Row],[Row.names]]), "",   DATE(YEAR(TBL_DATA[[#This Row],[Row.names]]), MONTH(TBL_DATA[[#This Row],[Row.names]]), DAY(TBL_DATA[[#This Row],[Row.names]])))</f>
        <v/>
      </c>
      <c r="B346" s="530" t="s">
        <v>475</v>
      </c>
      <c r="C346" s="1924" t="s">
        <v>1869</v>
      </c>
      <c r="D346" s="3318" t="n">
        <v>0.004743600229001474</v>
      </c>
      <c r="E346" s="4712" t="n">
        <v>0.20647775930024048</v>
      </c>
      <c r="F346" s="6044" t="n">
        <v>0.29590298128236436</v>
      </c>
      <c r="G346" s="7376" t="n">
        <v>0.36798529579612566</v>
      </c>
      <c r="H346" s="8708" t="n">
        <v>0.37519838121690036</v>
      </c>
      <c r="I346" s="10040" t="n">
        <v>0.003938263879192376</v>
      </c>
      <c r="J346" s="11372" t="n">
        <v>0.29068131455035306</v>
      </c>
      <c r="K346" s="12702" t="n">
        <v>1.1936991130088617</v>
      </c>
      <c r="L346" s="14032" t="n">
        <v>0.3411908238568118</v>
      </c>
      <c r="M346" s="15362" t="n">
        <v>0.004044022460153716</v>
      </c>
      <c r="N346" s="16692" t="n">
        <v>0.07909226441186516</v>
      </c>
      <c r="O346" s="18024" t="n">
        <v>0.02945752879081548</v>
      </c>
      <c r="P346" s="19418" t="n">
        <v>-0.004631817752150491</v>
      </c>
      <c r="Q346" s="20750" t="n">
        <v>-0.011618564275897102</v>
      </c>
      <c r="R346" s="22082" t="n">
        <v>-0.009943668646568588</v>
      </c>
      <c r="S346" s="23351" t="n">
        <v>0.20538624975190012</v>
      </c>
      <c r="T346" s="24620" t="n">
        <v>0.05669796312907147</v>
      </c>
      <c r="U346" s="25889" t="n">
        <v>3.622462579199601</v>
      </c>
      <c r="V346" s="27158" t="n">
        <v>0.3680371251284944</v>
      </c>
      <c r="W346" s="28425" t="n">
        <v>0.06290642324302835</v>
      </c>
      <c r="X346" t="n" s="29692">
        <v>5.850549215088022</v>
      </c>
      <c r="Y346" t="n" s="31022">
        <v>0.6125343918645715</v>
      </c>
      <c r="Z346" t="n" s="32354">
        <v>0.5841154199786304</v>
      </c>
      <c r="AA346" t="n" s="33746">
        <v>0.0</v>
      </c>
      <c r="AB346" t="n" s="35140">
        <v>0.0</v>
      </c>
      <c r="AC346" t="n" s="36534">
        <v>0.06951113566993859</v>
      </c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</row>
    <row r="347" spans="1:23" x14ac:dyDescent="0.25">
      <c r="A347" s="116" t="str">
        <f>IF(ISBLANK(TBL_DATA[[#This Row],[Row.names]]), "",   DATE(YEAR(TBL_DATA[[#This Row],[Row.names]]), MONTH(TBL_DATA[[#This Row],[Row.names]]), DAY(TBL_DATA[[#This Row],[Row.names]])))</f>
        <v/>
      </c>
      <c r="B347" s="531" t="s">
        <v>476</v>
      </c>
      <c r="C347" s="1925" t="s">
        <v>1870</v>
      </c>
      <c r="D347" s="3319" t="n">
        <v>0.002971102971102915</v>
      </c>
      <c r="E347" s="4713" t="n">
        <v>0.21006232895546684</v>
      </c>
      <c r="F347" s="6045" t="n">
        <v>0.30803646828686393</v>
      </c>
      <c r="G347" s="7377" t="n">
        <v>0.36865293526644805</v>
      </c>
      <c r="H347" s="8709" t="n">
        <v>0.3769857066117257</v>
      </c>
      <c r="I347" s="10041" t="n">
        <v>0.003932280051174982</v>
      </c>
      <c r="J347" s="11373" t="n">
        <v>0.2926133277731475</v>
      </c>
      <c r="K347" s="12703" t="n">
        <v>1.1932601508045506</v>
      </c>
      <c r="L347" s="14033" t="n">
        <v>0.34111290395590865</v>
      </c>
      <c r="M347" s="15363" t="n">
        <v>0.004043904919898924</v>
      </c>
      <c r="N347" s="16693" t="n">
        <v>0.07908528885797837</v>
      </c>
      <c r="O347" s="18025" t="n">
        <v>0.02945752879081548</v>
      </c>
      <c r="P347" s="19419" t="n">
        <v>-0.0016744763885326863</v>
      </c>
      <c r="Q347" s="20751" t="n">
        <v>-0.01157166592155554</v>
      </c>
      <c r="R347" s="22083" t="n">
        <v>-0.009896918009893273</v>
      </c>
      <c r="S347" s="23352" t="n">
        <v>0.21195721245170174</v>
      </c>
      <c r="T347" s="24621" t="n">
        <v>0.056684223042899315</v>
      </c>
      <c r="U347" s="25890" t="n">
        <v>3.739262903741133</v>
      </c>
      <c r="V347" s="27159" t="n">
        <v>0.3796647419784276</v>
      </c>
      <c r="W347" s="28426" t="n">
        <v>0.06260222953257137</v>
      </c>
      <c r="X347" t="n" s="29693">
        <v>6.064715982373942</v>
      </c>
      <c r="Y347" t="n" s="31023">
        <v>0.6139916177047743</v>
      </c>
      <c r="Z347" t="n" s="32355">
        <v>0.5840487171083493</v>
      </c>
      <c r="AA347" t="n" s="33747">
        <v>0.0</v>
      </c>
      <c r="AB347" t="n" s="35141">
        <v>0.0</v>
      </c>
      <c r="AC347" t="n" s="36535">
        <v>0.06965300463606867</v>
      </c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</row>
    <row r="348" spans="1:23" x14ac:dyDescent="0.25">
      <c r="A348" s="116" t="str">
        <f>IF(ISBLANK(TBL_DATA[[#This Row],[Row.names]]), "",   DATE(YEAR(TBL_DATA[[#This Row],[Row.names]]), MONTH(TBL_DATA[[#This Row],[Row.names]]), DAY(TBL_DATA[[#This Row],[Row.names]])))</f>
        <v/>
      </c>
      <c r="B348" s="532" t="s">
        <v>477</v>
      </c>
      <c r="C348" s="1926" t="s">
        <v>1871</v>
      </c>
      <c r="D348" s="3320" t="n">
        <v>-0.0010685928390753614</v>
      </c>
      <c r="E348" s="4714" t="n">
        <v>0.2087692650159103</v>
      </c>
      <c r="F348" s="6046" t="n">
        <v>0.2777289065109714</v>
      </c>
      <c r="G348" s="7378" t="n">
        <v>0.3823918563262141</v>
      </c>
      <c r="H348" s="8710" t="n">
        <v>0.36418226874495907</v>
      </c>
      <c r="I348" s="10042" t="n">
        <v>0.003931272217892846</v>
      </c>
      <c r="J348" s="11374" t="n">
        <v>0.27425020810852563</v>
      </c>
      <c r="K348" s="12704" t="n">
        <v>1.2271724835239746</v>
      </c>
      <c r="L348" s="14034" t="n">
        <v>0.32850170308394294</v>
      </c>
      <c r="M348" s="15364" t="n">
        <v>0.004040073418997431</v>
      </c>
      <c r="N348" s="16694" t="n">
        <v>0.07826490638515657</v>
      </c>
      <c r="O348" s="18026" t="n">
        <v>0.028052919546120263</v>
      </c>
      <c r="P348" s="19420" t="n">
        <v>-0.0027412798941299776</v>
      </c>
      <c r="Q348" s="20752" t="n">
        <v>-0.011378668683083824</v>
      </c>
      <c r="R348" s="22084" t="n">
        <v>-0.00972129358314119</v>
      </c>
      <c r="S348" s="23353" t="n">
        <v>0.2047904995454548</v>
      </c>
      <c r="T348" s="24622" t="n">
        <v>0.05673430579255225</v>
      </c>
      <c r="U348" s="25891" t="n">
        <v>3.609641409807089</v>
      </c>
      <c r="V348" s="27160" t="n">
        <v>0.3834014546673732</v>
      </c>
      <c r="W348" s="28427" t="n">
        <v>0.06251336894710346</v>
      </c>
      <c r="X348" t="n" s="29694">
        <v>6.133111382811467</v>
      </c>
      <c r="Y348" t="n" s="31024">
        <v>0.6034751600065732</v>
      </c>
      <c r="Z348" t="n" s="32356">
        <v>0.5731506809591549</v>
      </c>
      <c r="AA348" t="n" s="33748">
        <v>0.0</v>
      </c>
      <c r="AB348" t="n" s="35142">
        <v>0.0</v>
      </c>
      <c r="AC348" t="n" s="36536">
        <v>0.0679132579866242</v>
      </c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</row>
    <row r="349" spans="1:23" x14ac:dyDescent="0.25">
      <c r="A349" s="116" t="str">
        <f>IF(ISBLANK(TBL_DATA[[#This Row],[Row.names]]), "",   DATE(YEAR(TBL_DATA[[#This Row],[Row.names]]), MONTH(TBL_DATA[[#This Row],[Row.names]]), DAY(TBL_DATA[[#This Row],[Row.names]])))</f>
        <v/>
      </c>
      <c r="B349" s="533" t="s">
        <v>478</v>
      </c>
      <c r="C349" s="1927" t="s">
        <v>1872</v>
      </c>
      <c r="D349" s="3321" t="n">
        <v>0.00739336492891004</v>
      </c>
      <c r="E349" s="4715" t="n">
        <v>0.21770613730702326</v>
      </c>
      <c r="F349" s="6047" t="n">
        <v>0.28077473080625226</v>
      </c>
      <c r="G349" s="7379" t="n">
        <v>0.38621068927790947</v>
      </c>
      <c r="H349" s="8711" t="n">
        <v>0.37252403073231866</v>
      </c>
      <c r="I349" s="10043" t="n">
        <v>0.0039261979920827104</v>
      </c>
      <c r="J349" s="11375" t="n">
        <v>0.28233360966576293</v>
      </c>
      <c r="K349" s="12705" t="n">
        <v>1.2439707688943065</v>
      </c>
      <c r="L349" s="14035" t="n">
        <v>0.3315100315716955</v>
      </c>
      <c r="M349" s="15365" t="n">
        <v>0.004052482002789855</v>
      </c>
      <c r="N349" s="16695" t="n">
        <v>0.07868173319473593</v>
      </c>
      <c r="O349" s="18027" t="n">
        <v>0.028052919546120263</v>
      </c>
      <c r="P349" s="19421" t="n">
        <v>0.0</v>
      </c>
      <c r="Q349" s="20753" t="n">
        <v>-0.011422039183320215</v>
      </c>
      <c r="R349" s="22085" t="n">
        <v>-0.00975583715944586</v>
      </c>
      <c r="S349" s="23354" t="n">
        <v>0.21396289240462485</v>
      </c>
      <c r="T349" s="24623" t="n">
        <v>0.056620475523657655</v>
      </c>
      <c r="U349" s="25892" t="n">
        <v>3.778896069412646</v>
      </c>
      <c r="V349" s="27161" t="n">
        <v>0.3855952730006684</v>
      </c>
      <c r="W349" s="28428" t="n">
        <v>0.06256161585201858</v>
      </c>
      <c r="X349" t="n" s="29695">
        <v>6.163448110303676</v>
      </c>
      <c r="Y349" t="n" s="31025">
        <v>0.6103474672121763</v>
      </c>
      <c r="Z349" t="n" s="32357">
        <v>0.5757690783393072</v>
      </c>
      <c r="AA349" t="n" s="33749">
        <v>0.0</v>
      </c>
      <c r="AB349" t="n" s="35143">
        <v>0.0</v>
      </c>
      <c r="AC349" t="n" s="36537">
        <v>0.0654103876508612</v>
      </c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</row>
    <row r="350" spans="1:23" x14ac:dyDescent="0.25">
      <c r="A350" s="116" t="str">
        <f>IF(ISBLANK(TBL_DATA[[#This Row],[Row.names]]), "",   DATE(YEAR(TBL_DATA[[#This Row],[Row.names]]), MONTH(TBL_DATA[[#This Row],[Row.names]]), DAY(TBL_DATA[[#This Row],[Row.names]])))</f>
        <v/>
      </c>
      <c r="B350" s="534" t="s">
        <v>479</v>
      </c>
      <c r="C350" s="1928" t="s">
        <v>1873</v>
      </c>
      <c r="D350" s="3322" t="n">
        <v>0.0060083875477175835</v>
      </c>
      <c r="E350" s="4716" t="n">
        <v>0.2250225876991978</v>
      </c>
      <c r="F350" s="6048" t="n">
        <v>0.29640255416437955</v>
      </c>
      <c r="G350" s="7380" t="n">
        <v>0.39038166515855216</v>
      </c>
      <c r="H350" s="8712" t="n">
        <v>0.35408040739407537</v>
      </c>
      <c r="I350" s="10044" t="n">
        <v>0.003979426014576182</v>
      </c>
      <c r="J350" s="11376" t="n">
        <v>0.2830431345903395</v>
      </c>
      <c r="K350" s="12706" t="n">
        <v>1.2929533676942075</v>
      </c>
      <c r="L350" s="14036" t="n">
        <v>0.31960379454841936</v>
      </c>
      <c r="M350" s="15366" t="n">
        <v>0.004084248395379812</v>
      </c>
      <c r="N350" s="16696" t="n">
        <v>0.07860161619545877</v>
      </c>
      <c r="O350" s="18028" t="n">
        <v>0.027466874155928682</v>
      </c>
      <c r="P350" s="19422" t="n">
        <v>0.0</v>
      </c>
      <c r="Q350" s="20754" t="n">
        <v>-0.011268053186370575</v>
      </c>
      <c r="R350" s="22086" t="n">
        <v>-0.009603547758401294</v>
      </c>
      <c r="S350" s="23355" t="n">
        <v>0.22302851375737842</v>
      </c>
      <c r="T350" s="24624" t="n">
        <v>0.0570858940608737</v>
      </c>
      <c r="U350" s="25893" t="n">
        <v>3.9068935930048037</v>
      </c>
      <c r="V350" s="27162" t="n">
        <v>0.3822416799858097</v>
      </c>
      <c r="W350" s="28429" t="n">
        <v>0.0623497621589272</v>
      </c>
      <c r="X350" t="n" s="29696">
        <v>6.130603658302498</v>
      </c>
      <c r="Y350" t="n" s="31026">
        <v>0.5950465590137257</v>
      </c>
      <c r="Z350" t="n" s="32358">
        <v>0.565335117030969</v>
      </c>
      <c r="AA350" t="n" s="33750">
        <v>0.0</v>
      </c>
      <c r="AB350" t="n" s="35144">
        <v>0.0</v>
      </c>
      <c r="AC350" t="n" s="36538">
        <v>0.07045349215542711</v>
      </c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</row>
    <row r="351" spans="1:23" x14ac:dyDescent="0.25">
      <c r="A351" s="116" t="str">
        <f>IF(ISBLANK(TBL_DATA[[#This Row],[Row.names]]), "",   DATE(YEAR(TBL_DATA[[#This Row],[Row.names]]), MONTH(TBL_DATA[[#This Row],[Row.names]]), DAY(TBL_DATA[[#This Row],[Row.names]])))</f>
        <v/>
      </c>
      <c r="B351" s="535" t="s">
        <v>480</v>
      </c>
      <c r="C351" s="1929" t="s">
        <v>1874</v>
      </c>
      <c r="D351" s="3323" t="n">
        <v>-0.002485202356933871</v>
      </c>
      <c r="E351" s="4717" t="n">
        <v>0.2219781586769507</v>
      </c>
      <c r="F351" s="6049" t="n">
        <v>0.25751085048847955</v>
      </c>
      <c r="G351" s="7381" t="n">
        <v>0.38982708621546414</v>
      </c>
      <c r="H351" s="8713" t="n">
        <v>0.34023945657451343</v>
      </c>
      <c r="I351" s="10045" t="n">
        <v>0.004039525093108679</v>
      </c>
      <c r="J351" s="11377" t="n">
        <v>0.2443418165703466</v>
      </c>
      <c r="K351" s="12707" t="n">
        <v>1.3200049741561806</v>
      </c>
      <c r="L351" s="14037" t="n">
        <v>0.31685549562927084</v>
      </c>
      <c r="M351" s="15367" t="n">
        <v>0.004110488429983368</v>
      </c>
      <c r="N351" s="16697" t="n">
        <v>0.07894732350612775</v>
      </c>
      <c r="O351" s="18029" t="n">
        <v>0.027899457353944678</v>
      </c>
      <c r="P351" s="19423" t="n">
        <v>-0.0024852023569337245</v>
      </c>
      <c r="Q351" s="20755" t="n">
        <v>-0.011358186840189929</v>
      </c>
      <c r="R351" s="22087" t="n">
        <v>-0.009686360548821781</v>
      </c>
      <c r="S351" s="23356" t="n">
        <v>0.2127194174959086</v>
      </c>
      <c r="T351" s="24625" t="n">
        <v>0.057518476922597504</v>
      </c>
      <c r="U351" s="25894" t="n">
        <v>3.698279733348376</v>
      </c>
      <c r="V351" s="27163" t="n">
        <v>0.3611043292135985</v>
      </c>
      <c r="W351" s="28430" t="n">
        <v>0.0625163304901219</v>
      </c>
      <c r="X351" t="n" s="29697">
        <v>5.776160027029353</v>
      </c>
      <c r="Y351" t="n" s="31027">
        <v>0.5833004856628472</v>
      </c>
      <c r="Z351" t="n" s="32359">
        <v>0.5628991878029945</v>
      </c>
      <c r="AA351" t="n" s="33751">
        <v>0.0</v>
      </c>
      <c r="AB351" t="n" s="35145">
        <v>0.0</v>
      </c>
      <c r="AC351" t="n" s="36539">
        <v>0.07234686588310184</v>
      </c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</row>
    <row r="352" spans="1:23" x14ac:dyDescent="0.25">
      <c r="A352" s="116" t="str">
        <f>IF(ISBLANK(TBL_DATA[[#This Row],[Row.names]]), "",   DATE(YEAR(TBL_DATA[[#This Row],[Row.names]]), MONTH(TBL_DATA[[#This Row],[Row.names]]), DAY(TBL_DATA[[#This Row],[Row.names]])))</f>
        <v/>
      </c>
      <c r="B352" s="536" t="s">
        <v>481</v>
      </c>
      <c r="C352" s="1930" t="s">
        <v>1875</v>
      </c>
      <c r="D352" s="3324" t="n">
        <v>-4.0183773792144253E-4</v>
      </c>
      <c r="E352" s="4718" t="n">
        <v>0.22148712173787843</v>
      </c>
      <c r="F352" s="6050" t="n">
        <v>0.2638657051312414</v>
      </c>
      <c r="G352" s="7382" t="n">
        <v>0.3825786915591579</v>
      </c>
      <c r="H352" s="8714" t="n">
        <v>0.3199418047147501</v>
      </c>
      <c r="I352" s="10046" t="n">
        <v>0.004038170334086602</v>
      </c>
      <c r="J352" s="11378" t="n">
        <v>0.21882931436907294</v>
      </c>
      <c r="K352" s="12708" t="n">
        <v>1.3305794580044659</v>
      </c>
      <c r="L352" s="14038" t="n">
        <v>0.28727381390488127</v>
      </c>
      <c r="M352" s="15368" t="n">
        <v>0.004134023607639322</v>
      </c>
      <c r="N352" s="16698" t="n">
        <v>0.07773415197222563</v>
      </c>
      <c r="O352" s="18030" t="n">
        <v>0.02576746779490912</v>
      </c>
      <c r="P352" s="19424" t="n">
        <v>-0.0028860414467618556</v>
      </c>
      <c r="Q352" s="20756" t="n">
        <v>-0.011077372593996377</v>
      </c>
      <c r="R352" s="22088" t="n">
        <v>-0.00943123700341759</v>
      </c>
      <c r="S352" s="23357" t="n">
        <v>0.18919555356715456</v>
      </c>
      <c r="T352" s="24626" t="n">
        <v>0.05595416252784033</v>
      </c>
      <c r="U352" s="25895" t="n">
        <v>3.381259677919747</v>
      </c>
      <c r="V352" s="27164" t="n">
        <v>0.32204084807760514</v>
      </c>
      <c r="W352" s="28431" t="n">
        <v>0.060828473793220234</v>
      </c>
      <c r="X352" t="n" s="29698">
        <v>5.294245079571581</v>
      </c>
      <c r="Y352" t="n" s="31028">
        <v>0.5656339847593586</v>
      </c>
      <c r="Z352" t="n" s="32360">
        <v>0.5359793036161763</v>
      </c>
      <c r="AA352" t="n" s="33752">
        <v>0.0</v>
      </c>
      <c r="AB352" t="n" s="35146">
        <v>0.0</v>
      </c>
      <c r="AC352" t="n" s="36540">
        <v>0.07047446550154048</v>
      </c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</row>
    <row r="353" spans="1:23" x14ac:dyDescent="0.25">
      <c r="A353" s="116" t="str">
        <f>IF(ISBLANK(TBL_DATA[[#This Row],[Row.names]]), "",   DATE(YEAR(TBL_DATA[[#This Row],[Row.names]]), MONTH(TBL_DATA[[#This Row],[Row.names]]), DAY(TBL_DATA[[#This Row],[Row.names]])))</f>
        <v/>
      </c>
      <c r="B353" s="537" t="s">
        <v>482</v>
      </c>
      <c r="C353" s="1931" t="s">
        <v>1876</v>
      </c>
      <c r="D353" s="3325" t="n">
        <v>0.002197596044327116</v>
      </c>
      <c r="E353" s="4719" t="n">
        <v>0.22417145700480612</v>
      </c>
      <c r="F353" s="6051" t="n">
        <v>0.2569597754723256</v>
      </c>
      <c r="G353" s="7383" t="n">
        <v>0.3821444748571936</v>
      </c>
      <c r="H353" s="8715" t="n">
        <v>0.31984597989712604</v>
      </c>
      <c r="I353" s="10047" t="n">
        <v>0.004035433703350056</v>
      </c>
      <c r="J353" s="11379" t="n">
        <v>0.224426114406993</v>
      </c>
      <c r="K353" s="12709" t="n">
        <v>1.3253282053719264</v>
      </c>
      <c r="L353" s="14039" t="n">
        <v>0.28520020386941175</v>
      </c>
      <c r="M353" s="15369" t="n">
        <v>0.004136935903915637</v>
      </c>
      <c r="N353" s="16699" t="n">
        <v>0.0776759999102757</v>
      </c>
      <c r="O353" s="18031" t="n">
        <v>0.02576746779490912</v>
      </c>
      <c r="P353" s="19425" t="n">
        <v>-6.947877557019755E-4</v>
      </c>
      <c r="Q353" s="20757" t="n">
        <v>-0.011086598472282895</v>
      </c>
      <c r="R353" s="22089" t="n">
        <v>-0.009441694337588203</v>
      </c>
      <c r="S353" s="23358" t="n">
        <v>0.1824410891873982</v>
      </c>
      <c r="T353" s="24627" t="n">
        <v>0.055755780861655946</v>
      </c>
      <c r="U353" s="25896" t="n">
        <v>3.272146607364001</v>
      </c>
      <c r="V353" s="27165" t="n">
        <v>0.30705187632093023</v>
      </c>
      <c r="W353" s="28432" t="n">
        <v>0.060090201156797356</v>
      </c>
      <c r="X353" t="n" s="29699">
        <v>5.109849366616686</v>
      </c>
      <c r="Y353" t="n" s="31029">
        <v>0.5655492727403387</v>
      </c>
      <c r="Z353" t="n" s="32361">
        <v>0.5340413877869501</v>
      </c>
      <c r="AA353" t="n" s="33753">
        <v>0.0</v>
      </c>
      <c r="AB353" t="n" s="35147">
        <v>0.0</v>
      </c>
      <c r="AC353" t="n" s="36541">
        <v>0.06766091584332812</v>
      </c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</row>
    <row r="354" spans="1:23" x14ac:dyDescent="0.25">
      <c r="A354" s="116" t="str">
        <f>IF(ISBLANK(TBL_DATA[[#This Row],[Row.names]]), "",   DATE(YEAR(TBL_DATA[[#This Row],[Row.names]]), MONTH(TBL_DATA[[#This Row],[Row.names]]), DAY(TBL_DATA[[#This Row],[Row.names]])))</f>
        <v/>
      </c>
      <c r="B354" s="538" t="s">
        <v>483</v>
      </c>
      <c r="C354" s="1932" t="s">
        <v>1877</v>
      </c>
      <c r="D354" s="3326" t="n">
        <v>-0.0051075664184193</v>
      </c>
      <c r="E354" s="4720" t="n">
        <v>0.21791891998062085</v>
      </c>
      <c r="F354" s="6052" t="n">
        <v>0.12750030301038606</v>
      </c>
      <c r="G354" s="7384" t="n">
        <v>0.3843136591888871</v>
      </c>
      <c r="H354" s="8716" t="n">
        <v>0.47373772812890547</v>
      </c>
      <c r="I354" s="10048" t="n">
        <v>0.0029461011683878163</v>
      </c>
      <c r="J354" s="11380" t="n">
        <v>0.11962919700804253</v>
      </c>
      <c r="K354" s="12710" t="n">
        <v>1.2935744329602945</v>
      </c>
      <c r="L354" s="14040" t="n">
        <v>0.41202648948598875</v>
      </c>
      <c r="M354" s="15370" t="n">
        <v>0.003114048831774096</v>
      </c>
      <c r="N354" s="16700" t="n">
        <v>0.0644683876390287</v>
      </c>
      <c r="O354" s="18032" t="n">
        <v>0.027718429526867806</v>
      </c>
      <c r="P354" s="19426" t="n">
        <v>-0.005798805499512394</v>
      </c>
      <c r="Q354" s="20758" t="n">
        <v>-0.009351026712216473</v>
      </c>
      <c r="R354" s="22090" t="n">
        <v>-0.00798581329356681</v>
      </c>
      <c r="S354" s="23359" t="n">
        <v>0.16482161031585552</v>
      </c>
      <c r="T354" s="24628" t="n">
        <v>0.056097339298986755</v>
      </c>
      <c r="U354" s="25897" t="n">
        <v>2.9381359682210912</v>
      </c>
      <c r="V354" s="27166" t="n">
        <v>0.2820051375230339</v>
      </c>
      <c r="W354" s="28433" t="n">
        <v>0.05952610043366947</v>
      </c>
      <c r="X354" t="n" s="29700">
        <v>4.7375039767181635</v>
      </c>
      <c r="Y354" t="n" s="31030">
        <v>0.6882860801504745</v>
      </c>
      <c r="Z354" t="n" s="32362">
        <v>0.6418928956500366</v>
      </c>
      <c r="AA354" t="n" s="33754">
        <v>0.0</v>
      </c>
      <c r="AB354" t="n" s="35148">
        <v>0.0</v>
      </c>
      <c r="AC354" t="n" s="36542">
        <v>0.06548194950606163</v>
      </c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</row>
    <row r="355" spans="1:23" x14ac:dyDescent="0.25">
      <c r="A355" s="116" t="str">
        <f>IF(ISBLANK(TBL_DATA[[#This Row],[Row.names]]), "",   DATE(YEAR(TBL_DATA[[#This Row],[Row.names]]), MONTH(TBL_DATA[[#This Row],[Row.names]]), DAY(TBL_DATA[[#This Row],[Row.names]])))</f>
        <v/>
      </c>
      <c r="B355" s="539" t="s">
        <v>484</v>
      </c>
      <c r="C355" s="1933" t="s">
        <v>1878</v>
      </c>
      <c r="D355" s="3327" t="n">
        <v>4.300555040384426E-4</v>
      </c>
      <c r="E355" s="4721" t="n">
        <v>0.2184426927156311</v>
      </c>
      <c r="F355" s="6053" t="n">
        <v>0.13727089952765215</v>
      </c>
      <c r="G355" s="7385" t="n">
        <v>0.37979497944240725</v>
      </c>
      <c r="H355" s="8717" t="n">
        <v>0.45376693590848644</v>
      </c>
      <c r="I355" s="10049" t="n">
        <v>0.002945348548933969</v>
      </c>
      <c r="J355" s="11381" t="n">
        <v>0.14177374293596334</v>
      </c>
      <c r="K355" s="12711" t="n">
        <v>1.2657884047729968</v>
      </c>
      <c r="L355" s="14041" t="n">
        <v>0.40478534470192074</v>
      </c>
      <c r="M355" s="15371" t="n">
        <v>0.003074570893638452</v>
      </c>
      <c r="N355" s="16701" t="n">
        <v>0.06326273651343993</v>
      </c>
      <c r="O355" s="18033" t="n">
        <v>0.025997225123735073</v>
      </c>
      <c r="P355" s="19427" t="n">
        <v>-0.005371243803695802</v>
      </c>
      <c r="Q355" s="20759" t="n">
        <v>-0.009067080751989342</v>
      </c>
      <c r="R355" s="22091" t="n">
        <v>-0.007727398778364796</v>
      </c>
      <c r="S355" s="23360" t="n">
        <v>0.17174306704824494</v>
      </c>
      <c r="T355" s="24629" t="n">
        <v>0.05598142854306285</v>
      </c>
      <c r="U355" s="25898" t="n">
        <v>3.0678578864084227</v>
      </c>
      <c r="V355" s="27167" t="n">
        <v>0.2840917097239173</v>
      </c>
      <c r="W355" s="28434" t="n">
        <v>0.05949380179064794</v>
      </c>
      <c r="X355" t="n" s="29701">
        <v>4.7751480183365045</v>
      </c>
      <c r="Y355" t="n" s="31031">
        <v>0.673622250158415</v>
      </c>
      <c r="Z355" t="n" s="32363">
        <v>0.6362274315855303</v>
      </c>
      <c r="AA355" t="n" s="33755">
        <v>0.0</v>
      </c>
      <c r="AB355" t="n" s="35149">
        <v>0.0</v>
      </c>
      <c r="AC355" t="n" s="36543">
        <v>0.06726413442101958</v>
      </c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</row>
    <row r="356" spans="1:23" x14ac:dyDescent="0.25">
      <c r="A356" s="116" t="str">
        <f>IF(ISBLANK(TBL_DATA[[#This Row],[Row.names]]), "",   DATE(YEAR(TBL_DATA[[#This Row],[Row.names]]), MONTH(TBL_DATA[[#This Row],[Row.names]]), DAY(TBL_DATA[[#This Row],[Row.names]])))</f>
        <v/>
      </c>
      <c r="B356" s="540" t="s">
        <v>485</v>
      </c>
      <c r="C356" s="1934" t="s">
        <v>1879</v>
      </c>
      <c r="D356" s="3328" t="n">
        <v>2.552356900095395E-4</v>
      </c>
      <c r="E356" s="4722" t="n">
        <v>0.21875368277704355</v>
      </c>
      <c r="F356" s="6054" t="n">
        <v>0.14518122109319864</v>
      </c>
      <c r="G356" s="7386" t="n">
        <v>0.4223414033833994</v>
      </c>
      <c r="H356" s="8718" t="n">
        <v>0.4536379448080117</v>
      </c>
      <c r="I356" s="10050" t="n">
        <v>0.002892925347487223</v>
      </c>
      <c r="J356" s="11382" t="n">
        <v>0.15507072957262835</v>
      </c>
      <c r="K356" s="12712" t="n">
        <v>1.241569187168094</v>
      </c>
      <c r="L356" s="14042" t="n">
        <v>0.37864677222875</v>
      </c>
      <c r="M356" s="15372" t="n">
        <v>0.0030850786558802392</v>
      </c>
      <c r="N356" s="16702" t="n">
        <v>0.06212941038487182</v>
      </c>
      <c r="O356" s="18034" t="n">
        <v>0.025997225123735073</v>
      </c>
      <c r="P356" s="19428" t="n">
        <v>-0.005117379046804649</v>
      </c>
      <c r="Q356" s="20760" t="n">
        <v>-0.00899232941809452</v>
      </c>
      <c r="R356" s="22092" t="n">
        <v>-0.007676647300757535</v>
      </c>
      <c r="S356" s="23361" t="n">
        <v>0.1806106290232743</v>
      </c>
      <c r="T356" s="24630" t="n">
        <v>0.0559813060777455</v>
      </c>
      <c r="U356" s="25899" t="n">
        <v>3.226266796498934</v>
      </c>
      <c r="V356" s="27168" t="n">
        <v>0.2919022171430201</v>
      </c>
      <c r="W356" s="28435" t="n">
        <v>0.05948776357552283</v>
      </c>
      <c r="X356" t="n" s="29702">
        <v>4.906928746319989</v>
      </c>
      <c r="Y356" t="n" s="31032">
        <v>0.6735264989649714</v>
      </c>
      <c r="Z356" t="n" s="32364">
        <v>0.615342808708081</v>
      </c>
      <c r="AA356" t="n" s="33756">
        <v>0.0</v>
      </c>
      <c r="AB356" t="n" s="35150">
        <v>0.0</v>
      </c>
      <c r="AC356" t="n" s="36544">
        <v>0.0645223129640603</v>
      </c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</row>
    <row r="357" spans="1:23" x14ac:dyDescent="0.25">
      <c r="A357" s="116" t="str">
        <f>IF(ISBLANK(TBL_DATA[[#This Row],[Row.names]]), "",   DATE(YEAR(TBL_DATA[[#This Row],[Row.names]]), MONTH(TBL_DATA[[#This Row],[Row.names]]), DAY(TBL_DATA[[#This Row],[Row.names]])))</f>
        <v/>
      </c>
      <c r="B357" s="541" t="s">
        <v>486</v>
      </c>
      <c r="C357" s="1935" t="s">
        <v>1880</v>
      </c>
      <c r="D357" s="3329" t="n">
        <v>-0.0017056137523502166</v>
      </c>
      <c r="E357" s="4723" t="n">
        <v>0.21667495973497153</v>
      </c>
      <c r="F357" s="6055" t="n">
        <v>0.13715877497209616</v>
      </c>
      <c r="G357" s="7387" t="n">
        <v>0.4206641047210846</v>
      </c>
      <c r="H357" s="8719" t="n">
        <v>0.44706349581328914</v>
      </c>
      <c r="I357" s="10051" t="n">
        <v>0.002920764364161838</v>
      </c>
      <c r="J357" s="11383" t="n">
        <v>0.14850878449540916</v>
      </c>
      <c r="K357" s="12713" t="n">
        <v>1.240989928298835</v>
      </c>
      <c r="L357" s="14043" t="n">
        <v>0.3755677658581789</v>
      </c>
      <c r="M357" s="15373" t="n">
        <v>0.003103855874861886</v>
      </c>
      <c r="N357" s="16703" t="n">
        <v>0.0623532594032933</v>
      </c>
      <c r="O357" s="18035" t="n">
        <v>0.026216403757294948</v>
      </c>
      <c r="P357" s="19429" t="n">
        <v>-0.006814264527076674</v>
      </c>
      <c r="Q357" s="20761" t="n">
        <v>-0.009053204930127623</v>
      </c>
      <c r="R357" s="22093" t="n">
        <v>-0.007732782478886033</v>
      </c>
      <c r="S357" s="23362" t="n">
        <v>0.1683979717069608</v>
      </c>
      <c r="T357" s="24631" t="n">
        <v>0.056127313491199725</v>
      </c>
      <c r="U357" s="25900" t="n">
        <v>3.0002856226739616</v>
      </c>
      <c r="V357" s="27169" t="n">
        <v>0.2594951175275828</v>
      </c>
      <c r="W357" s="28436" t="n">
        <v>0.05872734697450042</v>
      </c>
      <c r="X357" t="n" s="29703">
        <v>4.418641925715737</v>
      </c>
      <c r="Y357" t="n" s="31033">
        <v>0.6686280698664162</v>
      </c>
      <c r="Z357" t="n" s="32365">
        <v>0.6128358392409657</v>
      </c>
      <c r="AA357" t="n" s="33757">
        <v>0.0</v>
      </c>
      <c r="AB357" t="n" s="35151">
        <v>0.0</v>
      </c>
      <c r="AC357" t="n" s="36545">
        <v>0.061887628613970846</v>
      </c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</row>
    <row r="358" spans="1:23" x14ac:dyDescent="0.25">
      <c r="A358" s="116" t="str">
        <f>IF(ISBLANK(TBL_DATA[[#This Row],[Row.names]]), "",   DATE(YEAR(TBL_DATA[[#This Row],[Row.names]]), MONTH(TBL_DATA[[#This Row],[Row.names]]), DAY(TBL_DATA[[#This Row],[Row.names]])))</f>
        <v/>
      </c>
      <c r="B358" s="542" t="s">
        <v>487</v>
      </c>
      <c r="C358" s="1936" t="s">
        <v>1881</v>
      </c>
      <c r="D358" s="3330" t="n">
        <v>0.008381203503154666</v>
      </c>
      <c r="E358" s="4724" t="n">
        <v>0.22687216016970302</v>
      </c>
      <c r="F358" s="6056" t="n">
        <v>0.15517085247177964</v>
      </c>
      <c r="G358" s="7388" t="n">
        <v>0.4422713803977757</v>
      </c>
      <c r="H358" t="n" s="8720">
        <v>0.4914155741130866</v>
      </c>
      <c r="I358" t="n" s="10052">
        <v>0.0028659359563259768</v>
      </c>
      <c r="J358" t="n" s="11384">
        <v>0.1654716871838775</v>
      </c>
      <c r="K358" s="12714" t="n">
        <v>1.3068641504994674</v>
      </c>
      <c r="L358" s="14044" t="n">
        <v>0.41780321497649436</v>
      </c>
      <c r="M358" s="15374" t="n">
        <v>0.003066336793428988</v>
      </c>
      <c r="N358" s="16704" t="n">
        <v>0.06379479161552976</v>
      </c>
      <c r="O358" s="18036" t="n">
        <v>0.026190290634972618</v>
      </c>
      <c r="P358" s="19430" t="n">
        <v>0.0</v>
      </c>
      <c r="Q358" s="20762" t="n">
        <v>-0.009150979845694858</v>
      </c>
      <c r="R358" s="22094" t="n">
        <v>-0.007800030818690582</v>
      </c>
      <c r="S358" t="n" s="23363">
        <v>0.17326479352945245</v>
      </c>
      <c r="T358" t="n" s="24632">
        <v>0.05635639902918382</v>
      </c>
      <c r="U358" t="n" s="25901">
        <v>3.074447560777053</v>
      </c>
      <c r="V358" s="27170" t="n">
        <v>0.25023242085970687</v>
      </c>
      <c r="W358" t="n" s="28437">
        <v>0.058356836821680504</v>
      </c>
      <c r="X358" t="n" s="29704">
        <v>4.287970947163152</v>
      </c>
      <c r="Y358" t="n" s="31034">
        <v>0.7010103951533719</v>
      </c>
      <c r="Z358" t="n" s="32366">
        <v>0.6463769913730643</v>
      </c>
      <c r="AA358" t="n" s="33758">
        <v>0.0</v>
      </c>
      <c r="AB358" t="n" s="35152">
        <v>0.0</v>
      </c>
      <c r="AC358" t="n" s="36546">
        <v>0.06000931806898477</v>
      </c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</row>
    <row r="359" spans="1:23" x14ac:dyDescent="0.25">
      <c r="A359" s="116" t="str">
        <f>IF(ISBLANK(TBL_DATA[[#This Row],[Row.names]]), "",   DATE(YEAR(TBL_DATA[[#This Row],[Row.names]]), MONTH(TBL_DATA[[#This Row],[Row.names]]), DAY(TBL_DATA[[#This Row],[Row.names]])))</f>
        <v/>
      </c>
      <c r="B359" s="543" t="s">
        <v>488</v>
      </c>
      <c r="C359" s="1937" t="s">
        <v>1882</v>
      </c>
      <c r="D359" s="3331" t="n">
        <v>-0.002107903303271198</v>
      </c>
      <c r="E359" s="4725" t="n">
        <v>0.22428603229058974</v>
      </c>
      <c r="F359" s="6057" t="n">
        <v>0.15222119561280123</v>
      </c>
      <c r="G359" s="7389" t="n">
        <v>0.4500432313414165</v>
      </c>
      <c r="H359" s="8721" t="n">
        <v>0.4977586036318146</v>
      </c>
      <c r="I359" s="10053" t="n">
        <v>0.0028630790852367752</v>
      </c>
      <c r="J359" s="11385" t="n">
        <v>0.16315713749323546</v>
      </c>
      <c r="K359" s="12715" t="n">
        <v>1.3153720377429121</v>
      </c>
      <c r="L359" s="14045" t="n">
        <v>0.4237427028258838</v>
      </c>
      <c r="M359" s="15375" t="n">
        <v>0.0030667989826558065</v>
      </c>
      <c r="N359" s="16705" t="n">
        <v>0.06413238069988633</v>
      </c>
      <c r="O359" s="18037" t="n">
        <v>0.026527426352514878</v>
      </c>
      <c r="P359" s="19431" t="n">
        <v>-0.0021079033032712635</v>
      </c>
      <c r="Q359" s="20763" t="n">
        <v>-0.009285489027895923</v>
      </c>
      <c r="R359" s="22095" t="n">
        <v>-0.007927391052936971</v>
      </c>
      <c r="S359" s="23364" t="n">
        <v>0.17109211168651428</v>
      </c>
      <c r="T359" s="24633" t="n">
        <v>0.056387341579333033</v>
      </c>
      <c r="U359" s="25902" t="n">
        <v>3.034229082174404</v>
      </c>
      <c r="V359" s="27171" t="n">
        <v>0.23619647416558576</v>
      </c>
      <c r="W359" s="28438" t="n">
        <v>0.05799683434686024</v>
      </c>
      <c r="X359" t="n" s="29705">
        <v>4.072575284936611</v>
      </c>
      <c r="Y359" t="n" s="31035">
        <v>0.7055200944209985</v>
      </c>
      <c r="Z359" t="n" s="32367">
        <v>0.6509552233647746</v>
      </c>
      <c r="AA359" t="n" s="33759">
        <v>0.0</v>
      </c>
      <c r="AB359" t="n" s="35153">
        <v>0.0</v>
      </c>
      <c r="AC359" t="n" s="36547">
        <v>0.06815058368407224</v>
      </c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</row>
    <row r="360" spans="1:23" x14ac:dyDescent="0.25">
      <c r="A360" s="116" t="str">
        <f>IF(ISBLANK(TBL_DATA[[#This Row],[Row.names]]), "",   DATE(YEAR(TBL_DATA[[#This Row],[Row.names]]), MONTH(TBL_DATA[[#This Row],[Row.names]]), DAY(TBL_DATA[[#This Row],[Row.names]])))</f>
        <v/>
      </c>
      <c r="B360" s="544" t="s">
        <v>489</v>
      </c>
      <c r="C360" s="1938" t="s">
        <v>1883</v>
      </c>
      <c r="D360" s="3332" t="n">
        <v>-0.0016043209711489033</v>
      </c>
      <c r="E360" s="4726" t="n">
        <v>0.22232188453430135</v>
      </c>
      <c r="F360" s="6058" t="n">
        <v>0.15535847760259291</v>
      </c>
      <c r="G360" s="7390" t="n">
        <v>0.44971154836853866</v>
      </c>
      <c r="H360" s="8722" t="n">
        <v>0.5015701345808521</v>
      </c>
      <c r="I360" s="10054" t="n">
        <v>0.0028617120390450543</v>
      </c>
      <c r="J360" s="11386" t="n">
        <v>0.14730677283317917</v>
      </c>
      <c r="K360" s="12716" t="n">
        <v>1.3400504604984251</v>
      </c>
      <c r="L360" s="14046" t="n">
        <v>0.4311480392953884</v>
      </c>
      <c r="M360" s="15376" t="n">
        <v>0.0030571977534062087</v>
      </c>
      <c r="N360" s="16706" t="n">
        <v>0.06434638786910928</v>
      </c>
      <c r="O360" s="18038" t="n">
        <v>0.02672019981241283</v>
      </c>
      <c r="P360" s="19432" t="n">
        <v>-0.003708842520945499</v>
      </c>
      <c r="Q360" s="20764" t="n">
        <v>-0.00934520883738346</v>
      </c>
      <c r="R360" s="22096" t="n">
        <v>-0.007982578944226923</v>
      </c>
      <c r="S360" s="23365" t="n">
        <v>0.164330587279383</v>
      </c>
      <c r="T360" s="24634" t="n">
        <v>0.056317034623303654</v>
      </c>
      <c r="U360" s="25903" t="n">
        <v>2.9179552577397954</v>
      </c>
      <c r="V360" s="27172" t="n">
        <v>0.23301343759682625</v>
      </c>
      <c r="W360" s="28439" t="n">
        <v>0.05800463147107445</v>
      </c>
      <c r="X360" t="n" s="29706">
        <v>4.0171522805558135</v>
      </c>
      <c r="Y360" t="n" s="31036">
        <v>0.7082161637387643</v>
      </c>
      <c r="Z360" t="n" s="32368">
        <v>0.6566186406852826</v>
      </c>
      <c r="AA360" t="n" s="33760">
        <v>0.0</v>
      </c>
      <c r="AB360" t="n" s="35154">
        <v>0.0</v>
      </c>
      <c r="AC360" t="n" s="36548">
        <v>0.06622267107501183</v>
      </c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</row>
    <row r="361" spans="1:23" x14ac:dyDescent="0.25">
      <c r="A361" s="116" t="str">
        <f>IF(ISBLANK(TBL_DATA[[#This Row],[Row.names]]), "",   DATE(YEAR(TBL_DATA[[#This Row],[Row.names]]), MONTH(TBL_DATA[[#This Row],[Row.names]]), DAY(TBL_DATA[[#This Row],[Row.names]])))</f>
        <v/>
      </c>
      <c r="B361" s="545" t="s">
        <v>490</v>
      </c>
      <c r="C361" s="1939" t="s">
        <v>1884</v>
      </c>
      <c r="D361" s="3333" t="n">
        <v>-9.105760732746108E-4</v>
      </c>
      <c r="E361" s="4727" t="n">
        <v>0.22120886747240442</v>
      </c>
      <c r="F361" s="6059" t="n">
        <v>0.14875337323493243</v>
      </c>
      <c r="G361" s="7391" t="n">
        <v>0.45269046038994093</v>
      </c>
      <c r="H361" s="8723" t="n">
        <v>0.48537455575506633</v>
      </c>
      <c r="I361" s="10055" t="n">
        <v>0.002863020809134214</v>
      </c>
      <c r="J361" s="11387" t="n">
        <v>0.16464661824581306</v>
      </c>
      <c r="K361" s="12717" t="n">
        <v>1.3097642078636993</v>
      </c>
      <c r="L361" s="14047" t="n">
        <v>0.4168464690853109</v>
      </c>
      <c r="M361" s="15377" t="n">
        <v>0.003047686785040886</v>
      </c>
      <c r="N361" s="16707" t="n">
        <v>0.06335474504209798</v>
      </c>
      <c r="O361" s="18039" t="n">
        <v>0.025122968508003444</v>
      </c>
      <c r="P361" s="19433" t="n">
        <v>-0.004616041410961058</v>
      </c>
      <c r="Q361" s="20765" t="n">
        <v>-0.00912084706401404</v>
      </c>
      <c r="R361" s="22097" t="n">
        <v>-0.00777921667376928</v>
      </c>
      <c r="S361" s="23366" t="n">
        <v>0.17396458831454154</v>
      </c>
      <c r="T361" s="24635" t="n">
        <v>0.05600764859817971</v>
      </c>
      <c r="U361" s="25904" t="n">
        <v>3.1060862697991487</v>
      </c>
      <c r="V361" s="27173" t="n">
        <v>0.23686943390174275</v>
      </c>
      <c r="W361" s="28440" t="n">
        <v>0.05798425031835771</v>
      </c>
      <c r="X361" t="n" s="29707">
        <v>4.085065040959067</v>
      </c>
      <c r="Y361" t="n" s="31037">
        <v>0.6966882773199692</v>
      </c>
      <c r="Z361" t="n" s="32369">
        <v>0.6456364837006275</v>
      </c>
      <c r="AA361" t="n" s="33761">
        <v>0.0</v>
      </c>
      <c r="AB361" t="n" s="35155">
        <v>0.0</v>
      </c>
      <c r="AC361" t="n" s="36549">
        <v>0.06406445780484862</v>
      </c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</row>
    <row r="362" spans="1:23" x14ac:dyDescent="0.25">
      <c r="A362" s="116" t="str">
        <f>IF(ISBLANK(TBL_DATA[[#This Row],[Row.names]]), "",   DATE(YEAR(TBL_DATA[[#This Row],[Row.names]]), MONTH(TBL_DATA[[#This Row],[Row.names]]), DAY(TBL_DATA[[#This Row],[Row.names]])))</f>
        <v/>
      </c>
      <c r="B362" s="546" t="s">
        <v>491</v>
      </c>
      <c r="C362" s="1940" t="s">
        <v>1885</v>
      </c>
      <c r="D362" s="3334" t="n">
        <v>-0.0030558906312826905</v>
      </c>
      <c r="E362" s="4728" t="n">
        <v>0.21747698673545623</v>
      </c>
      <c r="F362" s="6060" t="n">
        <v>0.1321469010668168</v>
      </c>
      <c r="G362" s="7392" t="n">
        <v>0.45651675575187833</v>
      </c>
      <c r="H362" s="8724" t="n">
        <v>0.4702268082871209</v>
      </c>
      <c r="I362" s="10056" t="n">
        <v>0.0029281287836562557</v>
      </c>
      <c r="J362" s="11388" t="n">
        <v>0.1430194644238456</v>
      </c>
      <c r="K362" s="12718" t="n">
        <v>1.2905378254497624</v>
      </c>
      <c r="L362" s="14048" t="n">
        <v>0.39537123195957197</v>
      </c>
      <c r="M362" s="15378" t="n">
        <v>0.003128164537501284</v>
      </c>
      <c r="N362" s="16708" t="n">
        <v>0.06386243229404859</v>
      </c>
      <c r="O362" s="18040" t="n">
        <v>0.025855703758659872</v>
      </c>
      <c r="P362" s="19434" t="n">
        <v>-0.007657825924542339</v>
      </c>
      <c r="Q362" s="20766" t="n">
        <v>-0.009306731920125941</v>
      </c>
      <c r="R362" s="22098" t="n">
        <v>-0.007954350501753705</v>
      </c>
      <c r="S362" s="23367" t="n">
        <v>0.15382832214488862</v>
      </c>
      <c r="T362" s="24636" t="n">
        <v>0.05606765014270841</v>
      </c>
      <c r="U362" s="25905" t="n">
        <v>2.743619926166889</v>
      </c>
      <c r="V362" s="27174" t="n">
        <v>0.20927125088275145</v>
      </c>
      <c r="W362" s="28441" t="n">
        <v>0.057975087738613554</v>
      </c>
      <c r="X362" t="n" s="29708">
        <v>3.609675449328713</v>
      </c>
      <c r="Y362" t="n" s="31038">
        <v>0.6857308570329329</v>
      </c>
      <c r="Z362" t="n" s="32370">
        <v>0.628785521429662</v>
      </c>
      <c r="AA362" t="n" s="33762">
        <v>0.0</v>
      </c>
      <c r="AB362" t="n" s="35156">
        <v>0.0</v>
      </c>
      <c r="AC362" t="n" s="36550">
        <v>0.0616706887374899</v>
      </c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</row>
    <row r="363" spans="1:23" x14ac:dyDescent="0.25">
      <c r="A363" s="116" t="str">
        <f>IF(ISBLANK(TBL_DATA[[#This Row],[Row.names]]), "",   DATE(YEAR(TBL_DATA[[#This Row],[Row.names]]), MONTH(TBL_DATA[[#This Row],[Row.names]]), DAY(TBL_DATA[[#This Row],[Row.names]])))</f>
        <v/>
      </c>
      <c r="B363" s="547" t="s">
        <v>492</v>
      </c>
      <c r="C363" s="1941" t="s">
        <v>1886</v>
      </c>
      <c r="D363" s="3335" t="n">
        <v>0.0059826302062327185</v>
      </c>
      <c r="E363" s="4729" t="n">
        <v>0.2247607013316928</v>
      </c>
      <c r="F363" s="6061" t="n">
        <v>0.119428288862373</v>
      </c>
      <c r="G363" s="7393" t="n">
        <v>0.47016015465519223</v>
      </c>
      <c r="H363" s="8725" t="n">
        <v>0.4871056160334183</v>
      </c>
      <c r="I363" s="10057" t="n">
        <v>0.0029114269525676415</v>
      </c>
      <c r="J363" s="11389" t="n">
        <v>0.13891589278835426</v>
      </c>
      <c r="K363" s="12719" t="n">
        <v>1.288894270257452</v>
      </c>
      <c r="L363" s="14049" t="n">
        <v>0.40846467949339615</v>
      </c>
      <c r="M363" s="15379" t="n">
        <v>0.003126671586519397</v>
      </c>
      <c r="N363" s="16709" t="n">
        <v>0.06453453672286853</v>
      </c>
      <c r="O363" s="18041" t="n">
        <v>0.025855703758659872</v>
      </c>
      <c r="P363" s="19435" t="n">
        <v>-0.0017210096590000168</v>
      </c>
      <c r="Q363" s="20767" t="n">
        <v>-0.009350382535073639</v>
      </c>
      <c r="R363" s="22099" t="n">
        <v>-0.007983768311778524</v>
      </c>
      <c r="S363" s="23368" t="n">
        <v>0.16139109780295535</v>
      </c>
      <c r="T363" s="24637" t="n">
        <v>0.05625851523485535</v>
      </c>
      <c r="U363" s="25906" t="n">
        <v>2.868740796468165</v>
      </c>
      <c r="V363" s="27175" t="n">
        <v>0.22301869767744198</v>
      </c>
      <c r="W363" s="28442" t="n">
        <v>0.05742727292775244</v>
      </c>
      <c r="X363" t="n" s="29709">
        <v>3.8834979672117678</v>
      </c>
      <c r="Y363" t="n" s="31039">
        <v>0.6979295208209911</v>
      </c>
      <c r="Z363" t="n" s="32371">
        <v>0.6391124153804214</v>
      </c>
      <c r="AA363" t="n" s="33763">
        <v>0.0</v>
      </c>
      <c r="AB363" t="n" s="35157">
        <v>0.0</v>
      </c>
      <c r="AC363" t="n" s="36551">
        <v>0.060991169074721074</v>
      </c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</row>
    <row r="364" spans="1:23" x14ac:dyDescent="0.25">
      <c r="A364" s="116" t="str">
        <f>IF(ISBLANK(TBL_DATA[[#This Row],[Row.names]]), "",   DATE(YEAR(TBL_DATA[[#This Row],[Row.names]]), MONTH(TBL_DATA[[#This Row],[Row.names]]), DAY(TBL_DATA[[#This Row],[Row.names]])))</f>
        <v/>
      </c>
      <c r="B364" s="548" t="s">
        <v>493</v>
      </c>
      <c r="C364" s="1942" t="s">
        <v>1887</v>
      </c>
      <c r="D364" s="3336" t="n">
        <v>-0.002084808959332869</v>
      </c>
      <c r="E364" s="4730" t="n">
        <v>0.22220730924851773</v>
      </c>
      <c r="F364" s="6062" t="n">
        <v>0.11731623278166148</v>
      </c>
      <c r="G364" s="7394" t="n">
        <v>0.4836489146202806</v>
      </c>
      <c r="H364" s="8726" t="n">
        <v>0.4849451727659303</v>
      </c>
      <c r="I364" s="10058" t="n">
        <v>0.0029034257251044455</v>
      </c>
      <c r="J364" s="11390" t="n">
        <v>0.13877294368463367</v>
      </c>
      <c r="K364" s="12720" t="n">
        <v>1.2912528404076633</v>
      </c>
      <c r="L364" s="14050" t="n">
        <v>0.40270528416590157</v>
      </c>
      <c r="M364" s="15380" t="n">
        <v>0.0031266432125131426</v>
      </c>
      <c r="N364" s="16710" t="n">
        <v>0.06422206413500522</v>
      </c>
      <c r="O364" s="18042" t="n">
        <v>0.026189752393698505</v>
      </c>
      <c r="P364" s="19436" t="n">
        <v>-0.0038022306419766005</v>
      </c>
      <c r="Q364" s="20768" t="n">
        <v>-0.009426358280978495</v>
      </c>
      <c r="R364" s="22100" t="n">
        <v>-0.008066361126692453</v>
      </c>
      <c r="S364" s="23369" t="n">
        <v>0.15815475178671834</v>
      </c>
      <c r="T364" s="24638" t="n">
        <v>0.05630422948192595</v>
      </c>
      <c r="U364" s="25907" t="n">
        <v>2.808931997506282</v>
      </c>
      <c r="V364" s="27176" t="n">
        <v>0.22211037127262645</v>
      </c>
      <c r="W364" s="28443" t="n">
        <v>0.057430132348854156</v>
      </c>
      <c r="X364" t="n" s="29710">
        <v>3.8674884104991616</v>
      </c>
      <c r="Y364" t="n" s="31040">
        <v>0.6963800490866537</v>
      </c>
      <c r="Z364" t="n" s="32372">
        <v>0.6345906429864071</v>
      </c>
      <c r="AA364" t="n" s="33764">
        <v>0.0</v>
      </c>
      <c r="AB364" t="n" s="35158">
        <v>0.0</v>
      </c>
      <c r="AC364" t="n" s="36552">
        <v>0.06390490222044631</v>
      </c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</row>
    <row r="365" spans="1:23" x14ac:dyDescent="0.25">
      <c r="A365" s="116" t="str">
        <f>IF(ISBLANK(TBL_DATA[[#This Row],[Row.names]]), "",   DATE(YEAR(TBL_DATA[[#This Row],[Row.names]]), MONTH(TBL_DATA[[#This Row],[Row.names]]), DAY(TBL_DATA[[#This Row],[Row.names]])))</f>
        <v/>
      </c>
      <c r="B365" s="549" t="s">
        <v>494</v>
      </c>
      <c r="C365" s="1943" t="s">
        <v>1888</v>
      </c>
      <c r="D365" s="3337" t="n">
        <v>-0.00921375098766595</v>
      </c>
      <c r="E365" s="4731" t="n">
        <v>0.21094619544579674</v>
      </c>
      <c r="F365" s="6063" t="n">
        <v>0.07911724971333634</v>
      </c>
      <c r="G365" s="7395" t="n">
        <v>0.5091544625897308</v>
      </c>
      <c r="H365" s="8727" t="n">
        <v>0.5180015709090674</v>
      </c>
      <c r="I365" s="10059" t="n">
        <v>0.002953287183503483</v>
      </c>
      <c r="J365" s="11391" t="n">
        <v>0.09510944061635884</v>
      </c>
      <c r="K365" s="12721" t="n">
        <v>1.3765582315724263</v>
      </c>
      <c r="L365" s="14051" t="n">
        <v>0.4422842635600138</v>
      </c>
      <c r="M365" s="15381" t="n">
        <v>0.0031767959369587992</v>
      </c>
      <c r="N365" s="16711" t="n">
        <v>0.06752788375672578</v>
      </c>
      <c r="O365" s="18043" t="n">
        <v>0.03202305356292709</v>
      </c>
      <c r="P365" s="19437" t="n">
        <v>-0.01298094882330969</v>
      </c>
      <c r="Q365" s="20769" t="n">
        <v>-0.010156811214684572</v>
      </c>
      <c r="R365" s="22101" t="n">
        <v>-0.008726808442568</v>
      </c>
      <c r="S365" s="23370" t="n">
        <v>0.13587130350167453</v>
      </c>
      <c r="T365" s="24639" t="n">
        <v>0.057055322440612434</v>
      </c>
      <c r="U365" s="25908" t="n">
        <v>2.3813957697478587</v>
      </c>
      <c r="V365" s="27177" t="n">
        <v>0.19187451278957934</v>
      </c>
      <c r="W365" s="28444" t="n">
        <v>0.0571839963942433</v>
      </c>
      <c r="X365" t="n" s="29711">
        <v>3.3553883059648366</v>
      </c>
      <c r="Y365" t="n" s="31041">
        <v>0.7197232599472297</v>
      </c>
      <c r="Z365" t="n" s="32373">
        <v>0.6650445575749144</v>
      </c>
      <c r="AA365" t="n" s="33765">
        <v>0.0</v>
      </c>
      <c r="AB365" t="n" s="35159">
        <v>0.0</v>
      </c>
      <c r="AC365" t="n" s="36553">
        <v>0.06218875267690166</v>
      </c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</row>
    <row r="366" spans="1:23" x14ac:dyDescent="0.25">
      <c r="A366" s="116" t="str">
        <f>IF(ISBLANK(TBL_DATA[[#This Row],[Row.names]]), "",   DATE(YEAR(TBL_DATA[[#This Row],[Row.names]]), MONTH(TBL_DATA[[#This Row],[Row.names]]), DAY(TBL_DATA[[#This Row],[Row.names]])))</f>
        <v/>
      </c>
      <c r="B366" s="550" t="s">
        <v>495</v>
      </c>
      <c r="C366" s="1944" t="s">
        <v>1889</v>
      </c>
      <c r="D366" s="3338" t="n">
        <v>-0.0036900369003689277</v>
      </c>
      <c r="E366" s="4732" t="n">
        <v>0.20647775930024026</v>
      </c>
      <c r="F366" s="6064" t="n">
        <v>0.0533684468147364</v>
      </c>
      <c r="G366" s="7396" t="n">
        <v>0.5108894234601564</v>
      </c>
      <c r="H366" s="8728" t="n">
        <v>0.5151556708864816</v>
      </c>
      <c r="I366" s="10060" t="n">
        <v>0.0029810803052143452</v>
      </c>
      <c r="J366" s="11392" t="n">
        <v>0.06544296195053323</v>
      </c>
      <c r="K366" s="12722" t="n">
        <v>1.3708880365402256</v>
      </c>
      <c r="L366" s="14052" t="n">
        <v>0.43275084263060465</v>
      </c>
      <c r="M366" s="15382" t="n">
        <v>0.003224478198333108</v>
      </c>
      <c r="N366" s="16712" t="n">
        <v>0.06796303825620964</v>
      </c>
      <c r="O366" s="18044" t="n">
        <v>0.032862462610072835</v>
      </c>
      <c r="P366" s="19438" t="n">
        <v>-0.01662308554351888</v>
      </c>
      <c r="Q366" s="20770" t="n">
        <v>-0.010348492587065793</v>
      </c>
      <c r="R366" s="22102" t="n">
        <v>-0.008909274775088018</v>
      </c>
      <c r="S366" s="23371" t="n">
        <v>0.1298484349433866</v>
      </c>
      <c r="T366" s="24640" t="n">
        <v>0.05728601051131692</v>
      </c>
      <c r="U366" s="25909" t="n">
        <v>2.266669188243348</v>
      </c>
      <c r="V366" s="27178" t="n">
        <v>0.18332824638086653</v>
      </c>
      <c r="W366" s="28445" t="n">
        <v>0.057603278489758596</v>
      </c>
      <c r="X366" t="n" s="29712">
        <v>3.182600907228932</v>
      </c>
      <c r="Y366" t="n" s="31042">
        <v>0.7177434575713536</v>
      </c>
      <c r="Z366" t="n" s="32374">
        <v>0.6578380063743691</v>
      </c>
      <c r="AA366" t="n" s="33766">
        <v>0.0</v>
      </c>
      <c r="AB366" t="n" s="35160">
        <v>0.0</v>
      </c>
      <c r="AC366" t="n" s="36554">
        <v>0.07324819521187799</v>
      </c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</row>
    <row r="367" spans="1:23" x14ac:dyDescent="0.25">
      <c r="A367" s="116" t="str">
        <f>IF(ISBLANK(TBL_DATA[[#This Row],[Row.names]]), "",   DATE(YEAR(TBL_DATA[[#This Row],[Row.names]]), MONTH(TBL_DATA[[#This Row],[Row.names]]), DAY(TBL_DATA[[#This Row],[Row.names]])))</f>
        <v/>
      </c>
      <c r="B367" s="551" t="s">
        <v>496</v>
      </c>
      <c r="C367" s="1945" t="s">
        <v>1890</v>
      </c>
      <c r="D367" s="3339" t="n">
        <v>-0.006620539953873401</v>
      </c>
      <c r="E367" s="4733" t="n">
        <v>0.1984902250913334</v>
      </c>
      <c r="F367" s="6065" t="n">
        <v>0.024541545137856335</v>
      </c>
      <c r="G367" s="7397" t="n">
        <v>0.5234676671719442</v>
      </c>
      <c r="H367" s="8729" t="n">
        <v>0.5540456781636924</v>
      </c>
      <c r="I367" s="10061" t="n">
        <v>0.0029176440672269415</v>
      </c>
      <c r="J367" s="11393" t="n">
        <v>0.04075858035496838</v>
      </c>
      <c r="K367" s="12723" t="n">
        <v>1.3981277859765995</v>
      </c>
      <c r="L367" s="14053" t="n">
        <v>0.4696504725449606</v>
      </c>
      <c r="M367" s="15383" t="n">
        <v>0.0031817658363323532</v>
      </c>
      <c r="N367" s="16713" t="n">
        <v>0.06935653558359942</v>
      </c>
      <c r="O367" s="18045" t="n">
        <v>0.03542975650384533</v>
      </c>
      <c r="P367" s="19439" t="n">
        <v>-0.02313357169539476</v>
      </c>
      <c r="Q367" s="20771" t="n">
        <v>-0.010748134996597448</v>
      </c>
      <c r="R367" s="22103" t="n">
        <v>-0.009279407818558637</v>
      </c>
      <c r="S367" s="23372" t="n">
        <v>0.12819651323840597</v>
      </c>
      <c r="T367" s="24641" t="n">
        <v>0.057191321482708155</v>
      </c>
      <c r="U367" s="25910" t="n">
        <v>2.2415378752380515</v>
      </c>
      <c r="V367" s="27179" t="n">
        <v>0.1880734599199132</v>
      </c>
      <c r="W367" s="28446" t="n">
        <v>0.057314892230689335</v>
      </c>
      <c r="X367" t="n" s="29713">
        <v>3.281406500127885</v>
      </c>
      <c r="Y367" t="n" s="31043">
        <v>0.7443424468372688</v>
      </c>
      <c r="Z367" t="n" s="32375">
        <v>0.6853104935319176</v>
      </c>
      <c r="AA367" t="n" s="33767">
        <v>0.0</v>
      </c>
      <c r="AB367" t="n" s="35161">
        <v>0.0</v>
      </c>
      <c r="AC367" t="n" s="36555">
        <v>0.07245503225904501</v>
      </c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</row>
    <row r="368" spans="1:23" x14ac:dyDescent="0.25">
      <c r="A368" s="116" t="str">
        <f>IF(ISBLANK(TBL_DATA[[#This Row],[Row.names]]), "",   DATE(YEAR(TBL_DATA[[#This Row],[Row.names]]), MONTH(TBL_DATA[[#This Row],[Row.names]]), DAY(TBL_DATA[[#This Row],[Row.names]])))</f>
        <v/>
      </c>
      <c r="B368" s="552" t="s">
        <v>497</v>
      </c>
      <c r="C368" s="1946" t="s">
        <v>1891</v>
      </c>
      <c r="D368" s="3340" t="n">
        <v>-0.009764824779437799</v>
      </c>
      <c r="E368" s="4734" t="n">
        <v>0.18678717804344758</v>
      </c>
      <c r="F368" s="6066" t="n">
        <v>0.03705165178421055</v>
      </c>
      <c r="G368" s="7398" t="n">
        <v>0.5316504820852705</v>
      </c>
      <c r="H368" s="8730" t="n">
        <v>0.6026120781743699</v>
      </c>
      <c r="I368" s="10062" t="n">
        <v>0.0028625608891646964</v>
      </c>
      <c r="J368" s="11394" t="n">
        <v>0.04412939182547593</v>
      </c>
      <c r="K368" s="12724" t="n">
        <v>1.4994886241874748</v>
      </c>
      <c r="L368" s="14054" t="n">
        <v>0.5361351972216741</v>
      </c>
      <c r="M368" s="15384" t="n">
        <v>0.0030927378674983548</v>
      </c>
      <c r="N368" s="16714" t="n">
        <v>0.07208545966071021</v>
      </c>
      <c r="O368" s="18046" t="n">
        <v>0.039945847590146445</v>
      </c>
      <c r="P368" s="19440" t="n">
        <v>-0.03267250120070442</v>
      </c>
      <c r="Q368" s="20772" t="n">
        <v>-0.011306826901403812</v>
      </c>
      <c r="R368" s="22104" t="n">
        <v>-0.009780310721576898</v>
      </c>
      <c r="S368" s="23373" t="n">
        <v>0.11153771236056298</v>
      </c>
      <c r="T368" s="24642" t="n">
        <v>0.057640408435955005</v>
      </c>
      <c r="U368" s="25911" t="n">
        <v>1.93506110360918</v>
      </c>
      <c r="V368" s="27180" t="n">
        <v>0.17892484184358026</v>
      </c>
      <c r="W368" s="28447" t="n">
        <v>0.05765007337565953</v>
      </c>
      <c r="X368" t="n" s="29714">
        <v>3.1036359776625058</v>
      </c>
      <c r="Y368" t="n" s="31044">
        <v>0.7762809273545047</v>
      </c>
      <c r="Z368" t="n" s="32376">
        <v>0.7322125355534922</v>
      </c>
      <c r="AA368" t="n" s="33768">
        <v>0.0</v>
      </c>
      <c r="AB368" t="n" s="35162">
        <v>0.0</v>
      </c>
      <c r="AC368" t="n" s="36556">
        <v>0.07604344340888258</v>
      </c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</row>
    <row r="369" spans="1:23" x14ac:dyDescent="0.25">
      <c r="A369" s="116" t="str">
        <f>IF(ISBLANK(TBL_DATA[[#This Row],[Row.names]]), "",   DATE(YEAR(TBL_DATA[[#This Row],[Row.names]]), MONTH(TBL_DATA[[#This Row],[Row.names]]), DAY(TBL_DATA[[#This Row],[Row.names]])))</f>
        <v/>
      </c>
      <c r="B369" s="553" t="s">
        <v>498</v>
      </c>
      <c r="C369" s="1947" t="s">
        <v>1892</v>
      </c>
      <c r="D369" s="3341" t="n">
        <v>0.0031307322051663286</v>
      </c>
      <c r="E369" s="4735" t="n">
        <v>0.19050269088242677</v>
      </c>
      <c r="F369" s="6067" t="n">
        <v>0.046643910004245503</v>
      </c>
      <c r="G369" s="7399" t="n">
        <v>0.5405204332651136</v>
      </c>
      <c r="H369" s="8731" t="n">
        <v>0.6158040589047346</v>
      </c>
      <c r="I369" s="10063" t="n">
        <v>0.002820993776360142</v>
      </c>
      <c r="J369" s="11395" t="n">
        <v>0.06185925081842014</v>
      </c>
      <c r="K369" s="12725" t="n">
        <v>1.5939281128108522</v>
      </c>
      <c r="L369" s="14055" t="n">
        <v>0.571443988462254</v>
      </c>
      <c r="M369" s="15385" t="n">
        <v>0.002979404967999474</v>
      </c>
      <c r="N369" s="16715" t="n">
        <v>0.07224803043630042</v>
      </c>
      <c r="O369" s="18047" t="n">
        <v>0.039945847590146445</v>
      </c>
      <c r="P369" s="19441" t="n">
        <v>-0.029644057847270422</v>
      </c>
      <c r="Q369" s="20773" t="n">
        <v>-0.011299299203918232</v>
      </c>
      <c r="R369" s="22105" t="n">
        <v>-0.009769340347572732</v>
      </c>
      <c r="S369" s="23374" t="n">
        <v>0.11709622338354508</v>
      </c>
      <c r="T369" s="24643" t="n">
        <v>0.057485454077868675</v>
      </c>
      <c r="U369" s="25912" t="n">
        <v>2.0369713567005805</v>
      </c>
      <c r="V369" s="27181" t="n">
        <v>0.17697054090788233</v>
      </c>
      <c r="W369" s="28448" t="n">
        <v>0.05764620801853603</v>
      </c>
      <c r="X369" t="n" s="29715">
        <v>3.0699424470552823</v>
      </c>
      <c r="Y369" t="n" s="31045">
        <v>0.7847318388498931</v>
      </c>
      <c r="Z369" t="n" s="32377">
        <v>0.755939143358944</v>
      </c>
      <c r="AA369" t="n" s="33769">
        <v>0.0</v>
      </c>
      <c r="AB369" t="n" s="35163">
        <v>0.0</v>
      </c>
      <c r="AC369" t="n" s="36557">
        <v>0.08569566301905067</v>
      </c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</row>
    <row r="370" spans="1:23" x14ac:dyDescent="0.25">
      <c r="A370" s="116" t="str">
        <f>IF(ISBLANK(TBL_DATA[[#This Row],[Row.names]]), "",   DATE(YEAR(TBL_DATA[[#This Row],[Row.names]]), MONTH(TBL_DATA[[#This Row],[Row.names]]), DAY(TBL_DATA[[#This Row],[Row.names]])))</f>
        <v/>
      </c>
      <c r="B370" s="554" t="s">
        <v>499</v>
      </c>
      <c r="C370" s="1948" t="s">
        <v>1893</v>
      </c>
      <c r="D370" s="3342" t="n">
        <v>0.0031484587675639896</v>
      </c>
      <c r="E370" s="4736" t="n">
        <v>0.19425093951734418</v>
      </c>
      <c r="F370" s="6068" t="n">
        <v>0.04485079397534686</v>
      </c>
      <c r="G370" s="7400" t="n">
        <v>0.5201583033119567</v>
      </c>
      <c r="H370" s="8732" t="n">
        <v>0.6051067422613919</v>
      </c>
      <c r="I370" s="10064" t="n">
        <v>0.0028572375398987176</v>
      </c>
      <c r="J370" s="11396" t="n">
        <v>0.05509790134476811</v>
      </c>
      <c r="K370" s="12726" t="n">
        <v>1.5318089082826185</v>
      </c>
      <c r="L370" s="14056" t="n">
        <v>0.5583502455338615</v>
      </c>
      <c r="M370" s="15386" t="n">
        <v>0.003021659229125633</v>
      </c>
      <c r="N370" s="16716" t="n">
        <v>0.07217831819254447</v>
      </c>
      <c r="O370" s="18048" t="n">
        <v>0.03973028439502648</v>
      </c>
      <c r="P370" s="19442" t="n">
        <v>-0.026588932173541746</v>
      </c>
      <c r="Q370" s="20774" t="n">
        <v>-0.011204821463814494</v>
      </c>
      <c r="R370" s="22106" t="n">
        <v>-0.009676338867293464</v>
      </c>
      <c r="S370" s="23375" t="n">
        <v>0.10765731640656684</v>
      </c>
      <c r="T370" s="24644" t="n">
        <v>0.0573714927266562</v>
      </c>
      <c r="U370" s="25913" t="n">
        <v>1.8764949505409438</v>
      </c>
      <c r="V370" s="27182" t="n">
        <v>0.1633123750663792</v>
      </c>
      <c r="W370" s="28449" t="n">
        <v>0.05771768790263033</v>
      </c>
      <c r="X370" t="n" s="29716">
        <v>2.8295030691784984</v>
      </c>
      <c r="Y370" t="n" s="31046">
        <v>0.7778860728033329</v>
      </c>
      <c r="Z370" t="n" s="32378">
        <v>0.7472283757552715</v>
      </c>
      <c r="AA370" t="n" s="33770">
        <v>0.0</v>
      </c>
      <c r="AB370" t="n" s="35164">
        <v>0.0</v>
      </c>
      <c r="AC370" t="n" s="36558">
        <v>0.08320480154674688</v>
      </c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</row>
    <row r="371" spans="1:23" x14ac:dyDescent="0.25">
      <c r="A371" s="116" t="str">
        <f>IF(ISBLANK(TBL_DATA[[#This Row],[Row.names]]), "",   DATE(YEAR(TBL_DATA[[#This Row],[Row.names]]), MONTH(TBL_DATA[[#This Row],[Row.names]]), DAY(TBL_DATA[[#This Row],[Row.names]])))</f>
        <v/>
      </c>
      <c r="B371" s="555" t="s">
        <v>500</v>
      </c>
      <c r="C371" s="1949" t="s">
        <v>1894</v>
      </c>
      <c r="D371" s="3343" t="n">
        <v>-0.0046461905349285465</v>
      </c>
      <c r="E371" s="4737" t="n">
        <v>0.1887022221058292</v>
      </c>
      <c r="F371" s="6069" t="n">
        <v>0.05720490991265903</v>
      </c>
      <c r="G371" s="7401" t="n">
        <v>0.5132207826886408</v>
      </c>
      <c r="H371" s="8733" t="n">
        <v>0.6125805871691473</v>
      </c>
      <c r="I371" s="10065" t="n">
        <v>0.002862287682958211</v>
      </c>
      <c r="J371" s="11397" t="n">
        <v>0.04177959399969389</v>
      </c>
      <c r="K371" s="12727" t="n">
        <v>1.547240676381164</v>
      </c>
      <c r="L371" s="14057" t="n">
        <v>0.5615598853638915</v>
      </c>
      <c r="M371" s="15387" t="n">
        <v>0.003044932949357942</v>
      </c>
      <c r="N371" s="16717" t="n">
        <v>0.0730000004523784</v>
      </c>
      <c r="O371" s="18049" t="n">
        <v>0.040802498012463925</v>
      </c>
      <c r="P371" s="19443" t="n">
        <v>-0.031111585463471703</v>
      </c>
      <c r="Q371" s="20775" t="n">
        <v>-0.011424352283241151</v>
      </c>
      <c r="R371" s="22107" t="n">
        <v>-0.009878469350088891</v>
      </c>
      <c r="S371" s="23376" t="n">
        <v>0.09984032753036676</v>
      </c>
      <c r="T371" s="24645" t="n">
        <v>0.0573071971674049</v>
      </c>
      <c r="U371" s="25914" t="n">
        <v>1.7421952645618792</v>
      </c>
      <c r="V371" s="27183" t="n">
        <v>0.14775098624244976</v>
      </c>
      <c r="W371" s="28450" t="n">
        <v>0.05778286274894298</v>
      </c>
      <c r="X371" t="n" s="29717">
        <v>2.557003568417914</v>
      </c>
      <c r="Y371" t="n" s="31047">
        <v>0.7826752756853556</v>
      </c>
      <c r="Z371" t="n" s="32379">
        <v>0.7493729948189297</v>
      </c>
      <c r="AA371" t="n" s="33771">
        <v>0.0</v>
      </c>
      <c r="AB371" t="n" s="35165">
        <v>0.0</v>
      </c>
      <c r="AC371" t="n" s="36559">
        <v>0.08085820997051797</v>
      </c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</row>
    <row r="372" spans="1:23" x14ac:dyDescent="0.25">
      <c r="A372" s="116" t="str">
        <f>IF(ISBLANK(TBL_DATA[[#This Row],[Row.names]]), "",   DATE(YEAR(TBL_DATA[[#This Row],[Row.names]]), MONTH(TBL_DATA[[#This Row],[Row.names]]), DAY(TBL_DATA[[#This Row],[Row.names]])))</f>
        <v/>
      </c>
      <c r="B372" s="556" t="s">
        <v>501</v>
      </c>
      <c r="C372" s="1950" t="s">
        <v>1895</v>
      </c>
      <c r="D372" s="3344" t="n">
        <v>0.005012117206433072</v>
      </c>
      <c r="E372" s="4738" t="n">
        <v>0.19466013696657103</v>
      </c>
      <c r="F372" s="6070" t="n">
        <v>0.07181091638788661</v>
      </c>
      <c r="G372" s="7402" t="n">
        <v>0.5137444231692361</v>
      </c>
      <c r="H372" s="8734" t="n">
        <v>0.5999566108695942</v>
      </c>
      <c r="I372" s="10066" t="n">
        <v>0.0029258198441571587</v>
      </c>
      <c r="J372" s="11398" t="n">
        <v>0.06893004514234735</v>
      </c>
      <c r="K372" s="12728" t="n">
        <v>1.5128753068012872</v>
      </c>
      <c r="L372" s="14058" t="n">
        <v>0.5300695284210858</v>
      </c>
      <c r="M372" s="15388" t="n">
        <v>0.0031711065565997883</v>
      </c>
      <c r="N372" s="16718" t="n">
        <v>0.07343351259107588</v>
      </c>
      <c r="O372" s="18050" t="n">
        <v>0.04077600960504172</v>
      </c>
      <c r="P372" s="19444" t="n">
        <v>-0.026255403169859526</v>
      </c>
      <c r="Q372" s="20776" t="n">
        <v>-0.01140533181391327</v>
      </c>
      <c r="R372" s="22108" t="n">
        <v>-0.009850268620317534</v>
      </c>
      <c r="S372" s="23377" t="n">
        <v>0.10901997468465563</v>
      </c>
      <c r="T372" s="24646" t="n">
        <v>0.057695434848192916</v>
      </c>
      <c r="U372" s="25915" t="n">
        <v>1.8895771384946976</v>
      </c>
      <c r="V372" s="27184" t="n">
        <v>0.16040910530543862</v>
      </c>
      <c r="W372" s="28451" t="n">
        <v>0.058470697608991186</v>
      </c>
      <c r="X372" t="n" s="29718">
        <v>2.743410150125729</v>
      </c>
      <c r="Y372" t="n" s="31048">
        <v>0.7745686611718771</v>
      </c>
      <c r="Z372" t="n" s="32380">
        <v>0.7280587396777033</v>
      </c>
      <c r="AA372" t="n" s="33772">
        <v>0.0</v>
      </c>
      <c r="AB372" t="n" s="35166">
        <v>0.0</v>
      </c>
      <c r="AC372" t="n" s="36560">
        <v>0.08061736751190086</v>
      </c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</row>
    <row r="373" spans="1:23" x14ac:dyDescent="0.25">
      <c r="A373" s="116" t="str">
        <f>IF(ISBLANK(TBL_DATA[[#This Row],[Row.names]]), "",   DATE(YEAR(TBL_DATA[[#This Row],[Row.names]]), MONTH(TBL_DATA[[#This Row],[Row.names]]), DAY(TBL_DATA[[#This Row],[Row.names]])))</f>
        <v/>
      </c>
      <c r="B373" s="557" t="s">
        <v>502</v>
      </c>
      <c r="C373" s="1951" t="s">
        <v>1896</v>
      </c>
      <c r="D373" s="3345" t="n">
        <v>0.003781443524962956</v>
      </c>
      <c r="E373" s="4739" t="n">
        <v>0.1991776768060345</v>
      </c>
      <c r="F373" s="6071" t="n">
        <v>0.05763621548573261</v>
      </c>
      <c r="G373" s="7403" t="n">
        <v>0.4937151545392183</v>
      </c>
      <c r="H373" s="8735" t="n">
        <v>0.5882154764412879</v>
      </c>
      <c r="I373" s="10067" t="n">
        <v>0.002974793949095521</v>
      </c>
      <c r="J373" s="11399" t="n">
        <v>0.059580470623167514</v>
      </c>
      <c r="K373" s="12729" t="n">
        <v>1.5067581765585396</v>
      </c>
      <c r="L373" s="14059" t="n">
        <v>0.5336384438764431</v>
      </c>
      <c r="M373" s="15389" t="n">
        <v>0.003165798367048319</v>
      </c>
      <c r="N373" s="16719" t="n">
        <v>0.07359056711367087</v>
      </c>
      <c r="O373" s="18051" t="n">
        <v>0.04077600960504172</v>
      </c>
      <c r="P373" s="19445" t="n">
        <v>-0.022573242969208596</v>
      </c>
      <c r="Q373" s="20777" t="n">
        <v>-0.011412215862337257</v>
      </c>
      <c r="R373" s="22109" t="n">
        <v>-0.009853826807035365</v>
      </c>
      <c r="S373" s="23378" t="n">
        <v>0.10032090461948417</v>
      </c>
      <c r="T373" s="24647" t="n">
        <v>0.057536173776798864</v>
      </c>
      <c r="U373" s="25916" t="n">
        <v>1.7436144608548512</v>
      </c>
      <c r="V373" s="27185" t="n">
        <v>0.1493499651019765</v>
      </c>
      <c r="W373" s="28452" t="n">
        <v>0.05810587210082716</v>
      </c>
      <c r="X373" t="n" s="29719">
        <v>2.570307607513741</v>
      </c>
      <c r="Y373" t="n" s="31049">
        <v>0.7669520691942151</v>
      </c>
      <c r="Z373" t="n" s="32381">
        <v>0.7305056083812382</v>
      </c>
      <c r="AA373" t="n" s="33773">
        <v>0.0</v>
      </c>
      <c r="AB373" t="n" s="35167">
        <v>0.0</v>
      </c>
      <c r="AC373" t="n" s="36561">
        <v>0.0802220085938042</v>
      </c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</row>
    <row r="374" spans="1:23" x14ac:dyDescent="0.25">
      <c r="A374" s="116" t="str">
        <f>IF(ISBLANK(TBL_DATA[[#This Row],[Row.names]]), "",   DATE(YEAR(TBL_DATA[[#This Row],[Row.names]]), MONTH(TBL_DATA[[#This Row],[Row.names]]), DAY(TBL_DATA[[#This Row],[Row.names]])))</f>
        <v/>
      </c>
      <c r="B374" s="558" t="s">
        <v>503</v>
      </c>
      <c r="C374" s="1952" t="s">
        <v>1897</v>
      </c>
      <c r="D374" s="3346" t="n">
        <v>4.91373662371764E-4</v>
      </c>
      <c r="E374" s="4740" t="n">
        <v>0.19976692113292116</v>
      </c>
      <c r="F374" s="6072" t="n">
        <v>0.06964148365355016</v>
      </c>
      <c r="G374" s="7404" t="n">
        <v>0.49138780834648144</v>
      </c>
      <c r="H374" s="8736" t="n">
        <v>0.5779856779736965</v>
      </c>
      <c r="I374" s="10068" t="n">
        <v>0.002987890733827045</v>
      </c>
      <c r="J374" s="11400" t="n">
        <v>0.04994911981376071</v>
      </c>
      <c r="K374" s="12730" t="n">
        <v>1.4950043048335664</v>
      </c>
      <c r="L374" s="14060" t="n">
        <v>0.5262523745022953</v>
      </c>
      <c r="M374" s="15390" t="n">
        <v>0.0031657355961483935</v>
      </c>
      <c r="N374" s="16720" t="n">
        <v>0.07301320064560572</v>
      </c>
      <c r="O374" s="18052" t="n">
        <v>0.04077600960504172</v>
      </c>
      <c r="P374" s="19446" t="n">
        <v>-0.022092961203906247</v>
      </c>
      <c r="Q374" s="20778" t="n">
        <v>-0.011393652013360924</v>
      </c>
      <c r="R374" s="22110" t="n">
        <v>-0.009847489546601843</v>
      </c>
      <c r="S374" s="23379" t="n">
        <v>0.10236616326734693</v>
      </c>
      <c r="T374" s="24648" t="n">
        <v>0.05756386058786815</v>
      </c>
      <c r="U374" s="25917" t="n">
        <v>1.7783060799247552</v>
      </c>
      <c r="V374" s="27186" t="n">
        <v>0.1568849617536423</v>
      </c>
      <c r="W374" s="28453" t="n">
        <v>0.057777913324414516</v>
      </c>
      <c r="X374" t="n" s="29720">
        <v>2.7153102756196166</v>
      </c>
      <c r="Y374" t="n" s="31050">
        <v>0.7602536931667591</v>
      </c>
      <c r="Z374" t="n" s="32382">
        <v>0.7254325430405609</v>
      </c>
      <c r="AA374" t="n" s="33774">
        <v>0.0</v>
      </c>
      <c r="AB374" t="n" s="35168">
        <v>0.0</v>
      </c>
      <c r="AC374" t="n" s="36562">
        <v>0.07855901815883697</v>
      </c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</row>
    <row r="375" spans="1:23" x14ac:dyDescent="0.25">
      <c r="A375" s="116" t="str">
        <f>IF(ISBLANK(TBL_DATA[[#This Row],[Row.names]]), "",   DATE(YEAR(TBL_DATA[[#This Row],[Row.names]]), MONTH(TBL_DATA[[#This Row],[Row.names]]), DAY(TBL_DATA[[#This Row],[Row.names]])))</f>
        <v/>
      </c>
      <c r="B375" s="559" t="s">
        <v>504</v>
      </c>
      <c r="C375" s="1953" t="s">
        <v>1898</v>
      </c>
      <c r="D375" s="3347" t="n">
        <v>-0.001978171896316502</v>
      </c>
      <c r="E375" s="4741" t="n">
        <v>0.19739357592740592</v>
      </c>
      <c r="F375" s="6073" t="n">
        <v>0.0912992359079785</v>
      </c>
      <c r="G375" s="7405" t="n">
        <v>0.4960027516003785</v>
      </c>
      <c r="H375" s="8737" t="n">
        <v>0.5943811045102144</v>
      </c>
      <c r="I375" s="10069" t="n">
        <v>0.002929729749278309</v>
      </c>
      <c r="J375" s="11401" t="n">
        <v>0.05520355158191048</v>
      </c>
      <c r="K375" s="12731" t="n">
        <v>1.5075397732480087</v>
      </c>
      <c r="L375" s="14061" t="n">
        <v>0.5338303652666329</v>
      </c>
      <c r="M375" s="15391" t="n">
        <v>0.003140801303747409</v>
      </c>
      <c r="N375" s="16721" t="n">
        <v>0.07302452527727964</v>
      </c>
      <c r="O375" s="18053" t="n">
        <v>0.04079031393516025</v>
      </c>
      <c r="P375" s="19447" t="n">
        <v>-0.024027429425262703</v>
      </c>
      <c r="Q375" s="20779" t="n">
        <v>-0.011396731110956536</v>
      </c>
      <c r="R375" s="22111" t="n">
        <v>-0.009850328828379367</v>
      </c>
      <c r="S375" s="23380" t="n">
        <v>0.102248527231531</v>
      </c>
      <c r="T375" s="24649" t="n">
        <v>0.05756192634416248</v>
      </c>
      <c r="U375" s="25918" t="n">
        <v>1.7763221929055595</v>
      </c>
      <c r="V375" s="27187" t="n">
        <v>0.14298108954686706</v>
      </c>
      <c r="W375" s="28454" t="n">
        <v>0.057701061189187934</v>
      </c>
      <c r="X375" t="n" s="29721">
        <v>2.477962910908456</v>
      </c>
      <c r="Y375" t="n" s="31051">
        <v>0.7709611562914273</v>
      </c>
      <c r="Z375" t="n" s="32383">
        <v>0.7306369585961504</v>
      </c>
      <c r="AA375" t="n" s="33775">
        <v>0.0</v>
      </c>
      <c r="AB375" t="n" s="35169">
        <v>0.0</v>
      </c>
      <c r="AC375" t="n" s="36563">
        <v>0.07535867645867932</v>
      </c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</row>
    <row r="376" spans="1:23" x14ac:dyDescent="0.25">
      <c r="A376" s="116" t="str">
        <f>IF(ISBLANK(TBL_DATA[[#This Row],[Row.names]]), "",   DATE(YEAR(TBL_DATA[[#This Row],[Row.names]]), MONTH(TBL_DATA[[#This Row],[Row.names]]), DAY(TBL_DATA[[#This Row],[Row.names]])))</f>
        <v/>
      </c>
      <c r="B376" s="560" t="s">
        <v>505</v>
      </c>
      <c r="C376" s="1954" t="s">
        <v>1899</v>
      </c>
      <c r="D376" s="3348" t="n">
        <v>0.004702344337365835</v>
      </c>
      <c r="E376" s="4742" t="n">
        <v>0.2030241328287663</v>
      </c>
      <c r="F376" s="6074" t="n">
        <v>0.11293254311787515</v>
      </c>
      <c r="G376" s="7406" t="n">
        <v>0.4963498651094529</v>
      </c>
      <c r="H376" s="8738" t="n">
        <v>0.589152943176351</v>
      </c>
      <c r="I376" s="10070" t="n">
        <v>0.0029637215400711288</v>
      </c>
      <c r="J376" s="11402" t="n">
        <v>0.07570846200994041</v>
      </c>
      <c r="K376" s="12732" t="n">
        <v>1.5141690344650889</v>
      </c>
      <c r="L376" s="14062" t="n">
        <v>0.5332238027770038</v>
      </c>
      <c r="M376" s="15392" t="n">
        <v>0.0031590147758128466</v>
      </c>
      <c r="N376" s="16722" t="n">
        <v>0.073400256382271</v>
      </c>
      <c r="O376" s="18054" t="n">
        <v>0.040779339147713714</v>
      </c>
      <c r="P376" s="19448" t="n">
        <v>-0.019438070334596214</v>
      </c>
      <c r="Q376" s="20780" t="n">
        <v>-0.011377161414320741</v>
      </c>
      <c r="R376" s="22112" t="n">
        <v>-0.009822802470112598</v>
      </c>
      <c r="S376" s="23381" t="n">
        <v>0.10633117562532579</v>
      </c>
      <c r="T376" s="24650" t="n">
        <v>0.05777197753285562</v>
      </c>
      <c r="U376" s="25919" t="n">
        <v>1.8405320393412874</v>
      </c>
      <c r="V376" s="27188" t="n">
        <v>0.155561423423054</v>
      </c>
      <c r="W376" s="28455" t="n">
        <v>0.05776460758286075</v>
      </c>
      <c r="X376" t="n" s="29722">
        <v>2.693023114541341</v>
      </c>
      <c r="Y376" t="n" s="31052">
        <v>0.7675629897124736</v>
      </c>
      <c r="Z376" t="n" s="32384">
        <v>0.7302217490440857</v>
      </c>
      <c r="AA376" t="n" s="33776">
        <v>0.0</v>
      </c>
      <c r="AB376" t="n" s="35170">
        <v>0.0</v>
      </c>
      <c r="AC376" t="n" s="36564">
        <v>0.07297327407854494</v>
      </c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</row>
    <row r="377" spans="1:23" x14ac:dyDescent="0.25">
      <c r="A377" s="116" t="str">
        <f>IF(ISBLANK(TBL_DATA[[#This Row],[Row.names]]), "",   DATE(YEAR(TBL_DATA[[#This Row],[Row.names]]), MONTH(TBL_DATA[[#This Row],[Row.names]]), DAY(TBL_DATA[[#This Row],[Row.names]])))</f>
        <v/>
      </c>
      <c r="B377" s="561" t="s">
        <v>506</v>
      </c>
      <c r="C377" s="1955" t="s">
        <v>1900</v>
      </c>
      <c r="D377" s="3349" t="n">
        <v>-0.002585069184614774</v>
      </c>
      <c r="E377" s="4743" t="n">
        <v>0.19991423221464277</v>
      </c>
      <c r="F377" s="6075" t="n">
        <v>0.1163062465487279</v>
      </c>
      <c r="G377" s="7407" t="n">
        <v>0.4931641347586646</v>
      </c>
      <c r="H377" s="8739" t="n">
        <v>0.591917963238532</v>
      </c>
      <c r="I377" s="10071" t="n">
        <v>0.002966440303738919</v>
      </c>
      <c r="J377" s="11403" t="n">
        <v>0.08254675159398217</v>
      </c>
      <c r="K377" s="12733" t="n">
        <v>1.487546768377044</v>
      </c>
      <c r="L377" s="14063" t="n">
        <v>0.5343355494243469</v>
      </c>
      <c r="M377" s="15393" t="n">
        <v>0.003168826171818045</v>
      </c>
      <c r="N377" s="16723" t="n">
        <v>0.07371606501623933</v>
      </c>
      <c r="O377" s="18055" t="n">
        <v>0.041105776140114854</v>
      </c>
      <c r="P377" s="19449" t="n">
        <v>-0.021972890762580688</v>
      </c>
      <c r="Q377" s="20781" t="n">
        <v>-0.011489917027513853</v>
      </c>
      <c r="R377" s="22113" t="n">
        <v>-0.009928870368588333</v>
      </c>
      <c r="S377" s="23382" t="n">
        <v>0.10584044126778713</v>
      </c>
      <c r="T377" s="24651" t="n">
        <v>0.057774382792339235</v>
      </c>
      <c r="U377" s="25920" t="n">
        <v>1.8319614360609207</v>
      </c>
      <c r="V377" s="27189" t="n">
        <v>0.1526238273643541</v>
      </c>
      <c r="W377" s="28456" t="n">
        <v>0.057675254398701165</v>
      </c>
      <c r="X377" t="n" s="29723">
        <v>2.646261883983838</v>
      </c>
      <c r="Y377" t="n" s="31053">
        <v>0.7693620495179965</v>
      </c>
      <c r="Z377" t="n" s="32385">
        <v>0.7309825917382349</v>
      </c>
      <c r="AA377" t="n" s="33777">
        <v>0.0</v>
      </c>
      <c r="AB377" t="n" s="35171">
        <v>0.0</v>
      </c>
      <c r="AC377" t="n" s="36565">
        <v>0.0727869803900384</v>
      </c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</row>
    <row r="378" spans="1:23" x14ac:dyDescent="0.25">
      <c r="A378" s="116" t="str">
        <f>IF(ISBLANK(TBL_DATA[[#This Row],[Row.names]]), "",   DATE(YEAR(TBL_DATA[[#This Row],[Row.names]]), MONTH(TBL_DATA[[#This Row],[Row.names]]), DAY(TBL_DATA[[#This Row],[Row.names]])))</f>
        <v/>
      </c>
      <c r="B378" s="562" t="s">
        <v>507</v>
      </c>
      <c r="C378" s="1956" t="s">
        <v>1901</v>
      </c>
      <c r="D378" s="3350" t="n">
        <v>0.0019097245904323118</v>
      </c>
      <c r="E378" s="4744" t="n">
        <v>0.20220573793031282</v>
      </c>
      <c r="F378" s="6076" t="n">
        <v>0.1079334711774993</v>
      </c>
      <c r="G378" s="7408" t="n">
        <v>0.49368860030117645</v>
      </c>
      <c r="H378" t="n" s="8740">
        <v>0.593832880925935</v>
      </c>
      <c r="I378" t="n" s="10072">
        <v>0.0029603597024518086</v>
      </c>
      <c r="J378" t="n" s="11404">
        <v>0.08540680147942159</v>
      </c>
      <c r="K378" s="12734" t="n">
        <v>1.4864462636997091</v>
      </c>
      <c r="L378" s="14064" t="n">
        <v>0.5333481288782632</v>
      </c>
      <c r="M378" s="15394" t="n">
        <v>0.003173135430260134</v>
      </c>
      <c r="N378" s="16724" t="n">
        <v>0.07373817299398405</v>
      </c>
      <c r="O378" s="18056" t="n">
        <v>0.041105776140114854</v>
      </c>
      <c r="P378" s="19450" t="n">
        <v>-0.020105128341960543</v>
      </c>
      <c r="Q378" s="20782" t="n">
        <v>-0.011486479329524643</v>
      </c>
      <c r="R378" s="22114" t="n">
        <v>-0.009924964501485833</v>
      </c>
      <c r="S378" t="n" s="23383">
        <v>0.1231928411413814</v>
      </c>
      <c r="T378" t="n" s="24652">
        <v>0.05647428452707403</v>
      </c>
      <c r="U378" t="n" s="25921">
        <v>2.1813971114998756</v>
      </c>
      <c r="V378" s="27190" t="n">
        <v>0.16499086848273148</v>
      </c>
      <c r="W378" t="n" s="28457">
        <v>0.0574281220968875</v>
      </c>
      <c r="X378" t="n" s="29724">
        <v>2.872997800700742</v>
      </c>
      <c r="Y378" t="n" s="31054">
        <v>0.7706055287408305</v>
      </c>
      <c r="Z378" t="n" s="32386">
        <v>0.7303068730871038</v>
      </c>
      <c r="AA378" t="n" s="33778">
        <v>0.0</v>
      </c>
      <c r="AB378" t="n" s="35172">
        <v>0.0</v>
      </c>
      <c r="AC378" t="n" s="36566">
        <v>0.07096934618036824</v>
      </c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</row>
    <row r="379" spans="1:23" x14ac:dyDescent="0.25">
      <c r="A379" s="116" t="str">
        <f>IF(ISBLANK(TBL_DATA[[#This Row],[Row.names]]), "",   DATE(YEAR(TBL_DATA[[#This Row],[Row.names]]), MONTH(TBL_DATA[[#This Row],[Row.names]]), DAY(TBL_DATA[[#This Row],[Row.names]])))</f>
        <v/>
      </c>
      <c r="B379" s="563" t="s">
        <v>508</v>
      </c>
      <c r="C379" s="1957" t="s">
        <v>1902</v>
      </c>
      <c r="D379" s="3351" t="n">
        <v>0.008740758893926342</v>
      </c>
      <c r="E379" s="4745" t="n">
        <v>0.21271392842645653</v>
      </c>
      <c r="F379" s="6077" t="n">
        <v>0.12756660952578391</v>
      </c>
      <c r="G379" s="7409" t="n">
        <v>0.5080236117584537</v>
      </c>
      <c r="H379" s="8741" t="n">
        <v>0.6204944975775121</v>
      </c>
      <c r="I379" s="10073" t="n">
        <v>0.002927248048777976</v>
      </c>
      <c r="J379" s="11405" t="n">
        <v>0.11507042885154428</v>
      </c>
      <c r="K379" s="12735" t="n">
        <v>1.5598987775232869</v>
      </c>
      <c r="L379" s="14065" t="n">
        <v>0.5580328749927714</v>
      </c>
      <c r="M379" s="15395" t="n">
        <v>0.0031589697690547008</v>
      </c>
      <c r="N379" s="16725" t="n">
        <v>0.07543115488907572</v>
      </c>
      <c r="O379" s="18057" t="n">
        <v>0.041105776140114854</v>
      </c>
      <c r="P379" s="19451" t="n">
        <v>-0.011540103527402645</v>
      </c>
      <c r="Q379" s="20783" t="n">
        <v>-0.01164628639516151</v>
      </c>
      <c r="R379" s="22115" t="n">
        <v>-0.010048920172581062</v>
      </c>
      <c r="S379" s="23384" t="n">
        <v>0.13480993300430666</v>
      </c>
      <c r="T379" s="24653" t="n">
        <v>0.056698786771448725</v>
      </c>
      <c r="U379" s="25922" t="n">
        <v>2.3776511047356594</v>
      </c>
      <c r="V379" s="27191" t="n">
        <v>0.17458391921890049</v>
      </c>
      <c r="W379" s="28458" t="n">
        <v>0.05774197188251949</v>
      </c>
      <c r="X379" t="n" s="29725">
        <v>3.023518482778956</v>
      </c>
      <c r="Y379" t="n" s="31055">
        <v>0.7877147310908386</v>
      </c>
      <c r="Z379" t="n" s="32387">
        <v>0.7470159804132516</v>
      </c>
      <c r="AA379" t="n" s="33779">
        <v>0.0</v>
      </c>
      <c r="AB379" t="n" s="35173">
        <v>0.0</v>
      </c>
      <c r="AC379" t="n" s="36567">
        <v>0.06847596772805044</v>
      </c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</row>
    <row r="380" spans="1:23" x14ac:dyDescent="0.25">
      <c r="A380" s="116" t="str">
        <f>IF(ISBLANK(TBL_DATA[[#This Row],[Row.names]]), "",   DATE(YEAR(TBL_DATA[[#This Row],[Row.names]]), MONTH(TBL_DATA[[#This Row],[Row.names]]), DAY(TBL_DATA[[#This Row],[Row.names]])))</f>
        <v/>
      </c>
      <c r="B380" s="564" t="s">
        <v>509</v>
      </c>
      <c r="C380" s="1958" t="s">
        <v>1903</v>
      </c>
      <c r="D380" s="3352" t="n">
        <v>-5.398766381881146E-5</v>
      </c>
      <c r="E380" s="4746" t="n">
        <v>0.2126484568345801</v>
      </c>
      <c r="F380" s="6078" t="n">
        <v>0.1064634622075391</v>
      </c>
      <c r="G380" s="7410" t="n">
        <v>0.5035152010867702</v>
      </c>
      <c r="H380" s="8742" t="n">
        <v>0.609332581486931</v>
      </c>
      <c r="I380" s="10074" t="n">
        <v>0.002965533156095003</v>
      </c>
      <c r="J380" s="11406" t="n">
        <v>0.1156935653693909</v>
      </c>
      <c r="K380" s="12736" t="n">
        <v>1.5557886155200153</v>
      </c>
      <c r="L380" s="14066" t="n">
        <v>0.556843278570258</v>
      </c>
      <c r="M380" s="15396" t="n">
        <v>0.0031584780128818776</v>
      </c>
      <c r="N380" s="16726" t="n">
        <v>0.07531811772447676</v>
      </c>
      <c r="O380" s="18058" t="n">
        <v>0.04101804137842828</v>
      </c>
      <c r="P380" s="19452" t="n">
        <v>-0.011593468167991894</v>
      </c>
      <c r="Q380" s="20784" t="n">
        <v>-0.011606995773036881</v>
      </c>
      <c r="R380" s="22116" t="n">
        <v>-0.010012023279531535</v>
      </c>
      <c r="S380" s="23385" t="n">
        <v>0.12805672856612516</v>
      </c>
      <c r="T380" s="24654" t="n">
        <v>0.05682180958045301</v>
      </c>
      <c r="U380" s="25923" t="n">
        <v>2.253654530041178</v>
      </c>
      <c r="V380" s="27192" t="n">
        <v>0.17565565754451806</v>
      </c>
      <c r="W380" s="28459" t="n">
        <v>0.05772193918558238</v>
      </c>
      <c r="X380" t="n" s="29726">
        <v>3.0431350717405006</v>
      </c>
      <c r="Y380" t="n" s="31056">
        <v>0.7805975797342259</v>
      </c>
      <c r="Z380" t="n" s="32388">
        <v>0.7462193233696498</v>
      </c>
      <c r="AA380" t="n" s="33780">
        <v>0.0</v>
      </c>
      <c r="AB380" t="n" s="35174">
        <v>0.0</v>
      </c>
      <c r="AC380" t="n" s="36568">
        <v>0.07593245597154118</v>
      </c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</row>
    <row r="381" spans="1:23" x14ac:dyDescent="0.25">
      <c r="A381" s="116" t="str">
        <f>IF(ISBLANK(TBL_DATA[[#This Row],[Row.names]]), "",   DATE(YEAR(TBL_DATA[[#This Row],[Row.names]]), MONTH(TBL_DATA[[#This Row],[Row.names]]), DAY(TBL_DATA[[#This Row],[Row.names]])))</f>
        <v/>
      </c>
      <c r="B381" s="565" t="s">
        <v>510</v>
      </c>
      <c r="C381" s="1959" t="s">
        <v>1904</v>
      </c>
      <c r="D381" s="3353" t="n">
        <v>-0.002780514800167364</v>
      </c>
      <c r="E381" s="4747" t="n">
        <v>0.20927666985295157</v>
      </c>
      <c r="F381" s="6079" t="n">
        <v>0.07698889034488787</v>
      </c>
      <c r="G381" s="7411" t="n">
        <v>0.5036540408047693</v>
      </c>
      <c r="H381" s="8743" t="n">
        <v>0.6033611652616425</v>
      </c>
      <c r="I381" s="10075" t="n">
        <v>0.003001379329249784</v>
      </c>
      <c r="J381" s="11407" t="n">
        <v>0.10003247640774182</v>
      </c>
      <c r="K381" s="12737" t="n">
        <v>1.551144940392867</v>
      </c>
      <c r="L381" s="14067" t="n">
        <v>0.5462821918806019</v>
      </c>
      <c r="M381" s="15397" t="n">
        <v>0.0032100824192112017</v>
      </c>
      <c r="N381" s="16727" t="n">
        <v>0.07565254469750717</v>
      </c>
      <c r="O381" s="18059" t="n">
        <v>0.041393293765273786</v>
      </c>
      <c r="P381" s="19453" t="n">
        <v>-0.014341747158332807</v>
      </c>
      <c r="Q381" s="20785" t="n">
        <v>-0.011737946925101234</v>
      </c>
      <c r="R381" s="22117" t="n">
        <v>-0.010135892446023427</v>
      </c>
      <c r="S381" s="23386" t="n">
        <v>0.1155569133362786</v>
      </c>
      <c r="T381" s="24655" t="n">
        <v>0.05705018312054249</v>
      </c>
      <c r="U381" s="25924" t="n">
        <v>2.0255309801918786</v>
      </c>
      <c r="V381" s="27193" t="n">
        <v>0.15979251076515966</v>
      </c>
      <c r="W381" s="28460" t="n">
        <v>0.057988077157011826</v>
      </c>
      <c r="X381" t="n" s="29727">
        <v>2.755609749440326</v>
      </c>
      <c r="Y381" t="n" s="31057">
        <v>0.7767632620442618</v>
      </c>
      <c r="Z381" t="n" s="32389">
        <v>0.7391090527659648</v>
      </c>
      <c r="AA381" t="n" s="33781">
        <v>0.0</v>
      </c>
      <c r="AB381" t="n" s="35175">
        <v>0.0</v>
      </c>
      <c r="AC381" t="n" s="36569">
        <v>0.07284501243168168</v>
      </c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</row>
    <row r="382" spans="1:23" x14ac:dyDescent="0.25">
      <c r="A382" s="116" t="str">
        <f>IF(ISBLANK(TBL_DATA[[#This Row],[Row.names]]), "",   DATE(YEAR(TBL_DATA[[#This Row],[Row.names]]), MONTH(TBL_DATA[[#This Row],[Row.names]]), DAY(TBL_DATA[[#This Row],[Row.names]])))</f>
        <v/>
      </c>
      <c r="B382" s="566" t="s">
        <v>511</v>
      </c>
      <c r="C382" s="1960" t="s">
        <v>1905</v>
      </c>
      <c r="D382" s="3354" t="n">
        <v>-0.005170476847904034</v>
      </c>
      <c r="E382" s="4748" t="n">
        <v>0.2030241328287663</v>
      </c>
      <c r="F382" s="6080" t="n">
        <v>0.045266016796652986</v>
      </c>
      <c r="G382" s="7412" t="n">
        <v>0.512432256555554</v>
      </c>
      <c r="H382" s="8744" t="n">
        <v>0.6123466069458225</v>
      </c>
      <c r="I382" s="10076" t="n">
        <v>0.003001933578218831</v>
      </c>
      <c r="J382" s="11408" t="n">
        <v>0.06792558344094868</v>
      </c>
      <c r="K382" s="12738" t="n">
        <v>1.5795027482982602</v>
      </c>
      <c r="L382" s="14068" t="n">
        <v>0.5554355180913982</v>
      </c>
      <c r="M382" s="15398" t="n">
        <v>0.0032147460024552444</v>
      </c>
      <c r="N382" s="16728" t="n">
        <v>0.07653843084037608</v>
      </c>
      <c r="O382" s="18060" t="n">
        <v>0.04266544376983673</v>
      </c>
      <c r="P382" s="19454" t="n">
        <v>-0.019438070334596214</v>
      </c>
      <c r="Q382" s="20786" t="n">
        <v>-0.012005421627722179</v>
      </c>
      <c r="R382" s="22118" t="n">
        <v>-0.01038460719987053</v>
      </c>
      <c r="S382" s="23387" t="n">
        <v>0.122442679535953</v>
      </c>
      <c r="T382" s="24656" t="n">
        <v>0.05551207773360649</v>
      </c>
      <c r="U382" s="25925" t="n">
        <v>2.2056944098460103</v>
      </c>
      <c r="V382" s="27194" t="n">
        <v>0.1572408364911071</v>
      </c>
      <c r="W382" s="28461" t="n">
        <v>0.05809497330519625</v>
      </c>
      <c r="X382" t="n" s="29728">
        <v>2.7066168989364665</v>
      </c>
      <c r="Y382" t="n" s="31058">
        <v>0.7825257867609363</v>
      </c>
      <c r="Z382" t="n" s="32390">
        <v>0.7452754645709184</v>
      </c>
      <c r="AA382" t="n" s="33782">
        <v>0.0</v>
      </c>
      <c r="AB382" t="n" s="35176">
        <v>0.0</v>
      </c>
      <c r="AC382" t="n" s="36570">
        <v>0.07118686176306546</v>
      </c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</row>
    <row r="383" spans="1:23" x14ac:dyDescent="0.25">
      <c r="A383" s="116" t="str">
        <f>IF(ISBLANK(TBL_DATA[[#This Row],[Row.names]]), "",   DATE(YEAR(TBL_DATA[[#This Row],[Row.names]]), MONTH(TBL_DATA[[#This Row],[Row.names]]), DAY(TBL_DATA[[#This Row],[Row.names]])))</f>
        <v/>
      </c>
      <c r="B383" s="567" t="s">
        <v>512</v>
      </c>
      <c r="C383" s="1961" t="s">
        <v>1906</v>
      </c>
      <c r="D383" s="3355" t="n">
        <v>0.0042585613409706095</v>
      </c>
      <c r="E383" s="4749" t="n">
        <v>0.20814728489308565</v>
      </c>
      <c r="F383" s="6081" t="n">
        <v>0.04020152998639581</v>
      </c>
      <c r="G383" s="7413" t="n">
        <v>0.515069064046172</v>
      </c>
      <c r="H383" s="8745" t="n">
        <v>0.6174965722723174</v>
      </c>
      <c r="I383" s="10077" t="n">
        <v>0.002992611014467038</v>
      </c>
      <c r="J383" s="11409" t="n">
        <v>0.09422484492624306</v>
      </c>
      <c r="K383" s="12739" t="n">
        <v>1.5703589748287738</v>
      </c>
      <c r="L383" s="14069" t="n">
        <v>0.5426203516715594</v>
      </c>
      <c r="M383" s="15399" t="n">
        <v>0.00327243495118699</v>
      </c>
      <c r="N383" s="16729" t="n">
        <v>0.07681267236327106</v>
      </c>
      <c r="O383" s="18061" t="n">
        <v>0.04266544376983673</v>
      </c>
      <c r="P383" s="19455" t="n">
        <v>-0.01526228720849554</v>
      </c>
      <c r="Q383" s="20787" t="n">
        <v>-0.012017422252334186</v>
      </c>
      <c r="R383" s="22119" t="n">
        <v>-0.01039080035479517</v>
      </c>
      <c r="S383" s="23388" t="n">
        <v>0.1488113638268187</v>
      </c>
      <c r="T383" s="24657" t="n">
        <v>0.053809806716539524</v>
      </c>
      <c r="U383" s="25926" t="n">
        <v>2.7655063808485774</v>
      </c>
      <c r="V383" s="27195" t="n">
        <v>0.1953009087941766</v>
      </c>
      <c r="W383" s="28462" t="n">
        <v>0.05589365510870334</v>
      </c>
      <c r="X383" t="n" s="29729">
        <v>3.4941516781171433</v>
      </c>
      <c r="Y383" t="n" s="31059">
        <v>0.7858095012611628</v>
      </c>
      <c r="Z383" t="n" s="32391">
        <v>0.7366276886403058</v>
      </c>
      <c r="AA383" t="n" s="33783">
        <v>0.0</v>
      </c>
      <c r="AB383" t="n" s="35177">
        <v>0.0</v>
      </c>
      <c r="AC383" t="n" s="36571">
        <v>0.07249450522934128</v>
      </c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</row>
    <row r="384" spans="1:23" x14ac:dyDescent="0.25">
      <c r="A384" s="116" t="str">
        <f>IF(ISBLANK(TBL_DATA[[#This Row],[Row.names]]), "",   DATE(YEAR(TBL_DATA[[#This Row],[Row.names]]), MONTH(TBL_DATA[[#This Row],[Row.names]]), DAY(TBL_DATA[[#This Row],[Row.names]])))</f>
        <v/>
      </c>
      <c r="B384" s="568" t="s">
        <v>513</v>
      </c>
      <c r="C384" s="1962" t="s">
        <v>1907</v>
      </c>
      <c r="D384" s="3356" t="n">
        <v>-0.0013683411911341724</v>
      </c>
      <c r="E384" s="4750" t="n">
        <v>0.20649412719820948</v>
      </c>
      <c r="F384" s="6082" t="n">
        <v>0.007109995564783533</v>
      </c>
      <c r="G384" s="7414" t="n">
        <v>0.49297284848492434</v>
      </c>
      <c r="H384" s="8746" t="n">
        <v>0.6336667015201082</v>
      </c>
      <c r="I384" s="10078" t="n">
        <v>0.0027457869323651487</v>
      </c>
      <c r="J384" s="11410" t="n">
        <v>0.06405665863765142</v>
      </c>
      <c r="K384" s="12740" t="n">
        <v>1.4716152826489848</v>
      </c>
      <c r="L384" s="14070" t="n">
        <v>0.4976654581340378</v>
      </c>
      <c r="M384" s="15400" t="n">
        <v>0.0032153270697264425</v>
      </c>
      <c r="N384" s="16730" t="n">
        <v>0.07201598514550908</v>
      </c>
      <c r="O384" s="18062" t="n">
        <v>0.042753122956557435</v>
      </c>
      <c r="P384" s="19456" t="n">
        <v>-0.016609744383371483</v>
      </c>
      <c r="Q384" s="20788" t="n">
        <v>-0.011463402860902134</v>
      </c>
      <c r="R384" s="22120" t="n">
        <v>-0.009938357906646083</v>
      </c>
      <c r="S384" s="23389" t="n">
        <v>0.1311568191181014</v>
      </c>
      <c r="T384" s="24658" t="n">
        <v>0.05326656829976634</v>
      </c>
      <c r="U384" s="25927" t="n">
        <v>2.4622727407554192</v>
      </c>
      <c r="V384" s="27196" t="n">
        <v>0.1866291364190249</v>
      </c>
      <c r="W384" s="28463" t="n">
        <v>0.05605697619030019</v>
      </c>
      <c r="X384" t="n" s="29730">
        <v>3.3292758386657013</v>
      </c>
      <c r="Y384" t="n" s="31060">
        <v>0.796031847051428</v>
      </c>
      <c r="Z384" t="n" s="32392">
        <v>0.7054540793942847</v>
      </c>
      <c r="AA384" t="n" s="33784">
        <v>0.0</v>
      </c>
      <c r="AB384" t="n" s="35178">
        <v>0.0</v>
      </c>
      <c r="AC384" t="n" s="36572">
        <v>0.07182097288487023</v>
      </c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</row>
    <row r="385" spans="1:23" x14ac:dyDescent="0.25">
      <c r="A385" s="116" t="str">
        <f>IF(ISBLANK(TBL_DATA[[#This Row],[Row.names]]), "",   DATE(YEAR(TBL_DATA[[#This Row],[Row.names]]), MONTH(TBL_DATA[[#This Row],[Row.names]]), DAY(TBL_DATA[[#This Row],[Row.names]])))</f>
        <v/>
      </c>
      <c r="B385" s="569" t="s">
        <v>514</v>
      </c>
      <c r="C385" s="1963" t="s">
        <v>1908</v>
      </c>
      <c r="D385" s="3357" t="n">
        <v>-0.0034458900299819987</v>
      </c>
      <c r="E385" s="4751" t="n">
        <v>0.20233668111406544</v>
      </c>
      <c r="F385" s="6083" t="n">
        <v>0.009568843547449468</v>
      </c>
      <c r="G385" s="7415" t="n">
        <v>0.49248281963624807</v>
      </c>
      <c r="H385" s="8747" t="n">
        <v>0.6381438472663516</v>
      </c>
      <c r="I385" s="10079" t="n">
        <v>0.0027454984537643545</v>
      </c>
      <c r="J385" s="11411" t="n">
        <v>0.06838860310730244</v>
      </c>
      <c r="K385" s="12741" t="n">
        <v>1.4713728588571937</v>
      </c>
      <c r="L385" s="14071" t="n">
        <v>0.5042577546544533</v>
      </c>
      <c r="M385" s="15401" t="n">
        <v>0.003213521334065127</v>
      </c>
      <c r="N385" s="16731" t="n">
        <v>0.07245251961356124</v>
      </c>
      <c r="O385" s="18063" t="n">
        <v>0.043305036138230335</v>
      </c>
      <c r="P385" s="19457" t="n">
        <v>-0.019998399060782157</v>
      </c>
      <c r="Q385" s="20789" t="n">
        <v>-0.011594589429235325</v>
      </c>
      <c r="R385" s="22121" t="n">
        <v>-0.010060300212243484</v>
      </c>
      <c r="S385" s="23390" t="n">
        <v>0.12397021032707412</v>
      </c>
      <c r="T385" s="24659" t="n">
        <v>0.05326563212922333</v>
      </c>
      <c r="U385" s="25928" t="n">
        <v>2.327395834265522</v>
      </c>
      <c r="V385" s="27197" t="n">
        <v>0.18977707685139422</v>
      </c>
      <c r="W385" s="28464" t="n">
        <v>0.056001243631335636</v>
      </c>
      <c r="X385" t="n" s="29731">
        <v>3.388801114859599</v>
      </c>
      <c r="Y385" t="n" s="31061">
        <v>0.7988390621810827</v>
      </c>
      <c r="Z385" t="n" s="32393">
        <v>0.7101110861368475</v>
      </c>
      <c r="AA385" t="n" s="33785">
        <v>0.0</v>
      </c>
      <c r="AB385" t="n" s="35179">
        <v>0.0</v>
      </c>
      <c r="AC385" t="n" s="36573">
        <v>0.0692724881090224</v>
      </c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</row>
    <row r="386" spans="1:23" x14ac:dyDescent="0.25">
      <c r="A386" s="116" t="str">
        <f>IF(ISBLANK(TBL_DATA[[#This Row],[Row.names]]), "",   DATE(YEAR(TBL_DATA[[#This Row],[Row.names]]), MONTH(TBL_DATA[[#This Row],[Row.names]]), DAY(TBL_DATA[[#This Row],[Row.names]])))</f>
        <v/>
      </c>
      <c r="B386" s="570" t="s">
        <v>515</v>
      </c>
      <c r="C386" s="1964" t="s">
        <v>1909</v>
      </c>
      <c r="D386" s="3358" t="n">
        <v>-0.011312740787127157</v>
      </c>
      <c r="E386" s="4752" t="n">
        <v>0.1887349579017672</v>
      </c>
      <c r="F386" s="6084" t="n">
        <v>-0.01247347828603329</v>
      </c>
      <c r="G386" s="7416" t="n">
        <v>0.5008302563631396</v>
      </c>
      <c r="H386" s="8748" t="n">
        <v>0.647790400556653</v>
      </c>
      <c r="I386" s="10080" t="n">
        <v>0.0027669156642890756</v>
      </c>
      <c r="J386" s="11412" t="n">
        <v>0.04415718406334079</v>
      </c>
      <c r="K386" s="12742" t="n">
        <v>1.4629410071988371</v>
      </c>
      <c r="L386" s="14072" t="n">
        <v>0.5362312297431819</v>
      </c>
      <c r="M386" s="15402" t="n">
        <v>0.0031750171680032047</v>
      </c>
      <c r="N386" s="16732" t="n">
        <v>0.07401088513437182</v>
      </c>
      <c r="O386" s="18064" t="n">
        <v>0.04885937547083831</v>
      </c>
      <c r="P386" s="19458" t="n">
        <v>-0.031084903143177245</v>
      </c>
      <c r="Q386" s="20790" t="n">
        <v>-0.012179652562019168</v>
      </c>
      <c r="R386" s="22122" t="n">
        <v>-0.010612362651228625</v>
      </c>
      <c r="S386" s="23391" t="n">
        <v>0.1115151888796686</v>
      </c>
      <c r="T386" s="24660" t="n">
        <v>0.05389657762826684</v>
      </c>
      <c r="U386" s="25929" t="n">
        <v>2.0690588120233975</v>
      </c>
      <c r="V386" s="27198" t="n">
        <v>0.1787476320760828</v>
      </c>
      <c r="W386" s="28465" t="n">
        <v>0.056148092022341924</v>
      </c>
      <c r="X386" t="n" s="29732">
        <v>3.183503225807873</v>
      </c>
      <c r="Y386" t="n" s="31062">
        <v>0.8048542728697247</v>
      </c>
      <c r="Z386" t="n" s="32394">
        <v>0.7322781095616486</v>
      </c>
      <c r="AA386" t="n" s="33786">
        <v>0.0</v>
      </c>
      <c r="AB386" t="n" s="35180">
        <v>0.0</v>
      </c>
      <c r="AC386" t="n" s="36574">
        <v>0.06848951536255729</v>
      </c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</row>
    <row r="387" spans="1:23" x14ac:dyDescent="0.25">
      <c r="A387" s="116" t="str">
        <f>IF(ISBLANK(TBL_DATA[[#This Row],[Row.names]]), "",   DATE(YEAR(TBL_DATA[[#This Row],[Row.names]]), MONTH(TBL_DATA[[#This Row],[Row.names]]), DAY(TBL_DATA[[#This Row],[Row.names]])))</f>
        <v/>
      </c>
      <c r="B387" s="571" t="s">
        <v>516</v>
      </c>
      <c r="C387" s="1965" t="s">
        <v>1910</v>
      </c>
      <c r="D387" s="3359" t="n">
        <v>0.0027676038884146487</v>
      </c>
      <c r="E387" s="4753" t="n">
        <v>0.19202490539355055</v>
      </c>
      <c r="F387" s="6085" t="n">
        <v>2.0608906522978643E-4</v>
      </c>
      <c r="G387" s="7417" t="n">
        <v>0.5006726373485361</v>
      </c>
      <c r="H387" s="8749" t="n">
        <v>0.6445092992738889</v>
      </c>
      <c r="I387" s="10081" t="n">
        <v>0.002785703797422963</v>
      </c>
      <c r="J387" s="11413" t="n">
        <v>0.06733451702705873</v>
      </c>
      <c r="K387" s="12743" t="n">
        <v>1.4626341851960483</v>
      </c>
      <c r="L387" s="14073" t="n">
        <v>0.5331941506784165</v>
      </c>
      <c r="M387" s="15403" t="n">
        <v>0.0031921916601246694</v>
      </c>
      <c r="N387" s="16733" t="n">
        <v>0.07416877128584513</v>
      </c>
      <c r="O387" s="18065" t="n">
        <v>0.048832808446502014</v>
      </c>
      <c r="P387" s="19459" t="n">
        <v>-0.028403329953572642</v>
      </c>
      <c r="Q387" s="20791" t="n">
        <v>-0.012149233168392481</v>
      </c>
      <c r="R387" s="22123" t="n">
        <v>-0.0105785997849248</v>
      </c>
      <c r="S387" s="23392" t="n">
        <v>0.11077705338649135</v>
      </c>
      <c r="T387" s="24661" t="n">
        <v>0.05382001173747989</v>
      </c>
      <c r="U387" s="25930" t="n">
        <v>2.058287425257973</v>
      </c>
      <c r="V387" s="27199" t="n">
        <v>0.1772121624252201</v>
      </c>
      <c r="W387" s="28466" t="n">
        <v>0.05605477340141134</v>
      </c>
      <c r="X387" t="n" s="29733">
        <v>3.1614107358207297</v>
      </c>
      <c r="Y387" t="n" s="31063">
        <v>0.8028133651564906</v>
      </c>
      <c r="Z387" t="n" s="32395">
        <v>0.7302014452727524</v>
      </c>
      <c r="AA387" t="n" s="33787">
        <v>0.0</v>
      </c>
      <c r="AB387" t="n" s="35181">
        <v>0.0</v>
      </c>
      <c r="AC387" t="n" s="36575">
        <v>0.08374318389376342</v>
      </c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</row>
    <row r="388" spans="1:23" x14ac:dyDescent="0.25">
      <c r="A388" s="116" t="str">
        <f>IF(ISBLANK(TBL_DATA[[#This Row],[Row.names]]), "",   DATE(YEAR(TBL_DATA[[#This Row],[Row.names]]), MONTH(TBL_DATA[[#This Row],[Row.names]]), DAY(TBL_DATA[[#This Row],[Row.names]])))</f>
        <v/>
      </c>
      <c r="B388" s="572" t="s">
        <v>517</v>
      </c>
      <c r="C388" s="1966" t="s">
        <v>1911</v>
      </c>
      <c r="D388" s="3360" t="n">
        <v>-2.8835459376336177E-4</v>
      </c>
      <c r="E388" s="4754" t="n">
        <v>0.1916811795361999</v>
      </c>
      <c r="F388" s="6086" t="n">
        <v>0.0010064242996539186</v>
      </c>
      <c r="G388" s="7418" t="n">
        <v>0.4975836405128636</v>
      </c>
      <c r="H388" s="8750" t="n">
        <v>0.6426021091999049</v>
      </c>
      <c r="I388" s="10082" t="n">
        <v>0.0027869978166744345</v>
      </c>
      <c r="J388" s="11414" t="n">
        <v>0.0796297817321514</v>
      </c>
      <c r="K388" s="12744" t="n">
        <v>1.4248286346863415</v>
      </c>
      <c r="L388" s="14074" t="n">
        <v>0.5203067111769761</v>
      </c>
      <c r="M388" s="15404" t="n">
        <v>0.003228809758582068</v>
      </c>
      <c r="N388" s="16734" t="n">
        <v>0.07400497330360177</v>
      </c>
      <c r="O388" s="18066" t="n">
        <v>0.04883621375843684</v>
      </c>
      <c r="P388" s="19460" t="n">
        <v>-0.028683494316665725</v>
      </c>
      <c r="Q388" s="20792" t="n">
        <v>-0.012168888680606779</v>
      </c>
      <c r="R388" s="22124" t="n">
        <v>-0.010601723961572874</v>
      </c>
      <c r="S388" s="23393" t="n">
        <v>0.11254592898348381</v>
      </c>
      <c r="T388" s="24662" t="n">
        <v>0.05383081073955413</v>
      </c>
      <c r="U388" s="25931" t="n">
        <v>2.0907344221138886</v>
      </c>
      <c r="V388" s="27200" t="n">
        <v>0.1847682455994044</v>
      </c>
      <c r="W388" s="28467" t="n">
        <v>0.056222277549074454</v>
      </c>
      <c r="X388" t="n" s="29734">
        <v>3.2863884860965777</v>
      </c>
      <c r="Y388" t="n" s="31064">
        <v>0.8016246685325402</v>
      </c>
      <c r="Z388" t="n" s="32396">
        <v>0.721322889680465</v>
      </c>
      <c r="AA388" t="n" s="33788">
        <v>0.0</v>
      </c>
      <c r="AB388" t="n" s="35182">
        <v>0.0</v>
      </c>
      <c r="AC388" t="n" s="36576">
        <v>0.08111241536412468</v>
      </c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</row>
    <row r="389" spans="1:23" x14ac:dyDescent="0.25">
      <c r="A389" s="116" t="str">
        <f>IF(ISBLANK(TBL_DATA[[#This Row],[Row.names]]), "",   DATE(YEAR(TBL_DATA[[#This Row],[Row.names]]), MONTH(TBL_DATA[[#This Row],[Row.names]]), DAY(TBL_DATA[[#This Row],[Row.names]])))</f>
        <v/>
      </c>
      <c r="B389" s="573" t="s">
        <v>518</v>
      </c>
      <c r="C389" s="1967" t="s">
        <v>1912</v>
      </c>
      <c r="D389" s="3361" t="n">
        <v>-0.0010026646155536442</v>
      </c>
      <c r="E389" s="4755" t="n">
        <v>0.19048632298445778</v>
      </c>
      <c r="F389" s="6087" t="n">
        <v>0.010692453810683178</v>
      </c>
      <c r="G389" s="7419" t="n">
        <v>0.4936241455227861</v>
      </c>
      <c r="H389" s="8751" t="n">
        <v>0.6392896028927294</v>
      </c>
      <c r="I389" s="10083" t="n">
        <v>0.00280032156475256</v>
      </c>
      <c r="J389" s="11415" t="n">
        <v>0.0993455566626038</v>
      </c>
      <c r="K389" s="12745" t="n">
        <v>1.3711670975271373</v>
      </c>
      <c r="L389" s="14075" t="n">
        <v>0.5044885756597461</v>
      </c>
      <c r="M389" s="15405" t="n">
        <v>0.003282127216622668</v>
      </c>
      <c r="N389" s="16735" t="n">
        <v>0.07401655113922011</v>
      </c>
      <c r="O389" s="18067" t="n">
        <v>0.04887736817367389</v>
      </c>
      <c r="P389" s="19461" t="n">
        <v>-0.029657399007417595</v>
      </c>
      <c r="Q389" s="20793" t="n">
        <v>-0.012203895208942887</v>
      </c>
      <c r="R389" s="22125" t="n">
        <v>-0.010636485312123032</v>
      </c>
      <c r="S389" s="23394" t="n">
        <v>0.11618056455672332</v>
      </c>
      <c r="T389" s="24663" t="n">
        <v>0.0538330406942555</v>
      </c>
      <c r="U389" s="25932" t="n">
        <v>2.158164633808636</v>
      </c>
      <c r="V389" s="27201" t="n">
        <v>0.1890141558944931</v>
      </c>
      <c r="W389" s="28468" t="n">
        <v>0.056404482033658415</v>
      </c>
      <c r="X389" t="n" s="29735">
        <v>3.351048517415728</v>
      </c>
      <c r="Y389" t="n" s="31065">
        <v>0.7995558785305311</v>
      </c>
      <c r="Z389" t="n" s="32397">
        <v>0.7102735921176757</v>
      </c>
      <c r="AA389" t="n" s="33789">
        <v>0.0</v>
      </c>
      <c r="AB389" t="n" s="35183">
        <v>0.0</v>
      </c>
      <c r="AC389" t="n" s="36577">
        <v>0.07783845003717615</v>
      </c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</row>
    <row r="390" spans="1:23" x14ac:dyDescent="0.25">
      <c r="A390" s="116" t="str">
        <f>IF(ISBLANK(TBL_DATA[[#This Row],[Row.names]]), "",   DATE(YEAR(TBL_DATA[[#This Row],[Row.names]]), MONTH(TBL_DATA[[#This Row],[Row.names]]), DAY(TBL_DATA[[#This Row],[Row.names]])))</f>
        <v/>
      </c>
      <c r="B390" s="574" t="s">
        <v>519</v>
      </c>
      <c r="C390" s="1968" t="s">
        <v>1913</v>
      </c>
      <c r="D390" s="3362" t="n">
        <v>0.0032034977245541745</v>
      </c>
      <c r="E390" s="4756" t="n">
        <v>0.19430004321125138</v>
      </c>
      <c r="F390" s="6088" t="n">
        <v>0.007075239390049504</v>
      </c>
      <c r="G390" s="7420" t="n">
        <v>0.49396539144921503</v>
      </c>
      <c r="H390" s="8752" t="n">
        <v>0.6418368517918236</v>
      </c>
      <c r="I390" s="10084" t="n">
        <v>0.0027888896351448912</v>
      </c>
      <c r="J390" s="11416" t="n">
        <v>0.09558737628496483</v>
      </c>
      <c r="K390" s="12746" t="n">
        <v>1.3686145560882415</v>
      </c>
      <c r="L390" s="14076" t="n">
        <v>0.5051350035893063</v>
      </c>
      <c r="M390" s="15406" t="n">
        <v>0.003278190947629055</v>
      </c>
      <c r="N390" s="16736" t="n">
        <v>0.07397605188923768</v>
      </c>
      <c r="O390" s="18068" t="n">
        <v>0.04887736817367389</v>
      </c>
      <c r="P390" s="19462" t="n">
        <v>-0.026548908693099893</v>
      </c>
      <c r="Q390" s="20794" t="n">
        <v>-0.012200810880834332</v>
      </c>
      <c r="R390" s="22126" t="n">
        <v>-0.010634258615507153</v>
      </c>
      <c r="S390" s="23395" t="n">
        <v>0.11914917111085432</v>
      </c>
      <c r="T390" s="24664" t="n">
        <v>0.0538870432464532</v>
      </c>
      <c r="U390" s="25933" t="n">
        <v>2.211091274129178</v>
      </c>
      <c r="V390" s="27202" t="n">
        <v>0.18634753148623906</v>
      </c>
      <c r="W390" s="28469" t="n">
        <v>0.05636562332785012</v>
      </c>
      <c r="X390" t="n" s="29736">
        <v>3.306049334402822</v>
      </c>
      <c r="Y390" t="n" s="31066">
        <v>0.8011472098134172</v>
      </c>
      <c r="Z390" t="n" s="32398">
        <v>0.7107285020240193</v>
      </c>
      <c r="AA390" t="n" s="33790">
        <v>0.0</v>
      </c>
      <c r="AB390" t="n" s="35184">
        <v>0.0</v>
      </c>
      <c r="AC390" t="n" s="36578">
        <v>0.07487305445132142</v>
      </c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</row>
    <row r="391" spans="1:23" x14ac:dyDescent="0.25">
      <c r="A391" s="116" t="str">
        <f>IF(ISBLANK(TBL_DATA[[#This Row],[Row.names]]), "",   DATE(YEAR(TBL_DATA[[#This Row],[Row.names]]), MONTH(TBL_DATA[[#This Row],[Row.names]]), DAY(TBL_DATA[[#This Row],[Row.names]])))</f>
        <v/>
      </c>
      <c r="B391" s="575" t="s">
        <v>520</v>
      </c>
      <c r="C391" s="1969" t="s">
        <v>1914</v>
      </c>
      <c r="D391" s="3363" t="n">
        <v>-0.0017131266617328863</v>
      </c>
      <c r="E391" s="4757" t="n">
        <v>0.19225405596511735</v>
      </c>
      <c r="F391" s="6089" t="n">
        <v>0.01061683907361255</v>
      </c>
      <c r="G391" s="7421" t="n">
        <v>0.4921180991214293</v>
      </c>
      <c r="H391" s="8753" t="n">
        <v>0.6380867490386524</v>
      </c>
      <c r="I391" s="10085" t="n">
        <v>0.002786136281905597</v>
      </c>
      <c r="J391" s="11417" t="n">
        <v>0.09724927915805393</v>
      </c>
      <c r="K391" s="12747" t="n">
        <v>1.358236214311423</v>
      </c>
      <c r="L391" s="14077" t="n">
        <v>0.5005565106802404</v>
      </c>
      <c r="M391" s="15407" t="n">
        <v>0.0032729795486962413</v>
      </c>
      <c r="N391" s="16737" t="n">
        <v>0.07351913420515327</v>
      </c>
      <c r="O391" s="18069" t="n">
        <v>0.048224789508515734</v>
      </c>
      <c r="P391" s="19463" t="n">
        <v>-0.028216553711510772</v>
      </c>
      <c r="Q391" s="20795" t="n">
        <v>-0.01208312075477063</v>
      </c>
      <c r="R391" s="22127" t="n">
        <v>-0.010526244396913376</v>
      </c>
      <c r="S391" s="23396" t="n">
        <v>0.11658585696421042</v>
      </c>
      <c r="T391" s="24665" t="n">
        <v>0.05390533652008146</v>
      </c>
      <c r="U391" s="25934" t="n">
        <v>2.1627887791921765</v>
      </c>
      <c r="V391" s="27203" t="n">
        <v>0.1911905911949361</v>
      </c>
      <c r="W391" s="28470" t="n">
        <v>0.056138760676290256</v>
      </c>
      <c r="X391" t="n" s="29737">
        <v>3.405678873058626</v>
      </c>
      <c r="Y391" t="n" s="31067">
        <v>0.7988033231269462</v>
      </c>
      <c r="Z391" t="n" s="32399">
        <v>0.7075001842262945</v>
      </c>
      <c r="AA391" t="n" s="33791">
        <v>0.0</v>
      </c>
      <c r="AB391" t="n" s="35185">
        <v>0.0</v>
      </c>
      <c r="AC391" t="n" s="36579">
        <v>0.07302625630797153</v>
      </c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</row>
    <row r="392" spans="1:23" x14ac:dyDescent="0.25">
      <c r="A392" s="116" t="str">
        <f>IF(ISBLANK(TBL_DATA[[#This Row],[Row.names]]), "",   DATE(YEAR(TBL_DATA[[#This Row],[Row.names]]), MONTH(TBL_DATA[[#This Row],[Row.names]]), DAY(TBL_DATA[[#This Row],[Row.names]])))</f>
        <v/>
      </c>
      <c r="B392" s="576" t="s">
        <v>521</v>
      </c>
      <c r="C392" s="1970" t="s">
        <v>1915</v>
      </c>
      <c r="D392" s="3364" t="n">
        <v>-0.004338216114550759</v>
      </c>
      <c r="E392" s="4758" t="n">
        <v>0.18708180020689102</v>
      </c>
      <c r="F392" s="6090" t="n">
        <v>0.012204453825263695</v>
      </c>
      <c r="G392" s="7422" t="n">
        <v>0.48768335468452734</v>
      </c>
      <c r="H392" s="8754" t="n">
        <v>0.6385472408426108</v>
      </c>
      <c r="I392" s="10086" t="n">
        <v>0.0027878825416234624</v>
      </c>
      <c r="J392" s="11418" t="n">
        <v>0.10215735815892368</v>
      </c>
      <c r="K392" s="12748" t="n">
        <v>1.281495325949969</v>
      </c>
      <c r="L392" s="14078" t="n">
        <v>0.49220987881785055</v>
      </c>
      <c r="M392" s="15408" t="n">
        <v>0.003304386383567441</v>
      </c>
      <c r="N392" s="16738" t="n">
        <v>0.07361205983619627</v>
      </c>
      <c r="O392" s="18070" t="n">
        <v>0.048999089781003494</v>
      </c>
      <c r="P392" s="19464" t="n">
        <v>-0.03243236031805308</v>
      </c>
      <c r="Q392" s="20796" t="n">
        <v>-0.012233018613026577</v>
      </c>
      <c r="R392" s="22128" t="n">
        <v>-0.010674174417550258</v>
      </c>
      <c r="S392" s="23397" t="n">
        <v>0.11273182327269549</v>
      </c>
      <c r="T392" s="24666" t="n">
        <v>0.05390567125493938</v>
      </c>
      <c r="U392" s="25935" t="n">
        <v>2.091279463705145</v>
      </c>
      <c r="V392" s="27204" t="n">
        <v>0.19478225186952658</v>
      </c>
      <c r="W392" s="28471" t="n">
        <v>0.05625971818044829</v>
      </c>
      <c r="X392" t="n" s="29738">
        <v>3.4621974330688783</v>
      </c>
      <c r="Y392" t="n" s="31068">
        <v>0.7990915096799682</v>
      </c>
      <c r="Z392" t="n" s="32400">
        <v>0.7015767091472255</v>
      </c>
      <c r="AA392" t="n" s="33792">
        <v>0.0</v>
      </c>
      <c r="AB392" t="n" s="35186">
        <v>0.0</v>
      </c>
      <c r="AC392" t="n" s="36580">
        <v>0.07059920825804673</v>
      </c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</row>
    <row r="393" spans="1:23" x14ac:dyDescent="0.25">
      <c r="A393" s="116" t="str">
        <f>IF(ISBLANK(TBL_DATA[[#This Row],[Row.names]]), "",   DATE(YEAR(TBL_DATA[[#This Row],[Row.names]]), MONTH(TBL_DATA[[#This Row],[Row.names]]), DAY(TBL_DATA[[#This Row],[Row.names]])))</f>
        <v/>
      </c>
      <c r="B393" s="577" t="s">
        <v>522</v>
      </c>
      <c r="C393" s="1971" t="s">
        <v>1916</v>
      </c>
      <c r="D393" s="3365" t="n">
        <v>-0.003129955187866306</v>
      </c>
      <c r="E393" s="4759" t="n">
        <v>0.18336628736791183</v>
      </c>
      <c r="F393" s="6091" t="n">
        <v>0.002361502125447057</v>
      </c>
      <c r="G393" s="7423" t="n">
        <v>0.48874604475065614</v>
      </c>
      <c r="H393" t="n" s="8755">
        <v>0.643284754225004</v>
      </c>
      <c r="I393" t="n" s="10087">
        <v>0.002776763779499927</v>
      </c>
      <c r="J393" t="n" s="11419">
        <v>0.09244343035512137</v>
      </c>
      <c r="K393" s="12749" t="n">
        <v>1.2845882996941693</v>
      </c>
      <c r="L393" s="14079" t="n">
        <v>0.4956541811182314</v>
      </c>
      <c r="M393" s="15409" t="n">
        <v>0.0033017357527610125</v>
      </c>
      <c r="N393" s="16739" t="n">
        <v>0.07380374004548143</v>
      </c>
      <c r="O393" s="18071" t="n">
        <v>0.04939734079157547</v>
      </c>
      <c r="P393" s="19465" t="n">
        <v>-0.035460803671487184</v>
      </c>
      <c r="Q393" s="20797" t="n">
        <v>-0.012340917155339904</v>
      </c>
      <c r="R393" s="22129" t="n">
        <v>-0.010778013848050971</v>
      </c>
      <c r="S393" t="n" s="23398">
        <v>0.1094816091735531</v>
      </c>
      <c r="T393" t="n" s="24667">
        <v>0.05395089992981892</v>
      </c>
      <c r="U393" t="n" s="25936">
        <v>2.0292823533244175</v>
      </c>
      <c r="V393" s="27205" t="n">
        <v>0.18808131266129324</v>
      </c>
      <c r="W393" t="n" s="28472">
        <v>0.05625702299838759</v>
      </c>
      <c r="X393" t="n" s="29739">
        <v>3.343250364788836</v>
      </c>
      <c r="Y393" t="n" s="31069">
        <v>0.8020503439466903</v>
      </c>
      <c r="Z393" t="n" s="32401">
        <v>0.704027116749228</v>
      </c>
      <c r="AA393" t="n" s="33793">
        <v>0.0</v>
      </c>
      <c r="AB393" t="n" s="35187">
        <v>0.0</v>
      </c>
      <c r="AC393" t="n" s="36581">
        <v>0.07078644913523464</v>
      </c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</row>
    <row r="394" spans="1:23" x14ac:dyDescent="0.25">
      <c r="A394" s="116" t="str">
        <f>IF(ISBLANK(TBL_DATA[[#This Row],[Row.names]]), "",   DATE(YEAR(TBL_DATA[[#This Row],[Row.names]]), MONTH(TBL_DATA[[#This Row],[Row.names]]), DAY(TBL_DATA[[#This Row],[Row.names]])))</f>
        <v/>
      </c>
      <c r="B394" s="578" t="s">
        <v>523</v>
      </c>
      <c r="C394" s="1972" t="s">
        <v>1917</v>
      </c>
      <c r="D394" s="3366" t="n">
        <v>-0.004758084594317929</v>
      </c>
      <c r="E394" s="4760" t="n">
        <v>0.17773573046655144</v>
      </c>
      <c r="F394" s="6092" t="n">
        <v>-0.006930846541260638</v>
      </c>
      <c r="G394" s="7424" t="n">
        <v>0.49120360922532197</v>
      </c>
      <c r="H394" s="8756" t="n">
        <v>0.6414841651001912</v>
      </c>
      <c r="I394" s="10088" t="n">
        <v>0.002798295787596571</v>
      </c>
      <c r="J394" s="11420" t="n">
        <v>0.10006404742325148</v>
      </c>
      <c r="K394" s="12750" t="n">
        <v>1.3005800048591052</v>
      </c>
      <c r="L394" s="14080" t="n">
        <v>0.5069351599079928</v>
      </c>
      <c r="M394" s="15410" t="n">
        <v>0.003281643990890593</v>
      </c>
      <c r="N394" s="16740" t="n">
        <v>0.07418903428763295</v>
      </c>
      <c r="O394" s="18072" t="n">
        <v>0.049971567629047385</v>
      </c>
      <c r="P394" s="19466" t="n">
        <v>-0.04005016276215356</v>
      </c>
      <c r="Q394" s="20798" t="n">
        <v>-0.012434681024057193</v>
      </c>
      <c r="R394" s="22130" t="n">
        <v>-0.01086361854156973</v>
      </c>
      <c r="S394" s="23399" t="n">
        <v>0.09821402905132914</v>
      </c>
      <c r="T394" s="24668" t="n">
        <v>0.05417840595933524</v>
      </c>
      <c r="U394" s="25937" t="n">
        <v>1.8127891973242214</v>
      </c>
      <c r="V394" s="27206" t="n">
        <v>0.18315354390107497</v>
      </c>
      <c r="W394" s="28473" t="n">
        <v>0.05638260747518286</v>
      </c>
      <c r="X394" t="n" s="29740">
        <v>3.2484049976172367</v>
      </c>
      <c r="Y394" t="n" s="31070">
        <v>0.8009270660304787</v>
      </c>
      <c r="Z394" t="n" s="32402">
        <v>0.7119937920431558</v>
      </c>
      <c r="AA394" t="n" s="33794">
        <v>0.0</v>
      </c>
      <c r="AB394" t="n" s="35188">
        <v>0.0</v>
      </c>
      <c r="AC394" t="n" s="36582">
        <v>0.06957564531111207</v>
      </c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</row>
    <row r="395" spans="1:23" x14ac:dyDescent="0.25">
      <c r="A395" s="116" t="str">
        <f>IF(ISBLANK(TBL_DATA[[#This Row],[Row.names]]), "",   DATE(YEAR(TBL_DATA[[#This Row],[Row.names]]), MONTH(TBL_DATA[[#This Row],[Row.names]]), DAY(TBL_DATA[[#This Row],[Row.names]])))</f>
        <v/>
      </c>
      <c r="B395" s="579" t="s">
        <v>524</v>
      </c>
      <c r="C395" s="1973" t="s">
        <v>1918</v>
      </c>
      <c r="D395" s="3367" t="n">
        <v>-0.007268532673652706</v>
      </c>
      <c r="E395" s="4761" t="n">
        <v>0.1691753198287269</v>
      </c>
      <c r="F395" s="6093" t="n">
        <v>-0.04989853991790005</v>
      </c>
      <c r="G395" s="7425" t="n">
        <v>0.45873661922531245</v>
      </c>
      <c r="H395" s="8757" t="n">
        <v>0.6721368150463054</v>
      </c>
      <c r="I395" s="10089" t="n">
        <v>0.002469241811438864</v>
      </c>
      <c r="J395" s="11421" t="n">
        <v>0.03341749769103841</v>
      </c>
      <c r="K395" s="12751" t="n">
        <v>1.243414369159493</v>
      </c>
      <c r="L395" s="14081" t="n">
        <v>0.5652468561275326</v>
      </c>
      <c r="M395" s="15411" t="n">
        <v>0.0028434045964587755</v>
      </c>
      <c r="N395" s="16741" t="n">
        <v>0.06845695315762976</v>
      </c>
      <c r="O395" s="18073" t="n">
        <v>0.052043095989922475</v>
      </c>
      <c r="P395" s="19467" t="n">
        <v>-0.04702758951918462</v>
      </c>
      <c r="Q395" s="20799" t="n">
        <v>-0.011842356495068778</v>
      </c>
      <c r="R395" s="22131" t="n">
        <v>-0.010392679304847122</v>
      </c>
      <c r="S395" s="23400" t="n">
        <v>0.09177673975490719</v>
      </c>
      <c r="T395" s="24669" t="n">
        <v>0.054266740763533564</v>
      </c>
      <c r="U395" s="25938" t="n">
        <v>1.6912152538296492</v>
      </c>
      <c r="V395" s="27207" t="n">
        <v>0.17336722390662773</v>
      </c>
      <c r="W395" s="28474" t="n">
        <v>0.05634378827715622</v>
      </c>
      <c r="X395" t="n" s="29741">
        <v>3.0769536306971568</v>
      </c>
      <c r="Y395" t="n" s="31071">
        <v>0.8198395056633373</v>
      </c>
      <c r="Z395" t="n" s="32403">
        <v>0.7518290072400324</v>
      </c>
      <c r="AA395" t="n" s="33795">
        <v>0.0</v>
      </c>
      <c r="AB395" t="n" s="35189">
        <v>0.0</v>
      </c>
      <c r="AC395" t="n" s="36583">
        <v>0.07042743981197845</v>
      </c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</row>
    <row r="396" spans="1:23" x14ac:dyDescent="0.25">
      <c r="A396" s="116" t="str">
        <f>IF(ISBLANK(TBL_DATA[[#This Row],[Row.names]]), "",   DATE(YEAR(TBL_DATA[[#This Row],[Row.names]]), MONTH(TBL_DATA[[#This Row],[Row.names]]), DAY(TBL_DATA[[#This Row],[Row.names]])))</f>
        <v/>
      </c>
      <c r="B396" s="580" t="s">
        <v>525</v>
      </c>
      <c r="C396" s="1974" t="s">
        <v>1919</v>
      </c>
      <c r="D396" s="3368" t="n">
        <v>-0.006845767243913669</v>
      </c>
      <c r="E396" s="4762" t="n">
        <v>0.16117141772185128</v>
      </c>
      <c r="F396" s="6094" t="n">
        <v>-0.05754477477441411</v>
      </c>
      <c r="G396" s="7426" t="n">
        <v>0.46539107333379676</v>
      </c>
      <c r="H396" s="8758" t="n">
        <v>0.6752612941046461</v>
      </c>
      <c r="I396" s="10090" t="n">
        <v>0.0024998787493435448</v>
      </c>
      <c r="J396" s="11422" t="n">
        <v>0.028123571615709553</v>
      </c>
      <c r="K396" s="12752" t="n">
        <v>1.2448384734069362</v>
      </c>
      <c r="L396" s="14082" t="n">
        <v>0.5815904483477191</v>
      </c>
      <c r="M396" s="15412" t="n">
        <v>0.002837610039873176</v>
      </c>
      <c r="N396" s="16742" t="n">
        <v>0.06963894567446235</v>
      </c>
      <c r="O396" s="18074" t="n">
        <v>0.053813784832329056</v>
      </c>
      <c r="P396" s="19468" t="n">
        <v>-0.053551416831207455</v>
      </c>
      <c r="Q396" s="20800" t="n">
        <v>-0.012146806083877328</v>
      </c>
      <c r="R396" s="22132" t="n">
        <v>-0.010672098454647975</v>
      </c>
      <c r="S396" s="23401" t="n">
        <v>0.06991136123884534</v>
      </c>
      <c r="T396" s="24670" t="n">
        <v>0.054161303728643265</v>
      </c>
      <c r="U396" s="25939" t="n">
        <v>1.2907990839569217</v>
      </c>
      <c r="V396" s="27208" t="n">
        <v>0.166059176677966</v>
      </c>
      <c r="W396" s="28475" t="n">
        <v>0.05620663499411206</v>
      </c>
      <c r="X396" t="n" s="29742">
        <v>2.9544408181589517</v>
      </c>
      <c r="Y396" t="n" s="31072">
        <v>0.8217428393996787</v>
      </c>
      <c r="Z396" t="n" s="32404">
        <v>0.7626207762366031</v>
      </c>
      <c r="AA396" t="n" s="33796">
        <v>0.0</v>
      </c>
      <c r="AB396" t="n" s="35190">
        <v>0.0</v>
      </c>
      <c r="AC396" t="n" s="36584">
        <v>0.0755258959428681</v>
      </c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</row>
    <row r="397" spans="1:23" x14ac:dyDescent="0.25">
      <c r="A397" s="116" t="str">
        <f>IF(ISBLANK(TBL_DATA[[#This Row],[Row.names]]), "",   DATE(YEAR(TBL_DATA[[#This Row],[Row.names]]), MONTH(TBL_DATA[[#This Row],[Row.names]]), DAY(TBL_DATA[[#This Row],[Row.names]])))</f>
        <v/>
      </c>
      <c r="B397" s="581" t="s">
        <v>526</v>
      </c>
      <c r="C397" s="1975" t="s">
        <v>1920</v>
      </c>
      <c r="D397" s="3369" t="n">
        <v>0.009557102985537493</v>
      </c>
      <c r="E397" s="4763" t="n">
        <v>0.17226885254488145</v>
      </c>
      <c r="F397" s="6095" t="n">
        <v>-0.05171782877502784</v>
      </c>
      <c r="G397" s="7427" t="n">
        <v>0.4746709880051254</v>
      </c>
      <c r="H397" s="8759" t="n">
        <v>0.6968760035152021</v>
      </c>
      <c r="I397" s="10091" t="n">
        <v>0.0025126089696311375</v>
      </c>
      <c r="J397" s="11423" t="n">
        <v>0.024161712231039578</v>
      </c>
      <c r="K397" s="12753" t="n">
        <v>1.2838169227947662</v>
      </c>
      <c r="L397" s="14083" t="n">
        <v>0.6225078815395994</v>
      </c>
      <c r="M397" s="15413" t="n">
        <v>0.002803939837516046</v>
      </c>
      <c r="N397" s="16743" t="n">
        <v>0.07244610101703979</v>
      </c>
      <c r="O397" s="18075" t="n">
        <v>0.053813784832329056</v>
      </c>
      <c r="P397" s="19469" t="n">
        <v>-0.04450611025134743</v>
      </c>
      <c r="Q397" s="20801" t="n">
        <v>-0.012480797295883408</v>
      </c>
      <c r="R397" s="22133" t="n">
        <v>-0.010946644002162194</v>
      </c>
      <c r="S397" s="23402" t="n">
        <v>0.07430187272379385</v>
      </c>
      <c r="T397" s="24671" t="n">
        <v>0.05434792820376634</v>
      </c>
      <c r="U397" s="25940" t="n">
        <v>1.3671518893087204</v>
      </c>
      <c r="V397" s="27209" t="n">
        <v>0.17369145842586686</v>
      </c>
      <c r="W397" s="28476" t="n">
        <v>0.0561812040418617</v>
      </c>
      <c r="X397" t="n" s="29743">
        <v>3.0916293338328242</v>
      </c>
      <c r="Y397" t="n" s="31073">
        <v>0.8347909939111718</v>
      </c>
      <c r="Z397" t="n" s="32405">
        <v>0.788991686609941</v>
      </c>
      <c r="AA397" t="n" s="33797">
        <v>0.0</v>
      </c>
      <c r="AB397" t="n" s="35191">
        <v>0.0</v>
      </c>
      <c r="AC397" t="n" s="36585">
        <v>0.07914628937254255</v>
      </c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</row>
    <row r="398" spans="1:23" x14ac:dyDescent="0.25">
      <c r="A398" s="116" t="str">
        <f>IF(ISBLANK(TBL_DATA[[#This Row],[Row.names]]), "",   DATE(YEAR(TBL_DATA[[#This Row],[Row.names]]), MONTH(TBL_DATA[[#This Row],[Row.names]]), DAY(TBL_DATA[[#This Row],[Row.names]])))</f>
        <v/>
      </c>
      <c r="B398" s="582" t="s">
        <v>527</v>
      </c>
      <c r="C398" s="1976" t="s">
        <v>1921</v>
      </c>
      <c r="D398" s="3370" t="n">
        <v>-0.005934096621055506</v>
      </c>
      <c r="E398" s="4764" t="n">
        <v>0.16531249590802632</v>
      </c>
      <c r="F398" s="6096" t="n">
        <v>-0.07170376093508601</v>
      </c>
      <c r="G398" s="7428" t="n">
        <v>0.47285454839032537</v>
      </c>
      <c r="H398" s="8760" t="n">
        <v>0.6765695576849183</v>
      </c>
      <c r="I398" s="10092" t="n">
        <v>0.002621492053111665</v>
      </c>
      <c r="J398" s="11424" t="n">
        <v>0.01271046288897959</v>
      </c>
      <c r="K398" s="12754" t="n">
        <v>1.2848804906074187</v>
      </c>
      <c r="L398" s="14084" t="n">
        <v>0.610437183996058</v>
      </c>
      <c r="M398" s="15414" t="n">
        <v>0.0028770462697362493</v>
      </c>
      <c r="N398" s="16744" t="n">
        <v>0.07317426495128115</v>
      </c>
      <c r="O398" s="18076" t="n">
        <v>0.05488680787905662</v>
      </c>
      <c r="P398" s="19470" t="n">
        <v>-0.050176103313944065</v>
      </c>
      <c r="Q398" s="20802" t="n">
        <v>-0.012657213403586482</v>
      </c>
      <c r="R398" s="22134" t="n">
        <v>-0.011107640162036431</v>
      </c>
      <c r="S398" s="23403" t="n">
        <v>0.06204715787256565</v>
      </c>
      <c r="T398" s="24672" t="n">
        <v>0.0550935580037844</v>
      </c>
      <c r="U398" s="25941" t="n">
        <v>1.1262143909511817</v>
      </c>
      <c r="V398" s="27210" t="n">
        <v>0.16025975165664152</v>
      </c>
      <c r="W398" s="28477" t="n">
        <v>0.05692541862641493</v>
      </c>
      <c r="X398" t="n" s="29744">
        <v>2.815258201408758</v>
      </c>
      <c r="Y398" t="n" s="31074">
        <v>0.8225384840145281</v>
      </c>
      <c r="Z398" t="n" s="32406">
        <v>0.7813047958358236</v>
      </c>
      <c r="AA398" t="n" s="33798">
        <v>0.0</v>
      </c>
      <c r="AB398" t="n" s="35192">
        <v>0.0</v>
      </c>
      <c r="AC398" t="n" s="36586">
        <v>0.08664678210117066</v>
      </c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</row>
    <row r="399" spans="1:23" x14ac:dyDescent="0.25">
      <c r="A399" s="116" t="str">
        <f>IF(ISBLANK(TBL_DATA[[#This Row],[Row.names]]), "",   DATE(YEAR(TBL_DATA[[#This Row],[Row.names]]), MONTH(TBL_DATA[[#This Row],[Row.names]]), DAY(TBL_DATA[[#This Row],[Row.names]])))</f>
        <v/>
      </c>
      <c r="B399" s="583" t="s">
        <v>528</v>
      </c>
      <c r="C399" s="1977" t="s">
        <v>1922</v>
      </c>
      <c r="D399" s="3371" t="n">
        <v>-0.0095371866001827</v>
      </c>
      <c r="E399" s="4765" t="n">
        <v>0.15419869318702695</v>
      </c>
      <c r="F399" s="6097" t="n">
        <v>-0.12162924202331882</v>
      </c>
      <c r="G399" s="7429" t="n">
        <v>0.4631000499672161</v>
      </c>
      <c r="H399" s="8761" t="n">
        <v>0.6243892366806637</v>
      </c>
      <c r="I399" s="10093" t="n">
        <v>0.002873175686830331</v>
      </c>
      <c r="J399" s="11425" t="n">
        <v>-0.035869197033459144</v>
      </c>
      <c r="K399" s="12755" t="n">
        <v>1.2819519944064666</v>
      </c>
      <c r="L399" s="14085" t="n">
        <v>0.5851108474324562</v>
      </c>
      <c r="M399" s="15415" t="n">
        <v>0.003019668081787591</v>
      </c>
      <c r="N399" s="16745" t="n">
        <v>0.07442064655105908</v>
      </c>
      <c r="O399" s="18077" t="n">
        <v>0.05810674136569086</v>
      </c>
      <c r="P399" s="19471" t="n">
        <v>-0.059234751053951484</v>
      </c>
      <c r="Q399" s="20803" t="n">
        <v>-0.013100547884435874</v>
      </c>
      <c r="R399" s="22135" t="n">
        <v>-0.01152458066985361</v>
      </c>
      <c r="S399" s="23404" t="n">
        <v>0.035446805379290236</v>
      </c>
      <c r="T399" s="24673" t="n">
        <v>0.056978829794485146</v>
      </c>
      <c r="U399" s="25942" t="n">
        <v>0.6221048327447584</v>
      </c>
      <c r="V399" s="27211" t="n">
        <v>0.1292854895151141</v>
      </c>
      <c r="W399" s="28478" t="n">
        <v>0.057910059518874304</v>
      </c>
      <c r="X399" t="n" s="29745">
        <v>2.2325221315474004</v>
      </c>
      <c r="Y399" t="n" s="31075">
        <v>0.7901830399854605</v>
      </c>
      <c r="Z399" t="n" s="32407">
        <v>0.7649253868400867</v>
      </c>
      <c r="AA399" t="n" s="33799">
        <v>0.0</v>
      </c>
      <c r="AB399" t="n" s="35193">
        <v>0.0</v>
      </c>
      <c r="AC399" t="n" s="36587">
        <v>0.08763060798920862</v>
      </c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</row>
    <row r="400" spans="1:23" x14ac:dyDescent="0.25">
      <c r="A400" s="116" t="str">
        <f>IF(ISBLANK(TBL_DATA[[#This Row],[Row.names]]), "",   DATE(YEAR(TBL_DATA[[#This Row],[Row.names]]), MONTH(TBL_DATA[[#This Row],[Row.names]]), DAY(TBL_DATA[[#This Row],[Row.names]])))</f>
        <v/>
      </c>
      <c r="B400" s="584" t="s">
        <v>529</v>
      </c>
      <c r="C400" s="1978" t="s">
        <v>1923</v>
      </c>
      <c r="D400" s="3372" t="n">
        <v>-5.6724714958301093E-5</v>
      </c>
      <c r="E400" s="4766" t="n">
        <v>0.15413322159515075</v>
      </c>
      <c r="F400" s="6098" t="n">
        <v>-0.12583170170943858</v>
      </c>
      <c r="G400" s="7430" t="n">
        <v>0.4624562919423736</v>
      </c>
      <c r="H400" s="8762" t="n">
        <v>0.6240472472926816</v>
      </c>
      <c r="I400" s="10094" t="n">
        <v>0.0028708754756388466</v>
      </c>
      <c r="J400" s="11426" t="n">
        <v>-0.050160297910959994</v>
      </c>
      <c r="K400" s="12756" t="n">
        <v>1.2654737909125433</v>
      </c>
      <c r="L400" s="14086" t="n">
        <v>0.5786277074631968</v>
      </c>
      <c r="M400" s="15416" t="n">
        <v>0.003039349955863675</v>
      </c>
      <c r="N400" s="16746" t="n">
        <v>0.0743272374015313</v>
      </c>
      <c r="O400" s="18078" t="n">
        <v>0.058106852116703404</v>
      </c>
      <c r="P400" s="19472" t="n">
        <v>-0.05928811569454062</v>
      </c>
      <c r="Q400" s="20804" t="n">
        <v>-0.013105685534677612</v>
      </c>
      <c r="R400" s="22136" t="n">
        <v>-0.011531696396933163</v>
      </c>
      <c r="S400" s="23405" t="n">
        <v>0.03498230876337227</v>
      </c>
      <c r="T400" s="24674" t="n">
        <v>0.05698466052009251</v>
      </c>
      <c r="U400" s="25943" t="n">
        <v>0.613889921324313</v>
      </c>
      <c r="V400" s="27212" t="n">
        <v>0.1215799554769268</v>
      </c>
      <c r="W400" s="28479" t="n">
        <v>0.05811414551461354</v>
      </c>
      <c r="X400" t="n" s="29746">
        <v>2.0920888434357856</v>
      </c>
      <c r="Y400" t="n" s="31076">
        <v>0.7899666115049938</v>
      </c>
      <c r="Z400" t="n" s="32408">
        <v>0.7606758228464982</v>
      </c>
      <c r="AA400" t="n" s="33800">
        <v>0.0</v>
      </c>
      <c r="AB400" t="n" s="35194">
        <v>0.0</v>
      </c>
      <c r="AC400" t="n" s="36588">
        <v>0.09485582792796987</v>
      </c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</row>
    <row r="401" spans="1:23" x14ac:dyDescent="0.25">
      <c r="A401" s="116" t="str">
        <f>IF(ISBLANK(TBL_DATA[[#This Row],[Row.names]]), "",   DATE(YEAR(TBL_DATA[[#This Row],[Row.names]]), MONTH(TBL_DATA[[#This Row],[Row.names]]), DAY(TBL_DATA[[#This Row],[Row.names]])))</f>
        <v/>
      </c>
      <c r="B401" s="585" t="s">
        <v>530</v>
      </c>
      <c r="C401" s="1979" t="s">
        <v>1924</v>
      </c>
      <c r="D401" s="3373" t="n">
        <v>-9.50192874971563E-4</v>
      </c>
      <c r="E401" s="4767" t="n">
        <v>0.15303657243122304</v>
      </c>
      <c r="F401" s="6099" t="n">
        <v>-0.11485801032160081</v>
      </c>
      <c r="G401" s="7431" t="n">
        <v>0.4634189917812455</v>
      </c>
      <c r="H401" s="8763" t="n">
        <v>0.6277891459275605</v>
      </c>
      <c r="I401" s="10095" t="n">
        <v>0.002853733504692338</v>
      </c>
      <c r="J401" s="11427" t="n">
        <v>-0.0430670589564055</v>
      </c>
      <c r="K401" s="12757" t="n">
        <v>1.2696027960565046</v>
      </c>
      <c r="L401" s="14087" t="n">
        <v>0.5830286221960296</v>
      </c>
      <c r="M401" s="15417" t="n">
        <v>0.0030204525655620146</v>
      </c>
      <c r="N401" s="16747" t="n">
        <v>0.07425388273263103</v>
      </c>
      <c r="O401" s="18079" t="n">
        <v>0.05794449872277592</v>
      </c>
      <c r="P401" s="19473" t="n">
        <v>-0.060181973424408675</v>
      </c>
      <c r="Q401" s="20805" t="n">
        <v>-0.01307094372904705</v>
      </c>
      <c r="R401" s="22137" t="n">
        <v>-0.01149850798486448</v>
      </c>
      <c r="S401" s="23406" t="n">
        <v>0.0323599561750465</v>
      </c>
      <c r="T401" s="24675" t="n">
        <v>0.056975530321051356</v>
      </c>
      <c r="U401" s="25944" t="n">
        <v>0.5679623514287874</v>
      </c>
      <c r="V401" s="27213" t="n">
        <v>0.11842202074876274</v>
      </c>
      <c r="W401" s="28480" t="n">
        <v>0.05816733390888219</v>
      </c>
      <c r="X401" t="n" s="29747">
        <v>2.0358853120940377</v>
      </c>
      <c r="Y401" t="n" s="31077">
        <v>0.7923314621593418</v>
      </c>
      <c r="Z401" t="n" s="32409">
        <v>0.7635631095044009</v>
      </c>
      <c r="AA401" t="n" s="33801">
        <v>0.0</v>
      </c>
      <c r="AB401" t="n" s="35195">
        <v>0.0</v>
      </c>
      <c r="AC401" t="n" s="36589">
        <v>0.09099323613325055</v>
      </c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</row>
    <row r="402" spans="1:23" x14ac:dyDescent="0.25">
      <c r="A402" s="116" t="str">
        <f>IF(ISBLANK(TBL_DATA[[#This Row],[Row.names]]), "",   DATE(YEAR(TBL_DATA[[#This Row],[Row.names]]), MONTH(TBL_DATA[[#This Row],[Row.names]]), DAY(TBL_DATA[[#This Row],[Row.names]])))</f>
        <v/>
      </c>
      <c r="B402" s="586" t="s">
        <v>531</v>
      </c>
      <c r="C402" s="1980" t="s">
        <v>1925</v>
      </c>
      <c r="D402" s="3374" t="n">
        <v>0.002484207537795453</v>
      </c>
      <c r="E402" s="4768" t="n">
        <v>0.15590095457581055</v>
      </c>
      <c r="F402" s="6100" t="n">
        <v>-0.12943051727541877</v>
      </c>
      <c r="G402" s="7432" t="n">
        <v>0.45542255660151976</v>
      </c>
      <c r="H402" s="8764" t="n">
        <v>0.6259376407413084</v>
      </c>
      <c r="I402" s="10096" t="n">
        <v>0.002858015431408797</v>
      </c>
      <c r="J402" s="11428" t="n">
        <v>-0.06720436724773982</v>
      </c>
      <c r="K402" s="12758" t="n">
        <v>1.2335447392374796</v>
      </c>
      <c r="L402" s="14088" t="n">
        <v>0.579131871940753</v>
      </c>
      <c r="M402" s="15418" t="n">
        <v>0.0030315559237670555</v>
      </c>
      <c r="N402" s="16748" t="n">
        <v>0.07418102593882135</v>
      </c>
      <c r="O402" s="18080" t="n">
        <v>0.05794449872277592</v>
      </c>
      <c r="P402" s="19474" t="n">
        <v>-0.05784727039863358</v>
      </c>
      <c r="Q402" s="20806" t="n">
        <v>-0.013065043173106656</v>
      </c>
      <c r="R402" s="22138" t="n">
        <v>-0.011494150279244861</v>
      </c>
      <c r="S402" s="23407" t="n">
        <v>0.03521400738285263</v>
      </c>
      <c r="T402" s="24676" t="n">
        <v>0.05689334512076472</v>
      </c>
      <c r="U402" s="25945" t="n">
        <v>0.6189477399879648</v>
      </c>
      <c r="V402" s="27214" t="n">
        <v>0.11292617613294409</v>
      </c>
      <c r="W402" s="28481" t="n">
        <v>0.058403113996396847</v>
      </c>
      <c r="X402" t="n" s="29748">
        <v>1.9335642982994197</v>
      </c>
      <c r="Y402" t="n" s="31078">
        <v>0.7911622088682626</v>
      </c>
      <c r="Z402" t="n" s="32410">
        <v>0.761007143160137</v>
      </c>
      <c r="AA402" t="n" s="33802">
        <v>0.0</v>
      </c>
      <c r="AB402" t="n" s="35196">
        <v>0.0</v>
      </c>
      <c r="AC402" t="n" s="36590">
        <v>0.08744506535520355</v>
      </c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</row>
    <row r="403" spans="1:23" x14ac:dyDescent="0.25">
      <c r="A403" s="116" t="str">
        <f>IF(ISBLANK(TBL_DATA[[#This Row],[Row.names]]), "",   DATE(YEAR(TBL_DATA[[#This Row],[Row.names]]), MONTH(TBL_DATA[[#This Row],[Row.names]]), DAY(TBL_DATA[[#This Row],[Row.names]])))</f>
        <v/>
      </c>
      <c r="B403" s="587" t="s">
        <v>532</v>
      </c>
      <c r="C403" s="1981" t="s">
        <v>1926</v>
      </c>
      <c r="D403" s="3375" t="n">
        <v>-0.0047436986689323255</v>
      </c>
      <c r="E403" s="4769" t="n">
        <v>0.15041770875617178</v>
      </c>
      <c r="F403" s="6101" t="n">
        <v>-0.12612395021965284</v>
      </c>
      <c r="G403" s="7433" t="n">
        <v>0.4494492909039402</v>
      </c>
      <c r="H403" s="8765" t="n">
        <v>0.6275606930695158</v>
      </c>
      <c r="I403" s="10097" t="n">
        <v>0.002867953342550384</v>
      </c>
      <c r="J403" s="11429" t="n">
        <v>-0.05765879058203638</v>
      </c>
      <c r="K403" s="12759" t="n">
        <v>1.2088647073417895</v>
      </c>
      <c r="L403" s="14089" t="n">
        <v>0.5798217333859553</v>
      </c>
      <c r="M403" s="15419" t="n">
        <v>0.0030462189773547937</v>
      </c>
      <c r="N403" s="16749" t="n">
        <v>0.0746009910891772</v>
      </c>
      <c r="O403" s="18081" t="n">
        <v>0.05863207497508693</v>
      </c>
      <c r="P403" s="19475" t="n">
        <v>-0.062316559047974396</v>
      </c>
      <c r="Q403" s="20807" t="n">
        <v>-0.013185371874595942</v>
      </c>
      <c r="R403" s="22139" t="n">
        <v>-0.011605585597796743</v>
      </c>
      <c r="S403" s="23408" t="n">
        <v>0.03848280783867897</v>
      </c>
      <c r="T403" s="24677" t="n">
        <v>0.05685160392767401</v>
      </c>
      <c r="U403" s="25946" t="n">
        <v>0.6768992461081024</v>
      </c>
      <c r="V403" s="27215" t="n">
        <v>0.10645080678800922</v>
      </c>
      <c r="W403" s="28482" t="n">
        <v>0.05799422809590713</v>
      </c>
      <c r="X403" t="n" s="29749">
        <v>1.8355414027059334</v>
      </c>
      <c r="Y403" t="n" s="31079">
        <v>0.792187284087239</v>
      </c>
      <c r="Z403" t="n" s="32411">
        <v>0.761460263825996</v>
      </c>
      <c r="AA403" t="n" s="33803">
        <v>0.0</v>
      </c>
      <c r="AB403" t="n" s="35197">
        <v>0.0</v>
      </c>
      <c r="AC403" t="n" s="36591">
        <v>0.08446979744340546</v>
      </c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</row>
    <row r="404" spans="1:23" x14ac:dyDescent="0.25">
      <c r="A404" s="116" t="str">
        <f>IF(ISBLANK(TBL_DATA[[#This Row],[Row.names]]), "",   DATE(YEAR(TBL_DATA[[#This Row],[Row.names]]), MONTH(TBL_DATA[[#This Row],[Row.names]]), DAY(TBL_DATA[[#This Row],[Row.names]])))</f>
        <v/>
      </c>
      <c r="B404" s="588" t="s">
        <v>533</v>
      </c>
      <c r="C404" s="1982" t="s">
        <v>1927</v>
      </c>
      <c r="D404" s="3376" t="n">
        <v>-0.003002063029095904</v>
      </c>
      <c r="E404" s="4770" t="n">
        <v>0.1469640822846976</v>
      </c>
      <c r="F404" s="6102" t="n">
        <v>-0.13631067263964358</v>
      </c>
      <c r="G404" s="7434" t="n">
        <v>0.44776128067395693</v>
      </c>
      <c r="H404" s="8766" t="n">
        <v>0.623295157514953</v>
      </c>
      <c r="I404" s="10098" t="n">
        <v>0.002868523754070125</v>
      </c>
      <c r="J404" s="11430" t="n">
        <v>-0.07450268268898208</v>
      </c>
      <c r="K404" s="12760" t="n">
        <v>1.2012692206407478</v>
      </c>
      <c r="L404" s="14090" t="n">
        <v>0.574810651517933</v>
      </c>
      <c r="M404" s="15420" t="n">
        <v>0.0030475373522694514</v>
      </c>
      <c r="N404" s="16750" t="n">
        <v>0.07419217782466263</v>
      </c>
      <c r="O404" s="18082" t="n">
        <v>0.05893869480745967</v>
      </c>
      <c r="P404" s="19476" t="n">
        <v>-0.06513154383905195</v>
      </c>
      <c r="Q404" s="20808" t="n">
        <v>-0.01322258737962449</v>
      </c>
      <c r="R404" s="22140" t="n">
        <v>-0.011651458328093004</v>
      </c>
      <c r="S404" s="23409" t="n">
        <v>0.04179194639385875</v>
      </c>
      <c r="T404" s="24678" t="n">
        <v>0.056654372295104484</v>
      </c>
      <c r="U404" s="25947" t="n">
        <v>0.737664979786035</v>
      </c>
      <c r="V404" s="27216" t="n">
        <v>0.11429621603138118</v>
      </c>
      <c r="W404" s="28483" t="n">
        <v>0.0573890337319296</v>
      </c>
      <c r="X404" t="n" s="29750">
        <v>1.9916037716416555</v>
      </c>
      <c r="Y404" t="n" s="31080">
        <v>0.7894904416868851</v>
      </c>
      <c r="Z404" t="n" s="32412">
        <v>0.758162681433169</v>
      </c>
      <c r="AA404" t="n" s="33804">
        <v>0.0</v>
      </c>
      <c r="AB404" t="n" s="35198">
        <v>0.0</v>
      </c>
      <c r="AC404" t="n" s="36592">
        <v>0.08407108408063735</v>
      </c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</row>
    <row r="405" spans="1:23" x14ac:dyDescent="0.25">
      <c r="A405" s="116" t="str">
        <f>IF(ISBLANK(TBL_DATA[[#This Row],[Row.names]]), "",   DATE(YEAR(TBL_DATA[[#This Row],[Row.names]]), MONTH(TBL_DATA[[#This Row],[Row.names]]), DAY(TBL_DATA[[#This Row],[Row.names]])))</f>
        <v/>
      </c>
      <c r="B405" s="589" t="s">
        <v>534</v>
      </c>
      <c r="C405" s="1983" t="s">
        <v>1928</v>
      </c>
      <c r="D405" s="3377" t="n">
        <v>-0.007434997288580554</v>
      </c>
      <c r="E405" s="4771" t="n">
        <v>0.1384364074428115</v>
      </c>
      <c r="F405" s="6103" t="n">
        <v>-0.12133757609771245</v>
      </c>
      <c r="G405" s="7435" t="n">
        <v>0.42649012391503327</v>
      </c>
      <c r="H405" s="8767" t="n">
        <v>0.6240584345420142</v>
      </c>
      <c r="I405" s="10099" t="n">
        <v>0.00290365357812597</v>
      </c>
      <c r="J405" s="11431" t="n">
        <v>-0.060055096420181364</v>
      </c>
      <c r="K405" s="12761" t="n">
        <v>1.1206568570030309</v>
      </c>
      <c r="L405" s="14091" t="n">
        <v>0.5722428089083702</v>
      </c>
      <c r="M405" s="15421" t="n">
        <v>0.0030973001121737966</v>
      </c>
      <c r="N405" s="16751" t="n">
        <v>0.07517698410431041</v>
      </c>
      <c r="O405" s="18083" t="n">
        <v>0.060391088285673335</v>
      </c>
      <c r="P405" s="19477" t="n">
        <v>-0.07208228827578822</v>
      </c>
      <c r="Q405" s="20809" t="n">
        <v>-0.013449754769662113</v>
      </c>
      <c r="R405" s="22141" t="n">
        <v>-0.011857770989216454</v>
      </c>
      <c r="S405" s="23410" t="n">
        <v>0.05686103704126122</v>
      </c>
      <c r="T405" s="24679" t="n">
        <v>0.0558902453266165</v>
      </c>
      <c r="U405" s="25948" t="n">
        <v>1.017369609114641</v>
      </c>
      <c r="V405" s="27217" t="n">
        <v>0.12310987419414166</v>
      </c>
      <c r="W405" s="28484" t="n">
        <v>0.05774804476829384</v>
      </c>
      <c r="X405" t="n" s="29751">
        <v>2.1318448908201697</v>
      </c>
      <c r="Y405" t="n" s="31081">
        <v>0.7899736923100755</v>
      </c>
      <c r="Z405" t="n" s="32413">
        <v>0.7564673217716481</v>
      </c>
      <c r="AA405" t="n" s="33805">
        <v>0.0</v>
      </c>
      <c r="AB405" t="n" s="35199">
        <v>0.0</v>
      </c>
      <c r="AC405" t="n" s="36593">
        <v>0.08195301220225243</v>
      </c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</row>
    <row r="406" spans="1:23" x14ac:dyDescent="0.25">
      <c r="A406" s="116" t="str">
        <f>IF(ISBLANK(TBL_DATA[[#This Row],[Row.names]]), "",   DATE(YEAR(TBL_DATA[[#This Row],[Row.names]]), MONTH(TBL_DATA[[#This Row],[Row.names]]), DAY(TBL_DATA[[#This Row],[Row.names]])))</f>
        <v/>
      </c>
      <c r="B406" s="590" t="s">
        <v>535</v>
      </c>
      <c r="C406" s="1984" t="s">
        <v>1929</v>
      </c>
      <c r="D406" s="3378" t="n">
        <v>7.476313027474626E-4</v>
      </c>
      <c r="E406" s="4772" t="n">
        <v>0.13928753813720318</v>
      </c>
      <c r="F406" s="6104" t="n">
        <v>-0.11666159971926393</v>
      </c>
      <c r="G406" s="7436" t="n">
        <v>0.42668685358692726</v>
      </c>
      <c r="H406" s="8768" t="n">
        <v>0.6232928753055201</v>
      </c>
      <c r="I406" s="10100" t="n">
        <v>0.002907573076039161</v>
      </c>
      <c r="J406" s="11432" t="n">
        <v>-0.04540280719695944</v>
      </c>
      <c r="K406" s="12762" t="n">
        <v>1.0947883140573256</v>
      </c>
      <c r="L406" s="14092" t="n">
        <v>0.5527985094098471</v>
      </c>
      <c r="M406" s="15422" t="n">
        <v>0.0031679647666285546</v>
      </c>
      <c r="N406" s="16752" t="n">
        <v>0.07520193093801074</v>
      </c>
      <c r="O406" s="18084" t="n">
        <v>0.06022328529865678</v>
      </c>
      <c r="P406" s="19478" t="n">
        <v>-0.07138854794812932</v>
      </c>
      <c r="Q406" s="20810" t="n">
        <v>-0.013406337640528817</v>
      </c>
      <c r="R406" s="22142" t="n">
        <v>-0.011813825573998028</v>
      </c>
      <c r="S406" s="23411" t="n">
        <v>0.053495429307526265</v>
      </c>
      <c r="T406" s="24680" t="n">
        <v>0.055818507140704805</v>
      </c>
      <c r="U406" s="25949" t="n">
        <v>0.958381584313557</v>
      </c>
      <c r="V406" s="27218" t="n">
        <v>0.12486928514091611</v>
      </c>
      <c r="W406" s="28485" t="n">
        <v>0.05788505037012629</v>
      </c>
      <c r="X406" t="n" s="29752">
        <v>2.157194030971415</v>
      </c>
      <c r="Y406" t="n" s="31082">
        <v>0.7894889963169343</v>
      </c>
      <c r="Z406" t="n" s="32414">
        <v>0.7435042094096355</v>
      </c>
      <c r="AA406" t="n" s="33806">
        <v>0.0</v>
      </c>
      <c r="AB406" t="n" s="35200">
        <v>0.0</v>
      </c>
      <c r="AC406" t="n" s="36594">
        <v>0.08585442589918313</v>
      </c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</row>
    <row r="407" spans="1:23" x14ac:dyDescent="0.25">
      <c r="A407" s="116" t="str">
        <f>IF(ISBLANK(TBL_DATA[[#This Row],[Row.names]]), "",   DATE(YEAR(TBL_DATA[[#This Row],[Row.names]]), MONTH(TBL_DATA[[#This Row],[Row.names]]), DAY(TBL_DATA[[#This Row],[Row.names]])))</f>
        <v/>
      </c>
      <c r="B407" s="591" t="s">
        <v>536</v>
      </c>
      <c r="C407" s="1985" t="s">
        <v>1930</v>
      </c>
      <c r="D407" s="3379" t="n">
        <v>0.002356152575246027</v>
      </c>
      <c r="E407" s="4773" t="n">
        <v>0.14197187340413087</v>
      </c>
      <c r="F407" s="6105" t="n">
        <v>-0.1190284986418676</v>
      </c>
      <c r="G407" s="7437" t="n">
        <v>0.43116520346668125</v>
      </c>
      <c r="H407" s="8769" t="n">
        <v>0.6202684329825411</v>
      </c>
      <c r="I407" s="10101" t="n">
        <v>0.0029035479943481514</v>
      </c>
      <c r="J407" s="11433" t="n">
        <v>-0.047316340076272834</v>
      </c>
      <c r="K407" s="12763" t="n">
        <v>1.0959913954514864</v>
      </c>
      <c r="L407" s="14093" t="n">
        <v>0.5479864322801826</v>
      </c>
      <c r="M407" s="15423" t="n">
        <v>0.0031678630171831624</v>
      </c>
      <c r="N407" s="16753" t="n">
        <v>0.07479816245044094</v>
      </c>
      <c r="O407" s="18085" t="n">
        <v>0.05909053185355133</v>
      </c>
      <c r="P407" s="19479" t="n">
        <v>-0.06920059768397435</v>
      </c>
      <c r="Q407" s="20811" t="n">
        <v>-0.013209422596243458</v>
      </c>
      <c r="R407" s="22143" t="n">
        <v>-0.01162546092437035</v>
      </c>
      <c r="S407" s="23412" t="n">
        <v>0.053576605777045705</v>
      </c>
      <c r="T407" s="24681" t="n">
        <v>0.05581821115972683</v>
      </c>
      <c r="U407" s="25950" t="n">
        <v>0.9598409670229909</v>
      </c>
      <c r="V407" s="27219" t="n">
        <v>0.12333692251819217</v>
      </c>
      <c r="W407" s="28486" t="n">
        <v>0.05790238628636745</v>
      </c>
      <c r="X407" t="n" s="29753">
        <v>2.130083584262064</v>
      </c>
      <c r="Y407" t="n" s="31083">
        <v>0.7875712240696336</v>
      </c>
      <c r="Z407" t="n" s="32415">
        <v>0.7402610568442612</v>
      </c>
      <c r="AA407" t="n" s="33807">
        <v>0.0</v>
      </c>
      <c r="AB407" t="n" s="35201">
        <v>0.0</v>
      </c>
      <c r="AC407" t="n" s="36595">
        <v>0.08237844842361264</v>
      </c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</row>
    <row r="408" spans="1:23" x14ac:dyDescent="0.25">
      <c r="A408" s="116" t="str">
        <f>IF(ISBLANK(TBL_DATA[[#This Row],[Row.names]]), "",   DATE(YEAR(TBL_DATA[[#This Row],[Row.names]]), MONTH(TBL_DATA[[#This Row],[Row.names]]), DAY(TBL_DATA[[#This Row],[Row.names]])))</f>
        <v/>
      </c>
      <c r="B408" s="592" t="s">
        <v>537</v>
      </c>
      <c r="C408" s="1986" t="s">
        <v>1931</v>
      </c>
      <c r="D408" s="3380" t="n">
        <v>0.008556808897934658</v>
      </c>
      <c r="E408" s="4774" t="n">
        <v>0.1517435084916665</v>
      </c>
      <c r="F408" s="6106" t="n">
        <v>-0.12131559602303921</v>
      </c>
      <c r="G408" s="7438" t="n">
        <v>0.4271629976660304</v>
      </c>
      <c r="H408" s="8770" t="n">
        <v>0.6399959668431559</v>
      </c>
      <c r="I408" s="10102" t="n">
        <v>0.002905567526736984</v>
      </c>
      <c r="J408" s="11434" t="n">
        <v>-0.03367360597775315</v>
      </c>
      <c r="K408" s="12764" t="n">
        <v>1.1215816944665564</v>
      </c>
      <c r="L408" s="14094" t="n">
        <v>0.5658473526846052</v>
      </c>
      <c r="M408" s="15424" t="n">
        <v>0.003190792163419032</v>
      </c>
      <c r="N408" s="16754" t="n">
        <v>0.07687366031770397</v>
      </c>
      <c r="O408" s="18086" t="n">
        <v>0.05909053185355133</v>
      </c>
      <c r="P408" s="19480" t="n">
        <v>-0.06123592507604425</v>
      </c>
      <c r="Q408" s="20812" t="n">
        <v>-0.013453761437592984</v>
      </c>
      <c r="R408" s="22144" t="n">
        <v>-0.011825848029953944</v>
      </c>
      <c r="S408" s="23413" t="n">
        <v>0.053830464020785396</v>
      </c>
      <c r="T408" s="24682" t="n">
        <v>0.05581655636270876</v>
      </c>
      <c r="U408" s="25951" t="n">
        <v>0.9644175049242149</v>
      </c>
      <c r="V408" s="27220" t="n">
        <v>0.12491574206905143</v>
      </c>
      <c r="W408" s="28487" t="n">
        <v>0.05793975236713571</v>
      </c>
      <c r="X408" t="n" s="29754">
        <v>2.155959198401847</v>
      </c>
      <c r="Y408" t="n" s="31084">
        <v>0.7999974792730011</v>
      </c>
      <c r="Z408" t="n" s="32416">
        <v>0.7522282583661725</v>
      </c>
      <c r="AA408" t="n" s="33808">
        <v>0.0</v>
      </c>
      <c r="AB408" t="n" s="35202">
        <v>0.0</v>
      </c>
      <c r="AC408" t="n" s="36596">
        <v>0.07957617749771662</v>
      </c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</row>
    <row r="409" spans="1:23" x14ac:dyDescent="0.25">
      <c r="A409" s="116" t="str">
        <f>IF(ISBLANK(TBL_DATA[[#This Row],[Row.names]]), "",   DATE(YEAR(TBL_DATA[[#This Row],[Row.names]]), MONTH(TBL_DATA[[#This Row],[Row.names]]), DAY(TBL_DATA[[#This Row],[Row.names]])))</f>
        <v/>
      </c>
      <c r="B409" s="593" t="s">
        <v>538</v>
      </c>
      <c r="C409" s="1987" t="s">
        <v>1932</v>
      </c>
      <c r="D409" s="3381" t="n">
        <v>-0.0022027683824574784</v>
      </c>
      <c r="E409" s="4775" t="n">
        <v>0.14920648430646022</v>
      </c>
      <c r="F409" s="6107" t="n">
        <v>-0.13094477765824009</v>
      </c>
      <c r="G409" s="7439" t="n">
        <v>0.42489762734564634</v>
      </c>
      <c r="H409" s="8771" t="n">
        <v>0.6319590115291126</v>
      </c>
      <c r="I409" s="10103" t="n">
        <v>0.002909959820699393</v>
      </c>
      <c r="J409" s="11435" t="n">
        <v>-0.05144750072253734</v>
      </c>
      <c r="K409" s="12765" t="n">
        <v>1.1050229277995611</v>
      </c>
      <c r="L409" s="14095" t="n">
        <v>0.5415106964224153</v>
      </c>
      <c r="M409" s="15425" t="n">
        <v>0.003247906380210769</v>
      </c>
      <c r="N409" s="16755" t="n">
        <v>0.07614461035720929</v>
      </c>
      <c r="O409" s="18087" t="n">
        <v>0.05925453323520979</v>
      </c>
      <c r="P409" s="19481" t="n">
        <v>-0.06330380489887388</v>
      </c>
      <c r="Q409" s="20813" t="n">
        <v>-0.013442594411492054</v>
      </c>
      <c r="R409" s="22145" t="n">
        <v>-0.011830119714597671</v>
      </c>
      <c r="S409" s="23414" t="n">
        <v>0.05090564799030428</v>
      </c>
      <c r="T409" s="24683" t="n">
        <v>0.055900574499109026</v>
      </c>
      <c r="U409" s="25952" t="n">
        <v>0.9106462401583304</v>
      </c>
      <c r="V409" s="27221" t="n">
        <v>0.11067607145817449</v>
      </c>
      <c r="W409" s="28488" t="n">
        <v>0.058476144938525806</v>
      </c>
      <c r="X409" t="n" s="29755">
        <v>1.8926704483430785</v>
      </c>
      <c r="Y409" t="n" s="31085">
        <v>0.7949584967337052</v>
      </c>
      <c r="Z409" t="n" s="32417">
        <v>0.7358741036498126</v>
      </c>
      <c r="AA409" t="n" s="33809">
        <v>0.0</v>
      </c>
      <c r="AB409" t="n" s="35203">
        <v>0.0</v>
      </c>
      <c r="AC409" t="n" s="36597">
        <v>0.08494359764023508</v>
      </c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</row>
    <row r="410" spans="1:23" x14ac:dyDescent="0.25">
      <c r="A410" s="116" t="str">
        <f>IF(ISBLANK(TBL_DATA[[#This Row],[Row.names]]), "",   DATE(YEAR(TBL_DATA[[#This Row],[Row.names]]), MONTH(TBL_DATA[[#This Row],[Row.names]]), DAY(TBL_DATA[[#This Row],[Row.names]])))</f>
        <v/>
      </c>
      <c r="B410" s="594" t="s">
        <v>539</v>
      </c>
      <c r="C410" s="1988" t="s">
        <v>1933</v>
      </c>
      <c r="D410" s="3382" t="n">
        <v>0.004571933172864749</v>
      </c>
      <c r="E410" s="4776" t="n">
        <v>0.15446057955453218</v>
      </c>
      <c r="F410" s="6108" t="n">
        <v>-0.1319210944756981</v>
      </c>
      <c r="G410" s="7440" t="n">
        <v>0.4261390420751981</v>
      </c>
      <c r="H410" s="8772" t="n">
        <v>0.6364548657506829</v>
      </c>
      <c r="I410" s="10104" t="n">
        <v>0.0029067620125162383</v>
      </c>
      <c r="J410" s="11436" t="n">
        <v>-0.04340361725775754</v>
      </c>
      <c r="K410" s="12766" t="n">
        <v>1.1096432685733406</v>
      </c>
      <c r="L410" s="14096" t="n">
        <v>0.5395027877799592</v>
      </c>
      <c r="M410" s="15426" t="n">
        <v>0.0032714765410887746</v>
      </c>
      <c r="N410" s="16756" t="n">
        <v>0.07652979995881672</v>
      </c>
      <c r="O410" s="18088" t="n">
        <v>0.05925453323520979</v>
      </c>
      <c r="P410" s="19482" t="n">
        <v>-0.05902129249159482</v>
      </c>
      <c r="Q410" s="20814" t="n">
        <v>-0.013481339624957409</v>
      </c>
      <c r="R410" s="22146" t="n">
        <v>-0.011860707968782717</v>
      </c>
      <c r="S410" s="23415" t="n">
        <v>0.055182899773939864</v>
      </c>
      <c r="T410" s="24684" t="n">
        <v>0.05590003042311266</v>
      </c>
      <c r="U410" s="25953" t="n">
        <v>0.9871711939377356</v>
      </c>
      <c r="V410" s="27222" t="n">
        <v>0.11599546898617175</v>
      </c>
      <c r="W410" s="28489" t="n">
        <v>0.05859980325286712</v>
      </c>
      <c r="X410" t="n" s="29756">
        <v>1.9794515091737346</v>
      </c>
      <c r="Y410" t="n" s="31086">
        <v>0.7977812142126955</v>
      </c>
      <c r="Z410" t="n" s="32418">
        <v>0.7345085348584856</v>
      </c>
      <c r="AA410" t="n" s="33810">
        <v>0.0</v>
      </c>
      <c r="AB410" t="n" s="35204">
        <v>0.0</v>
      </c>
      <c r="AC410" t="n" s="36598">
        <v>0.08221860450765849</v>
      </c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</row>
    <row r="411" spans="1:23" x14ac:dyDescent="0.25">
      <c r="A411" s="116" t="str">
        <f>IF(ISBLANK(TBL_DATA[[#This Row],[Row.names]]), "",   DATE(YEAR(TBL_DATA[[#This Row],[Row.names]]), MONTH(TBL_DATA[[#This Row],[Row.names]]), DAY(TBL_DATA[[#This Row],[Row.names]])))</f>
        <v/>
      </c>
      <c r="B411" s="595" t="s">
        <v>540</v>
      </c>
      <c r="C411" s="1989" t="s">
        <v>1934</v>
      </c>
      <c r="D411" s="3383" t="n">
        <v>-0.006039811716667639</v>
      </c>
      <c r="E411" s="4777" t="n">
        <v>0.14748785501970785</v>
      </c>
      <c r="F411" s="6109" t="n">
        <v>-0.13019374861675304</v>
      </c>
      <c r="G411" s="7441" t="n">
        <v>0.4265190178596249</v>
      </c>
      <c r="H411" s="8773" t="n">
        <v>0.6435383598249313</v>
      </c>
      <c r="I411" s="10105" t="n">
        <v>0.00290577671178045</v>
      </c>
      <c r="J411" s="11437" t="n">
        <v>-0.04618248452958906</v>
      </c>
      <c r="K411" s="12767" t="n">
        <v>1.1139400989254225</v>
      </c>
      <c r="L411" s="14097" t="n">
        <v>0.5479358338698939</v>
      </c>
      <c r="M411" s="15427" t="n">
        <v>0.0032723208522304438</v>
      </c>
      <c r="N411" s="16757" t="n">
        <v>0.07726024992131436</v>
      </c>
      <c r="O411" s="18089" t="n">
        <v>0.06043549824888409</v>
      </c>
      <c r="P411" s="19483" t="n">
        <v>-0.06470462671433885</v>
      </c>
      <c r="Q411" s="20815" t="n">
        <v>-0.013681907883637675</v>
      </c>
      <c r="R411" s="22147" t="n">
        <v>-0.012045807869606144</v>
      </c>
      <c r="S411" s="23416" t="n">
        <v>0.04320877071321427</v>
      </c>
      <c r="T411" s="24685" t="n">
        <v>0.05564053811832119</v>
      </c>
      <c r="U411" s="25954" t="n">
        <v>0.7765699645343039</v>
      </c>
      <c r="V411" s="27223" t="n">
        <v>0.10949143762042612</v>
      </c>
      <c r="W411" s="28490" t="n">
        <v>0.05854336541107409</v>
      </c>
      <c r="X411" t="n" s="29757">
        <v>1.8702621014629042</v>
      </c>
      <c r="Y411" t="n" s="31087">
        <v>0.8022084266728511</v>
      </c>
      <c r="Z411" t="n" s="32419">
        <v>0.7402268799968654</v>
      </c>
      <c r="AA411" t="n" s="33811">
        <v>0.0</v>
      </c>
      <c r="AB411" t="n" s="35205">
        <v>0.0</v>
      </c>
      <c r="AC411" t="n" s="36599">
        <v>0.08120908419957605</v>
      </c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</row>
    <row r="412" spans="1:23" x14ac:dyDescent="0.25">
      <c r="A412" s="116" t="str">
        <f>IF(ISBLANK(TBL_DATA[[#This Row],[Row.names]]), "",   DATE(YEAR(TBL_DATA[[#This Row],[Row.names]]), MONTH(TBL_DATA[[#This Row],[Row.names]]), DAY(TBL_DATA[[#This Row],[Row.names]])))</f>
        <v/>
      </c>
      <c r="B412" s="596" t="s">
        <v>541</v>
      </c>
      <c r="C412" s="1990" t="s">
        <v>1935</v>
      </c>
      <c r="D412" s="3384" t="n">
        <v>0.003922631443813634</v>
      </c>
      <c r="E412" s="4778" t="n">
        <v>0.1519890269612023</v>
      </c>
      <c r="F412" s="6110" t="n">
        <v>-0.13238313385878264</v>
      </c>
      <c r="G412" s="7442" t="n">
        <v>0.42503282566762185</v>
      </c>
      <c r="H412" s="8774" t="n">
        <v>0.6320807854581301</v>
      </c>
      <c r="I412" s="10106" t="n">
        <v>0.0029064089533620036</v>
      </c>
      <c r="J412" s="11438" t="n">
        <v>-0.05802429536644349</v>
      </c>
      <c r="K412" s="12768" t="n">
        <v>1.0972635101851564</v>
      </c>
      <c r="L412" s="14098" t="n">
        <v>0.5437293892271498</v>
      </c>
      <c r="M412" s="15428" t="n">
        <v>0.003236620168254736</v>
      </c>
      <c r="N412" s="16758" t="n">
        <v>0.07606427994438594</v>
      </c>
      <c r="O412" s="18090" t="n">
        <v>0.06043549824888409</v>
      </c>
      <c r="P412" s="19484" t="n">
        <v>-0.06103580767383521</v>
      </c>
      <c r="Q412" s="20816" t="n">
        <v>-0.013537804228039373</v>
      </c>
      <c r="R412" s="22148" t="n">
        <v>-0.011927030646397418</v>
      </c>
      <c r="S412" s="23417" t="n">
        <v>0.04378338242826674</v>
      </c>
      <c r="T412" s="24686" t="n">
        <v>0.05562286891563185</v>
      </c>
      <c r="U412" s="25955" t="n">
        <v>0.7871471443638927</v>
      </c>
      <c r="V412" s="27224" t="n">
        <v>0.10884246371083228</v>
      </c>
      <c r="W412" s="28491" t="n">
        <v>0.05853409731333065</v>
      </c>
      <c r="X412" t="n" s="29758">
        <v>1.8594711237828265</v>
      </c>
      <c r="Y412" t="n" s="31088">
        <v>0.7950350844196312</v>
      </c>
      <c r="Z412" t="n" s="32420">
        <v>0.7373800846423435</v>
      </c>
      <c r="AA412" t="n" s="33812">
        <v>0.0</v>
      </c>
      <c r="AB412" t="n" s="35206">
        <v>0.0</v>
      </c>
      <c r="AC412" t="n" s="36600">
        <v>0.08286131292666216</v>
      </c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</row>
    <row r="413" spans="1:23" x14ac:dyDescent="0.25">
      <c r="A413" s="116" t="str">
        <f>IF(ISBLANK(TBL_DATA[[#This Row],[Row.names]]), "",   DATE(YEAR(TBL_DATA[[#This Row],[Row.names]]), MONTH(TBL_DATA[[#This Row],[Row.names]]), DAY(TBL_DATA[[#This Row],[Row.names]])))</f>
        <v/>
      </c>
      <c r="B413" s="597" t="s">
        <v>542</v>
      </c>
      <c r="C413" s="1991" t="s">
        <v>1936</v>
      </c>
      <c r="D413" s="3385" t="n">
        <v>-0.0019181313138488547</v>
      </c>
      <c r="E413" s="4779" t="n">
        <v>0.14977936073537768</v>
      </c>
      <c r="F413" s="6111" t="n">
        <v>-0.1518047424579173</v>
      </c>
      <c r="G413" s="7443" t="n">
        <v>0.42382481607417016</v>
      </c>
      <c r="H413" s="8775" t="n">
        <v>0.6545508362040595</v>
      </c>
      <c r="I413" s="10107" t="n">
        <v>0.0027691804723007666</v>
      </c>
      <c r="J413" s="11439" t="n">
        <v>-0.08345665478194197</v>
      </c>
      <c r="K413" s="12769" t="n">
        <v>1.0917609746527697</v>
      </c>
      <c r="L413" s="14099" t="n">
        <v>0.5567358529763764</v>
      </c>
      <c r="M413" s="15429" t="n">
        <v>0.0031368264414868585</v>
      </c>
      <c r="N413" s="16759" t="n">
        <v>0.07479274244535443</v>
      </c>
      <c r="O413" s="18091" t="n">
        <v>0.06055713301948452</v>
      </c>
      <c r="P413" s="19485" t="n">
        <v>-0.06283686429371882</v>
      </c>
      <c r="Q413" s="20817" t="n">
        <v>-0.013451841183147344</v>
      </c>
      <c r="R413" s="22149" t="n">
        <v>-0.011867994287894906</v>
      </c>
      <c r="S413" s="23418" t="n">
        <v>0.03770533945220822</v>
      </c>
      <c r="T413" s="24687" t="n">
        <v>0.05543810106068796</v>
      </c>
      <c r="U413" s="25956" t="n">
        <v>0.6801340365344093</v>
      </c>
      <c r="V413" s="27225" t="n">
        <v>0.0996523167965937</v>
      </c>
      <c r="W413" s="28492" t="n">
        <v>0.058369797468496694</v>
      </c>
      <c r="X413" t="n" s="29759">
        <v>1.7072582246045651</v>
      </c>
      <c r="Y413" t="n" s="31089">
        <v>0.8090431609030877</v>
      </c>
      <c r="Z413" t="n" s="32421">
        <v>0.7461473399914902</v>
      </c>
      <c r="AA413" t="n" s="33813">
        <v>0.0</v>
      </c>
      <c r="AB413" t="n" s="35207">
        <v>0.0</v>
      </c>
      <c r="AC413" t="n" s="36601">
        <v>0.0811664469934749</v>
      </c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</row>
    <row r="414" spans="1:23" x14ac:dyDescent="0.25">
      <c r="A414" s="116" t="str">
        <f>IF(ISBLANK(TBL_DATA[[#This Row],[Row.names]]), "",   DATE(YEAR(TBL_DATA[[#This Row],[Row.names]]), MONTH(TBL_DATA[[#This Row],[Row.names]]), DAY(TBL_DATA[[#This Row],[Row.names]])))</f>
        <v/>
      </c>
      <c r="B414" s="598" t="s">
        <v>543</v>
      </c>
      <c r="C414" s="1992" t="s">
        <v>1937</v>
      </c>
      <c r="D414" s="3386" t="n">
        <v>0.001637103892036535</v>
      </c>
      <c r="E414" s="4780" t="n">
        <v>0.1516616690018211</v>
      </c>
      <c r="F414" s="6112" t="n">
        <v>-0.14467445572523852</v>
      </c>
      <c r="G414" s="7444" t="n">
        <v>0.4243571093628477</v>
      </c>
      <c r="H414" s="8776" t="n">
        <v>0.6656946348138176</v>
      </c>
      <c r="I414" s="10108" t="n">
        <v>0.0027285350865921235</v>
      </c>
      <c r="J414" s="11440" t="n">
        <v>-0.06596526258013768</v>
      </c>
      <c r="K414" s="12770" t="n">
        <v>1.0997902526956334</v>
      </c>
      <c r="L414" s="14100" t="n">
        <v>0.5626002448829335</v>
      </c>
      <c r="M414" s="15430" t="n">
        <v>0.0031210242084554387</v>
      </c>
      <c r="N414" s="16760" t="n">
        <v>0.07491316396473105</v>
      </c>
      <c r="O414" s="18092" t="n">
        <v>0.06035280802514414</v>
      </c>
      <c r="P414" s="19486" t="n">
        <v>-0.061302630876780784</v>
      </c>
      <c r="Q414" s="20818" t="n">
        <v>-0.013406464545082753</v>
      </c>
      <c r="R414" s="22150" t="n">
        <v>-0.011820067546125726</v>
      </c>
      <c r="S414" s="23419" t="n">
        <v>0.025046620008909892</v>
      </c>
      <c r="T414" s="24688" t="n">
        <v>0.055443726338341826</v>
      </c>
      <c r="U414" s="25957" t="n">
        <v>0.45174849641354337</v>
      </c>
      <c r="V414" s="27226" t="n">
        <v>0.09575054717371145</v>
      </c>
      <c r="W414" s="28493" t="n">
        <v>0.05827026928266252</v>
      </c>
      <c r="X414" t="n" s="29760">
        <v>1.6432144273992682</v>
      </c>
      <c r="Y414" t="n" s="31090">
        <v>0.8159011182819998</v>
      </c>
      <c r="Z414" t="n" s="32422">
        <v>0.7500668269447286</v>
      </c>
      <c r="AA414" t="n" s="33814">
        <v>0.0</v>
      </c>
      <c r="AB414" t="n" s="35208">
        <v>0.0</v>
      </c>
      <c r="AC414" t="n" s="36602">
        <v>0.07846084250937677</v>
      </c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</row>
    <row r="415" spans="1:23" x14ac:dyDescent="0.25">
      <c r="A415" s="116" t="str">
        <f>IF(ISBLANK(TBL_DATA[[#This Row],[Row.names]]), "",   DATE(YEAR(TBL_DATA[[#This Row],[Row.names]]), MONTH(TBL_DATA[[#This Row],[Row.names]]), DAY(TBL_DATA[[#This Row],[Row.names]])))</f>
        <v/>
      </c>
      <c r="B415" s="599" t="s">
        <v>544</v>
      </c>
      <c r="C415" s="1993" t="s">
        <v>1938</v>
      </c>
      <c r="D415" s="3387" t="n">
        <v>0.003254643907846665</v>
      </c>
      <c r="E415" s="4781" t="n">
        <v>0.15540991763673828</v>
      </c>
      <c r="F415" s="6113" t="n">
        <v>-0.14566727825862147</v>
      </c>
      <c r="G415" s="7445" t="n">
        <v>0.42336903969286105</v>
      </c>
      <c r="H415" s="8777" t="n">
        <v>0.6696283817109578</v>
      </c>
      <c r="I415" s="10109" t="n">
        <v>0.002729096167264456</v>
      </c>
      <c r="J415" s="11441" t="n">
        <v>-0.051841849912669824</v>
      </c>
      <c r="K415" s="12771" t="n">
        <v>1.1126144393607986</v>
      </c>
      <c r="L415" s="14101" t="n">
        <v>0.5703860086516036</v>
      </c>
      <c r="M415" s="15431" t="n">
        <v>0.003112122493357126</v>
      </c>
      <c r="N415" s="16761" t="n">
        <v>0.07537333723600892</v>
      </c>
      <c r="O415" s="18093" t="n">
        <v>0.06034745680017868</v>
      </c>
      <c r="P415" s="19487" t="n">
        <v>-0.05824750520305222</v>
      </c>
      <c r="Q415" s="20819" t="n">
        <v>-0.013425069268364015</v>
      </c>
      <c r="R415" s="22151" t="n">
        <v>-0.011828927420065168</v>
      </c>
      <c r="S415" s="23420" t="n">
        <v>0.02439754295650598</v>
      </c>
      <c r="T415" s="24689" t="n">
        <v>0.05546266254401203</v>
      </c>
      <c r="U415" s="25958" t="n">
        <v>0.4398913041209565</v>
      </c>
      <c r="V415" s="27227" t="n">
        <v>0.09412175440434134</v>
      </c>
      <c r="W415" s="28494" t="n">
        <v>0.05825636712985596</v>
      </c>
      <c r="X415" t="n" s="29761">
        <v>1.6156475084438389</v>
      </c>
      <c r="Y415" t="n" s="31091">
        <v>0.8183082437021869</v>
      </c>
      <c r="Z415" t="n" s="32423">
        <v>0.7552390407358479</v>
      </c>
      <c r="AA415" t="n" s="33815">
        <v>0.0</v>
      </c>
      <c r="AB415" t="n" s="35209">
        <v>0.0</v>
      </c>
      <c r="AC415" t="n" s="36603">
        <v>0.07551264832248374</v>
      </c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</row>
    <row r="416" spans="1:23" x14ac:dyDescent="0.25">
      <c r="A416" s="116" t="str">
        <f>IF(ISBLANK(TBL_DATA[[#This Row],[Row.names]]), "",   DATE(YEAR(TBL_DATA[[#This Row],[Row.names]]), MONTH(TBL_DATA[[#This Row],[Row.names]]), DAY(TBL_DATA[[#This Row],[Row.names]])))</f>
        <v/>
      </c>
      <c r="B416" s="600" t="s">
        <v>545</v>
      </c>
      <c r="C416" s="1994" t="s">
        <v>1939</v>
      </c>
      <c r="D416" s="3388" t="n">
        <v>-2.833262501776768E-5</v>
      </c>
      <c r="E416" s="4782" t="n">
        <v>0.15537718184080007</v>
      </c>
      <c r="F416" s="6114" t="n">
        <v>-0.14976335382609374</v>
      </c>
      <c r="G416" s="7446" t="n">
        <v>0.4223539734476788</v>
      </c>
      <c r="H416" s="8778" t="n">
        <v>0.6684883958992385</v>
      </c>
      <c r="I416" s="10110" t="n">
        <v>0.0027251949153780717</v>
      </c>
      <c r="J416" s="11442" t="n">
        <v>-0.06726847927106105</v>
      </c>
      <c r="K416" s="12772" t="n">
        <v>1.1053165551871715</v>
      </c>
      <c r="L416" s="14102" t="n">
        <v>0.5700377726265875</v>
      </c>
      <c r="M416" s="15432" t="n">
        <v>0.003103582930039982</v>
      </c>
      <c r="N416" s="16762" t="n">
        <v>0.07513606955315844</v>
      </c>
      <c r="O416" s="18094" t="n">
        <v>0.06034748340403263</v>
      </c>
      <c r="P416" s="19488" t="n">
        <v>-0.0582741875233469</v>
      </c>
      <c r="Q416" s="20820" t="n">
        <v>-0.0134208833736022</v>
      </c>
      <c r="R416" s="22152" t="n">
        <v>-0.011829766019265466</v>
      </c>
      <c r="S416" s="23421" t="n">
        <v>0.019171572486259558</v>
      </c>
      <c r="T416" s="24690" t="n">
        <v>0.055407640552061446</v>
      </c>
      <c r="U416" s="25959" t="n">
        <v>0.34600954480719676</v>
      </c>
      <c r="V416" s="27228" t="n">
        <v>0.08711657795163252</v>
      </c>
      <c r="W416" s="28495" t="n">
        <v>0.05832483433936195</v>
      </c>
      <c r="X416" t="n" s="29762">
        <v>1.4936446702059427</v>
      </c>
      <c r="Y416" t="n" s="31092">
        <v>0.8176113966299872</v>
      </c>
      <c r="Z416" t="n" s="32424">
        <v>0.7550084586457211</v>
      </c>
      <c r="AA416" t="n" s="33816">
        <v>0.0</v>
      </c>
      <c r="AB416" t="n" s="35210">
        <v>0.0</v>
      </c>
      <c r="AC416" t="n" s="36604">
        <v>0.07367129343755804</v>
      </c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</row>
    <row r="417" spans="1:23" x14ac:dyDescent="0.25">
      <c r="A417" s="116" t="str">
        <f>IF(ISBLANK(TBL_DATA[[#This Row],[Row.names]]), "",   DATE(YEAR(TBL_DATA[[#This Row],[Row.names]]), MONTH(TBL_DATA[[#This Row],[Row.names]]), DAY(TBL_DATA[[#This Row],[Row.names]])))</f>
        <v/>
      </c>
      <c r="B417" s="601" t="s">
        <v>546</v>
      </c>
      <c r="C417" s="1995" t="s">
        <v>1940</v>
      </c>
      <c r="D417" s="3389" t="n">
        <v>0.011715872386241288</v>
      </c>
      <c r="E417" s="4783" t="n">
        <v>0.16891343346122212</v>
      </c>
      <c r="F417" s="6115" t="n">
        <v>-0.10870417558155332</v>
      </c>
      <c r="G417" s="7447" t="n">
        <v>0.4366613552130204</v>
      </c>
      <c r="H417" t="n" s="8779">
        <v>0.6629567753743605</v>
      </c>
      <c r="I417" t="n" s="10111">
        <v>0.002880343525632929</v>
      </c>
      <c r="J417" t="n" s="11443">
        <v>-0.022877052302702983</v>
      </c>
      <c r="K417" s="12773" t="n">
        <v>1.1464391147802677</v>
      </c>
      <c r="L417" s="14103" t="n">
        <v>0.5665045156258145</v>
      </c>
      <c r="M417" s="15433" t="n">
        <v>0.003266583586436295</v>
      </c>
      <c r="N417" s="16763" t="n">
        <v>0.07875928357775466</v>
      </c>
      <c r="O417" s="18095" t="n">
        <v>0.05947663250660494</v>
      </c>
      <c r="P417" s="19489" t="n">
        <v>-0.04724104808154095</v>
      </c>
      <c r="Q417" s="20821" t="n">
        <v>-0.01375730872222613</v>
      </c>
      <c r="R417" s="22153" t="n">
        <v>-0.012089464454340471</v>
      </c>
      <c r="S417" t="n" s="23422">
        <v>-0.011347396096769047</v>
      </c>
      <c r="T417" t="n" s="24691">
        <v>0.04653991106928751</v>
      </c>
      <c r="U417" t="n" s="25960">
        <v>-0.24382075160984545</v>
      </c>
      <c r="V417" s="27229" t="n">
        <v>0.0566389117718451</v>
      </c>
      <c r="W417" t="n" s="28496">
        <v>0.05057478754660733</v>
      </c>
      <c r="X417" t="n" s="29763">
        <v>1.119904096871378</v>
      </c>
      <c r="Y417" t="n" s="31093">
        <v>0.8142215763380141</v>
      </c>
      <c r="Z417" t="n" s="32425">
        <v>0.752664942471625</v>
      </c>
      <c r="AA417" t="n" s="33817">
        <v>0.0</v>
      </c>
      <c r="AB417" t="n" s="35211">
        <v>0.0</v>
      </c>
      <c r="AC417" t="n" s="36605">
        <v>0.0706744225803185</v>
      </c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</row>
    <row r="418" spans="1:23" x14ac:dyDescent="0.25">
      <c r="A418" s="116" t="str">
        <f>IF(ISBLANK(TBL_DATA[[#This Row],[Row.names]]), "",   DATE(YEAR(TBL_DATA[[#This Row],[Row.names]]), MONTH(TBL_DATA[[#This Row],[Row.names]]), DAY(TBL_DATA[[#This Row],[Row.names]])))</f>
        <v/>
      </c>
      <c r="B418" s="602" t="s">
        <v>547</v>
      </c>
      <c r="C418" s="1996" t="s">
        <v>1941</v>
      </c>
      <c r="D418" s="3390" t="n">
        <v>-0.001302247427011082</v>
      </c>
      <c r="E418" s="4784" t="n">
        <v>0.16739121895009856</v>
      </c>
      <c r="F418" s="6116" t="n">
        <v>-0.11510786411562701</v>
      </c>
      <c r="G418" s="7448" t="n">
        <v>0.4371407589954936</v>
      </c>
      <c r="H418" s="8780" t="n">
        <v>0.6646789222928442</v>
      </c>
      <c r="I418" s="10112" t="n">
        <v>0.0028722669923323366</v>
      </c>
      <c r="J418" s="11444" t="n">
        <v>-0.03419626213495064</v>
      </c>
      <c r="K418" s="12774" t="n">
        <v>1.1405205179594777</v>
      </c>
      <c r="L418" s="14104" t="n">
        <v>0.56258496750075</v>
      </c>
      <c r="M418" s="15434" t="n">
        <v>0.0032805089946640956</v>
      </c>
      <c r="N418" s="16764" t="n">
        <v>0.07873986233385609</v>
      </c>
      <c r="O418" s="18096" t="n">
        <v>0.05953363089691711</v>
      </c>
      <c r="P418" s="19490" t="n">
        <v>-0.048481775975238506</v>
      </c>
      <c r="Q418" s="20822" t="n">
        <v>-0.013781570890757131</v>
      </c>
      <c r="R418" s="22154" t="n">
        <v>-0.012114137896423488</v>
      </c>
      <c r="S418" s="23423" t="n">
        <v>-0.013013209362044753</v>
      </c>
      <c r="T418" s="24692" t="n">
        <v>0.04654556824462729</v>
      </c>
      <c r="U418" s="25961" t="n">
        <v>-0.27957998694208347</v>
      </c>
      <c r="V418" s="27230" t="n">
        <v>0.05883573131621689</v>
      </c>
      <c r="W418" s="28497" t="n">
        <v>0.05045581018226337</v>
      </c>
      <c r="X418" t="n" s="29764">
        <v>1.1660843637964078</v>
      </c>
      <c r="Y418" t="n" s="31094">
        <v>0.8152784323731642</v>
      </c>
      <c r="Z418" t="n" s="32426">
        <v>0.7500566428615575</v>
      </c>
      <c r="AA418" t="n" s="33818">
        <v>0.0</v>
      </c>
      <c r="AB418" t="n" s="35212">
        <v>0.0</v>
      </c>
      <c r="AC418" t="n" s="36606">
        <v>0.08510945846208111</v>
      </c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</row>
    <row r="419" spans="1:23" x14ac:dyDescent="0.25">
      <c r="A419" s="116" t="str">
        <f>IF(ISBLANK(TBL_DATA[[#This Row],[Row.names]]), "",   DATE(YEAR(TBL_DATA[[#This Row],[Row.names]]), MONTH(TBL_DATA[[#This Row],[Row.names]]), DAY(TBL_DATA[[#This Row],[Row.names]])))</f>
        <v/>
      </c>
      <c r="B419" s="603" t="s">
        <v>548</v>
      </c>
      <c r="C419" s="1997" t="s">
        <v>1942</v>
      </c>
      <c r="D419" s="3391" t="n">
        <v>-0.008174195900283225</v>
      </c>
      <c r="E419" s="4785" t="n">
        <v>0.15784873443412994</v>
      </c>
      <c r="F419" s="6117" t="n">
        <v>-0.12221757371371833</v>
      </c>
      <c r="G419" s="7449" t="n">
        <v>0.43412912257808345</v>
      </c>
      <c r="H419" s="8781" t="n">
        <v>0.6832866393269812</v>
      </c>
      <c r="I419" s="10113" t="n">
        <v>0.002840755589432509</v>
      </c>
      <c r="J419" s="11445" t="n">
        <v>-0.05206229920495009</v>
      </c>
      <c r="K419" s="12775" t="n">
        <v>1.1625903523854206</v>
      </c>
      <c r="L419" s="14105" t="n">
        <v>0.5768045868929641</v>
      </c>
      <c r="M419" s="15435" t="n">
        <v>0.003283758072866497</v>
      </c>
      <c r="N419" s="16765" t="n">
        <v>0.080131071101245</v>
      </c>
      <c r="O419" s="18097" t="n">
        <v>0.0617375341444343</v>
      </c>
      <c r="P419" s="19491" t="n">
        <v>-0.056259672341106515</v>
      </c>
      <c r="Q419" s="20823" t="n">
        <v>-0.014147084033262928</v>
      </c>
      <c r="R419" s="22155" t="n">
        <v>-0.012450190136509687</v>
      </c>
      <c r="S419" s="23424" t="n">
        <v>-0.0023638652258096693</v>
      </c>
      <c r="T419" s="24693" t="n">
        <v>0.04592803630430407</v>
      </c>
      <c r="U419" s="25962" t="n">
        <v>-0.051468893861419965</v>
      </c>
      <c r="V419" s="27231" t="n">
        <v>0.05081644765666238</v>
      </c>
      <c r="W419" s="28498" t="n">
        <v>0.050615636646734005</v>
      </c>
      <c r="X419" t="n" s="29765">
        <v>1.0039673710187607</v>
      </c>
      <c r="Y419" t="n" s="31095">
        <v>0.8266115407656618</v>
      </c>
      <c r="Z419" t="n" s="32427">
        <v>0.7594765216206253</v>
      </c>
      <c r="AA419" t="n" s="33819">
        <v>0.0</v>
      </c>
      <c r="AB419" t="n" s="35213">
        <v>0.0</v>
      </c>
      <c r="AC419" t="n" s="36607">
        <v>0.08193277514624668</v>
      </c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</row>
    <row r="420" spans="1:23" x14ac:dyDescent="0.25">
      <c r="A420" s="116" t="str">
        <f>IF(ISBLANK(TBL_DATA[[#This Row],[Row.names]]), "",   DATE(YEAR(TBL_DATA[[#This Row],[Row.names]]), MONTH(TBL_DATA[[#This Row],[Row.names]]), DAY(TBL_DATA[[#This Row],[Row.names]])))</f>
        <v/>
      </c>
      <c r="B420" s="604" t="s">
        <v>549</v>
      </c>
      <c r="C420" s="1998" t="s">
        <v>1943</v>
      </c>
      <c r="D420" s="3392" t="n">
        <v>0.0027707488090020524</v>
      </c>
      <c r="E420" s="4786" t="n">
        <v>0.16105684243606788</v>
      </c>
      <c r="F420" s="6118" t="n">
        <v>-0.11240593622301398</v>
      </c>
      <c r="G420" s="7450" t="n">
        <v>0.4359827904409697</v>
      </c>
      <c r="H420" s="8782" t="n">
        <v>0.6897024106831185</v>
      </c>
      <c r="I420" s="10114" t="n">
        <v>0.0028221573866214337</v>
      </c>
      <c r="J420" s="11446" t="n">
        <v>-0.03521403233890408</v>
      </c>
      <c r="K420" s="12776" t="n">
        <v>1.1710928521322894</v>
      </c>
      <c r="L420" s="14106" t="n">
        <v>0.5817139501898456</v>
      </c>
      <c r="M420" s="15436" t="n">
        <v>0.003276639930814315</v>
      </c>
      <c r="N420" s="16766" t="n">
        <v>0.08042522776625997</v>
      </c>
      <c r="O420" s="18098" t="n">
        <v>0.061643220626005316</v>
      </c>
      <c r="P420" s="19492" t="n">
        <v>-0.053644804952238445</v>
      </c>
      <c r="Q420" s="20824" t="n">
        <v>-0.014125023894032399</v>
      </c>
      <c r="R420" s="22156" t="n">
        <v>-0.01242190079501475</v>
      </c>
      <c r="S420" s="23425" t="n">
        <v>-9.507371632923034E-4</v>
      </c>
      <c r="T420" s="24694" t="n">
        <v>0.04590569735168354</v>
      </c>
      <c r="U420" s="25963" t="n">
        <v>-0.020710657241708064</v>
      </c>
      <c r="V420" s="27232" t="n">
        <v>0.0564026339339283</v>
      </c>
      <c r="W420" s="28499" t="n">
        <v>0.05060992913978525</v>
      </c>
      <c r="X420" t="n" s="29766">
        <v>1.1144578720539902</v>
      </c>
      <c r="Y420" t="n" s="31096">
        <v>0.8304832392547837</v>
      </c>
      <c r="Z420" t="n" s="32428">
        <v>0.762701743927366</v>
      </c>
      <c r="AA420" t="n" s="33820">
        <v>0.0</v>
      </c>
      <c r="AB420" t="n" s="35214">
        <v>0.0</v>
      </c>
      <c r="AC420" t="n" s="36608">
        <v>0.08722456536516493</v>
      </c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</row>
    <row r="421" spans="1:23" x14ac:dyDescent="0.25">
      <c r="A421" s="116" t="str">
        <f>IF(ISBLANK(TBL_DATA[[#This Row],[Row.names]]), "",   DATE(YEAR(TBL_DATA[[#This Row],[Row.names]]), MONTH(TBL_DATA[[#This Row],[Row.names]]), DAY(TBL_DATA[[#This Row],[Row.names]])))</f>
        <v/>
      </c>
      <c r="B421" s="605" t="s">
        <v>550</v>
      </c>
      <c r="C421" s="1999" t="s">
        <v>1944</v>
      </c>
      <c r="D421" s="3393" t="n">
        <v>-0.005512088531754348</v>
      </c>
      <c r="E421" s="4787" t="n">
        <v>0.15465699433016122</v>
      </c>
      <c r="F421" s="6119" t="n">
        <v>-0.11854655917431467</v>
      </c>
      <c r="G421" s="7451" t="n">
        <v>0.4239837714927176</v>
      </c>
      <c r="H421" s="8783" t="n">
        <v>0.6802692355780859</v>
      </c>
      <c r="I421" s="10115" t="n">
        <v>0.0028072687644506047</v>
      </c>
      <c r="J421" s="11447" t="n">
        <v>-0.05360758622661421</v>
      </c>
      <c r="K421" s="12777" t="n">
        <v>1.149470693864055</v>
      </c>
      <c r="L421" s="14107" t="n">
        <v>0.5712864997747908</v>
      </c>
      <c r="M421" s="15437" t="n">
        <v>0.003250688540729125</v>
      </c>
      <c r="N421" s="16767" t="n">
        <v>0.07881194595142485</v>
      </c>
      <c r="O421" s="18099" t="n">
        <v>0.06262123544832023</v>
      </c>
      <c r="P421" s="19493" t="n">
        <v>-0.0588611985698273</v>
      </c>
      <c r="Q421" s="20825" t="n">
        <v>-0.014076852343119185</v>
      </c>
      <c r="R421" s="22157" t="n">
        <v>-0.012407892871614735</v>
      </c>
      <c r="S421" s="23426" t="n">
        <v>0.010575576229656436</v>
      </c>
      <c r="T421" s="24695" t="n">
        <v>0.045532423163579715</v>
      </c>
      <c r="U421" s="25964" t="n">
        <v>0.23226473565139805</v>
      </c>
      <c r="V421" s="27233" t="n">
        <v>0.06252901656955778</v>
      </c>
      <c r="W421" s="28500" t="n">
        <v>0.05033293728703601</v>
      </c>
      <c r="X421" t="n" s="29767">
        <v>1.2423081175050568</v>
      </c>
      <c r="Y421" t="n" s="31097">
        <v>0.8247843570158724</v>
      </c>
      <c r="Z421" t="n" s="32429">
        <v>0.755834968610735</v>
      </c>
      <c r="AA421" t="n" s="33821">
        <v>0.0</v>
      </c>
      <c r="AB421" t="n" s="35215">
        <v>0.0</v>
      </c>
      <c r="AC421" t="n" s="36609">
        <v>0.08442233382734891</v>
      </c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</row>
    <row r="422" spans="1:23" x14ac:dyDescent="0.25">
      <c r="A422" s="116" t="str">
        <f>IF(ISBLANK(TBL_DATA[[#This Row],[Row.names]]), "",   DATE(YEAR(TBL_DATA[[#This Row],[Row.names]]), MONTH(TBL_DATA[[#This Row],[Row.names]]), DAY(TBL_DATA[[#This Row],[Row.names]])))</f>
        <v/>
      </c>
      <c r="B422" s="606" t="s">
        <v>551</v>
      </c>
      <c r="C422" s="2000" t="s">
        <v>1945</v>
      </c>
      <c r="D422" s="3394" t="n">
        <v>4.11090950328796E-4</v>
      </c>
      <c r="E422" s="4788" t="n">
        <v>0.15513166337126405</v>
      </c>
      <c r="F422" s="6120" t="n">
        <v>-0.12111316957308482</v>
      </c>
      <c r="G422" s="7452" t="n">
        <v>0.4227507337598334</v>
      </c>
      <c r="H422" s="8784" t="n">
        <v>0.6796928349189166</v>
      </c>
      <c r="I422" s="10116" t="n">
        <v>0.00281017752895899</v>
      </c>
      <c r="J422" s="11448" t="n">
        <v>-0.0498450221575637</v>
      </c>
      <c r="K422" s="12778" t="n">
        <v>1.1498823958262072</v>
      </c>
      <c r="L422" s="14108" t="n">
        <v>0.5708795055496467</v>
      </c>
      <c r="M422" s="15438" t="n">
        <v>0.0032526704047044453</v>
      </c>
      <c r="N422" s="16768" t="n">
        <v>0.07882258985175558</v>
      </c>
      <c r="O422" s="18100" t="n">
        <v>0.0624791653571828</v>
      </c>
      <c r="P422" s="19494" t="n">
        <v>-0.058474304925556164</v>
      </c>
      <c r="Q422" s="20826" t="n">
        <v>-0.014038641101133106</v>
      </c>
      <c r="R422" s="22158" t="n">
        <v>-0.012369456229303157</v>
      </c>
      <c r="S422" s="23427" t="n">
        <v>0.009471041578710482</v>
      </c>
      <c r="T422" s="24696" t="n">
        <v>0.045566783582982176</v>
      </c>
      <c r="U422" s="25965" t="n">
        <v>0.20784968422146063</v>
      </c>
      <c r="V422" s="27234" t="n">
        <v>0.0634075124289446</v>
      </c>
      <c r="W422" s="28501" t="n">
        <v>0.050337161938479175</v>
      </c>
      <c r="X422" t="n" s="29768">
        <v>1.2596560868179196</v>
      </c>
      <c r="Y422" t="n" s="31098">
        <v>0.8244348578989832</v>
      </c>
      <c r="Z422" t="n" s="32430">
        <v>0.7555656857941914</v>
      </c>
      <c r="AA422" t="n" s="33822">
        <v>0.0</v>
      </c>
      <c r="AB422" t="n" s="35216">
        <v>0.0</v>
      </c>
      <c r="AC422" t="n" s="36610">
        <v>0.08501366341137145</v>
      </c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</row>
    <row r="423" spans="1:23" x14ac:dyDescent="0.25">
      <c r="A423" s="116" t="str">
        <f>IF(ISBLANK(TBL_DATA[[#This Row],[Row.names]]), "",   DATE(YEAR(TBL_DATA[[#This Row],[Row.names]]), MONTH(TBL_DATA[[#This Row],[Row.names]]), DAY(TBL_DATA[[#This Row],[Row.names]])))</f>
        <v/>
      </c>
      <c r="B423" s="607" t="s">
        <v>552</v>
      </c>
      <c r="C423" s="2001" t="s">
        <v>1946</v>
      </c>
      <c r="D423" s="3395" t="n">
        <v>0.007297408357303768</v>
      </c>
      <c r="E423" s="4789" t="n">
        <v>0.16356113082533597</v>
      </c>
      <c r="F423" s="6121" t="n">
        <v>-0.10928159218983369</v>
      </c>
      <c r="G423" s="7453" t="n">
        <v>0.4299465876456048</v>
      </c>
      <c r="H423" s="8785" t="n">
        <v>0.6840721946865005</v>
      </c>
      <c r="I423" s="10117" t="n">
        <v>0.0028501824669901915</v>
      </c>
      <c r="J423" s="11449" t="n">
        <v>-0.0390420108416234</v>
      </c>
      <c r="K423" s="12779" t="n">
        <v>1.1669075292910835</v>
      </c>
      <c r="L423" s="14109" t="n">
        <v>0.5853759234603052</v>
      </c>
      <c r="M423" s="15439" t="n">
        <v>0.003265171503160325</v>
      </c>
      <c r="N423" s="16769" t="n">
        <v>0.08049687287040848</v>
      </c>
      <c r="O423" s="18101" t="n">
        <v>0.06239672043157653</v>
      </c>
      <c r="P423" s="19495" t="n">
        <v>-0.05160360744970349</v>
      </c>
      <c r="Q423" s="20827" t="n">
        <v>-0.014176203855691603</v>
      </c>
      <c r="R423" s="22159" t="n">
        <v>-0.012471563565673123</v>
      </c>
      <c r="S423" s="23428" t="n">
        <v>0.01581203893432437</v>
      </c>
      <c r="T423" s="24697" t="n">
        <v>0.04578463048342973</v>
      </c>
      <c r="U423" s="25966" t="n">
        <v>0.34535691928423506</v>
      </c>
      <c r="V423" s="27235" t="n">
        <v>0.06198525808144417</v>
      </c>
      <c r="W423" s="28502" t="n">
        <v>0.05029151500057177</v>
      </c>
      <c r="X423" t="n" s="29769">
        <v>1.2325192048944928</v>
      </c>
      <c r="Y423" t="n" s="31099">
        <v>0.827086570249149</v>
      </c>
      <c r="Z423" t="n" s="32431">
        <v>0.7650986364255953</v>
      </c>
      <c r="AA423" t="n" s="33823">
        <v>0.0</v>
      </c>
      <c r="AB423" t="n" s="35217">
        <v>0.0</v>
      </c>
      <c r="AC423" t="n" s="36611">
        <v>0.08154527724387779</v>
      </c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</row>
    <row r="424" spans="1:23" x14ac:dyDescent="0.25">
      <c r="A424" s="116" t="str">
        <f>IF(ISBLANK(TBL_DATA[[#This Row],[Row.names]]), "",   DATE(YEAR(TBL_DATA[[#This Row],[Row.names]]), MONTH(TBL_DATA[[#This Row],[Row.names]]), DAY(TBL_DATA[[#This Row],[Row.names]])))</f>
        <v/>
      </c>
      <c r="B424" s="608" t="s">
        <v>553</v>
      </c>
      <c r="C424" s="2002" t="s">
        <v>1947</v>
      </c>
      <c r="D424" s="3396" t="n">
        <v>1.969390051767232E-4</v>
      </c>
      <c r="E424" s="4790" t="n">
        <v>0.163790281396903</v>
      </c>
      <c r="F424" s="6122" t="n">
        <v>-0.1046492636751577</v>
      </c>
      <c r="G424" s="7454" t="n">
        <v>0.4296323674553354</v>
      </c>
      <c r="H424" s="8786" t="n">
        <v>0.6828101406160216</v>
      </c>
      <c r="I424" s="10118" t="n">
        <v>0.0028566700036407053</v>
      </c>
      <c r="J424" s="11450" t="n">
        <v>-0.042354172162735515</v>
      </c>
      <c r="K424" s="12780" t="n">
        <v>1.168703464354407</v>
      </c>
      <c r="L424" s="14110" t="n">
        <v>0.5863160586619464</v>
      </c>
      <c r="M424" s="15440" t="n">
        <v>0.00326238159673844</v>
      </c>
      <c r="N424" s="16770" t="n">
        <v>0.08051943108830752</v>
      </c>
      <c r="O424" s="18102" t="n">
        <v>0.06237013809087998</v>
      </c>
      <c r="P424" s="19496" t="n">
        <v>-0.0514168312076414</v>
      </c>
      <c r="Q424" s="20828" t="n">
        <v>-0.014162381433061996</v>
      </c>
      <c r="R424" s="22160" t="n">
        <v>-0.012457263439429317</v>
      </c>
      <c r="S424" s="23429" t="n">
        <v>0.016282134086361255</v>
      </c>
      <c r="T424" s="24698" t="n">
        <v>0.04579630965270598</v>
      </c>
      <c r="U424" s="25967" t="n">
        <v>0.3555337582839317</v>
      </c>
      <c r="V424" s="27236" t="n">
        <v>0.06545722807450516</v>
      </c>
      <c r="W424" s="28503" t="n">
        <v>0.0502231504822773</v>
      </c>
      <c r="X424" t="n" s="29770">
        <v>1.303327796960958</v>
      </c>
      <c r="Y424" t="n" s="31100">
        <v>0.8263232664133462</v>
      </c>
      <c r="Z424" t="n" s="32432">
        <v>0.7657127781759596</v>
      </c>
      <c r="AA424" t="n" s="33824">
        <v>0.0</v>
      </c>
      <c r="AB424" t="n" s="35218">
        <v>0.0</v>
      </c>
      <c r="AC424" t="n" s="36612">
        <v>0.08436636780444963</v>
      </c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</row>
    <row r="425" spans="1:23" x14ac:dyDescent="0.25">
      <c r="A425" s="116" t="str">
        <f>IF(ISBLANK(TBL_DATA[[#This Row],[Row.names]]), "",   DATE(YEAR(TBL_DATA[[#This Row],[Row.names]]), MONTH(TBL_DATA[[#This Row],[Row.names]]), DAY(TBL_DATA[[#This Row],[Row.names]])))</f>
        <v/>
      </c>
      <c r="B425" s="609" t="s">
        <v>554</v>
      </c>
      <c r="C425" s="2003" t="s">
        <v>1948</v>
      </c>
      <c r="D425" s="3397" t="n">
        <v>0.0054850777755900805</v>
      </c>
      <c r="E425" s="4791" t="n">
        <v>0.1701737616048411</v>
      </c>
      <c r="F425" s="6123" t="n">
        <v>-0.1081766729102559</v>
      </c>
      <c r="G425" s="7455" t="n">
        <v>0.4136393066236835</v>
      </c>
      <c r="H425" s="8787" t="n">
        <v>0.6868795179306973</v>
      </c>
      <c r="I425" s="10119" t="n">
        <v>0.00286698999702535</v>
      </c>
      <c r="J425" s="11451" t="n">
        <v>-0.03140845923527913</v>
      </c>
      <c r="K425" s="12781" t="n">
        <v>1.1652501767303887</v>
      </c>
      <c r="L425" s="14111" t="n">
        <v>0.6060027625823425</v>
      </c>
      <c r="M425" s="15441" t="n">
        <v>0.0032160073125136073</v>
      </c>
      <c r="N425" s="16771" t="n">
        <v>0.0813337337306611</v>
      </c>
      <c r="O425" s="18103" t="n">
        <v>0.062069962584763924</v>
      </c>
      <c r="P425" s="19497" t="n">
        <v>-0.0462137787501995</v>
      </c>
      <c r="Q425" s="20829" t="n">
        <v>-0.01416243660344246</v>
      </c>
      <c r="R425" s="22161" t="n">
        <v>-0.012440074547488763</v>
      </c>
      <c r="S425" s="23430" t="n">
        <v>0.010297686083825752</v>
      </c>
      <c r="T425" s="24699" t="n">
        <v>0.04641867495530445</v>
      </c>
      <c r="U425" s="25968" t="n">
        <v>0.2218436026823509</v>
      </c>
      <c r="V425" s="27237" t="n">
        <v>0.059767084521882285</v>
      </c>
      <c r="W425" s="28504" t="n">
        <v>0.050341547120036356</v>
      </c>
      <c r="X425" t="n" s="29771">
        <v>1.1872317785421118</v>
      </c>
      <c r="Y425" t="n" s="31101">
        <v>0.8287819483619905</v>
      </c>
      <c r="Z425" t="n" s="32433">
        <v>0.7784617926284774</v>
      </c>
      <c r="AA425" t="n" s="33825">
        <v>0.0</v>
      </c>
      <c r="AB425" t="n" s="35219">
        <v>0.0</v>
      </c>
      <c r="AC425" t="n" s="36613">
        <v>0.08092178820753927</v>
      </c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</row>
    <row r="426" spans="1:23" x14ac:dyDescent="0.25">
      <c r="A426" s="116" t="str">
        <f>IF(ISBLANK(TBL_DATA[[#This Row],[Row.names]]), "",   DATE(YEAR(TBL_DATA[[#This Row],[Row.names]]), MONTH(TBL_DATA[[#This Row],[Row.names]]), DAY(TBL_DATA[[#This Row],[Row.names]])))</f>
        <v/>
      </c>
      <c r="B426" s="610" t="s">
        <v>555</v>
      </c>
      <c r="C426" s="2004" t="s">
        <v>1949</v>
      </c>
      <c r="D426" s="3398" t="n">
        <v>0.004769764449169078</v>
      </c>
      <c r="E426" s="4792" t="n">
        <v>0.17575521481229428</v>
      </c>
      <c r="F426" s="6124" t="n">
        <v>-0.10527152503659365</v>
      </c>
      <c r="G426" s="7456" t="n">
        <v>0.411467673706062</v>
      </c>
      <c r="H426" s="8788" t="n">
        <v>0.680009498400418</v>
      </c>
      <c r="I426" s="10120" t="n">
        <v>0.0028852791255343374</v>
      </c>
      <c r="J426" s="11452" t="n">
        <v>-0.02057458439252058</v>
      </c>
      <c r="K426" s="12782" t="n">
        <v>1.1660071570884782</v>
      </c>
      <c r="L426" s="14112" t="n">
        <v>0.5943509310688604</v>
      </c>
      <c r="M426" s="15442" t="n">
        <v>0.0032485872231603056</v>
      </c>
      <c r="N426" s="16772" t="n">
        <v>0.08096914633951495</v>
      </c>
      <c r="O426" s="18104" t="n">
        <v>0.062069962584763924</v>
      </c>
      <c r="P426" s="19498" t="n">
        <v>-0.04166444313997486</v>
      </c>
      <c r="Q426" s="20830" t="n">
        <v>-0.014120964623349764</v>
      </c>
      <c r="R426" s="22162" t="n">
        <v>-0.012406323244411446</v>
      </c>
      <c r="S426" s="23431" t="n">
        <v>0.010111509876173486</v>
      </c>
      <c r="T426" s="24700" t="n">
        <v>0.04644359091051086</v>
      </c>
      <c r="U426" s="25969" t="n">
        <v>0.21771593621295773</v>
      </c>
      <c r="V426" s="27238" t="n">
        <v>0.06448609127457527</v>
      </c>
      <c r="W426" s="28505" t="n">
        <v>0.050540685401810434</v>
      </c>
      <c r="X426" t="n" s="29772">
        <v>1.275924352071911</v>
      </c>
      <c r="Y426" t="n" s="31102">
        <v>0.8246268843546262</v>
      </c>
      <c r="Z426" t="n" s="32434">
        <v>0.770941587326083</v>
      </c>
      <c r="AA426" t="n" s="33826">
        <v>0.0</v>
      </c>
      <c r="AB426" t="n" s="35220">
        <v>0.0</v>
      </c>
      <c r="AC426" t="n" s="36614">
        <v>0.08109285469800137</v>
      </c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</row>
    <row r="427" spans="1:23" x14ac:dyDescent="0.25">
      <c r="A427" s="116" t="str">
        <f>IF(ISBLANK(TBL_DATA[[#This Row],[Row.names]]), "",   DATE(YEAR(TBL_DATA[[#This Row],[Row.names]]), MONTH(TBL_DATA[[#This Row],[Row.names]]), DAY(TBL_DATA[[#This Row],[Row.names]])))</f>
        <v/>
      </c>
      <c r="B427" s="611" t="s">
        <v>556</v>
      </c>
      <c r="C427" s="2005" t="s">
        <v>1950</v>
      </c>
      <c r="D427" s="3399" t="n">
        <v>0.004719279439811791</v>
      </c>
      <c r="E427" s="4793" t="n">
        <v>0.18130393222380947</v>
      </c>
      <c r="F427" s="6125" t="n">
        <v>-0.09572817383287713</v>
      </c>
      <c r="G427" s="7457" t="n">
        <v>0.4140154932318777</v>
      </c>
      <c r="H427" s="8789" t="n">
        <v>0.681330491449941</v>
      </c>
      <c r="I427" s="10121" t="n">
        <v>0.0029022834735968296</v>
      </c>
      <c r="J427" s="11453" t="n">
        <v>-0.018194254460089043</v>
      </c>
      <c r="K427" s="12783" t="n">
        <v>1.170859392579769</v>
      </c>
      <c r="L427" s="14113" t="n">
        <v>0.6004353040090911</v>
      </c>
      <c r="M427" s="15443" t="n">
        <v>0.0032498485910815826</v>
      </c>
      <c r="N427" s="16773" t="n">
        <v>0.08161497349859474</v>
      </c>
      <c r="O427" s="18105" t="n">
        <v>0.061929754897676895</v>
      </c>
      <c r="P427" s="19499" t="n">
        <v>-0.03714178985004479</v>
      </c>
      <c r="Q427" s="20831" t="n">
        <v>-0.014120528899916046</v>
      </c>
      <c r="R427" s="22163" t="n">
        <v>-0.012392211176090049</v>
      </c>
      <c r="S427" s="23432" t="n">
        <v>0.015053671660596013</v>
      </c>
      <c r="T427" s="24701" t="n">
        <v>0.046503009511938066</v>
      </c>
      <c r="U427" s="25970" t="n">
        <v>0.3237139234339553</v>
      </c>
      <c r="V427" s="27239" t="n">
        <v>0.06412689231468471</v>
      </c>
      <c r="W427" s="28506" t="n">
        <v>0.05053808387735532</v>
      </c>
      <c r="X427" t="n" s="29773">
        <v>1.2688825415365255</v>
      </c>
      <c r="Y427" t="n" s="31103">
        <v>0.82542745983517</v>
      </c>
      <c r="Z427" t="n" s="32435">
        <v>0.7748776058250045</v>
      </c>
      <c r="AA427" t="n" s="33827">
        <v>0.0</v>
      </c>
      <c r="AB427" t="n" s="35221">
        <v>0.0</v>
      </c>
      <c r="AC427" t="n" s="36615">
        <v>0.08038036809611669</v>
      </c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</row>
    <row r="428" spans="1:23" x14ac:dyDescent="0.25">
      <c r="A428" s="116" t="str">
        <f>IF(ISBLANK(TBL_DATA[[#This Row],[Row.names]]), "",   DATE(YEAR(TBL_DATA[[#This Row],[Row.names]]), MONTH(TBL_DATA[[#This Row],[Row.names]]), DAY(TBL_DATA[[#This Row],[Row.names]])))</f>
        <v/>
      </c>
      <c r="B428" s="612" t="s">
        <v>557</v>
      </c>
      <c r="C428" s="2006" t="s">
        <v>1951</v>
      </c>
      <c r="D428" s="3400" t="n">
        <v>-0.0024940420107520634</v>
      </c>
      <c r="E428" s="4794" t="n">
        <v>0.17835771058937677</v>
      </c>
      <c r="F428" s="6126" t="n">
        <v>-0.07987824146386158</v>
      </c>
      <c r="G428" s="7458" t="n">
        <v>0.4070075165270163</v>
      </c>
      <c r="H428" s="8790" t="n">
        <v>0.6805121389236568</v>
      </c>
      <c r="I428" s="10122" t="n">
        <v>0.002841177651167915</v>
      </c>
      <c r="J428" s="11454" t="n">
        <v>-0.011085471465448138</v>
      </c>
      <c r="K428" s="12784" t="n">
        <v>1.146280423338858</v>
      </c>
      <c r="L428" s="14114" t="n">
        <v>0.5934212231527104</v>
      </c>
      <c r="M428" s="15444" t="n">
        <v>0.003205114592191034</v>
      </c>
      <c r="N428" s="16774" t="n">
        <v>0.07979422836417897</v>
      </c>
      <c r="O428" s="18106" t="n">
        <v>0.05933466688910504</v>
      </c>
      <c r="P428" s="19500" t="n">
        <v>-0.0395431986765562</v>
      </c>
      <c r="Q428" s="20832" t="n">
        <v>-0.013710612823717555</v>
      </c>
      <c r="R428" s="22164" t="n">
        <v>-0.012020852069911709</v>
      </c>
      <c r="S428" s="23433" t="n">
        <v>0.010157475013548689</v>
      </c>
      <c r="T428" s="24702" t="n">
        <v>0.04643124934954917</v>
      </c>
      <c r="U428" s="25971" t="n">
        <v>0.21876376698546265</v>
      </c>
      <c r="V428" s="27240" t="n">
        <v>0.05342709109952537</v>
      </c>
      <c r="W428" s="28507" t="n">
        <v>0.05061688483729354</v>
      </c>
      <c r="X428" t="n" s="29774">
        <v>1.0555191468472458</v>
      </c>
      <c r="Y428" t="n" s="31104">
        <v>0.8249315965118906</v>
      </c>
      <c r="Z428" t="n" s="32436">
        <v>0.7703383822403699</v>
      </c>
      <c r="AA428" t="n" s="33828">
        <v>0.0</v>
      </c>
      <c r="AB428" t="n" s="35222">
        <v>0.0</v>
      </c>
      <c r="AC428" t="n" s="36616">
        <v>0.07966191015501736</v>
      </c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</row>
    <row r="429" spans="1:23" x14ac:dyDescent="0.25">
      <c r="A429" s="116" t="str">
        <f>IF(ISBLANK(TBL_DATA[[#This Row],[Row.names]]), "",   DATE(YEAR(TBL_DATA[[#This Row],[Row.names]]), MONTH(TBL_DATA[[#This Row],[Row.names]]), DAY(TBL_DATA[[#This Row],[Row.names]])))</f>
        <v/>
      </c>
      <c r="B429" s="613" t="s">
        <v>558</v>
      </c>
      <c r="C429" s="2007" t="s">
        <v>1952</v>
      </c>
      <c r="D429" s="3401" t="n">
        <v>-0.002791976886320734</v>
      </c>
      <c r="E429" s="4795" t="n">
        <v>0.17506776309759342</v>
      </c>
      <c r="F429" s="6127" t="n">
        <v>-0.06334866039407594</v>
      </c>
      <c r="G429" s="7459" t="n">
        <v>0.40539714828759316</v>
      </c>
      <c r="H429" s="8791" t="n">
        <v>0.6854745786068867</v>
      </c>
      <c r="I429" s="10123" t="n">
        <v>0.0028144525422019815</v>
      </c>
      <c r="J429" s="11455" t="n">
        <v>0.006632416988680667</v>
      </c>
      <c r="K429" s="12785" t="n">
        <v>1.1527435303106641</v>
      </c>
      <c r="L429" s="14115" t="n">
        <v>0.6045538619156376</v>
      </c>
      <c r="M429" s="15445" t="n">
        <v>0.003155801823364765</v>
      </c>
      <c r="N429" s="16775" t="n">
        <v>0.07966477316098894</v>
      </c>
      <c r="O429" s="18107" t="n">
        <v>0.05913812429619084</v>
      </c>
      <c r="P429" s="19501" t="n">
        <v>-0.042224771866160804</v>
      </c>
      <c r="Q429" s="20833" t="n">
        <v>-0.013674796504071135</v>
      </c>
      <c r="R429" s="22165" t="n">
        <v>-0.01198777715558007</v>
      </c>
      <c r="S429" s="23434" t="n">
        <v>0.007729501349788004</v>
      </c>
      <c r="T429" s="24703" t="n">
        <v>0.04632425194141457</v>
      </c>
      <c r="U429" s="25972" t="n">
        <v>0.16685647421923536</v>
      </c>
      <c r="V429" s="27241" t="n">
        <v>0.04800976434853088</v>
      </c>
      <c r="W429" s="28508" t="n">
        <v>0.0504988380843689</v>
      </c>
      <c r="X429" t="n" s="29775">
        <v>0.9507102771022277</v>
      </c>
      <c r="Y429" t="n" s="31105">
        <v>0.8279339216428365</v>
      </c>
      <c r="Z429" t="n" s="32437">
        <v>0.7775306179923963</v>
      </c>
      <c r="AA429" t="n" s="33829">
        <v>0.0</v>
      </c>
      <c r="AB429" t="n" s="35223">
        <v>0.0</v>
      </c>
      <c r="AC429" t="n" s="36617">
        <v>0.07739911590108327</v>
      </c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</row>
    <row r="430" spans="1:23" x14ac:dyDescent="0.25">
      <c r="A430" s="116" t="str">
        <f>IF(ISBLANK(TBL_DATA[[#This Row],[Row.names]]), "",   DATE(YEAR(TBL_DATA[[#This Row],[Row.names]]), MONTH(TBL_DATA[[#This Row],[Row.names]]), DAY(TBL_DATA[[#This Row],[Row.names]])))</f>
        <v/>
      </c>
      <c r="B430" s="614" t="s">
        <v>559</v>
      </c>
      <c r="C430" s="2008" t="s">
        <v>1953</v>
      </c>
      <c r="D430" s="3402" t="n">
        <v>-2.7858645234141056E-5</v>
      </c>
      <c r="E430" s="4796" t="n">
        <v>0.1750350273016552</v>
      </c>
      <c r="F430" s="6128" t="n">
        <v>-0.05350632418234791</v>
      </c>
      <c r="G430" s="7460" t="n">
        <v>0.4021266355928539</v>
      </c>
      <c r="H430" s="8792" t="n">
        <v>0.6790275562367762</v>
      </c>
      <c r="I430" s="10124" t="n">
        <v>0.002807268284818165</v>
      </c>
      <c r="J430" s="11456" t="n">
        <v>0.015743303180786095</v>
      </c>
      <c r="K430" s="12786" t="n">
        <v>1.1427223229188976</v>
      </c>
      <c r="L430" s="14116" t="n">
        <v>0.5958339173818213</v>
      </c>
      <c r="M430" s="15446" t="n">
        <v>0.00315014088482302</v>
      </c>
      <c r="N430" s="16776" t="n">
        <v>0.0786593431039679</v>
      </c>
      <c r="O430" s="18108" t="n">
        <v>0.057636747414864055</v>
      </c>
      <c r="P430" s="19502" t="n">
        <v>-0.04225145418645537</v>
      </c>
      <c r="Q430" s="20834" t="n">
        <v>-0.013402691463561064</v>
      </c>
      <c r="R430" s="22166" t="n">
        <v>-0.011736963582960346</v>
      </c>
      <c r="S430" s="23435" t="n">
        <v>-8.614905660183636E-4</v>
      </c>
      <c r="T430" s="24704" t="n">
        <v>0.04582089609509335</v>
      </c>
      <c r="U430" s="25973" t="n">
        <v>-0.018801259674854215</v>
      </c>
      <c r="V430" s="27242" t="n">
        <v>0.04077659911429388</v>
      </c>
      <c r="W430" s="28509" t="n">
        <v>0.050162594065528004</v>
      </c>
      <c r="X430" t="n" s="29776">
        <v>0.8128885651532876</v>
      </c>
      <c r="Y430" t="n" s="31106">
        <v>0.8240312835304108</v>
      </c>
      <c r="Z430" t="n" s="32438">
        <v>0.7719027901114371</v>
      </c>
      <c r="AA430" t="n" s="33830">
        <v>0.0</v>
      </c>
      <c r="AB430" t="n" s="35224">
        <v>0.0</v>
      </c>
      <c r="AC430" t="n" s="36618">
        <v>0.07548816885685965</v>
      </c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</row>
    <row r="431" spans="1:23" x14ac:dyDescent="0.25">
      <c r="A431" s="116" t="str">
        <f>IF(ISBLANK(TBL_DATA[[#This Row],[Row.names]]), "",   DATE(YEAR(TBL_DATA[[#This Row],[Row.names]]), MONTH(TBL_DATA[[#This Row],[Row.names]]), DAY(TBL_DATA[[#This Row],[Row.names]])))</f>
        <v/>
      </c>
      <c r="B431" s="615" t="s">
        <v>560</v>
      </c>
      <c r="C431" s="2009" t="s">
        <v>1954</v>
      </c>
      <c r="D431" s="3403" t="n">
        <v>-6.96485533995073E-5</v>
      </c>
      <c r="E431" s="4797" t="n">
        <v>0.1749531878118098</v>
      </c>
      <c r="F431" s="6129" t="n">
        <v>-0.030342763594175093</v>
      </c>
      <c r="G431" s="7461" t="n">
        <v>0.3902837061264435</v>
      </c>
      <c r="H431" s="8793" t="n">
        <v>0.6565225175004872</v>
      </c>
      <c r="I431" s="10125" t="n">
        <v>0.002815888743112472</v>
      </c>
      <c r="J431" s="11457" t="n">
        <v>0.03759031876970509</v>
      </c>
      <c r="K431" s="12787" t="n">
        <v>1.1119122084376734</v>
      </c>
      <c r="L431" s="14117" t="n">
        <v>0.5851614620377772</v>
      </c>
      <c r="M431" s="15447" t="n">
        <v>0.003094609850435606</v>
      </c>
      <c r="N431" s="16777" t="n">
        <v>0.07627226201538963</v>
      </c>
      <c r="O431" s="18109" t="n">
        <v>0.05422736250599241</v>
      </c>
      <c r="P431" s="19503" t="n">
        <v>-0.042318159987191906</v>
      </c>
      <c r="Q431" s="20835" t="n">
        <v>-0.012851219718671338</v>
      </c>
      <c r="R431" s="22167" t="n">
        <v>-0.011236041809194125</v>
      </c>
      <c r="S431" s="23436" t="n">
        <v>0.014930831429711855</v>
      </c>
      <c r="T431" s="24705" t="n">
        <v>0.04568574328113983</v>
      </c>
      <c r="U431" s="25974" t="n">
        <v>0.32681599022764857</v>
      </c>
      <c r="V431" s="27243" t="n">
        <v>0.056193890371491584</v>
      </c>
      <c r="W431" s="28510" t="n">
        <v>0.0493879449627929</v>
      </c>
      <c r="X431" t="n" s="29777">
        <v>1.137805802890281</v>
      </c>
      <c r="Y431" t="n" s="31107">
        <v>0.8102607712955671</v>
      </c>
      <c r="Z431" t="n" s="32439">
        <v>0.7649584707928773</v>
      </c>
      <c r="AA431" t="n" s="33831">
        <v>0.0</v>
      </c>
      <c r="AB431" t="n" s="35225">
        <v>0.0</v>
      </c>
      <c r="AC431" t="n" s="36619">
        <v>0.07241679664626387</v>
      </c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</row>
    <row r="432" spans="1:23" x14ac:dyDescent="0.25">
      <c r="A432" s="116" t="str">
        <f>IF(ISBLANK(TBL_DATA[[#This Row],[Row.names]]), "",   DATE(YEAR(TBL_DATA[[#This Row],[Row.names]]), MONTH(TBL_DATA[[#This Row],[Row.names]]), DAY(TBL_DATA[[#This Row],[Row.names]])))</f>
        <v/>
      </c>
      <c r="B432" s="616" t="s">
        <v>561</v>
      </c>
      <c r="C432" s="2010" t="s">
        <v>1955</v>
      </c>
      <c r="D432" s="3404" t="n">
        <v>-0.0024657305249080027</v>
      </c>
      <c r="E432" s="4798" t="n">
        <v>0.1720560698712843</v>
      </c>
      <c r="F432" s="6130" t="n">
        <v>-0.040682299737059724</v>
      </c>
      <c r="G432" s="7462" t="n">
        <v>0.3898022684481278</v>
      </c>
      <c r="H432" s="8794" t="n">
        <v>0.6512549049621512</v>
      </c>
      <c r="I432" s="10126" t="n">
        <v>0.002831572613590586</v>
      </c>
      <c r="J432" s="11458" t="n">
        <v>0.030217051310402532</v>
      </c>
      <c r="K432" s="12788" t="n">
        <v>1.1113600804968862</v>
      </c>
      <c r="L432" s="14118" t="n">
        <v>0.5828267379478825</v>
      </c>
      <c r="M432" s="15448" t="n">
        <v>0.0030969335139246555</v>
      </c>
      <c r="N432" s="16778" t="n">
        <v>0.07611564283832449</v>
      </c>
      <c r="O432" s="18110" t="n">
        <v>0.054451135455949526</v>
      </c>
      <c r="P432" s="19504" t="n">
        <v>-0.04467954533326146</v>
      </c>
      <c r="Q432" s="20836" t="n">
        <v>-0.012913966768600717</v>
      </c>
      <c r="R432" s="22168" t="n">
        <v>-0.011302105501744448</v>
      </c>
      <c r="S432" s="23437" t="n">
        <v>0.015446888078386678</v>
      </c>
      <c r="T432" s="24706" t="n">
        <v>0.045634609846927646</v>
      </c>
      <c r="U432" s="25975" t="n">
        <v>0.33849063529194695</v>
      </c>
      <c r="V432" s="27244" t="n">
        <v>0.06477578054238298</v>
      </c>
      <c r="W432" s="28511" t="n">
        <v>0.04886450730253915</v>
      </c>
      <c r="X432" t="n" s="29778">
        <v>1.3256202531897223</v>
      </c>
      <c r="Y432" t="n" s="31108">
        <v>0.8070036585804001</v>
      </c>
      <c r="Z432" t="n" s="32440">
        <v>0.7634308992619324</v>
      </c>
      <c r="AA432" t="n" s="33832">
        <v>0.0</v>
      </c>
      <c r="AB432" t="n" s="35226">
        <v>0.0</v>
      </c>
      <c r="AC432" t="n" s="36620">
        <v>0.06947498613368001</v>
      </c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</row>
    <row r="433" spans="1:23" x14ac:dyDescent="0.25">
      <c r="A433" s="116" t="str">
        <f>IF(ISBLANK(TBL_DATA[[#This Row],[Row.names]]), "",   DATE(YEAR(TBL_DATA[[#This Row],[Row.names]]), MONTH(TBL_DATA[[#This Row],[Row.names]]), DAY(TBL_DATA[[#This Row],[Row.names]])))</f>
        <v/>
      </c>
      <c r="B433" s="617" t="s">
        <v>562</v>
      </c>
      <c r="C433" s="2011" t="s">
        <v>1956</v>
      </c>
      <c r="D433" s="3405" t="n">
        <v>-0.005390534444956587</v>
      </c>
      <c r="E433" s="4799" t="n">
        <v>0.1657380612552226</v>
      </c>
      <c r="F433" s="6131" t="n">
        <v>-0.0444865239179284</v>
      </c>
      <c r="G433" s="7463" t="n">
        <v>0.3972559839576133</v>
      </c>
      <c r="H433" s="8795" t="n">
        <v>0.6503522846519815</v>
      </c>
      <c r="I433" s="10127" t="n">
        <v>0.002849072762823104</v>
      </c>
      <c r="J433" s="11459" t="n">
        <v>0.011512016960092852</v>
      </c>
      <c r="K433" s="12789" t="n">
        <v>1.112563275896791</v>
      </c>
      <c r="L433" s="14119" t="n">
        <v>0.5596149538241252</v>
      </c>
      <c r="M433" s="15449" t="n">
        <v>0.0031974552515396533</v>
      </c>
      <c r="N433" s="16779" t="n">
        <v>0.07648714734873435</v>
      </c>
      <c r="O433" s="18111" t="n">
        <v>0.055508175964007485</v>
      </c>
      <c r="P433" s="19505" t="n">
        <v>-0.04982923315011423</v>
      </c>
      <c r="Q433" s="20837" t="n">
        <v>-0.013111382241035884</v>
      </c>
      <c r="R433" s="22169" t="n">
        <v>-0.011491653816937524</v>
      </c>
      <c r="S433" s="23438" t="n">
        <v>0.013310746179457711</v>
      </c>
      <c r="T433" s="24707" t="n">
        <v>0.04575186371594038</v>
      </c>
      <c r="U433" s="25976" t="n">
        <v>0.2909334199389154</v>
      </c>
      <c r="V433" s="27245" t="n">
        <v>0.05315972564155147</v>
      </c>
      <c r="W433" s="28512" t="n">
        <v>0.0497865685267106</v>
      </c>
      <c r="X433" t="n" s="29779">
        <v>1.0677523519828678</v>
      </c>
      <c r="Y433" t="n" s="31109">
        <v>0.8064442229019819</v>
      </c>
      <c r="Z433" t="n" s="32441">
        <v>0.7480741633181331</v>
      </c>
      <c r="AA433" t="n" s="33833">
        <v>0.0</v>
      </c>
      <c r="AB433" t="n" s="35227">
        <v>0.0</v>
      </c>
      <c r="AC433" t="n" s="36621">
        <v>0.06774802871777996</v>
      </c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</row>
    <row r="434" spans="1:23" x14ac:dyDescent="0.25">
      <c r="A434" s="116" t="str">
        <f>IF(ISBLANK(TBL_DATA[[#This Row],[Row.names]]), "",   DATE(YEAR(TBL_DATA[[#This Row],[Row.names]]), MONTH(TBL_DATA[[#This Row],[Row.names]]), DAY(TBL_DATA[[#This Row],[Row.names]])))</f>
        <v/>
      </c>
      <c r="B434" s="618" t="s">
        <v>563</v>
      </c>
      <c r="C434" s="2012" t="s">
        <v>1957</v>
      </c>
      <c r="D434" s="3406" t="n">
        <v>0.004071832745959747</v>
      </c>
      <c r="E434" s="4800" t="n">
        <v>0.17048475166625332</v>
      </c>
      <c r="F434" s="6132" t="n">
        <v>-0.05513933058452636</v>
      </c>
      <c r="G434" s="7464" t="n">
        <v>0.3919328453680407</v>
      </c>
      <c r="H434" s="8796" t="n">
        <v>0.6470699931396859</v>
      </c>
      <c r="I434" s="10128" t="n">
        <v>0.0028626864933899714</v>
      </c>
      <c r="J434" s="11460" t="n">
        <v>0.018181242907765238</v>
      </c>
      <c r="K434" s="12790" t="n">
        <v>1.0970504642325545</v>
      </c>
      <c r="L434" s="14120" t="n">
        <v>0.5661896239423124</v>
      </c>
      <c r="M434" s="15450" t="n">
        <v>0.0031737993318419035</v>
      </c>
      <c r="N434" s="16780" t="n">
        <v>0.0764944219373328</v>
      </c>
      <c r="O434" s="18112" t="n">
        <v>0.05472485041463137</v>
      </c>
      <c r="P434" s="19506" t="n">
        <v>-0.045960296707401094</v>
      </c>
      <c r="Q434" s="20838" t="n">
        <v>-0.012974212537514185</v>
      </c>
      <c r="R434" s="22170" t="n">
        <v>-0.011354330063247464</v>
      </c>
      <c r="S434" s="23439" t="n">
        <v>0.008500488854961574</v>
      </c>
      <c r="T434" s="24708" t="n">
        <v>0.045969010890596414</v>
      </c>
      <c r="U434" s="25977" t="n">
        <v>0.18491781072236352</v>
      </c>
      <c r="V434" s="27246" t="n">
        <v>0.04868146585633282</v>
      </c>
      <c r="W434" s="28513" t="n">
        <v>0.04988690242545418</v>
      </c>
      <c r="X434" t="n" s="29780">
        <v>0.9758366122065276</v>
      </c>
      <c r="Y434" t="n" s="31110">
        <v>0.8044066093336665</v>
      </c>
      <c r="Z434" t="n" s="32442">
        <v>0.7524557288919478</v>
      </c>
      <c r="AA434" t="n" s="33834">
        <v>0.0</v>
      </c>
      <c r="AB434" t="n" s="35228">
        <v>0.0</v>
      </c>
      <c r="AC434" t="n" s="36622">
        <v>0.06974962930815384</v>
      </c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</row>
    <row r="435" spans="1:23" x14ac:dyDescent="0.25">
      <c r="A435" s="116" t="str">
        <f>IF(ISBLANK(TBL_DATA[[#This Row],[Row.names]]), "",   DATE(YEAR(TBL_DATA[[#This Row],[Row.names]]), MONTH(TBL_DATA[[#This Row],[Row.names]]), DAY(TBL_DATA[[#This Row],[Row.names]])))</f>
        <v/>
      </c>
      <c r="B435" s="619" t="s">
        <v>564</v>
      </c>
      <c r="C435" s="2013" t="s">
        <v>1958</v>
      </c>
      <c r="D435" s="3407" t="n">
        <v>5.313867796562803E-4</v>
      </c>
      <c r="E435" s="4801" t="n">
        <v>0.17110673178907798</v>
      </c>
      <c r="F435" s="6133" t="n">
        <v>-0.06928590309993965</v>
      </c>
      <c r="G435" s="7465" t="n">
        <v>0.39171601531606015</v>
      </c>
      <c r="H435" s="8797" t="n">
        <v>0.6593670768820065</v>
      </c>
      <c r="I435" s="10129" t="n">
        <v>0.002785626318617674</v>
      </c>
      <c r="J435" s="11461" t="n">
        <v>-0.001559934524679396</v>
      </c>
      <c r="K435" s="12791" t="n">
        <v>1.1077138856024076</v>
      </c>
      <c r="L435" s="14121" t="n">
        <v>0.5874635582518783</v>
      </c>
      <c r="M435" s="15451" t="n">
        <v>0.003065566245486775</v>
      </c>
      <c r="N435" s="16781" t="n">
        <v>0.07576695202732436</v>
      </c>
      <c r="O435" s="18113" t="n">
        <v>0.05472485041463137</v>
      </c>
      <c r="P435" s="19507" t="n">
        <v>-0.04545333262180429</v>
      </c>
      <c r="Q435" s="20839" t="n">
        <v>-0.012924171562525887</v>
      </c>
      <c r="R435" s="22171" t="n">
        <v>-0.01131969433909882</v>
      </c>
      <c r="S435" s="23440" t="n">
        <v>0.008704206225946587</v>
      </c>
      <c r="T435" s="24709" t="n">
        <v>0.04597687683611634</v>
      </c>
      <c r="U435" s="25978" t="n">
        <v>0.18931703988882403</v>
      </c>
      <c r="V435" s="27247" t="n">
        <v>0.04972641573446035</v>
      </c>
      <c r="W435" s="28514" t="n">
        <v>0.04991321677000224</v>
      </c>
      <c r="X435" t="n" s="29781">
        <v>0.9962574835358206</v>
      </c>
      <c r="Y435" t="n" s="31111">
        <v>0.8120142097783799</v>
      </c>
      <c r="Z435" t="n" s="32443">
        <v>0.7664617134938174</v>
      </c>
      <c r="AA435" t="n" s="33835">
        <v>0.0</v>
      </c>
      <c r="AB435" t="n" s="35229">
        <v>0.0</v>
      </c>
      <c r="AC435" t="n" s="36623">
        <v>0.06906229716024759</v>
      </c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</row>
    <row r="436" spans="1:23" x14ac:dyDescent="0.25">
      <c r="A436" s="116" t="str">
        <f>IF(ISBLANK(TBL_DATA[[#This Row],[Row.names]]), "",   DATE(YEAR(TBL_DATA[[#This Row],[Row.names]]), MONTH(TBL_DATA[[#This Row],[Row.names]]), DAY(TBL_DATA[[#This Row],[Row.names]])))</f>
        <v/>
      </c>
      <c r="B436" s="620" t="s">
        <v>565</v>
      </c>
      <c r="C436" s="2014" t="s">
        <v>1959</v>
      </c>
      <c r="D436" s="3408" t="n">
        <v>7.407510936561074E-4</v>
      </c>
      <c r="E436" s="4802" t="n">
        <v>0.1719742303814389</v>
      </c>
      <c r="F436" s="6134" t="n">
        <v>-0.06870255767442968</v>
      </c>
      <c r="G436" s="7466" t="n">
        <v>0.3946233864693632</v>
      </c>
      <c r="H436" s="8798" t="n">
        <v>0.6559049329581277</v>
      </c>
      <c r="I436" s="10130" t="n">
        <v>0.0027840915038984467</v>
      </c>
      <c r="J436" s="11462" t="n">
        <v>-0.005027378911909297</v>
      </c>
      <c r="K436" s="12792" t="n">
        <v>1.1043827432532438</v>
      </c>
      <c r="L436" s="14122" t="n">
        <v>0.5831197708846912</v>
      </c>
      <c r="M436" s="15452" t="n">
        <v>0.003064431593245685</v>
      </c>
      <c r="N436" s="16782" t="n">
        <v>0.07534328506571909</v>
      </c>
      <c r="O436" s="18114" t="n">
        <v>0.05472485041463137</v>
      </c>
      <c r="P436" s="19508" t="n">
        <v>-0.044746251133997994</v>
      </c>
      <c r="Q436" s="20840" t="n">
        <v>-0.01290187271212935</v>
      </c>
      <c r="R436" s="22172" t="n">
        <v>-0.011306367262965675</v>
      </c>
      <c r="S436" s="23441" t="n">
        <v>0.0019551296191784306</v>
      </c>
      <c r="T436" s="24710" t="n">
        <v>0.04609019890569788</v>
      </c>
      <c r="U436" s="25979" t="n">
        <v>0.042419639437414725</v>
      </c>
      <c r="V436" s="27248" t="n">
        <v>0.04503153926637493</v>
      </c>
      <c r="W436" s="28515" t="n">
        <v>0.04985158427327527</v>
      </c>
      <c r="X436" t="n" s="29782">
        <v>0.9033120997624082</v>
      </c>
      <c r="Y436" t="n" s="31112">
        <v>0.809879579294433</v>
      </c>
      <c r="Z436" t="n" s="32444">
        <v>0.763622793586396</v>
      </c>
      <c r="AA436" t="n" s="33836">
        <v>0.0</v>
      </c>
      <c r="AB436" t="n" s="35230">
        <v>0.0</v>
      </c>
      <c r="AC436" t="n" s="36624">
        <v>0.06625390387041724</v>
      </c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</row>
    <row r="437" spans="1:23" x14ac:dyDescent="0.25">
      <c r="A437" s="116" t="str">
        <f>IF(ISBLANK(TBL_DATA[[#This Row],[Row.names]]), "",   DATE(YEAR(TBL_DATA[[#This Row],[Row.names]]), MONTH(TBL_DATA[[#This Row],[Row.names]]), DAY(TBL_DATA[[#This Row],[Row.names]])))</f>
        <v/>
      </c>
      <c r="B437" s="621" t="s">
        <v>566</v>
      </c>
      <c r="C437" s="2015" t="s">
        <v>1960</v>
      </c>
      <c r="D437" s="3409" t="n">
        <v>-4.888131616435067E-4</v>
      </c>
      <c r="E437" s="4803" t="n">
        <v>0.17140135395252143</v>
      </c>
      <c r="F437" s="6135" t="n">
        <v>-0.08814797068229807</v>
      </c>
      <c r="G437" s="7467" t="n">
        <v>0.3928869331473833</v>
      </c>
      <c r="H437" s="8799" t="n">
        <v>0.6540497762528319</v>
      </c>
      <c r="I437" s="10131" t="n">
        <v>0.00279087690732161</v>
      </c>
      <c r="J437" s="11463" t="n">
        <v>-0.009072563870528239</v>
      </c>
      <c r="K437" s="12793" t="n">
        <v>1.1024080342579572</v>
      </c>
      <c r="L437" s="14123" t="n">
        <v>0.5813333961439804</v>
      </c>
      <c r="M437" s="15453" t="n">
        <v>0.0030702096616489287</v>
      </c>
      <c r="N437" s="16783" t="n">
        <v>0.0753241335435449</v>
      </c>
      <c r="O437" s="18115" t="n">
        <v>0.054733582069253994</v>
      </c>
      <c r="P437" s="19509" t="n">
        <v>-0.04521319173915295</v>
      </c>
      <c r="Q437" s="20841" t="n">
        <v>-0.012914241453230647</v>
      </c>
      <c r="R437" s="22173" t="n">
        <v>-0.011319141565862717</v>
      </c>
      <c r="S437" s="23442" t="n">
        <v>-0.005560121802796636</v>
      </c>
      <c r="T437" s="24711" t="n">
        <v>0.04633937937108139</v>
      </c>
      <c r="U437" s="25980" t="n">
        <v>-0.11998697173459541</v>
      </c>
      <c r="V437" s="27249" t="n">
        <v>0.03686689887638739</v>
      </c>
      <c r="W437" s="28516" t="n">
        <v>0.049844440019054734</v>
      </c>
      <c r="X437" t="n" s="29783">
        <v>0.7396391425461648</v>
      </c>
      <c r="Y437" t="n" s="31113">
        <v>0.8087334395539929</v>
      </c>
      <c r="Z437" t="n" s="32445">
        <v>0.7624522254830006</v>
      </c>
      <c r="AA437" t="n" s="33837">
        <v>0.0</v>
      </c>
      <c r="AB437" t="n" s="35231">
        <v>0.0</v>
      </c>
      <c r="AC437" t="n" s="36625">
        <v>0.06358602386151421</v>
      </c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</row>
    <row r="438" spans="1:23" x14ac:dyDescent="0.25">
      <c r="A438" s="116" t="str">
        <f>IF(ISBLANK(TBL_DATA[[#This Row],[Row.names]]), "",   DATE(YEAR(TBL_DATA[[#This Row],[Row.names]]), MONTH(TBL_DATA[[#This Row],[Row.names]]), DAY(TBL_DATA[[#This Row],[Row.names]])))</f>
        <v/>
      </c>
      <c r="B438" s="622" t="s">
        <v>567</v>
      </c>
      <c r="C438" s="2016" t="s">
        <v>1961</v>
      </c>
      <c r="D438" s="3410" t="n">
        <v>-0.004024201098271479</v>
      </c>
      <c r="E438" s="4804" t="n">
        <v>0.16668739933742893</v>
      </c>
      <c r="F438" s="6136" t="n">
        <v>-0.10784242557422719</v>
      </c>
      <c r="G438" s="7468" t="n">
        <v>0.3914259750553788</v>
      </c>
      <c r="H438" s="8800" t="n">
        <v>0.6412244620683992</v>
      </c>
      <c r="I438" s="10132" t="n">
        <v>0.0028530170085798966</v>
      </c>
      <c r="J438" s="11464" t="n">
        <v>-0.023364525811528924</v>
      </c>
      <c r="K438" s="12794" t="n">
        <v>1.0901032364350887</v>
      </c>
      <c r="L438" s="14124" t="n">
        <v>0.566295238629701</v>
      </c>
      <c r="M438" s="15454" t="n">
        <v>0.003136823216463062</v>
      </c>
      <c r="N438" s="16784" t="n">
        <v>0.07561243410135658</v>
      </c>
      <c r="O438" s="18116" t="n">
        <v>0.05518051402300974</v>
      </c>
      <c r="P438" s="19510" t="n">
        <v>-0.0490554458615714</v>
      </c>
      <c r="Q438" s="20842" t="n">
        <v>-0.012994735978622893</v>
      </c>
      <c r="R438" s="22174" t="n">
        <v>-0.011393530900718285</v>
      </c>
      <c r="S438" s="23443" t="n">
        <v>-0.008034652768843187</v>
      </c>
      <c r="T438" s="24712" t="n">
        <v>0.04658043605513727</v>
      </c>
      <c r="U438" s="25981" t="n">
        <v>-0.17248985731547395</v>
      </c>
      <c r="V438" s="27250" t="n">
        <v>0.032085586575501424</v>
      </c>
      <c r="W438" s="28517" t="n">
        <v>0.05028422588869853</v>
      </c>
      <c r="X438" t="n" s="29784">
        <v>0.6380845286655336</v>
      </c>
      <c r="Y438" t="n" s="31114">
        <v>0.8007649231006557</v>
      </c>
      <c r="Z438" t="n" s="32446">
        <v>0.7525259056203322</v>
      </c>
      <c r="AA438" t="n" s="33838">
        <v>0.0</v>
      </c>
      <c r="AB438" t="n" s="35232">
        <v>0.0</v>
      </c>
      <c r="AC438" t="n" s="36626">
        <v>0.06108078958900601</v>
      </c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</row>
    <row r="439" spans="1:23" x14ac:dyDescent="0.25">
      <c r="A439" s="116" t="str">
        <f>IF(ISBLANK(TBL_DATA[[#This Row],[Row.names]]), "",   DATE(YEAR(TBL_DATA[[#This Row],[Row.names]]), MONTH(TBL_DATA[[#This Row],[Row.names]]), DAY(TBL_DATA[[#This Row],[Row.names]])))</f>
        <v/>
      </c>
      <c r="B439" s="623" t="s">
        <v>568</v>
      </c>
      <c r="C439" s="2017" t="s">
        <v>1962</v>
      </c>
      <c r="D439" s="3411" t="n">
        <v>-8.557920285076943E-4</v>
      </c>
      <c r="E439" s="4805" t="n">
        <v>0.16568895756131563</v>
      </c>
      <c r="F439" s="6137" t="n">
        <v>-0.11204769369630618</v>
      </c>
      <c r="G439" s="7469" t="n">
        <v>0.38456707041800114</v>
      </c>
      <c r="H439" s="8801" t="n">
        <v>0.6415074465878863</v>
      </c>
      <c r="I439" s="10133" t="n">
        <v>0.0028250749354745315</v>
      </c>
      <c r="J439" s="11465" t="n">
        <v>-0.03503749267726941</v>
      </c>
      <c r="K439" s="12795" t="n">
        <v>1.0812757104431632</v>
      </c>
      <c r="L439" s="14125" t="n">
        <v>0.5683090489007752</v>
      </c>
      <c r="M439" s="15455" t="n">
        <v>0.0031001047974583114</v>
      </c>
      <c r="N439" s="16785" t="n">
        <v>0.07490144098852841</v>
      </c>
      <c r="O439" s="18117" t="n">
        <v>0.05520705251892917</v>
      </c>
      <c r="P439" s="19511" t="n">
        <v>-0.04986925663055586</v>
      </c>
      <c r="Q439" s="20843" t="n">
        <v>-0.012964540976560916</v>
      </c>
      <c r="R439" s="22175" t="n">
        <v>-0.011378392228956289</v>
      </c>
      <c r="S439" s="23444" t="n">
        <v>7.938283945383429E-4</v>
      </c>
      <c r="T439" s="24713" t="n">
        <v>0.04682343188890326</v>
      </c>
      <c r="U439" s="25982" t="n">
        <v>0.016953656802043873</v>
      </c>
      <c r="V439" s="27251" t="n">
        <v>0.037320878561943216</v>
      </c>
      <c r="W439" s="28518" t="n">
        <v>0.0502646153297543</v>
      </c>
      <c r="X439" t="n" s="29785">
        <v>0.7424880965885161</v>
      </c>
      <c r="Y439" t="n" s="31115">
        <v>0.8009415999858457</v>
      </c>
      <c r="Z439" t="n" s="32447">
        <v>0.7538627520316779</v>
      </c>
      <c r="AA439" t="n" s="33839">
        <v>0.0</v>
      </c>
      <c r="AB439" t="n" s="35233">
        <v>0.0</v>
      </c>
      <c r="AC439" t="n" s="36627">
        <v>0.06165587988518716</v>
      </c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</row>
    <row r="440" spans="1:23" x14ac:dyDescent="0.25">
      <c r="A440" s="116" t="str">
        <f>IF(ISBLANK(TBL_DATA[[#This Row],[Row.names]]), "",   DATE(YEAR(TBL_DATA[[#This Row],[Row.names]]), MONTH(TBL_DATA[[#This Row],[Row.names]]), DAY(TBL_DATA[[#This Row],[Row.names]])))</f>
        <v/>
      </c>
      <c r="B440" s="624" t="s">
        <v>569</v>
      </c>
      <c r="C440" s="2018" t="s">
        <v>1963</v>
      </c>
      <c r="D440" s="3412" t="n">
        <v>-0.005841219916313397</v>
      </c>
      <c r="E440" s="4806" t="n">
        <v>0.1588799120061819</v>
      </c>
      <c r="F440" s="6138" t="n">
        <v>-0.12281318933843177</v>
      </c>
      <c r="G440" s="7470" t="n">
        <v>0.38898687149769284</v>
      </c>
      <c r="H440" s="8802" t="n">
        <v>0.6460114245303811</v>
      </c>
      <c r="I440" s="10134" t="n">
        <v>0.002831655819354975</v>
      </c>
      <c r="J440" s="11466" t="n">
        <v>-0.03991554065439051</v>
      </c>
      <c r="K440" s="12796" t="n">
        <v>1.0879392228531408</v>
      </c>
      <c r="L440" s="14126" t="n">
        <v>0.5771023866936491</v>
      </c>
      <c r="M440" s="15456" t="n">
        <v>0.003095019993902926</v>
      </c>
      <c r="N440" s="16786" t="n">
        <v>0.07555202554501644</v>
      </c>
      <c r="O440" s="18118" t="n">
        <v>0.05619223894377024</v>
      </c>
      <c r="P440" s="19512" t="n">
        <v>-0.055419179251827155</v>
      </c>
      <c r="Q440" s="20844" t="n">
        <v>-0.013124583956400471</v>
      </c>
      <c r="R440" s="22176" t="n">
        <v>-0.011524658118984685</v>
      </c>
      <c r="S440" s="23445" t="n">
        <v>-0.005463985295742324</v>
      </c>
      <c r="T440" s="24714" t="n">
        <v>0.046891158809165</v>
      </c>
      <c r="U440" s="25983" t="n">
        <v>-0.11652485104877326</v>
      </c>
      <c r="V440" s="27252" t="n">
        <v>0.03519241238889359</v>
      </c>
      <c r="W440" s="28519" t="n">
        <v>0.05022513116609538</v>
      </c>
      <c r="X440" t="n" s="29786">
        <v>0.700693289829581</v>
      </c>
      <c r="Y440" t="n" s="31116">
        <v>0.8037483589596816</v>
      </c>
      <c r="Z440" t="n" s="32448">
        <v>0.7596725522839752</v>
      </c>
      <c r="AA440" t="n" s="33840">
        <v>0.0</v>
      </c>
      <c r="AB440" t="n" s="35234">
        <v>0.0</v>
      </c>
      <c r="AC440" t="n" s="36628">
        <v>0.0593479439145185</v>
      </c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</row>
    <row r="441" spans="1:23" x14ac:dyDescent="0.25">
      <c r="A441" s="116" t="str">
        <f>IF(ISBLANK(TBL_DATA[[#This Row],[Row.names]]), "",   DATE(YEAR(TBL_DATA[[#This Row],[Row.names]]), MONTH(TBL_DATA[[#This Row],[Row.names]]), DAY(TBL_DATA[[#This Row],[Row.names]])))</f>
        <v/>
      </c>
      <c r="B441" s="625" t="s">
        <v>570</v>
      </c>
      <c r="C441" s="2019" t="s">
        <v>1964</v>
      </c>
      <c r="D441" s="3413" t="n">
        <v>-0.0033191152792293173</v>
      </c>
      <c r="E441" s="4807" t="n">
        <v>0.15503345598345009</v>
      </c>
      <c r="F441" s="6139" t="n">
        <v>-0.12389988531207219</v>
      </c>
      <c r="G441" s="7471" t="n">
        <v>0.3873019322852119</v>
      </c>
      <c r="H441" s="8803" t="n">
        <v>0.6466907518029984</v>
      </c>
      <c r="I441" s="10135" t="n">
        <v>0.002830223982901299</v>
      </c>
      <c r="J441" s="11467" t="n">
        <v>-0.0455000513419932</v>
      </c>
      <c r="K441" s="12797" t="n">
        <v>1.0832451193370536</v>
      </c>
      <c r="L441" s="14127" t="n">
        <v>0.5802679030014943</v>
      </c>
      <c r="M441" s="15457" t="n">
        <v>0.0030848169214285773</v>
      </c>
      <c r="N441" s="16787" t="n">
        <v>0.0755863848473211</v>
      </c>
      <c r="O441" s="18119" t="n">
        <v>0.05658298173886759</v>
      </c>
      <c r="P441" s="19513" t="n">
        <v>-0.05855435188643954</v>
      </c>
      <c r="Q441" s="20845" t="n">
        <v>-0.013213304124905826</v>
      </c>
      <c r="R441" s="22177" t="n">
        <v>-0.01161265067846677</v>
      </c>
      <c r="S441" s="23446" t="n">
        <v>-0.00809583232968969</v>
      </c>
      <c r="T441" s="24715" t="n">
        <v>0.0468198017704866</v>
      </c>
      <c r="U441" s="25984" t="n">
        <v>-0.17291470752857802</v>
      </c>
      <c r="V441" s="27253" t="n">
        <v>0.034660313131613885</v>
      </c>
      <c r="W441" s="28520" t="n">
        <v>0.05021436338809786</v>
      </c>
      <c r="X441" t="n" s="29787">
        <v>0.6902469889686843</v>
      </c>
      <c r="Y441" t="n" s="31117">
        <v>0.8041708473968691</v>
      </c>
      <c r="Z441" t="n" s="32449">
        <v>0.7617531772178533</v>
      </c>
      <c r="AA441" t="n" s="33841">
        <v>0.0</v>
      </c>
      <c r="AB441" t="n" s="35235">
        <v>0.0</v>
      </c>
      <c r="AC441" t="n" s="36629">
        <v>0.06316229366224527</v>
      </c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</row>
    <row r="442" spans="1:23" x14ac:dyDescent="0.25">
      <c r="A442" s="116" t="str">
        <f>IF(ISBLANK(TBL_DATA[[#This Row],[Row.names]]), "",   DATE(YEAR(TBL_DATA[[#This Row],[Row.names]]), MONTH(TBL_DATA[[#This Row],[Row.names]]), DAY(TBL_DATA[[#This Row],[Row.names]])))</f>
        <v/>
      </c>
      <c r="B442" s="626" t="s">
        <v>571</v>
      </c>
      <c r="C442" s="2020" t="s">
        <v>1965</v>
      </c>
      <c r="D442" s="3414" t="n">
        <v>-0.007978233451896813</v>
      </c>
      <c r="E442" s="4808" t="n">
        <v>0.1458183294268629</v>
      </c>
      <c r="F442" s="6140" t="n">
        <v>-0.16351611136422795</v>
      </c>
      <c r="G442" s="7472" t="n">
        <v>0.37751386063828174</v>
      </c>
      <c r="H442" s="8804" t="n">
        <v>0.6106400169262206</v>
      </c>
      <c r="I442" s="10136" t="n">
        <v>0.0029306211215513684</v>
      </c>
      <c r="J442" s="11468" t="n">
        <v>-0.10900358814609978</v>
      </c>
      <c r="K442" s="12798" t="n">
        <v>1.0209903121868373</v>
      </c>
      <c r="L442" s="14128" t="n">
        <v>0.5250588953493514</v>
      </c>
      <c r="M442" s="15458" t="n">
        <v>0.0032367108016615937</v>
      </c>
      <c r="N442" s="16788" t="n">
        <v>0.07455628993327368</v>
      </c>
      <c r="O442" s="18120" t="n">
        <v>0.058789817643133443</v>
      </c>
      <c r="P442" s="19514" t="n">
        <v>-0.06606542504936175</v>
      </c>
      <c r="Q442" s="20846" t="n">
        <v>-0.01330711759747419</v>
      </c>
      <c r="R442" s="22178" t="n">
        <v>-0.011728277933737664</v>
      </c>
      <c r="S442" s="23447" t="n">
        <v>-0.01851011645810785</v>
      </c>
      <c r="T442" s="24716" t="n">
        <v>0.04797241138175789</v>
      </c>
      <c r="U442" s="25985" t="n">
        <v>-0.3858491980068893</v>
      </c>
      <c r="V442" s="27254" t="n">
        <v>0.01941831481679812</v>
      </c>
      <c r="W442" s="28521" t="n">
        <v>0.052185374635606734</v>
      </c>
      <c r="X442" t="n" s="29788">
        <v>0.372102623625677</v>
      </c>
      <c r="Y442" t="n" s="31118">
        <v>0.7814345890259915</v>
      </c>
      <c r="Z442" t="n" s="32450">
        <v>0.7246094778219172</v>
      </c>
      <c r="AA442" t="n" s="33842">
        <v>0.0</v>
      </c>
      <c r="AB442" t="n" s="35236">
        <v>0.0</v>
      </c>
      <c r="AC442" t="n" s="36630">
        <v>0.06267182384595114</v>
      </c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</row>
    <row r="443" spans="1:23" x14ac:dyDescent="0.25">
      <c r="A443" s="116" t="str">
        <f>IF(ISBLANK(TBL_DATA[[#This Row],[Row.names]]), "",   DATE(YEAR(TBL_DATA[[#This Row],[Row.names]]), MONTH(TBL_DATA[[#This Row],[Row.names]]), DAY(TBL_DATA[[#This Row],[Row.names]])))</f>
        <v/>
      </c>
      <c r="B443" s="627" t="s">
        <v>572</v>
      </c>
      <c r="C443" s="2021" t="s">
        <v>1966</v>
      </c>
      <c r="D443" s="3415" t="n">
        <v>-0.0015856236786469184</v>
      </c>
      <c r="E443" s="4809" t="n">
        <v>0.14400149275229612</v>
      </c>
      <c r="F443" s="6141" t="n">
        <v>-0.18207297316231918</v>
      </c>
      <c r="G443" s="7473" t="n">
        <v>0.3599300012720859</v>
      </c>
      <c r="H443" s="8805" t="n">
        <v>0.5776556773093505</v>
      </c>
      <c r="I443" s="10137" t="n">
        <v>0.0030519511770291077</v>
      </c>
      <c r="J443" s="11469" t="n">
        <v>-0.12308287720069089</v>
      </c>
      <c r="K443" s="12799" t="n">
        <v>1.0040375851177097</v>
      </c>
      <c r="L443" s="14129" t="n">
        <v>0.5141447069837869</v>
      </c>
      <c r="M443" s="15459" t="n">
        <v>0.0032733897690080255</v>
      </c>
      <c r="N443" s="16789" t="n">
        <v>0.07454946341657277</v>
      </c>
      <c r="O443" s="18121" t="n">
        <v>0.058875188404307034</v>
      </c>
      <c r="P443" s="19515" t="n">
        <v>-0.06754629382571053</v>
      </c>
      <c r="Q443" s="20847" t="n">
        <v>-0.013330292290423432</v>
      </c>
      <c r="R443" s="22179" t="n">
        <v>-0.011751597188270407</v>
      </c>
      <c r="S443" s="23448" t="n">
        <v>-0.036443678420143066</v>
      </c>
      <c r="T443" s="24717" t="n">
        <v>0.049441964266450436</v>
      </c>
      <c r="U443" s="25986" t="n">
        <v>-0.7371001326675133</v>
      </c>
      <c r="V443" s="27255" t="n">
        <v>0.01193738886713569</v>
      </c>
      <c r="W443" s="28522" t="n">
        <v>0.05262066206893288</v>
      </c>
      <c r="X443" t="n" s="29789">
        <v>0.22685744340308286</v>
      </c>
      <c r="Y443" t="n" s="31119">
        <v>0.7600366289261001</v>
      </c>
      <c r="Z443" t="n" s="32451">
        <v>0.7170388462167072</v>
      </c>
      <c r="AA443" t="n" s="33843">
        <v>0.0</v>
      </c>
      <c r="AB443" t="n" s="35237">
        <v>0.0</v>
      </c>
      <c r="AC443" t="n" s="36631">
        <v>0.07056839739547244</v>
      </c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</row>
    <row r="444" spans="1:23" x14ac:dyDescent="0.25">
      <c r="A444" s="116" t="str">
        <f>IF(ISBLANK(TBL_DATA[[#This Row],[Row.names]]), "",   DATE(YEAR(TBL_DATA[[#This Row],[Row.names]]), MONTH(TBL_DATA[[#This Row],[Row.names]]), DAY(TBL_DATA[[#This Row],[Row.names]])))</f>
        <v/>
      </c>
      <c r="B444" s="628" t="s">
        <v>573</v>
      </c>
      <c r="C444" s="2022" t="s">
        <v>1967</v>
      </c>
      <c r="D444" s="3416" t="n">
        <v>0.00722533014751113</v>
      </c>
      <c r="E444" s="4810" t="n">
        <v>0.152267281226677</v>
      </c>
      <c r="F444" s="6142" t="n">
        <v>-0.16883584523752027</v>
      </c>
      <c r="G444" s="7474" t="n">
        <v>0.3644018585394551</v>
      </c>
      <c r="H444" s="8806" t="n">
        <v>0.6008326303435954</v>
      </c>
      <c r="I444" s="10138" t="n">
        <v>0.0030326693451887534</v>
      </c>
      <c r="J444" s="11470" t="n">
        <v>-0.10127754859446447</v>
      </c>
      <c r="K444" s="12800" t="n">
        <v>1.0283780500911233</v>
      </c>
      <c r="L444" s="14130" t="n">
        <v>0.538489873110872</v>
      </c>
      <c r="M444" s="15460" t="n">
        <v>0.0032609051212092793</v>
      </c>
      <c r="N444" s="16790" t="n">
        <v>0.07619874449170613</v>
      </c>
      <c r="O444" s="18122" t="n">
        <v>0.058611967715022584</v>
      </c>
      <c r="P444" s="19516" t="n">
        <v>-0.06080900795133093</v>
      </c>
      <c r="Q444" s="20848" t="n">
        <v>-0.01344616520395879</v>
      </c>
      <c r="R444" s="22180" t="n">
        <v>-0.011832544136734256</v>
      </c>
      <c r="S444" s="23449" t="n">
        <v>-0.042804469432137116</v>
      </c>
      <c r="T444" s="24718" t="n">
        <v>0.04929387044769285</v>
      </c>
      <c r="U444" s="25987" t="n">
        <v>-0.8683527798361497</v>
      </c>
      <c r="V444" s="27256" t="n">
        <v>0.013787184439584932</v>
      </c>
      <c r="W444" s="28523" t="n">
        <v>0.05263427897193107</v>
      </c>
      <c r="X444" t="n" s="29790">
        <v>0.2619430665505534</v>
      </c>
      <c r="Y444" t="n" s="31120">
        <v>0.7751339434856375</v>
      </c>
      <c r="Z444" t="n" s="32452">
        <v>0.7338186922604738</v>
      </c>
      <c r="AA444" t="n" s="33844">
        <v>0.0</v>
      </c>
      <c r="AB444" t="n" s="35238">
        <v>0.0</v>
      </c>
      <c r="AC444" t="n" s="36632">
        <v>0.06818915308501661</v>
      </c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</row>
    <row r="445" spans="1:23" x14ac:dyDescent="0.25">
      <c r="A445" s="116" t="str">
        <f>IF(ISBLANK(TBL_DATA[[#This Row],[Row.names]]), "",   DATE(YEAR(TBL_DATA[[#This Row],[Row.names]]), MONTH(TBL_DATA[[#This Row],[Row.names]]), DAY(TBL_DATA[[#This Row],[Row.names]])))</f>
        <v/>
      </c>
      <c r="B445" s="629" t="s">
        <v>574</v>
      </c>
      <c r="C445" s="2023" t="s">
        <v>1968</v>
      </c>
      <c r="D445" s="3417" t="n">
        <v>0.005085371743515449</v>
      </c>
      <c r="E445" s="4811" t="n">
        <v>0.15812698869960462</v>
      </c>
      <c r="F445" s="6143" t="n">
        <v>-0.13830680436985787</v>
      </c>
      <c r="G445" s="7475" t="n">
        <v>0.36217811101242614</v>
      </c>
      <c r="H445" s="8807" t="n">
        <v>0.5868749776018466</v>
      </c>
      <c r="I445" s="10139" t="n">
        <v>0.0030991791738900426</v>
      </c>
      <c r="J445" s="11471" t="n">
        <v>-0.0666548286875207</v>
      </c>
      <c r="K445" s="12801" t="n">
        <v>1.021814364426835</v>
      </c>
      <c r="L445" s="14131" t="n">
        <v>0.5263062252651108</v>
      </c>
      <c r="M445" s="15461" t="n">
        <v>0.0033185989652065343</v>
      </c>
      <c r="N445" s="16791" t="n">
        <v>0.07654312784436702</v>
      </c>
      <c r="O445" s="18123" t="n">
        <v>0.057692524958507435</v>
      </c>
      <c r="P445" s="19517" t="n">
        <v>-0.05603287261860235</v>
      </c>
      <c r="Q445" s="20849" t="n">
        <v>-0.013340732692315605</v>
      </c>
      <c r="R445" s="22181" t="n">
        <v>-0.011719818798460372</v>
      </c>
      <c r="S445" s="23450" t="n">
        <v>-0.03934308940364695</v>
      </c>
      <c r="T445" s="24719" t="n">
        <v>0.04963116354289482</v>
      </c>
      <c r="U445" s="25988" t="n">
        <v>-0.7927093905353201</v>
      </c>
      <c r="V445" s="27257" t="n">
        <v>0.01872671826350536</v>
      </c>
      <c r="W445" s="28524" t="n">
        <v>0.05304797833519723</v>
      </c>
      <c r="X445" t="n" s="29791">
        <v>0.35301473969801067</v>
      </c>
      <c r="Y445" t="n" s="31121">
        <v>0.7660776576835058</v>
      </c>
      <c r="Z445" t="n" s="32453">
        <v>0.7254696584042029</v>
      </c>
      <c r="AA445" t="n" s="33845">
        <v>0.0</v>
      </c>
      <c r="AB445" t="n" s="35239">
        <v>0.0</v>
      </c>
      <c r="AC445" t="n" s="36633">
        <v>0.07250819562154558</v>
      </c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</row>
    <row r="446" spans="1:23" x14ac:dyDescent="0.25">
      <c r="A446" s="116" t="str">
        <f>IF(ISBLANK(TBL_DATA[[#This Row],[Row.names]]), "",   DATE(YEAR(TBL_DATA[[#This Row],[Row.names]]), MONTH(TBL_DATA[[#This Row],[Row.names]]), DAY(TBL_DATA[[#This Row],[Row.names]])))</f>
        <v/>
      </c>
      <c r="B446" s="630" t="s">
        <v>575</v>
      </c>
      <c r="C446" s="2024" t="s">
        <v>1969</v>
      </c>
      <c r="D446" s="3418" t="n">
        <v>-0.0029396800271354355</v>
      </c>
      <c r="E446" s="4812" t="n">
        <v>0.15472246592203787</v>
      </c>
      <c r="F446" s="6144" t="n">
        <v>-0.15065894841829375</v>
      </c>
      <c r="G446" s="7476" t="n">
        <v>0.3601527892414691</v>
      </c>
      <c r="H446" s="8808" t="n">
        <v>0.5866309240419536</v>
      </c>
      <c r="I446" s="10140" t="n">
        <v>0.0030797683761130392</v>
      </c>
      <c r="J446" s="11472" t="n">
        <v>-0.09342529632188623</v>
      </c>
      <c r="K446" s="12802" t="n">
        <v>1.0245315083999407</v>
      </c>
      <c r="L446" s="14132" t="n">
        <v>0.5360713220731929</v>
      </c>
      <c r="M446" s="15462" t="n">
        <v>0.003262681443532285</v>
      </c>
      <c r="N446" s="16792" t="n">
        <v>0.076041265094186</v>
      </c>
      <c r="O446" s="18124" t="n">
        <v>0.05799132961689842</v>
      </c>
      <c r="P446" s="19518" t="n">
        <v>-0.05880783392923783</v>
      </c>
      <c r="Q446" s="20850" t="n">
        <v>-0.013371402790217559</v>
      </c>
      <c r="R446" s="22182" t="n">
        <v>-0.011761116582053859</v>
      </c>
      <c r="S446" s="23451" t="n">
        <v>-0.04607696686855656</v>
      </c>
      <c r="T446" s="24720" t="n">
        <v>0.0495239959019746</v>
      </c>
      <c r="U446" s="25989" t="n">
        <v>-0.9303967910779872</v>
      </c>
      <c r="V446" s="27258" t="n">
        <v>0.014002407777815584</v>
      </c>
      <c r="W446" s="28525" t="n">
        <v>0.05315831011780602</v>
      </c>
      <c r="X446" t="n" s="29792">
        <v>0.2634095731558123</v>
      </c>
      <c r="Y446" t="n" s="31122">
        <v>0.7659183533784482</v>
      </c>
      <c r="Z446" t="n" s="32454">
        <v>0.7321689163527721</v>
      </c>
      <c r="AA446" t="n" s="33846">
        <v>0.0</v>
      </c>
      <c r="AB446" t="n" s="35240">
        <v>0.0</v>
      </c>
      <c r="AC446" t="n" s="36634">
        <v>0.07285154510213586</v>
      </c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</row>
    <row r="447" spans="1:23" x14ac:dyDescent="0.25">
      <c r="A447" s="116" t="str">
        <f>IF(ISBLANK(TBL_DATA[[#This Row],[Row.names]]), "",   DATE(YEAR(TBL_DATA[[#This Row],[Row.names]]), MONTH(TBL_DATA[[#This Row],[Row.names]]), DAY(TBL_DATA[[#This Row],[Row.names]])))</f>
        <v/>
      </c>
      <c r="B447" s="631" t="s">
        <v>576</v>
      </c>
      <c r="C447" s="2025" t="s">
        <v>1970</v>
      </c>
      <c r="D447" s="3419" t="n">
        <v>0.006718829732947733</v>
      </c>
      <c r="E447" s="4813" t="n">
        <v>0.1624808495593777</v>
      </c>
      <c r="F447" s="6145" t="n">
        <v>-0.1222382756179573</v>
      </c>
      <c r="G447" s="7477" t="n">
        <v>0.35667079211337055</v>
      </c>
      <c r="H447" s="8809" t="n">
        <v>0.5546364524568834</v>
      </c>
      <c r="I447" s="10141" t="n">
        <v>0.003256460834845923</v>
      </c>
      <c r="J447" s="11473" t="n">
        <v>-0.055062701820631776</v>
      </c>
      <c r="K447" s="12803" t="n">
        <v>1.0099981593406422</v>
      </c>
      <c r="L447" s="14133" t="n">
        <v>0.5026096855726785</v>
      </c>
      <c r="M447" s="15463" t="n">
        <v>0.0034414161110125803</v>
      </c>
      <c r="N447" s="16793" t="n">
        <v>0.07746201604867126</v>
      </c>
      <c r="O447" s="18125" t="n">
        <v>0.05792671991641113</v>
      </c>
      <c r="P447" s="19519" t="n">
        <v>-0.05248412401942404</v>
      </c>
      <c r="Q447" s="20851" t="n">
        <v>-0.013479668034945692</v>
      </c>
      <c r="R447" s="22183" t="n">
        <v>-0.011839295324875307</v>
      </c>
      <c r="S447" s="23452" t="n">
        <v>-0.04926577392362963</v>
      </c>
      <c r="T447" s="24721" t="n">
        <v>0.04861599080587253</v>
      </c>
      <c r="U447" s="25990" t="n">
        <v>-1.0133656253217533</v>
      </c>
      <c r="V447" s="27259" t="n">
        <v>0.015451674265717363</v>
      </c>
      <c r="W447" s="28526" t="n">
        <v>0.053481353189391616</v>
      </c>
      <c r="X447" t="n" s="29793">
        <v>0.2889170401317053</v>
      </c>
      <c r="Y447" t="n" s="31123">
        <v>0.7447391841825455</v>
      </c>
      <c r="Z447" t="n" s="32455">
        <v>0.708949705954293</v>
      </c>
      <c r="AA447" t="n" s="33847">
        <v>0.0</v>
      </c>
      <c r="AB447" t="n" s="35241">
        <v>0.0</v>
      </c>
      <c r="AC447" t="n" s="36635">
        <v>0.07133324754809095</v>
      </c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</row>
    <row r="448" spans="1:23" x14ac:dyDescent="0.25">
      <c r="A448" s="116" t="str">
        <f>IF(ISBLANK(TBL_DATA[[#This Row],[Row.names]]), "",   DATE(YEAR(TBL_DATA[[#This Row],[Row.names]]), MONTH(TBL_DATA[[#This Row],[Row.names]]), DAY(TBL_DATA[[#This Row],[Row.names]])))</f>
        <v/>
      </c>
      <c r="B448" s="632" t="s">
        <v>577</v>
      </c>
      <c r="C448" s="2026" t="s">
        <v>1971</v>
      </c>
      <c r="D448" s="3420" t="n">
        <v>-0.003182112584832831</v>
      </c>
      <c r="E448" s="4814" t="n">
        <v>0.1587817046183675</v>
      </c>
      <c r="F448" s="6146" t="n">
        <v>-0.12155528658637582</v>
      </c>
      <c r="G448" s="7478" t="n">
        <v>0.3564453681748238</v>
      </c>
      <c r="H448" s="8810" t="n">
        <v>0.5542444463970347</v>
      </c>
      <c r="I448" s="10142" t="n">
        <v>0.003256299405941603</v>
      </c>
      <c r="J448" s="11474" t="n">
        <v>-0.06276334123538063</v>
      </c>
      <c r="K448" s="12804" t="n">
        <v>1.0083364817751033</v>
      </c>
      <c r="L448" s="14134" t="n">
        <v>0.4978464684524907</v>
      </c>
      <c r="M448" s="15464" t="n">
        <v>0.003456162942524658</v>
      </c>
      <c r="N448" s="16794" t="n">
        <v>0.07742410950961126</v>
      </c>
      <c r="O448" s="18126" t="n">
        <v>0.0578663253532625</v>
      </c>
      <c r="P448" s="19520" t="n">
        <v>-0.05549922621271086</v>
      </c>
      <c r="Q448" s="20852" t="n">
        <v>-0.013469167571442031</v>
      </c>
      <c r="R448" s="22184" t="n">
        <v>-0.011829597588377464</v>
      </c>
      <c r="S448" s="23453" t="n">
        <v>-0.049243228220973156</v>
      </c>
      <c r="T448" s="24722" t="n">
        <v>0.04861597929492529</v>
      </c>
      <c r="U448" s="25991" t="n">
        <v>-1.012902114390059</v>
      </c>
      <c r="V448" s="27260" t="n">
        <v>0.01072631068782992</v>
      </c>
      <c r="W448" s="28527" t="n">
        <v>0.053626207768995904</v>
      </c>
      <c r="X448" t="n" s="29794">
        <v>0.2000199367823163</v>
      </c>
      <c r="Y448" t="n" s="31124">
        <v>0.7444759542100973</v>
      </c>
      <c r="Z448" t="n" s="32456">
        <v>0.7055823612112839</v>
      </c>
      <c r="AA448" t="n" s="33848">
        <v>0.0</v>
      </c>
      <c r="AB448" t="n" s="35242">
        <v>0.0</v>
      </c>
      <c r="AC448" t="n" s="36636">
        <v>0.07432245113240424</v>
      </c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</row>
    <row r="449" spans="1:23" x14ac:dyDescent="0.25">
      <c r="A449" s="116" t="str">
        <f>IF(ISBLANK(TBL_DATA[[#This Row],[Row.names]]), "",   DATE(YEAR(TBL_DATA[[#This Row],[Row.names]]), MONTH(TBL_DATA[[#This Row],[Row.names]]), DAY(TBL_DATA[[#This Row],[Row.names]])))</f>
        <v/>
      </c>
      <c r="B449" s="633" t="s">
        <v>578</v>
      </c>
      <c r="C449" s="2027" t="s">
        <v>1972</v>
      </c>
      <c r="D449" s="3421" t="n">
        <v>0.0050709079609017205</v>
      </c>
      <c r="E449" s="4815" t="n">
        <v>0.16465777998926412</v>
      </c>
      <c r="F449" s="6147" t="n">
        <v>-0.10662781362145513</v>
      </c>
      <c r="G449" s="7479" t="n">
        <v>0.3400964370125352</v>
      </c>
      <c r="H449" s="8811" t="n">
        <v>0.544756207405942</v>
      </c>
      <c r="I449" s="10143" t="n">
        <v>0.003191406004779835</v>
      </c>
      <c r="J449" s="11475" t="n">
        <v>-0.05037400145588511</v>
      </c>
      <c r="K449" s="12805" t="n">
        <v>0.9639995484099503</v>
      </c>
      <c r="L449" s="14135" t="n">
        <v>0.47973796783966194</v>
      </c>
      <c r="M449" s="15465" t="n">
        <v>0.0034117021405017326</v>
      </c>
      <c r="N449" s="16795" t="n">
        <v>0.0750862321534003</v>
      </c>
      <c r="O449" s="18127" t="n">
        <v>0.053259733320987525</v>
      </c>
      <c r="P449" s="19521" t="n">
        <v>-0.050709749719834996</v>
      </c>
      <c r="Q449" s="20853" t="n">
        <v>-0.012819724718907962</v>
      </c>
      <c r="R449" s="22185" t="n">
        <v>-0.011229662745190973</v>
      </c>
      <c r="S449" s="23454" t="n">
        <v>-0.05953880167415404</v>
      </c>
      <c r="T449" s="24723" t="n">
        <v>0.04847742160891123</v>
      </c>
      <c r="U449" s="25992" t="n">
        <v>-1.228175915676371</v>
      </c>
      <c r="V449" s="27261" t="n">
        <v>-0.004053528014368979</v>
      </c>
      <c r="W449" s="28528" t="n">
        <v>0.053114121179107875</v>
      </c>
      <c r="X449" t="n" s="29795">
        <v>-0.07631733189559785</v>
      </c>
      <c r="Y449" t="n" s="31125">
        <v>0.738076017362671</v>
      </c>
      <c r="Z449" t="n" s="32457">
        <v>0.6926311917894412</v>
      </c>
      <c r="AA449" t="n" s="33849">
        <v>0.0</v>
      </c>
      <c r="AB449" t="n" s="35243">
        <v>0.0</v>
      </c>
      <c r="AC449" t="n" s="36637">
        <v>0.0729383260089139</v>
      </c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</row>
    <row r="450" spans="1:23" x14ac:dyDescent="0.25">
      <c r="A450" s="116" t="str">
        <f>IF(ISBLANK(TBL_DATA[[#This Row],[Row.names]]), "",   DATE(YEAR(TBL_DATA[[#This Row],[Row.names]]), MONTH(TBL_DATA[[#This Row],[Row.names]]), DAY(TBL_DATA[[#This Row],[Row.names]])))</f>
        <v/>
      </c>
      <c r="B450" s="634" t="s">
        <v>579</v>
      </c>
      <c r="C450" s="2028" t="s">
        <v>1973</v>
      </c>
      <c r="D450" s="3422" t="n">
        <v>5.199915677043439E-4</v>
      </c>
      <c r="E450" s="4816" t="n">
        <v>0.1652633922141198</v>
      </c>
      <c r="F450" s="6148" t="n">
        <v>-0.11702411354175957</v>
      </c>
      <c r="G450" s="7480" t="n">
        <v>0.34017246008559426</v>
      </c>
      <c r="H450" s="8812" t="n">
        <v>0.5488285750594356</v>
      </c>
      <c r="I450" s="10144" t="n">
        <v>0.003166914000932029</v>
      </c>
      <c r="J450" s="11476" t="n">
        <v>-0.0682142616614978</v>
      </c>
      <c r="K450" s="12806" t="n">
        <v>0.9627692663924337</v>
      </c>
      <c r="L450" s="14136" t="n">
        <v>0.4844719896142474</v>
      </c>
      <c r="M450" s="15466" t="n">
        <v>0.003385256734159364</v>
      </c>
      <c r="N450" s="16796" t="n">
        <v>0.074845509236677</v>
      </c>
      <c r="O450" s="18128" t="n">
        <v>0.053259733320987525</v>
      </c>
      <c r="P450" s="19522" t="n">
        <v>-0.05021612679438536</v>
      </c>
      <c r="Q450" s="20854" t="n">
        <v>-0.012815307522946507</v>
      </c>
      <c r="R450" s="22186" t="n">
        <v>-0.011230343212877122</v>
      </c>
      <c r="S450" s="23455" t="n">
        <v>-0.059094209703830725</v>
      </c>
      <c r="T450" s="24724" t="n">
        <v>0.048474649489449975</v>
      </c>
      <c r="U450" s="25993" t="n">
        <v>-1.2190745126830054</v>
      </c>
      <c r="V450" s="27262" t="n">
        <v>-0.0042873568769198345</v>
      </c>
      <c r="W450" s="28529" t="n">
        <v>0.053120546495143924</v>
      </c>
      <c r="X450" t="n" s="29796">
        <v>-0.08070995424175029</v>
      </c>
      <c r="Y450" t="n" s="31126">
        <v>0.7408296531993273</v>
      </c>
      <c r="Z450" t="n" s="32458">
        <v>0.6960402212618517</v>
      </c>
      <c r="AA450" t="n" s="33850">
        <v>0.0</v>
      </c>
      <c r="AB450" t="n" s="35244">
        <v>0.0</v>
      </c>
      <c r="AC450" t="n" s="36638">
        <v>0.07322629715216468</v>
      </c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</row>
    <row r="451" spans="1:23" x14ac:dyDescent="0.25">
      <c r="A451" s="116" t="str">
        <f>IF(ISBLANK(TBL_DATA[[#This Row],[Row.names]]), "",   DATE(YEAR(TBL_DATA[[#This Row],[Row.names]]), MONTH(TBL_DATA[[#This Row],[Row.names]]), DAY(TBL_DATA[[#This Row],[Row.names]])))</f>
        <v/>
      </c>
      <c r="B451" s="635" t="s">
        <v>580</v>
      </c>
      <c r="C451" s="2029" t="s">
        <v>1974</v>
      </c>
      <c r="D451" s="3423" t="n">
        <v>0.0027952578941453825</v>
      </c>
      <c r="E451" s="4817" t="n">
        <v>0.16852060390996493</v>
      </c>
      <c r="F451" s="6149" t="n">
        <v>-0.11755445507643059</v>
      </c>
      <c r="G451" s="7481" t="n">
        <v>0.3424143138278395</v>
      </c>
      <c r="H451" s="8813" t="n">
        <v>0.5521746286617306</v>
      </c>
      <c r="I451" s="10145" t="n">
        <v>0.003166271316648562</v>
      </c>
      <c r="J451" s="11477" t="n">
        <v>-0.07210363909091166</v>
      </c>
      <c r="K451" s="12807" t="n">
        <v>0.979019988560426</v>
      </c>
      <c r="L451" s="14137" t="n">
        <v>0.49195793834515045</v>
      </c>
      <c r="M451" s="15467" t="n">
        <v>0.0033724352043078627</v>
      </c>
      <c r="N451" s="16797" t="n">
        <v>0.07510935797497932</v>
      </c>
      <c r="O451" s="18129" t="n">
        <v>0.05325661085664137</v>
      </c>
      <c r="P451" s="19523" t="n">
        <v>-0.04756123592507533</v>
      </c>
      <c r="Q451" s="20855" t="n">
        <v>-0.012810306593950199</v>
      </c>
      <c r="R451" s="22187" t="n">
        <v>-0.011219754896771942</v>
      </c>
      <c r="S451" s="23456" t="n">
        <v>-0.06116176501154147</v>
      </c>
      <c r="T451" s="24725" t="n">
        <v>0.0484040575390122</v>
      </c>
      <c r="U451" s="25994" t="n">
        <v>-1.2635669016434612</v>
      </c>
      <c r="V451" s="27263" t="n">
        <v>-0.004355939444149803</v>
      </c>
      <c r="W451" s="28530" t="n">
        <v>0.05311852829422018</v>
      </c>
      <c r="X451" t="n" s="29797">
        <v>-0.0820041440158607</v>
      </c>
      <c r="Y451" t="n" s="31127">
        <v>0.7430845366859214</v>
      </c>
      <c r="Z451" t="n" s="32459">
        <v>0.7013971331172878</v>
      </c>
      <c r="AA451" t="n" s="33851">
        <v>0.0</v>
      </c>
      <c r="AB451" t="n" s="35245">
        <v>0.0</v>
      </c>
      <c r="AC451" t="n" s="36639">
        <v>0.07024632126814385</v>
      </c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</row>
    <row r="452" spans="1:23" x14ac:dyDescent="0.25">
      <c r="A452" s="116" t="str">
        <f>IF(ISBLANK(TBL_DATA[[#This Row],[Row.names]]), "",   DATE(YEAR(TBL_DATA[[#This Row],[Row.names]]), MONTH(TBL_DATA[[#This Row],[Row.names]]), DAY(TBL_DATA[[#This Row],[Row.names]])))</f>
        <v/>
      </c>
      <c r="B452" s="636" t="s">
        <v>581</v>
      </c>
      <c r="C452" s="2030" t="s">
        <v>1975</v>
      </c>
      <c r="D452" s="3424" t="n">
        <v>1.540810466305418E-4</v>
      </c>
      <c r="E452" s="4818" t="n">
        <v>0.16870065078762475</v>
      </c>
      <c r="F452" s="6150" t="n">
        <v>-0.12263856367656867</v>
      </c>
      <c r="G452" s="7482" t="n">
        <v>0.34428207199863026</v>
      </c>
      <c r="H452" s="8814" t="n">
        <v>0.5540988743786497</v>
      </c>
      <c r="I452" s="10146" t="n">
        <v>0.003159111252659971</v>
      </c>
      <c r="J452" s="11478" t="n">
        <v>-0.08761300029860153</v>
      </c>
      <c r="K452" s="12808" t="n">
        <v>1.0001340328770694</v>
      </c>
      <c r="L452" s="14138" t="n">
        <v>0.5007945596309787</v>
      </c>
      <c r="M452" s="15468" t="n">
        <v>0.0033426067894624027</v>
      </c>
      <c r="N452" s="16798" t="n">
        <v>0.07510103228316829</v>
      </c>
      <c r="O452" s="18130" t="n">
        <v>0.05321884304088729</v>
      </c>
      <c r="P452" s="19524" t="n">
        <v>-0.0474144831634552</v>
      </c>
      <c r="Q452" s="20856" t="n">
        <v>-0.01279055886690271</v>
      </c>
      <c r="R452" s="22188" t="n">
        <v>-0.011200183478557293</v>
      </c>
      <c r="S452" s="23457" t="n">
        <v>-0.0617169319144758</v>
      </c>
      <c r="T452" s="24726" t="n">
        <v>0.04840174732501519</v>
      </c>
      <c r="U452" s="25995" t="n">
        <v>-1.275097188125252</v>
      </c>
      <c r="V452" s="27264" t="n">
        <v>-0.006883904227601545</v>
      </c>
      <c r="W452" s="28531" t="n">
        <v>0.053138001420944166</v>
      </c>
      <c r="X452" t="n" s="29798">
        <v>-0.12954766915430652</v>
      </c>
      <c r="Y452" t="n" s="31128">
        <v>0.7443781796766008</v>
      </c>
      <c r="Z452" t="n" s="32460">
        <v>0.7076683966597482</v>
      </c>
      <c r="AA452" t="n" s="33852">
        <v>0.0</v>
      </c>
      <c r="AB452" t="n" s="35246">
        <v>0.0</v>
      </c>
      <c r="AC452" t="n" s="36640">
        <v>0.06833693315882618</v>
      </c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</row>
    <row r="453" spans="1:23" x14ac:dyDescent="0.25">
      <c r="A453" s="116" t="str">
        <f>IF(ISBLANK(TBL_DATA[[#This Row],[Row.names]]), "",   DATE(YEAR(TBL_DATA[[#This Row],[Row.names]]), MONTH(TBL_DATA[[#This Row],[Row.names]]), DAY(TBL_DATA[[#This Row],[Row.names]])))</f>
        <v/>
      </c>
      <c r="B453" s="637" t="s">
        <v>582</v>
      </c>
      <c r="C453" s="2031" t="s">
        <v>1976</v>
      </c>
      <c r="D453" s="3425" t="n">
        <v>-0.0029831097168146687</v>
      </c>
      <c r="E453" s="4819" t="n">
        <v>0.16521428852021258</v>
      </c>
      <c r="F453" s="6151" t="n">
        <v>-0.14161820798618874</v>
      </c>
      <c r="G453" s="7483" t="n">
        <v>0.3432801943617491</v>
      </c>
      <c r="H453" s="8815" t="n">
        <v>0.5526626117075762</v>
      </c>
      <c r="I453" s="10147" t="n">
        <v>0.0031579619119409303</v>
      </c>
      <c r="J453" s="11479" t="n">
        <v>-0.10236692774604683</v>
      </c>
      <c r="K453" s="12809" t="n">
        <v>0.9972263668532023</v>
      </c>
      <c r="L453" s="14139" t="n">
        <v>0.4981951932125904</v>
      </c>
      <c r="M453" s="15469" t="n">
        <v>0.0033446963582692527</v>
      </c>
      <c r="N453" s="16799" t="n">
        <v>0.07495309301515715</v>
      </c>
      <c r="O453" s="18131" t="n">
        <v>0.05355222711466642</v>
      </c>
      <c r="P453" s="19525" t="n">
        <v>-0.050256150274827216</v>
      </c>
      <c r="Q453" s="20857" t="n">
        <v>-0.012864118974610924</v>
      </c>
      <c r="R453" s="22189" t="n">
        <v>-0.011276876418979814</v>
      </c>
      <c r="S453" s="23458" t="n">
        <v>-0.07317272457457036</v>
      </c>
      <c r="T453" s="24727" t="n">
        <v>0.048392449882277845</v>
      </c>
      <c r="U453" s="25996" t="n">
        <v>-1.5120690263165923</v>
      </c>
      <c r="V453" s="27265" t="n">
        <v>-0.015902377070138196</v>
      </c>
      <c r="W453" s="28532" t="n">
        <v>0.05316800852841403</v>
      </c>
      <c r="X453" t="n" s="29799">
        <v>-0.29909672207563787</v>
      </c>
      <c r="Y453" t="n" s="31129">
        <v>0.7434128137902766</v>
      </c>
      <c r="Z453" t="n" s="32461">
        <v>0.7058294363460557</v>
      </c>
      <c r="AA453" t="n" s="33853">
        <v>0.0</v>
      </c>
      <c r="AB453" t="n" s="35247">
        <v>0.0</v>
      </c>
      <c r="AC453" t="n" s="36641">
        <v>0.0655480306034554</v>
      </c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</row>
    <row r="454" spans="1:23" x14ac:dyDescent="0.25">
      <c r="A454" s="116" t="str">
        <f>IF(ISBLANK(TBL_DATA[[#This Row],[Row.names]]), "",   DATE(YEAR(TBL_DATA[[#This Row],[Row.names]]), MONTH(TBL_DATA[[#This Row],[Row.names]]), DAY(TBL_DATA[[#This Row],[Row.names]])))</f>
        <v/>
      </c>
      <c r="B454" s="638" t="s">
        <v>583</v>
      </c>
      <c r="C454" s="2032" t="s">
        <v>1977</v>
      </c>
      <c r="D454" s="3426" t="n">
        <v>-0.0027672814620236658</v>
      </c>
      <c r="E454" s="4820" t="n">
        <v>0.16198981262030543</v>
      </c>
      <c r="F454" s="6152" t="n">
        <v>-0.15155745796255782</v>
      </c>
      <c r="G454" s="7484" t="n">
        <v>0.3426259239559169</v>
      </c>
      <c r="H454" s="8816" t="n">
        <v>0.5478616516702078</v>
      </c>
      <c r="I454" s="10148" t="n">
        <v>0.0031793428295692023</v>
      </c>
      <c r="J454" s="11480" t="n">
        <v>-0.10837541601851108</v>
      </c>
      <c r="K454" s="12810" t="n">
        <v>0.9950085666709088</v>
      </c>
      <c r="L454" s="14140" t="n">
        <v>0.4947263814657765</v>
      </c>
      <c r="M454" s="15470" t="n">
        <v>0.003360972820875975</v>
      </c>
      <c r="N454" s="16800" t="n">
        <v>0.07505885916571164</v>
      </c>
      <c r="O454" s="18132" t="n">
        <v>0.05372832775979998</v>
      </c>
      <c r="P454" s="19526" t="n">
        <v>-0.05288435882384268</v>
      </c>
      <c r="Q454" s="20858" t="n">
        <v>-0.012898467461417158</v>
      </c>
      <c r="R454" s="22190" t="n">
        <v>-0.01130898515118284</v>
      </c>
      <c r="S454" s="23459" t="n">
        <v>-0.07675059511753757</v>
      </c>
      <c r="T454" s="24728" t="n">
        <v>0.048587310004938274</v>
      </c>
      <c r="U454" s="25997" t="n">
        <v>-1.5796428143426104</v>
      </c>
      <c r="V454" s="27266" t="n">
        <v>-0.01773436646213744</v>
      </c>
      <c r="W454" s="28533" t="n">
        <v>0.05326395638840654</v>
      </c>
      <c r="X454" t="n" s="29800">
        <v>-0.33295248165225505</v>
      </c>
      <c r="Y454" t="n" s="31130">
        <v>0.740176770555661</v>
      </c>
      <c r="Z454" t="n" s="32462">
        <v>0.7033678848694874</v>
      </c>
      <c r="AA454" t="n" s="33854">
        <v>0.0</v>
      </c>
      <c r="AB454" t="n" s="35248">
        <v>0.0</v>
      </c>
      <c r="AC454" t="n" s="36642">
        <v>0.06453002598535554</v>
      </c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</row>
    <row r="455" spans="1:23" x14ac:dyDescent="0.25">
      <c r="A455" s="116" t="str">
        <f>IF(ISBLANK(TBL_DATA[[#This Row],[Row.names]]), "",   DATE(YEAR(TBL_DATA[[#This Row],[Row.names]]), MONTH(TBL_DATA[[#This Row],[Row.names]]), DAY(TBL_DATA[[#This Row],[Row.names]])))</f>
        <v/>
      </c>
      <c r="B455" s="639" t="s">
        <v>584</v>
      </c>
      <c r="C455" s="2033" t="s">
        <v>1978</v>
      </c>
      <c r="D455" s="3427" t="n">
        <v>0.0015072120802343831</v>
      </c>
      <c r="E455" s="4821" t="n">
        <v>0.163741177702996</v>
      </c>
      <c r="F455" s="6153" t="n">
        <v>-0.14312579316420215</v>
      </c>
      <c r="G455" s="7485" t="n">
        <v>0.34200769213092913</v>
      </c>
      <c r="H455" s="8817" t="n">
        <v>0.5392093934029598</v>
      </c>
      <c r="I455" s="10149" t="n">
        <v>0.0031951733405566106</v>
      </c>
      <c r="J455" s="11481" t="n">
        <v>-0.1157637562563909</v>
      </c>
      <c r="K455" s="12811" t="n">
        <v>1.0250407012801117</v>
      </c>
      <c r="L455" s="14141" t="n">
        <v>0.4953258963146619</v>
      </c>
      <c r="M455" s="15471" t="n">
        <v>0.003343860302626375</v>
      </c>
      <c r="N455" s="16801" t="n">
        <v>0.07472103617086391</v>
      </c>
      <c r="O455" s="18133" t="n">
        <v>0.05302313389114512</v>
      </c>
      <c r="P455" s="19527" t="n">
        <v>-0.05145685468808314</v>
      </c>
      <c r="Q455" s="20859" t="n">
        <v>-0.012749416810815213</v>
      </c>
      <c r="R455" s="22191" t="n">
        <v>-0.011167088401936035</v>
      </c>
      <c r="S455" s="23460" t="n">
        <v>-0.07557444653259815</v>
      </c>
      <c r="T455" s="24729" t="n">
        <v>0.04863174739007518</v>
      </c>
      <c r="U455" s="25998" t="n">
        <v>-1.5540146218974122</v>
      </c>
      <c r="V455" s="27267" t="n">
        <v>-0.021971030885988396</v>
      </c>
      <c r="W455" s="28534" t="n">
        <v>0.053136579017057727</v>
      </c>
      <c r="X455" t="n" s="29801">
        <v>-0.4134822243437111</v>
      </c>
      <c r="Y455" t="n" s="31131">
        <v>0.7343087861403812</v>
      </c>
      <c r="Z455" t="n" s="32463">
        <v>0.7037939302911485</v>
      </c>
      <c r="AA455" t="n" s="33855">
        <v>0.0</v>
      </c>
      <c r="AB455" t="n" s="35249">
        <v>0.0</v>
      </c>
      <c r="AC455" t="n" s="36643">
        <v>0.06336452982707902</v>
      </c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</row>
    <row r="456" spans="1:23" x14ac:dyDescent="0.25">
      <c r="A456" s="116" t="str">
        <f>IF(ISBLANK(TBL_DATA[[#This Row],[Row.names]]), "",   DATE(YEAR(TBL_DATA[[#This Row],[Row.names]]), MONTH(TBL_DATA[[#This Row],[Row.names]]), DAY(TBL_DATA[[#This Row],[Row.names]])))</f>
        <v/>
      </c>
      <c r="B456" s="640" t="s">
        <v>585</v>
      </c>
      <c r="C456" s="2034" t="s">
        <v>1979</v>
      </c>
      <c r="D456" s="3428" t="n">
        <v>0.002278513059255466</v>
      </c>
      <c r="E456" s="4822" t="n">
        <v>0.1663927771739857</v>
      </c>
      <c r="F456" s="6154" t="n">
        <v>-0.1308429708634401</v>
      </c>
      <c r="G456" s="7486" t="n">
        <v>0.3409358216889329</v>
      </c>
      <c r="H456" s="8818" t="n">
        <v>0.5330035993184046</v>
      </c>
      <c r="I456" s="10150" t="n">
        <v>0.003214534664432902</v>
      </c>
      <c r="J456" s="11482" t="n">
        <v>-0.10342328948377066</v>
      </c>
      <c r="K456" s="12812" t="n">
        <v>1.0217557025127721</v>
      </c>
      <c r="L456" s="14142" t="n">
        <v>0.4890960373027369</v>
      </c>
      <c r="M456" s="15472" t="n">
        <v>0.0033622575877274943</v>
      </c>
      <c r="N456" s="16802" t="n">
        <v>0.0746726591470248</v>
      </c>
      <c r="O456" s="18134" t="n">
        <v>0.05265231476132931</v>
      </c>
      <c r="P456" s="19528" t="n">
        <v>-0.04929558674422252</v>
      </c>
      <c r="Q456" s="20860" t="n">
        <v>-0.012655510677975084</v>
      </c>
      <c r="R456" s="22192" t="n">
        <v>-0.01107420672409654</v>
      </c>
      <c r="S456" s="23461" t="n">
        <v>-0.07504050015672992</v>
      </c>
      <c r="T456" s="24730" t="n">
        <v>0.04866160116120688</v>
      </c>
      <c r="U456" s="25999" t="n">
        <v>-1.5420885948272567</v>
      </c>
      <c r="V456" s="27268" t="n">
        <v>-0.02071321011020477</v>
      </c>
      <c r="W456" s="28535" t="n">
        <v>0.05318853506715126</v>
      </c>
      <c r="X456" t="n" s="29802">
        <v>-0.38942997930012657</v>
      </c>
      <c r="Y456" t="n" s="31132">
        <v>0.7300709549889002</v>
      </c>
      <c r="Z456" t="n" s="32464">
        <v>0.6993540142894276</v>
      </c>
      <c r="AA456" t="n" s="33856">
        <v>0.0</v>
      </c>
      <c r="AB456" t="n" s="35250">
        <v>0.0</v>
      </c>
      <c r="AC456" t="n" s="36644">
        <v>0.06103688698802739</v>
      </c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</row>
    <row r="457" spans="1:23" x14ac:dyDescent="0.25">
      <c r="A457" s="116" t="str">
        <f>IF(ISBLANK(TBL_DATA[[#This Row],[Row.names]]), "",   DATE(YEAR(TBL_DATA[[#This Row],[Row.names]]), MONTH(TBL_DATA[[#This Row],[Row.names]]), DAY(TBL_DATA[[#This Row],[Row.names]])))</f>
        <v/>
      </c>
      <c r="B457" s="641" t="s">
        <v>586</v>
      </c>
      <c r="C457" s="2035" t="s">
        <v>1980</v>
      </c>
      <c r="D457" s="3429" t="n">
        <v>0.00353629615076969</v>
      </c>
      <c r="E457" s="4823" t="n">
        <v>0.17051748746219175</v>
      </c>
      <c r="F457" s="6155" t="n">
        <v>-0.10779381064620241</v>
      </c>
      <c r="G457" s="7487" t="n">
        <v>0.33886377681702584</v>
      </c>
      <c r="H457" s="8819" t="n">
        <v>0.527311191807245</v>
      </c>
      <c r="I457" s="10151" t="n">
        <v>0.003225093070703272</v>
      </c>
      <c r="J457" s="11483" t="n">
        <v>-0.08672031287199444</v>
      </c>
      <c r="K457" s="12813" t="n">
        <v>1.01828652289739</v>
      </c>
      <c r="L457" s="14143" t="n">
        <v>0.4848278437801208</v>
      </c>
      <c r="M457" s="15473" t="n">
        <v>0.0033669043871765564</v>
      </c>
      <c r="N457" s="16803" t="n">
        <v>0.07446545761005496</v>
      </c>
      <c r="O457" s="18135" t="n">
        <v>0.051785217714125274</v>
      </c>
      <c r="P457" s="19529" t="n">
        <v>-0.0459336143871063</v>
      </c>
      <c r="Q457" s="20861" t="n">
        <v>-0.012489343408894656</v>
      </c>
      <c r="R457" s="22193" t="n">
        <v>-0.010912427253889256</v>
      </c>
      <c r="S457" s="23462" t="n">
        <v>-0.06787566366748443</v>
      </c>
      <c r="T457" s="24731" t="n">
        <v>0.04886966784943555</v>
      </c>
      <c r="U457" s="26000" t="n">
        <v>-1.3889119090517494</v>
      </c>
      <c r="V457" s="27269" t="n">
        <v>-0.010483756539517941</v>
      </c>
      <c r="W457" s="28536" t="n">
        <v>0.05307866864868002</v>
      </c>
      <c r="X457" t="n" s="29803">
        <v>-0.19751355500094395</v>
      </c>
      <c r="Y457" t="n" s="31133">
        <v>0.7261619597632781</v>
      </c>
      <c r="Z457" t="n" s="32465">
        <v>0.6962958019262508</v>
      </c>
      <c r="AA457" t="n" s="33857">
        <v>0.0</v>
      </c>
      <c r="AB457" t="n" s="35251">
        <v>0.0</v>
      </c>
      <c r="AC457" t="n" s="36645">
        <v>0.05924575496630447</v>
      </c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</row>
    <row r="458" spans="1:23" x14ac:dyDescent="0.25">
      <c r="A458" s="116" t="str">
        <f>IF(ISBLANK(TBL_DATA[[#This Row],[Row.names]]), "",   DATE(YEAR(TBL_DATA[[#This Row],[Row.names]]), MONTH(TBL_DATA[[#This Row],[Row.names]]), DAY(TBL_DATA[[#This Row],[Row.names]])))</f>
        <v/>
      </c>
      <c r="B458" s="642" t="s">
        <v>587</v>
      </c>
      <c r="C458" s="2036" t="s">
        <v>1981</v>
      </c>
      <c r="D458" s="3430" t="n">
        <v>0.007341322556737966</v>
      </c>
      <c r="E458" s="4824" t="n">
        <v>0.17911063389595427</v>
      </c>
      <c r="F458" s="6156" t="n">
        <v>-0.08215301574973899</v>
      </c>
      <c r="G458" s="7488" t="n">
        <v>0.3392179210297865</v>
      </c>
      <c r="H458" s="8820" t="n">
        <v>0.5091482809761088</v>
      </c>
      <c r="I458" s="10152" t="n">
        <v>0.0032867239846373223</v>
      </c>
      <c r="J458" s="11484" t="n">
        <v>-0.048419637084041844</v>
      </c>
      <c r="K458" s="12814" t="n">
        <v>0.995057284784471</v>
      </c>
      <c r="L458" s="14144" t="n">
        <v>0.4429358278020015</v>
      </c>
      <c r="M458" s="15474" t="n">
        <v>0.00350139163354795</v>
      </c>
      <c r="N458" s="16804" t="n">
        <v>0.07447119903092447</v>
      </c>
      <c r="O458" s="18136" t="n">
        <v>0.04970294261698724</v>
      </c>
      <c r="P458" s="19530" t="n">
        <v>-0.03892950530978079</v>
      </c>
      <c r="Q458" s="20862" t="n">
        <v>-0.012258397206715243</v>
      </c>
      <c r="R458" s="22194" t="n">
        <v>-0.010681359468634785</v>
      </c>
      <c r="S458" s="23463" t="n">
        <v>-0.07912116660270796</v>
      </c>
      <c r="T458" s="24732" t="n">
        <v>0.046596622858394166</v>
      </c>
      <c r="U458" s="26001" t="n">
        <v>-1.6980021673063084</v>
      </c>
      <c r="V458" s="27270" t="n">
        <v>-0.02239935992926312</v>
      </c>
      <c r="W458" s="28537" t="n">
        <v>0.05066701734861558</v>
      </c>
      <c r="X458" t="n" s="29804">
        <v>-0.4420895703242961</v>
      </c>
      <c r="Y458" t="n" s="31134">
        <v>0.7135462710827579</v>
      </c>
      <c r="Z458" t="n" s="32466">
        <v>0.6655342423962884</v>
      </c>
      <c r="AA458" t="n" s="33858">
        <v>0.0</v>
      </c>
      <c r="AB458" t="n" s="35252">
        <v>0.0</v>
      </c>
      <c r="AC458" t="n" s="36646">
        <v>0.058706029335768836</v>
      </c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</row>
    <row r="459" spans="1:23" x14ac:dyDescent="0.25">
      <c r="A459" s="116" t="str">
        <f>IF(ISBLANK(TBL_DATA[[#This Row],[Row.names]]), "",   DATE(YEAR(TBL_DATA[[#This Row],[Row.names]]), MONTH(TBL_DATA[[#This Row],[Row.names]]), DAY(TBL_DATA[[#This Row],[Row.names]])))</f>
        <v/>
      </c>
      <c r="B459" s="643" t="s">
        <v>588</v>
      </c>
      <c r="C459" s="2037" t="s">
        <v>1982</v>
      </c>
      <c r="D459" s="3431" t="n">
        <v>0.003442627502151633</v>
      </c>
      <c r="E459" s="4825" t="n">
        <v>0.1831698725922839</v>
      </c>
      <c r="F459" s="6157" t="n">
        <v>-0.053321495457476664</v>
      </c>
      <c r="G459" s="7489" t="n">
        <v>0.33335776373335285</v>
      </c>
      <c r="H459" s="8821" t="n">
        <v>0.4998211005481016</v>
      </c>
      <c r="I459" s="10153" t="n">
        <v>0.0032692068273465834</v>
      </c>
      <c r="J459" s="11485" t="n">
        <v>-0.026442965414980146</v>
      </c>
      <c r="K459" s="12815" t="n">
        <v>0.9769956976027989</v>
      </c>
      <c r="L459" s="14145" t="n">
        <v>0.41396055598549164</v>
      </c>
      <c r="M459" s="15475" t="n">
        <v>0.00353869504325325</v>
      </c>
      <c r="N459" s="16805" t="n">
        <v>0.07338038471005423</v>
      </c>
      <c r="O459" s="18137" t="n">
        <v>0.04777995801752197</v>
      </c>
      <c r="P459" s="19531" t="n">
        <v>-0.03562089759325382</v>
      </c>
      <c r="Q459" s="20863" t="n">
        <v>-0.01191340888038194</v>
      </c>
      <c r="R459" s="22195" t="n">
        <v>-0.010359470748211369</v>
      </c>
      <c r="S459" s="23464" t="n">
        <v>-0.07234386001082227</v>
      </c>
      <c r="T459" s="24733" t="n">
        <v>0.04678489431053834</v>
      </c>
      <c r="U459" s="26002" t="n">
        <v>-1.5463080782150393</v>
      </c>
      <c r="V459" s="27271" t="n">
        <v>-0.017052033156976898</v>
      </c>
      <c r="W459" s="28538" t="n">
        <v>0.05096873692443765</v>
      </c>
      <c r="X459" t="n" s="29805">
        <v>-0.3345586762775177</v>
      </c>
      <c r="Y459" t="n" s="31135">
        <v>0.7069802688534537</v>
      </c>
      <c r="Z459" t="n" s="32467">
        <v>0.6433976655113784</v>
      </c>
      <c r="AA459" t="n" s="33859">
        <v>0.0</v>
      </c>
      <c r="AB459" t="n" s="35253">
        <v>0.0</v>
      </c>
      <c r="AC459" t="n" s="36647">
        <v>0.06467780003661444</v>
      </c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</row>
    <row r="460" spans="1:23" x14ac:dyDescent="0.25">
      <c r="A460" s="116" t="str">
        <f>IF(ISBLANK(TBL_DATA[[#This Row],[Row.names]]), "",   DATE(YEAR(TBL_DATA[[#This Row],[Row.names]]), MONTH(TBL_DATA[[#This Row],[Row.names]]), DAY(TBL_DATA[[#This Row],[Row.names]])))</f>
        <v/>
      </c>
      <c r="B460" s="644" t="s">
        <v>589</v>
      </c>
      <c r="C460" s="2038" t="s">
        <v>1983</v>
      </c>
      <c r="D460" s="3432" t="n">
        <v>-0.004745040533436626</v>
      </c>
      <c r="E460" s="4826" t="n">
        <v>0.1775556835888925</v>
      </c>
      <c r="F460" s="6158" t="n">
        <v>-0.08348339329367338</v>
      </c>
      <c r="G460" s="7490" t="n">
        <v>0.32306637286887585</v>
      </c>
      <c r="H460" t="n" s="8822">
        <v>0.47550905787916153</v>
      </c>
      <c r="I460" t="n" s="10154">
        <v>0.0032668289719552357</v>
      </c>
      <c r="J460" t="n" s="11486">
        <v>-0.05433036741666175</v>
      </c>
      <c r="K460" s="12816" t="n">
        <v>0.9432245515749851</v>
      </c>
      <c r="L460" s="14146" t="n">
        <v>0.38252254708872585</v>
      </c>
      <c r="M460" s="15476" t="n">
        <v>0.003544605885901683</v>
      </c>
      <c r="N460" s="16806" t="n">
        <v>0.07160736166595129</v>
      </c>
      <c r="O460" s="18138" t="n">
        <v>0.04871330441277811</v>
      </c>
      <c r="P460" s="19532" t="n">
        <v>-0.040196915523773025</v>
      </c>
      <c r="Q460" s="20864" t="n">
        <v>-0.011845121350645908</v>
      </c>
      <c r="R460" s="22196" t="n">
        <v>-0.01032872960268053</v>
      </c>
      <c r="S460" t="n" s="23465">
        <v>-0.08271597662241392</v>
      </c>
      <c r="T460" t="n" s="24734">
        <v>0.047175680820091645</v>
      </c>
      <c r="U460" t="n" s="26003">
        <v>-1.7533605278079214</v>
      </c>
      <c r="V460" s="27272" t="n">
        <v>-0.03231148029952624</v>
      </c>
      <c r="W460" t="n" s="28539">
        <v>0.05105282227617668</v>
      </c>
      <c r="X460" t="n" s="29806">
        <v>-0.632902920131099</v>
      </c>
      <c r="Y460" t="n" s="31136">
        <v>0.6895716481114647</v>
      </c>
      <c r="Z460" t="n" s="32468">
        <v>0.61848407181489</v>
      </c>
      <c r="AA460" t="n" s="33860">
        <v>0.0</v>
      </c>
      <c r="AB460" t="n" s="35254">
        <v>0.0</v>
      </c>
      <c r="AC460" t="n" s="36648">
        <v>0.06366698942301563</v>
      </c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</row>
    <row r="461" spans="1:23" x14ac:dyDescent="0.25">
      <c r="A461" s="116" t="str">
        <f>IF(ISBLANK(TBL_DATA[[#This Row],[Row.names]]), "",   DATE(YEAR(TBL_DATA[[#This Row],[Row.names]]), MONTH(TBL_DATA[[#This Row],[Row.names]]), DAY(TBL_DATA[[#This Row],[Row.names]])))</f>
        <v/>
      </c>
      <c r="B461" s="645" t="s">
        <v>590</v>
      </c>
      <c r="C461" s="2039" t="s">
        <v>1984</v>
      </c>
      <c r="D461" s="3433" t="n">
        <v>0.002126683624536073</v>
      </c>
      <c r="E461" s="4827" t="n">
        <v>0.1800599719781606</v>
      </c>
      <c r="F461" s="6159" t="n">
        <v>-0.04743705424525413</v>
      </c>
      <c r="G461" s="7491" t="n">
        <v>0.3193680154065155</v>
      </c>
      <c r="H461" s="8823" t="n">
        <v>0.47901504597224875</v>
      </c>
      <c r="I461" s="10155" t="n">
        <v>0.003212980020799517</v>
      </c>
      <c r="J461" s="11487" t="n">
        <v>-0.01981800684224455</v>
      </c>
      <c r="K461" s="12817" t="n">
        <v>0.9333324376695893</v>
      </c>
      <c r="L461" s="14147" t="n">
        <v>0.38538723659583185</v>
      </c>
      <c r="M461" s="15477" t="n">
        <v>0.0034897653149929533</v>
      </c>
      <c r="N461" s="16807" t="n">
        <v>0.07066359117632881</v>
      </c>
      <c r="O461" s="18139" t="n">
        <v>0.04724544439392964</v>
      </c>
      <c r="P461" s="19533" t="n">
        <v>-0.03815571802123807</v>
      </c>
      <c r="Q461" s="20865" t="n">
        <v>-0.011559982855663222</v>
      </c>
      <c r="R461" s="22197" t="n">
        <v>-0.010063576843090708</v>
      </c>
      <c r="S461" s="23466" t="n">
        <v>-0.07395582078362162</v>
      </c>
      <c r="T461" s="24735" t="n">
        <v>0.047462022205265485</v>
      </c>
      <c r="U461" s="26004" t="n">
        <v>-1.5582104880355663</v>
      </c>
      <c r="V461" s="27273" t="n">
        <v>-0.020731923659246587</v>
      </c>
      <c r="W461" s="28540" t="n">
        <v>0.051080548777170665</v>
      </c>
      <c r="X461" t="n" s="29807">
        <v>-0.4058672852103787</v>
      </c>
      <c r="Y461" t="n" s="31137">
        <v>0.6921091286583703</v>
      </c>
      <c r="Z461" t="n" s="32469">
        <v>0.6207956480161823</v>
      </c>
      <c r="AA461" t="n" s="33861">
        <v>0.0</v>
      </c>
      <c r="AB461" t="n" s="35255">
        <v>0.0</v>
      </c>
      <c r="AC461" t="n" s="36649">
        <v>0.06506219627162249</v>
      </c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</row>
    <row r="462" spans="1:23" x14ac:dyDescent="0.25">
      <c r="A462" s="116" t="str">
        <f>IF(ISBLANK(TBL_DATA[[#This Row],[Row.names]]), "",   DATE(YEAR(TBL_DATA[[#This Row],[Row.names]]), MONTH(TBL_DATA[[#This Row],[Row.names]]), DAY(TBL_DATA[[#This Row],[Row.names]])))</f>
        <v/>
      </c>
      <c r="B462" s="646" t="s">
        <v>591</v>
      </c>
      <c r="C462" s="2040" t="s">
        <v>1985</v>
      </c>
      <c r="D462" s="3434" t="n">
        <v>-4.161118508655284E-4</v>
      </c>
      <c r="E462" s="4828" t="n">
        <v>0.17956893503908833</v>
      </c>
      <c r="F462" s="6160" t="n">
        <v>-0.010488139017097997</v>
      </c>
      <c r="G462" s="7492" t="n">
        <v>0.3202792495152062</v>
      </c>
      <c r="H462" s="8824" t="n">
        <v>0.5226159889097763</v>
      </c>
      <c r="I462" s="10156" t="n">
        <v>0.002953082620612132</v>
      </c>
      <c r="J462" s="11488" t="n">
        <v>0.016165781834188042</v>
      </c>
      <c r="K462" s="12818" t="n">
        <v>0.9129011952380948</v>
      </c>
      <c r="L462" s="14148" t="n">
        <v>0.39910213462306643</v>
      </c>
      <c r="M462" s="15478" t="n">
        <v>0.0033131568285904747</v>
      </c>
      <c r="N462" s="16808" t="n">
        <v>0.0678487629035617</v>
      </c>
      <c r="O462" s="18140" t="n">
        <v>0.04323185051883395</v>
      </c>
      <c r="P462" s="19534" t="n">
        <v>-0.038555952825656825</v>
      </c>
      <c r="Q462" s="20866" t="n">
        <v>-0.010946380441926636</v>
      </c>
      <c r="R462" s="22198" t="n">
        <v>-0.009509582579486447</v>
      </c>
      <c r="S462" s="23467" t="n">
        <v>-0.08141442879669514</v>
      </c>
      <c r="T462" s="24736" t="n">
        <v>0.047135554824326915</v>
      </c>
      <c r="U462" s="26005" t="n">
        <v>-1.7272402775383628</v>
      </c>
      <c r="V462" s="27274" t="n">
        <v>-0.02874456645122414</v>
      </c>
      <c r="W462" s="28541" t="n">
        <v>0.050729644461199534</v>
      </c>
      <c r="X462" t="n" s="29808">
        <v>-0.5666226672100839</v>
      </c>
      <c r="Y462" t="n" s="31138">
        <v>0.7229218414944844</v>
      </c>
      <c r="Z462" t="n" s="32470">
        <v>0.6317453083506568</v>
      </c>
      <c r="AA462" t="n" s="33862">
        <v>0.0</v>
      </c>
      <c r="AB462" t="n" s="35256">
        <v>0.0</v>
      </c>
      <c r="AC462" t="n" s="36650">
        <v>0.06296914896494962</v>
      </c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</row>
    <row r="463" spans="1:23" x14ac:dyDescent="0.25">
      <c r="A463" s="116" t="str">
        <f>IF(ISBLANK(TBL_DATA[[#This Row],[Row.names]]), "",   DATE(YEAR(TBL_DATA[[#This Row],[Row.names]]), MONTH(TBL_DATA[[#This Row],[Row.names]]), DAY(TBL_DATA[[#This Row],[Row.names]])))</f>
        <v/>
      </c>
      <c r="B463" s="647" t="s">
        <v>592</v>
      </c>
      <c r="C463" s="2041" t="s">
        <v>1986</v>
      </c>
      <c r="D463" s="3435" t="n">
        <v>-0.0037604418172230876</v>
      </c>
      <c r="E463" s="4829" t="n">
        <v>0.17513323468947006</v>
      </c>
      <c r="F463" s="6161" t="n">
        <v>-0.013471365200202756</v>
      </c>
      <c r="G463" s="7493" t="n">
        <v>0.3220952340080861</v>
      </c>
      <c r="H463" s="8825" t="n">
        <v>0.5286077814867834</v>
      </c>
      <c r="I463" s="10157" t="n">
        <v>0.0029558454023366505</v>
      </c>
      <c r="J463" s="11489" t="n">
        <v>0.011177425462869373</v>
      </c>
      <c r="K463" s="12819" t="n">
        <v>0.9267402688413696</v>
      </c>
      <c r="L463" s="14149" t="n">
        <v>0.40320905992841627</v>
      </c>
      <c r="M463" s="15479" t="n">
        <v>0.003325842064336067</v>
      </c>
      <c r="N463" s="16809" t="n">
        <v>0.06834248742115452</v>
      </c>
      <c r="O463" s="18141" t="n">
        <v>0.04388101775429252</v>
      </c>
      <c r="P463" s="19535" t="n">
        <v>-0.042171407225571333</v>
      </c>
      <c r="Q463" s="20867" t="n">
        <v>-0.011087401841333885</v>
      </c>
      <c r="R463" s="22199" t="n">
        <v>-0.009640148632308821</v>
      </c>
      <c r="S463" s="23468" t="n">
        <v>-0.08372810229291006</v>
      </c>
      <c r="T463" s="24737" t="n">
        <v>0.0471208153997582</v>
      </c>
      <c r="U463" s="26006" t="n">
        <v>-1.7768814393933365</v>
      </c>
      <c r="V463" s="27275" t="n">
        <v>-0.03544716377650037</v>
      </c>
      <c r="W463" s="28542" t="n">
        <v>0.050885115531923084</v>
      </c>
      <c r="X463" t="n" s="29809">
        <v>-0.6966116398863706</v>
      </c>
      <c r="Y463" t="n" s="31139">
        <v>0.7270541805716981</v>
      </c>
      <c r="Z463" t="n" s="32471">
        <v>0.6349874486384879</v>
      </c>
      <c r="AA463" t="n" s="33863">
        <v>0.0</v>
      </c>
      <c r="AB463" t="n" s="35257">
        <v>0.0</v>
      </c>
      <c r="AC463" t="n" s="36651">
        <v>0.06047286724096814</v>
      </c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</row>
    <row r="464" spans="1:23" x14ac:dyDescent="0.25">
      <c r="A464" s="116" t="str">
        <f>IF(ISBLANK(TBL_DATA[[#This Row],[Row.names]]), "",   DATE(YEAR(TBL_DATA[[#This Row],[Row.names]]), MONTH(TBL_DATA[[#This Row],[Row.names]]), DAY(TBL_DATA[[#This Row],[Row.names]])))</f>
        <v/>
      </c>
      <c r="B464" s="648" t="s">
        <v>593</v>
      </c>
      <c r="C464" s="2042" t="s">
        <v>1987</v>
      </c>
      <c r="D464" s="3436" t="n">
        <v>5.849989553590058E-4</v>
      </c>
      <c r="E464" s="4830" t="n">
        <v>0.17582068640417114</v>
      </c>
      <c r="F464" s="6162" t="n">
        <v>-0.018092727364399486</v>
      </c>
      <c r="G464" s="7494" t="n">
        <v>0.320619774407179</v>
      </c>
      <c r="H464" s="8826" t="n">
        <v>0.5261324085583519</v>
      </c>
      <c r="I464" s="10158" t="n">
        <v>0.0029616548359673615</v>
      </c>
      <c r="J464" s="11490" t="n">
        <v>0.01563136518082553</v>
      </c>
      <c r="K464" s="12820" t="n">
        <v>0.9266392912335818</v>
      </c>
      <c r="L464" s="14150" t="n">
        <v>0.4038401375823121</v>
      </c>
      <c r="M464" s="15480" t="n">
        <v>0.0033219057415346622</v>
      </c>
      <c r="N464" s="16810" t="n">
        <v>0.06829772053449801</v>
      </c>
      <c r="O464" s="18142" t="n">
        <v>0.04383984777749517</v>
      </c>
      <c r="P464" s="19536" t="n">
        <v>-0.04161107849938528</v>
      </c>
      <c r="Q464" s="20868" t="n">
        <v>-0.01105557757258572</v>
      </c>
      <c r="R464" s="22200" t="n">
        <v>-0.009609272368569202</v>
      </c>
      <c r="S464" s="23469" t="n">
        <v>-0.08184368657270258</v>
      </c>
      <c r="T464" s="24738" t="n">
        <v>0.047032255974610644</v>
      </c>
      <c r="U464" s="26007" t="n">
        <v>-1.7401607657707114</v>
      </c>
      <c r="V464" s="27276" t="n">
        <v>-0.030141152979217156</v>
      </c>
      <c r="W464" s="28543" t="n">
        <v>0.05072309914151244</v>
      </c>
      <c r="X464" t="n" s="29810">
        <v>-0.5942293252848434</v>
      </c>
      <c r="Y464" t="n" s="31140">
        <v>0.7253498525252153</v>
      </c>
      <c r="Z464" t="n" s="32472">
        <v>0.635484175713536</v>
      </c>
      <c r="AA464" t="n" s="33864">
        <v>0.0</v>
      </c>
      <c r="AB464" t="n" s="35258">
        <v>0.0</v>
      </c>
      <c r="AC464" t="n" s="36652">
        <v>0.060740141154177966</v>
      </c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</row>
    <row r="465" spans="1:23" x14ac:dyDescent="0.25">
      <c r="A465" s="116" t="str">
        <f>IF(ISBLANK(TBL_DATA[[#This Row],[Row.names]]), "",   DATE(YEAR(TBL_DATA[[#This Row],[Row.names]]), MONTH(TBL_DATA[[#This Row],[Row.names]]), DAY(TBL_DATA[[#This Row],[Row.names]])))</f>
        <v/>
      </c>
      <c r="B465" s="649" t="s">
        <v>594</v>
      </c>
      <c r="C465" s="2043" t="s">
        <v>1988</v>
      </c>
      <c r="D465" s="3437" t="n">
        <v>0.0020602196639614885</v>
      </c>
      <c r="E465" s="4831" t="n">
        <v>0.1782431353035936</v>
      </c>
      <c r="F465" s="6163" t="n">
        <v>-0.005235033770800701</v>
      </c>
      <c r="G465" s="7495" t="n">
        <v>0.32186955404806544</v>
      </c>
      <c r="H465" t="n" s="8827">
        <v>0.5220029602331561</v>
      </c>
      <c r="I465" t="n" s="10159">
        <v>0.0029723811977369883</v>
      </c>
      <c r="J465" t="n" s="11491">
        <v>0.03362159504626239</v>
      </c>
      <c r="K465" s="12821" t="n">
        <v>0.9385857863796268</v>
      </c>
      <c r="L465" s="14151" t="n">
        <v>0.40045419007803956</v>
      </c>
      <c r="M465" s="15481" t="n">
        <v>0.0033289179273853467</v>
      </c>
      <c r="N465" s="16811" t="n">
        <v>0.06824835253915786</v>
      </c>
      <c r="O465" s="18143" t="n">
        <v>0.04383984777749517</v>
      </c>
      <c r="P465" s="19537" t="n">
        <v>-0.03963658679758697</v>
      </c>
      <c r="Q465" s="20869" t="n">
        <v>-0.011054085057170123</v>
      </c>
      <c r="R465" s="22201" t="n">
        <v>-0.009608825293440829</v>
      </c>
      <c r="S465" t="n" s="23470">
        <v>-0.0804879947827658</v>
      </c>
      <c r="T465" t="n" s="24739">
        <v>0.04709873380399244</v>
      </c>
      <c r="U465" t="n" s="26008">
        <v>-1.708920564992833</v>
      </c>
      <c r="V465" s="27277" t="n">
        <v>-0.029108022357110852</v>
      </c>
      <c r="W465" t="n" s="28544">
        <v>0.05078185756381944</v>
      </c>
      <c r="X465" t="n" s="29811">
        <v>-0.5731972746473427</v>
      </c>
      <c r="Y465" t="n" s="31141">
        <v>0.7224977233411577</v>
      </c>
      <c r="Z465" t="n" s="32473">
        <v>0.6328144989473925</v>
      </c>
      <c r="AA465" t="n" s="33865">
        <v>0.0</v>
      </c>
      <c r="AB465" t="n" s="35259">
        <v>0.0</v>
      </c>
      <c r="AC465" t="n" s="36653">
        <v>0.05827880633722618</v>
      </c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</row>
    <row r="466" spans="1:23" x14ac:dyDescent="0.25">
      <c r="A466" s="116" t="str">
        <f>IF(ISBLANK(TBL_DATA[[#This Row],[Row.names]]), "",   DATE(YEAR(TBL_DATA[[#This Row],[Row.names]]), MONTH(TBL_DATA[[#This Row],[Row.names]]), DAY(TBL_DATA[[#This Row],[Row.names]])))</f>
        <v/>
      </c>
      <c r="B466" s="650" t="s">
        <v>595</v>
      </c>
      <c r="C466" s="2044" t="s">
        <v>1989</v>
      </c>
      <c r="D466" s="3438" t="n">
        <v>0.0010279919427658025</v>
      </c>
      <c r="E466" s="4832" t="n">
        <v>0.1794543597533047</v>
      </c>
      <c r="F466" s="6164" t="n">
        <v>0.0010561933050030614</v>
      </c>
      <c r="G466" s="7496" t="n">
        <v>0.32083815558382334</v>
      </c>
      <c r="H466" s="8828" t="n">
        <v>0.5096790412452634</v>
      </c>
      <c r="I466" s="10160" t="n">
        <v>0.0029766557564698177</v>
      </c>
      <c r="J466" s="11492" t="n">
        <v>0.03572611814676874</v>
      </c>
      <c r="K466" s="12822" t="n">
        <v>0.9432733957623102</v>
      </c>
      <c r="L466" s="14152" t="n">
        <v>0.38597698786609635</v>
      </c>
      <c r="M466" s="15482" t="n">
        <v>0.0033310465934778587</v>
      </c>
      <c r="N466" s="16812" t="n">
        <v>0.06748211008349415</v>
      </c>
      <c r="O466" s="18144" t="n">
        <v>0.042800952616821826</v>
      </c>
      <c r="P466" s="19538" t="n">
        <v>-0.03864934094668793</v>
      </c>
      <c r="Q466" s="20870" t="n">
        <v>-0.010834849482727078</v>
      </c>
      <c r="R466" s="22202" t="n">
        <v>-0.009405816035813218</v>
      </c>
      <c r="S466" s="23471" t="n">
        <v>-0.07838300060498371</v>
      </c>
      <c r="T466" s="24740" t="n">
        <v>0.0471507861182538</v>
      </c>
      <c r="U466" s="26009" t="n">
        <v>-1.6623901117661062</v>
      </c>
      <c r="V466" s="27278" t="n">
        <v>-0.02477650611052118</v>
      </c>
      <c r="W466" s="28545" t="n">
        <v>0.05079963846713521</v>
      </c>
      <c r="X466" t="n" s="29812">
        <v>-0.48772996930972895</v>
      </c>
      <c r="Y466" t="n" s="31142">
        <v>0.7139180914119373</v>
      </c>
      <c r="Z466" t="n" s="32474">
        <v>0.6212704627343042</v>
      </c>
      <c r="AA466" t="n" s="33866">
        <v>0.0</v>
      </c>
      <c r="AB466" t="n" s="35260">
        <v>0.0</v>
      </c>
      <c r="AC466" t="n" s="36654">
        <v>0.056484058058097794</v>
      </c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</row>
    <row r="467" spans="1:23" x14ac:dyDescent="0.25">
      <c r="A467" s="116" t="str">
        <f>IF(ISBLANK(TBL_DATA[[#This Row],[Row.names]]), "",   DATE(YEAR(TBL_DATA[[#This Row],[Row.names]]), MONTH(TBL_DATA[[#This Row],[Row.names]]), DAY(TBL_DATA[[#This Row],[Row.names]])))</f>
        <v/>
      </c>
      <c r="B467" s="651" t="s">
        <v>596</v>
      </c>
      <c r="C467" s="2045" t="s">
        <v>1990</v>
      </c>
      <c r="D467" s="3439" t="n">
        <v>0.0020399950040939203</v>
      </c>
      <c r="E467" s="4833" t="n">
        <v>0.18186044075475838</v>
      </c>
      <c r="F467" s="6165" t="n">
        <v>0.017696550589957116</v>
      </c>
      <c r="G467" s="7497" t="n">
        <v>0.3193240972884817</v>
      </c>
      <c r="H467" s="8829" t="n">
        <v>0.5080357924214353</v>
      </c>
      <c r="I467" s="10161" t="n">
        <v>0.002969192618924514</v>
      </c>
      <c r="J467" s="11493" t="n">
        <v>0.05399268828130799</v>
      </c>
      <c r="K467" s="12823" t="n">
        <v>0.9393519471792341</v>
      </c>
      <c r="L467" s="14153" t="n">
        <v>0.3855769671631063</v>
      </c>
      <c r="M467" s="15483" t="n">
        <v>0.0033182214202975464</v>
      </c>
      <c r="N467" s="16813" t="n">
        <v>0.06720040478610952</v>
      </c>
      <c r="O467" s="18145" t="n">
        <v>0.04237773017971549</v>
      </c>
      <c r="P467" s="19539" t="n">
        <v>-0.03668819040503657</v>
      </c>
      <c r="Q467" s="20871" t="n">
        <v>-0.010707897417100211</v>
      </c>
      <c r="R467" s="22203" t="n">
        <v>-0.00928482949633302</v>
      </c>
      <c r="S467" s="23472" t="n">
        <v>-0.07766307955261842</v>
      </c>
      <c r="T467" s="24741" t="n">
        <v>0.047177473406220916</v>
      </c>
      <c r="U467" s="26010" t="n">
        <v>-1.646189885666442</v>
      </c>
      <c r="V467" s="27279" t="n">
        <v>-0.02547195107317224</v>
      </c>
      <c r="W467" s="28546" t="n">
        <v>0.050774400030918786</v>
      </c>
      <c r="X467" t="n" s="29813">
        <v>-0.5016691690627804</v>
      </c>
      <c r="Y467" t="n" s="31143">
        <v>0.7127662957950771</v>
      </c>
      <c r="Z467" t="n" s="32475">
        <v>0.6209484416303067</v>
      </c>
      <c r="AA467" t="n" s="33867">
        <v>0.0</v>
      </c>
      <c r="AB467" t="n" s="35261">
        <v>0.0</v>
      </c>
      <c r="AC467" t="n" s="36655">
        <v>0.05428884095241348</v>
      </c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</row>
    <row r="468" spans="1:23" x14ac:dyDescent="0.25">
      <c r="A468" s="116" t="str">
        <f>IF(ISBLANK(TBL_DATA[[#This Row],[Row.names]]), "",   DATE(YEAR(TBL_DATA[[#This Row],[Row.names]]), MONTH(TBL_DATA[[#This Row],[Row.names]]), DAY(TBL_DATA[[#This Row],[Row.names]])))</f>
        <v/>
      </c>
      <c r="B468" s="652" t="s">
        <v>597</v>
      </c>
      <c r="C468" s="2046" t="s">
        <v>1991</v>
      </c>
      <c r="D468" s="3440" t="n">
        <v>-0.006093676425781858</v>
      </c>
      <c r="E468" s="4834" t="n">
        <v>0.1746585656483668</v>
      </c>
      <c r="F468" s="6166" t="n">
        <v>-0.002184283467891235</v>
      </c>
      <c r="G468" s="7498" t="n">
        <v>0.3281202976774878</v>
      </c>
      <c r="H468" s="8830" t="n">
        <v>0.48732779465173387</v>
      </c>
      <c r="I468" s="10162" t="n">
        <v>0.003004356752560727</v>
      </c>
      <c r="J468" s="11494" t="n">
        <v>0.016333828598990685</v>
      </c>
      <c r="K468" s="12824" t="n">
        <v>1.0212578021449459</v>
      </c>
      <c r="L468" s="14154" t="n">
        <v>0.35948931183398924</v>
      </c>
      <c r="M468" s="15484" t="n">
        <v>0.0033581091336680907</v>
      </c>
      <c r="N468" s="16814" t="n">
        <v>0.06660884235105867</v>
      </c>
      <c r="O468" s="18146" t="n">
        <v>0.04151249024075147</v>
      </c>
      <c r="P468" s="19540" t="n">
        <v>-0.0425583008698428</v>
      </c>
      <c r="Q468" s="20872" t="n">
        <v>-0.010588078985864776</v>
      </c>
      <c r="R468" s="22204" t="n">
        <v>-0.009177538274228712</v>
      </c>
      <c r="S468" s="23473" t="n">
        <v>-0.07952233423824218</v>
      </c>
      <c r="T468" s="24742" t="n">
        <v>0.047273701975720415</v>
      </c>
      <c r="U468" s="26011" t="n">
        <v>-1.6821685401131592</v>
      </c>
      <c r="V468" s="27280" t="n">
        <v>-0.029739523674951585</v>
      </c>
      <c r="W468" s="28547" t="n">
        <v>0.05105809940812483</v>
      </c>
      <c r="X468" t="n" s="29814">
        <v>-0.5824643694085323</v>
      </c>
      <c r="Y468" t="n" s="31144">
        <v>0.6980886724849027</v>
      </c>
      <c r="Z468" t="n" s="32476">
        <v>0.5995742754938618</v>
      </c>
      <c r="AA468" t="n" s="33868">
        <v>0.0</v>
      </c>
      <c r="AB468" t="n" s="35262">
        <v>0.0</v>
      </c>
      <c r="AC468" t="n" s="36656">
        <v>0.05268562173025706</v>
      </c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</row>
    <row r="469" spans="1:23" x14ac:dyDescent="0.25">
      <c r="A469" s="116" t="str">
        <f>IF(ISBLANK(TBL_DATA[[#This Row],[Row.names]]), "",   DATE(YEAR(TBL_DATA[[#This Row],[Row.names]]), MONTH(TBL_DATA[[#This Row],[Row.names]]), DAY(TBL_DATA[[#This Row],[Row.names]])))</f>
        <v/>
      </c>
      <c r="B469" s="653" t="s">
        <v>598</v>
      </c>
      <c r="C469" s="2047" t="s">
        <v>1992</v>
      </c>
      <c r="D469" s="3441" t="n">
        <v>0.004849092885210351</v>
      </c>
      <c r="E469" s="4835" t="n">
        <v>0.1803545941416036</v>
      </c>
      <c r="F469" s="6167" t="n">
        <v>0.00672852473608776</v>
      </c>
      <c r="G469" s="7499" t="n">
        <v>0.3305537390722744</v>
      </c>
      <c r="H469" s="8831" t="n">
        <v>0.48730006977435864</v>
      </c>
      <c r="I469" s="10163" t="n">
        <v>0.003029841655343304</v>
      </c>
      <c r="J469" s="11495" t="n">
        <v>-0.0019277083911389825</v>
      </c>
      <c r="K469" s="12825" t="n">
        <v>1.0898882553494926</v>
      </c>
      <c r="L469" s="14155" t="n">
        <v>0.3859739032031258</v>
      </c>
      <c r="M469" s="15485" t="n">
        <v>0.003315749537576184</v>
      </c>
      <c r="N469" s="16815" t="n">
        <v>0.06717204547937627</v>
      </c>
      <c r="O469" s="18147" t="n">
        <v>0.04151249024075147</v>
      </c>
      <c r="P469" s="19541" t="n">
        <v>-0.037915577138587175</v>
      </c>
      <c r="Q469" s="20873" t="n">
        <v>-0.01061678066337584</v>
      </c>
      <c r="R469" s="22205" t="n">
        <v>-0.009194313292855269</v>
      </c>
      <c r="S469" s="23474" t="n">
        <v>-0.0727815485534512</v>
      </c>
      <c r="T469" s="24743" t="n">
        <v>0.04748896569714458</v>
      </c>
      <c r="U469" s="26012" t="n">
        <v>-1.5325991519294644</v>
      </c>
      <c r="V469" s="27281" t="n">
        <v>-0.025441452843474877</v>
      </c>
      <c r="W469" s="28548" t="n">
        <v>0.05117007208131718</v>
      </c>
      <c r="X469" t="n" s="29815">
        <v>-0.4971940004900611</v>
      </c>
      <c r="Y469" t="n" s="31145">
        <v>0.6980688144977962</v>
      </c>
      <c r="Z469" t="n" s="32477">
        <v>0.621267980184981</v>
      </c>
      <c r="AA469" t="n" s="33869">
        <v>0.0</v>
      </c>
      <c r="AB469" t="n" s="35263">
        <v>0.0</v>
      </c>
      <c r="AC469" t="n" s="36657">
        <v>0.058018240066291235</v>
      </c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</row>
    <row r="470" spans="1:23" x14ac:dyDescent="0.25">
      <c r="A470" s="116" t="str">
        <f>IF(ISBLANK(TBL_DATA[[#This Row],[Row.names]]), "",   DATE(YEAR(TBL_DATA[[#This Row],[Row.names]]), MONTH(TBL_DATA[[#This Row],[Row.names]]), DAY(TBL_DATA[[#This Row],[Row.names]])))</f>
        <v/>
      </c>
      <c r="B470" s="654" t="s">
        <v>599</v>
      </c>
      <c r="C470" s="2048" t="s">
        <v>1993</v>
      </c>
      <c r="D470" s="3442" t="n">
        <v>6.240119810300594E-4</v>
      </c>
      <c r="E470" s="4836" t="n">
        <v>0.1810911495502121</v>
      </c>
      <c r="F470" s="6168" t="n">
        <v>0.009289028248900877</v>
      </c>
      <c r="G470" s="7500" t="n">
        <v>0.3296605644309869</v>
      </c>
      <c r="H470" s="8832" t="n">
        <v>0.4851165722996782</v>
      </c>
      <c r="I470" s="10164" t="n">
        <v>0.0030318642431599774</v>
      </c>
      <c r="J470" s="11496" t="n">
        <v>-0.005502487840622461</v>
      </c>
      <c r="K470" s="12826" t="n">
        <v>1.0869315553128616</v>
      </c>
      <c r="L470" s="14156" t="n">
        <v>0.38258297821595566</v>
      </c>
      <c r="M470" s="15486" t="n">
        <v>0.003320049765620859</v>
      </c>
      <c r="N470" s="16816" t="n">
        <v>0.06707420976044147</v>
      </c>
      <c r="O470" s="18148" t="n">
        <v>0.04151249024075147</v>
      </c>
      <c r="P470" s="19542" t="n">
        <v>-0.037315224931959046</v>
      </c>
      <c r="Q470" s="20874" t="n">
        <v>-0.010627979939861362</v>
      </c>
      <c r="R470" s="22206" t="n">
        <v>-0.009207584385330063</v>
      </c>
      <c r="S470" s="23475" t="n">
        <v>-0.07092882448435811</v>
      </c>
      <c r="T470" s="24744" t="n">
        <v>0.0475254142536897</v>
      </c>
      <c r="U470" s="26013" t="n">
        <v>-1.492439899750089</v>
      </c>
      <c r="V470" s="27282" t="n">
        <v>-0.028483849134898098</v>
      </c>
      <c r="W470" s="28549" t="n">
        <v>0.05120271653573797</v>
      </c>
      <c r="X470" t="n" s="29816">
        <v>-0.5562956628486151</v>
      </c>
      <c r="Y470" t="n" s="31146">
        <v>0.6965031028643578</v>
      </c>
      <c r="Z470" t="n" s="32478">
        <v>0.6185329241163767</v>
      </c>
      <c r="AA470" t="n" s="33870">
        <v>0.0</v>
      </c>
      <c r="AB470" t="n" s="35264">
        <v>0.0</v>
      </c>
      <c r="AC470" t="n" s="36658">
        <v>0.05935008760393825</v>
      </c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</row>
    <row r="471" spans="1:23" x14ac:dyDescent="0.25">
      <c r="A471" s="116" t="str">
        <f>IF(ISBLANK(TBL_DATA[[#This Row],[Row.names]]), "",   DATE(YEAR(TBL_DATA[[#This Row],[Row.names]]), MONTH(TBL_DATA[[#This Row],[Row.names]]), DAY(TBL_DATA[[#This Row],[Row.names]])))</f>
        <v/>
      </c>
      <c r="B471" s="655" t="s">
        <v>600</v>
      </c>
      <c r="C471" s="2049" t="s">
        <v>1994</v>
      </c>
      <c r="D471" s="3443" t="n">
        <v>-0.0019817347801383643</v>
      </c>
      <c r="E471" s="4837" t="n">
        <v>0.17875054014063463</v>
      </c>
      <c r="F471" s="6169" t="n">
        <v>-9.637926207550773E-5</v>
      </c>
      <c r="G471" s="7501" t="n">
        <v>0.326314125520458</v>
      </c>
      <c r="H471" s="8833" t="n">
        <v>0.45369457738593544</v>
      </c>
      <c r="I471" s="10165" t="n">
        <v>0.003037768399446254</v>
      </c>
      <c r="J471" s="11497" t="n">
        <v>-0.023193481284344952</v>
      </c>
      <c r="K471" s="12827" t="n">
        <v>1.043098005089473</v>
      </c>
      <c r="L471" s="14157" t="n">
        <v>0.34990710041833745</v>
      </c>
      <c r="M471" s="15487" t="n">
        <v>0.0033137871968594063</v>
      </c>
      <c r="N471" s="16817" t="n">
        <v>0.06524348857402695</v>
      </c>
      <c r="O471" s="18149" t="n">
        <v>0.04170127020779735</v>
      </c>
      <c r="P471" s="19543" t="n">
        <v>-0.039223010833021155</v>
      </c>
      <c r="Q471" s="20875" t="n">
        <v>-0.010490342821624693</v>
      </c>
      <c r="R471" s="22207" t="n">
        <v>-0.009108715494763263</v>
      </c>
      <c r="S471" s="23476" t="n">
        <v>-0.07299414196061182</v>
      </c>
      <c r="T471" s="24745" t="n">
        <v>0.047563753230651165</v>
      </c>
      <c r="U471" s="26014" t="n">
        <v>-1.534658999819483</v>
      </c>
      <c r="V471" s="27283" t="n">
        <v>-0.03405823558636656</v>
      </c>
      <c r="W471" s="28550" t="n">
        <v>0.0513392148770515</v>
      </c>
      <c r="X471" t="n" s="29817">
        <v>-0.6633961128531107</v>
      </c>
      <c r="Y471" t="n" s="31147">
        <v>0.6735685394864693</v>
      </c>
      <c r="Z471" t="n" s="32479">
        <v>0.5915294586225927</v>
      </c>
      <c r="AA471" t="n" s="33871">
        <v>0.0</v>
      </c>
      <c r="AB471" t="n" s="35265">
        <v>0.0</v>
      </c>
      <c r="AC471" t="n" s="36659">
        <v>0.056950792095086016</v>
      </c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</row>
    <row r="472" spans="1:23" x14ac:dyDescent="0.25">
      <c r="A472" s="116" t="str">
        <f>IF(ISBLANK(TBL_DATA[[#This Row],[Row.names]]), "",   DATE(YEAR(TBL_DATA[[#This Row],[Row.names]]), MONTH(TBL_DATA[[#This Row],[Row.names]]), DAY(TBL_DATA[[#This Row],[Row.names]])))</f>
        <v/>
      </c>
      <c r="B472" s="656" t="s">
        <v>601</v>
      </c>
      <c r="C472" s="2050" t="s">
        <v>1995</v>
      </c>
      <c r="D472" s="3444" t="n">
        <v>0.008331481892912631</v>
      </c>
      <c r="E472" s="4838" t="n">
        <v>0.18857127892207726</v>
      </c>
      <c r="F472" s="6170" t="n">
        <v>0.013066549784119585</v>
      </c>
      <c r="G472" s="7502" t="n">
        <v>0.33201639110561887</v>
      </c>
      <c r="H472" s="8834" t="n">
        <v>0.4831849768417877</v>
      </c>
      <c r="I472" s="10166" t="n">
        <v>0.003031054915463544</v>
      </c>
      <c r="J472" s="11498" t="n">
        <v>0.0030786096937855945</v>
      </c>
      <c r="K472" s="12828" t="n">
        <v>1.114251575316895</v>
      </c>
      <c r="L472" s="14158" t="n">
        <v>0.3903920557932026</v>
      </c>
      <c r="M472" s="15488" t="n">
        <v>0.0032919372560054226</v>
      </c>
      <c r="N472" s="16818" t="n">
        <v>0.06693087619770181</v>
      </c>
      <c r="O472" s="18150" t="n">
        <v>0.04146790545417876</v>
      </c>
      <c r="P472" s="19544" t="n">
        <v>-0.031218314744649422</v>
      </c>
      <c r="Q472" s="20876" t="n">
        <v>-0.010604175181495834</v>
      </c>
      <c r="R472" s="22208" t="n">
        <v>-0.009186814927060617</v>
      </c>
      <c r="S472" s="23477" t="n">
        <v>-0.0739360649111489</v>
      </c>
      <c r="T472" s="24746" t="n">
        <v>0.04754300126098968</v>
      </c>
      <c r="U472" s="26015" t="n">
        <v>-1.5551408819412385</v>
      </c>
      <c r="V472" s="27284" t="n">
        <v>-0.025291025981161286</v>
      </c>
      <c r="W472" s="28551" t="n">
        <v>0.05161219723243703</v>
      </c>
      <c r="X472" t="n" s="29818">
        <v>-0.4900203311876534</v>
      </c>
      <c r="Y472" t="n" s="31148">
        <v>0.6951150817251686</v>
      </c>
      <c r="Z472" t="n" s="32480">
        <v>0.6248136168436172</v>
      </c>
      <c r="AA472" t="n" s="33872">
        <v>0.0</v>
      </c>
      <c r="AB472" t="n" s="35266">
        <v>0.0</v>
      </c>
      <c r="AC472" t="n" s="36660">
        <v>0.055540303366520716</v>
      </c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</row>
    <row r="473" spans="1:23" x14ac:dyDescent="0.25">
      <c r="A473" s="116" t="str">
        <f>IF(ISBLANK(TBL_DATA[[#This Row],[Row.names]]), "",   DATE(YEAR(TBL_DATA[[#This Row],[Row.names]]), MONTH(TBL_DATA[[#This Row],[Row.names]]), DAY(TBL_DATA[[#This Row],[Row.names]])))</f>
        <v/>
      </c>
      <c r="B473" s="657" t="s">
        <v>602</v>
      </c>
      <c r="C473" s="2051" t="s">
        <v>1996</v>
      </c>
      <c r="D473" s="3445" t="n">
        <v>0.0013357937644596903</v>
      </c>
      <c r="E473" s="4839" t="n">
        <v>0.19015896502507723</v>
      </c>
      <c r="F473" s="6171" t="n">
        <v>0.006333630485148456</v>
      </c>
      <c r="G473" s="7503" t="n">
        <v>0.32942226996662344</v>
      </c>
      <c r="H473" s="8835" t="n">
        <v>0.4788091593798764</v>
      </c>
      <c r="I473" s="10167" t="n">
        <v>0.003022009414365786</v>
      </c>
      <c r="J473" s="11499" t="n">
        <v>0.003633013161454368</v>
      </c>
      <c r="K473" s="12829" t="n">
        <v>1.0934071554299805</v>
      </c>
      <c r="L473" s="14159" t="n">
        <v>0.3840733855470547</v>
      </c>
      <c r="M473" s="15489" t="n">
        <v>0.0032852007310771327</v>
      </c>
      <c r="N473" s="16819" t="n">
        <v>0.06645041474766779</v>
      </c>
      <c r="O473" s="18151" t="n">
        <v>0.04146790545417876</v>
      </c>
      <c r="P473" s="19545" t="n">
        <v>-0.029924222210362617</v>
      </c>
      <c r="Q473" s="20877" t="n">
        <v>-0.010575519263567423</v>
      </c>
      <c r="R473" s="22209" t="n">
        <v>-0.009168333490653336</v>
      </c>
      <c r="S473" s="23478" t="n">
        <v>-0.07722702618832411</v>
      </c>
      <c r="T473" s="24747" t="n">
        <v>0.047467260231275316</v>
      </c>
      <c r="U473" s="26016" t="n">
        <v>-1.6269535214809097</v>
      </c>
      <c r="V473" s="27285" t="n">
        <v>-0.02234884968670947</v>
      </c>
      <c r="W473" s="28552" t="n">
        <v>0.051736432766600435</v>
      </c>
      <c r="X473" t="n" s="29819">
        <v>-0.4319750800665416</v>
      </c>
      <c r="Y473" t="n" s="31149">
        <v>0.691960374139933</v>
      </c>
      <c r="Z473" t="n" s="32481">
        <v>0.6197365452731142</v>
      </c>
      <c r="AA473" t="n" s="33873">
        <v>0.0</v>
      </c>
      <c r="AB473" t="n" s="35267">
        <v>0.0</v>
      </c>
      <c r="AC473" t="n" s="36661">
        <v>0.0644451543259636</v>
      </c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</row>
    <row r="474" spans="1:23" x14ac:dyDescent="0.25">
      <c r="A474" s="116" t="str">
        <f>IF(ISBLANK(TBL_DATA[[#This Row],[Row.names]]), "",   DATE(YEAR(TBL_DATA[[#This Row],[Row.names]]), MONTH(TBL_DATA[[#This Row],[Row.names]]), DAY(TBL_DATA[[#This Row],[Row.names]])))</f>
        <v/>
      </c>
      <c r="B474" s="658" t="s">
        <v>603</v>
      </c>
      <c r="C474" s="2052" t="s">
        <v>1997</v>
      </c>
      <c r="D474" s="3446" t="n">
        <v>-0.004483379863298228</v>
      </c>
      <c r="E474" s="4840" t="n">
        <v>0.18482303028715985</v>
      </c>
      <c r="F474" s="6172" t="n">
        <v>0.0046763598037684595</v>
      </c>
      <c r="G474" s="7504" t="n">
        <v>0.32768783601838575</v>
      </c>
      <c r="H474" s="8836" t="n">
        <v>0.4676756648973627</v>
      </c>
      <c r="I474" s="10168" t="n">
        <v>0.003028781794758205</v>
      </c>
      <c r="J474" s="11500" t="n">
        <v>-0.006800623527296157</v>
      </c>
      <c r="K474" s="12830" t="n">
        <v>1.0938883093166254</v>
      </c>
      <c r="L474" s="14160" t="n">
        <v>0.3630629602391539</v>
      </c>
      <c r="M474" s="15490" t="n">
        <v>0.0033130506741001543</v>
      </c>
      <c r="N474" s="16820" t="n">
        <v>0.0658991930243982</v>
      </c>
      <c r="O474" s="18152" t="n">
        <v>0.04067029211181103</v>
      </c>
      <c r="P474" s="19546" t="n">
        <v>-0.0342734404183781</v>
      </c>
      <c r="Q474" s="20878" t="n">
        <v>-0.01045900531549514</v>
      </c>
      <c r="R474" s="22210" t="n">
        <v>-0.009063492477500294</v>
      </c>
      <c r="S474" s="23479" t="n">
        <v>-0.07920075138148286</v>
      </c>
      <c r="T474" s="24748" t="n">
        <v>0.04752371375701716</v>
      </c>
      <c r="U474" s="26017" t="n">
        <v>-1.666552235088917</v>
      </c>
      <c r="V474" s="27286" t="n">
        <v>-0.029230672568720584</v>
      </c>
      <c r="W474" s="28553" t="n">
        <v>0.05195797578818139</v>
      </c>
      <c r="X474" t="n" s="29820">
        <v>-0.5625829745155224</v>
      </c>
      <c r="Y474" t="n" s="31150">
        <v>0.6838681633892331</v>
      </c>
      <c r="Z474" t="n" s="32482">
        <v>0.6025470606012064</v>
      </c>
      <c r="AA474" t="n" s="33874">
        <v>0.0</v>
      </c>
      <c r="AB474" t="n" s="35268">
        <v>0.0</v>
      </c>
      <c r="AC474" t="n" s="36662">
        <v>0.062004032278479206</v>
      </c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</row>
    <row r="475" spans="1:23" x14ac:dyDescent="0.25">
      <c r="A475" s="116" t="str">
        <f>IF(ISBLANK(TBL_DATA[[#This Row],[Row.names]]), "",   DATE(YEAR(TBL_DATA[[#This Row],[Row.names]]), MONTH(TBL_DATA[[#This Row],[Row.names]]), DAY(TBL_DATA[[#This Row],[Row.names]])))</f>
        <v/>
      </c>
      <c r="B475" s="659" t="s">
        <v>604</v>
      </c>
      <c r="C475" s="2053" t="s">
        <v>1998</v>
      </c>
      <c r="D475" s="3447" t="n">
        <v>1.5196098747013978E-4</v>
      </c>
      <c r="E475" s="4841" t="n">
        <v>0.18500307716481945</v>
      </c>
      <c r="F475" s="6173" t="n">
        <v>9.303739214814311E-4</v>
      </c>
      <c r="G475" s="7505" t="n">
        <v>0.32715373940953174</v>
      </c>
      <c r="H475" s="8837" t="n">
        <v>0.4610452822428155</v>
      </c>
      <c r="I475" s="10169" t="n">
        <v>0.003030865119448093</v>
      </c>
      <c r="J475" s="11501" t="n">
        <v>-0.01619596119192057</v>
      </c>
      <c r="K475" s="12831" t="n">
        <v>1.082298528828012</v>
      </c>
      <c r="L475" s="14161" t="n">
        <v>0.35652200397174283</v>
      </c>
      <c r="M475" s="15491" t="n">
        <v>0.003311748292396039</v>
      </c>
      <c r="N475" s="16821" t="n">
        <v>0.06553763134958772</v>
      </c>
      <c r="O475" s="18153" t="n">
        <v>0.04067029211181103</v>
      </c>
      <c r="P475" s="19547" t="n">
        <v>-0.03412668765675808</v>
      </c>
      <c r="Q475" s="20879" t="n">
        <v>-0.010458637357884468</v>
      </c>
      <c r="R475" s="22211" t="n">
        <v>-0.00907078112288836</v>
      </c>
      <c r="S475" s="23480" t="n">
        <v>-0.08160174700454459</v>
      </c>
      <c r="T475" s="24749" t="n">
        <v>0.04752544489937398</v>
      </c>
      <c r="U475" s="26018" t="n">
        <v>-1.7170117434422898</v>
      </c>
      <c r="V475" s="27287" t="n">
        <v>-0.03948233649958466</v>
      </c>
      <c r="W475" s="28554" t="n">
        <v>0.0516700715254498</v>
      </c>
      <c r="X475" t="n" s="29821">
        <v>-0.7641238986893575</v>
      </c>
      <c r="Y475" t="n" s="31151">
        <v>0.6790031533379028</v>
      </c>
      <c r="Z475" t="n" s="32483">
        <v>0.597094635691649</v>
      </c>
      <c r="AA475" t="n" s="33875">
        <v>0.0</v>
      </c>
      <c r="AB475" t="n" s="35269">
        <v>0.0</v>
      </c>
      <c r="AC475" t="n" s="36663">
        <v>0.0631621590155274</v>
      </c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</row>
    <row r="476" spans="1:23" x14ac:dyDescent="0.25">
      <c r="A476" s="116" t="str">
        <f>IF(ISBLANK(TBL_DATA[[#This Row],[Row.names]]), "",   DATE(YEAR(TBL_DATA[[#This Row],[Row.names]]), MONTH(TBL_DATA[[#This Row],[Row.names]]), DAY(TBL_DATA[[#This Row],[Row.names]])))</f>
        <v/>
      </c>
      <c r="B476" s="660" t="s">
        <v>605</v>
      </c>
      <c r="C476" s="2054" t="s">
        <v>1999</v>
      </c>
      <c r="D476" s="3448" t="n">
        <v>-0.003563634354540095</v>
      </c>
      <c r="E476" s="4842" t="n">
        <v>0.18078015948879922</v>
      </c>
      <c r="F476" s="6174" t="n">
        <v>-0.017163822915447824</v>
      </c>
      <c r="G476" s="7506" t="n">
        <v>0.32681680227183596</v>
      </c>
      <c r="H476" s="8838" t="n">
        <v>0.4490769186730337</v>
      </c>
      <c r="I476" s="10170" t="n">
        <v>0.0030794919999599735</v>
      </c>
      <c r="J476" s="11502" t="n">
        <v>-0.028655067672102796</v>
      </c>
      <c r="K476" s="12832" t="n">
        <v>1.082092612382321</v>
      </c>
      <c r="L476" s="14162" t="n">
        <v>0.34991713348863807</v>
      </c>
      <c r="M476" s="15492" t="n">
        <v>0.0033451681742063468</v>
      </c>
      <c r="N476" s="16822" t="n">
        <v>0.06586184107996493</v>
      </c>
      <c r="O476" s="18154" t="n">
        <v>0.04111147903886215</v>
      </c>
      <c r="P476" s="19548" t="n">
        <v>-0.03756870697475789</v>
      </c>
      <c r="Q476" s="20880" t="n">
        <v>-0.010538755173908877</v>
      </c>
      <c r="R476" s="22212" t="n">
        <v>-0.009144033318558712</v>
      </c>
      <c r="S476" s="23481" t="n">
        <v>-0.10143717061071578</v>
      </c>
      <c r="T476" s="24750" t="n">
        <v>0.04689384132652845</v>
      </c>
      <c r="U476" s="26019" t="n">
        <v>-2.1631235092129564</v>
      </c>
      <c r="V476" s="27288" t="n">
        <v>-0.058212539755314485</v>
      </c>
      <c r="W476" s="28555" t="n">
        <v>0.05118570841265844</v>
      </c>
      <c r="X476" t="n" s="29822">
        <v>-1.1372811192922414</v>
      </c>
      <c r="Y476" t="n" s="31152">
        <v>0.6701320158543641</v>
      </c>
      <c r="Z476" t="n" s="32484">
        <v>0.5915379391794224</v>
      </c>
      <c r="AA476" t="n" s="33876">
        <v>0.0</v>
      </c>
      <c r="AB476" t="n" s="35270">
        <v>0.0</v>
      </c>
      <c r="AC476" t="n" s="36664">
        <v>0.060584759850455215</v>
      </c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</row>
    <row r="477" spans="1:23" x14ac:dyDescent="0.25">
      <c r="A477" s="116" t="str">
        <f>IF(ISBLANK(TBL_DATA[[#This Row],[Row.names]]), "",   DATE(YEAR(TBL_DATA[[#This Row],[Row.names]]), MONTH(TBL_DATA[[#This Row],[Row.names]]), DAY(TBL_DATA[[#This Row],[Row.names]])))</f>
        <v/>
      </c>
      <c r="B477" s="661" t="s">
        <v>606</v>
      </c>
      <c r="C477" s="2055" t="s">
        <v>2000</v>
      </c>
      <c r="D477" s="3449" t="n">
        <v>0.006501247574161344</v>
      </c>
      <c r="E477" s="4843" t="n">
        <v>0.18845670363629363</v>
      </c>
      <c r="F477" s="6175" t="n">
        <v>-0.00821161760502187</v>
      </c>
      <c r="G477" s="7507" t="n">
        <v>0.33430920042200557</v>
      </c>
      <c r="H477" s="8839" t="n">
        <v>0.4687038626307242</v>
      </c>
      <c r="I477" s="10171" t="n">
        <v>0.0030733552730210995</v>
      </c>
      <c r="J477" s="11503" t="n">
        <v>-0.02000567882457094</v>
      </c>
      <c r="K477" s="12833" t="n">
        <v>1.1042566450757303</v>
      </c>
      <c r="L477" s="14163" t="n">
        <v>0.3557448243926701</v>
      </c>
      <c r="M477" s="15493" t="n">
        <v>0.003384335390434094</v>
      </c>
      <c r="N477" s="16823" t="n">
        <v>0.06693368072218786</v>
      </c>
      <c r="O477" s="18155" t="n">
        <v>0.04111147903886215</v>
      </c>
      <c r="P477" s="19549" t="n">
        <v>-0.031311702865680524</v>
      </c>
      <c r="Q477" s="20881" t="n">
        <v>-0.010640066691496652</v>
      </c>
      <c r="R477" s="22213" t="n">
        <v>-0.00922264704710922</v>
      </c>
      <c r="S477" s="23482" t="n">
        <v>-0.09275783826653439</v>
      </c>
      <c r="T477" s="24751" t="n">
        <v>0.04648760181391319</v>
      </c>
      <c r="U477" s="26020" t="n">
        <v>-1.995324229411487</v>
      </c>
      <c r="V477" s="27289" t="n">
        <v>-0.04416564874596507</v>
      </c>
      <c r="W477" s="28556" t="n">
        <v>0.05137543719167868</v>
      </c>
      <c r="X477" t="n" s="29823">
        <v>-0.859664679469017</v>
      </c>
      <c r="Y477" t="n" s="31153">
        <v>0.6846195020817946</v>
      </c>
      <c r="Z477" t="n" s="32485">
        <v>0.5964434796296042</v>
      </c>
      <c r="AA477" t="n" s="33877">
        <v>0.0</v>
      </c>
      <c r="AB477" t="n" s="35271">
        <v>0.0</v>
      </c>
      <c r="AC477" t="n" s="36665">
        <v>0.06058670417434555</v>
      </c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</row>
    <row r="478" spans="1:23" x14ac:dyDescent="0.25">
      <c r="A478" s="116" t="str">
        <f>IF(ISBLANK(TBL_DATA[[#This Row],[Row.names]]), "",   DATE(YEAR(TBL_DATA[[#This Row],[Row.names]]), MONTH(TBL_DATA[[#This Row],[Row.names]]), DAY(TBL_DATA[[#This Row],[Row.names]])))</f>
        <v/>
      </c>
      <c r="B478" s="662" t="s">
        <v>607</v>
      </c>
      <c r="C478" s="2056" t="s">
        <v>2001</v>
      </c>
      <c r="D478" s="3450" t="n">
        <v>0.0021209491936260844</v>
      </c>
      <c r="E478" s="4844" t="n">
        <v>0.1909773599235305</v>
      </c>
      <c r="F478" s="6176" t="n">
        <v>-0.0045442440270921924</v>
      </c>
      <c r="G478" s="7508" t="n">
        <v>0.3350824872310136</v>
      </c>
      <c r="H478" s="8840" t="n">
        <v>0.46571983703307196</v>
      </c>
      <c r="I478" s="10172" t="n">
        <v>0.0030750280810452136</v>
      </c>
      <c r="J478" s="11504" t="n">
        <v>-0.024012198692946685</v>
      </c>
      <c r="K478" s="12834" t="n">
        <v>1.0979354695348187</v>
      </c>
      <c r="L478" s="14164" t="n">
        <v>0.35361708159039446</v>
      </c>
      <c r="M478" s="15494" t="n">
        <v>0.0033822795263679633</v>
      </c>
      <c r="N478" s="16824" t="n">
        <v>0.06678283196144585</v>
      </c>
      <c r="O478" s="18156" t="n">
        <v>0.04111147903886215</v>
      </c>
      <c r="P478" s="19550" t="n">
        <v>-0.02925716420299851</v>
      </c>
      <c r="Q478" s="20882" t="n">
        <v>-0.010632937245002794</v>
      </c>
      <c r="R478" s="22214" t="n">
        <v>-0.009218712046139652</v>
      </c>
      <c r="S478" s="23483" t="n">
        <v>-0.090205237806388</v>
      </c>
      <c r="T478" s="24752" t="n">
        <v>0.046503543043955445</v>
      </c>
      <c r="U478" s="26021" t="n">
        <v>-1.9397497889811415</v>
      </c>
      <c r="V478" s="27290" t="n">
        <v>-0.040242586206153064</v>
      </c>
      <c r="W478" s="28557" t="n">
        <v>0.051278013723995895</v>
      </c>
      <c r="X478" t="n" s="29824">
        <v>-0.7847922195808702</v>
      </c>
      <c r="Y478" t="n" s="31154">
        <v>0.6824366908608239</v>
      </c>
      <c r="Z478" t="n" s="32486">
        <v>0.5946571126207056</v>
      </c>
      <c r="AA478" t="n" s="33878">
        <v>0.0</v>
      </c>
      <c r="AB478" t="n" s="35272">
        <v>0.0</v>
      </c>
      <c r="AC478" t="n" s="36666">
        <v>0.06452751566541066</v>
      </c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</row>
    <row r="479" spans="1:23" x14ac:dyDescent="0.25">
      <c r="A479" s="116" t="str">
        <f>IF(ISBLANK(TBL_DATA[[#This Row],[Row.names]]), "",   DATE(YEAR(TBL_DATA[[#This Row],[Row.names]]), MONTH(TBL_DATA[[#This Row],[Row.names]]), DAY(TBL_DATA[[#This Row],[Row.names]])))</f>
        <v/>
      </c>
      <c r="B479" s="663" t="s">
        <v>608</v>
      </c>
      <c r="C479" s="2057" t="s">
        <v>2002</v>
      </c>
      <c r="D479" s="3451" t="n">
        <v>-0.00281736596896777</v>
      </c>
      <c r="E479" s="4845" t="n">
        <v>0.18762194083987072</v>
      </c>
      <c r="F479" s="6177" t="n">
        <v>-0.010206293386001986</v>
      </c>
      <c r="G479" s="7509" t="n">
        <v>0.3368333856825009</v>
      </c>
      <c r="H479" s="8841" t="n">
        <v>0.4682481336261696</v>
      </c>
      <c r="I479" s="10173" t="n">
        <v>0.003082451719793134</v>
      </c>
      <c r="J479" s="11505" t="n">
        <v>-0.01749027741421516</v>
      </c>
      <c r="K479" s="12835" t="n">
        <v>1.1016786946218584</v>
      </c>
      <c r="L479" s="14165" t="n">
        <v>0.36215885243321855</v>
      </c>
      <c r="M479" s="15495" t="n">
        <v>0.003375965795276423</v>
      </c>
      <c r="N479" s="16825" t="n">
        <v>0.06710301624980927</v>
      </c>
      <c r="O479" s="18157" t="n">
        <v>0.041495791374844646</v>
      </c>
      <c r="P479" s="19551" t="n">
        <v>-0.03199210203319236</v>
      </c>
      <c r="Q479" s="20883" t="n">
        <v>-0.010730535878578638</v>
      </c>
      <c r="R479" s="22215" t="n">
        <v>-0.009309530304047315</v>
      </c>
      <c r="S479" s="23484" t="n">
        <v>-0.09437196077279653</v>
      </c>
      <c r="T479" s="24753" t="n">
        <v>0.046513481856546406</v>
      </c>
      <c r="U479" s="26022" t="n">
        <v>-2.0289162841829786</v>
      </c>
      <c r="V479" s="27291" t="n">
        <v>-0.04408904559065363</v>
      </c>
      <c r="W479" s="28558" t="n">
        <v>0.05117831130915981</v>
      </c>
      <c r="X479" t="n" s="29825">
        <v>-0.861479100479086</v>
      </c>
      <c r="Y479" t="n" s="31155">
        <v>0.6842865873493135</v>
      </c>
      <c r="Z479" t="n" s="32487">
        <v>0.6017963546194166</v>
      </c>
      <c r="AA479" t="n" s="33879">
        <v>0.0</v>
      </c>
      <c r="AB479" t="n" s="35273">
        <v>0.0</v>
      </c>
      <c r="AC479" t="n" s="36667">
        <v>0.06245746958459122</v>
      </c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</row>
    <row r="480" spans="1:23" x14ac:dyDescent="0.25">
      <c r="A480" s="116" t="str">
        <f>IF(ISBLANK(TBL_DATA[[#This Row],[Row.names]]), "",   DATE(YEAR(TBL_DATA[[#This Row],[Row.names]]), MONTH(TBL_DATA[[#This Row],[Row.names]]), DAY(TBL_DATA[[#This Row],[Row.names]])))</f>
        <v/>
      </c>
      <c r="B480" s="664" t="s">
        <v>609</v>
      </c>
      <c r="C480" s="2058" t="s">
        <v>2003</v>
      </c>
      <c r="D480" s="3452" t="n">
        <v>-3.996802557952891E-4</v>
      </c>
      <c r="E480" s="4846" t="n">
        <v>0.1871472717987679</v>
      </c>
      <c r="F480" s="6178" t="n">
        <v>-0.03789477306979949</v>
      </c>
      <c r="G480" s="7510" t="n">
        <v>0.32074513084837564</v>
      </c>
      <c r="H480" s="8842" t="n">
        <v>0.47352354918387335</v>
      </c>
      <c r="I480" s="10174" t="n">
        <v>0.0028835707328892543</v>
      </c>
      <c r="J480" s="11506" t="n">
        <v>-0.0462859124318028</v>
      </c>
      <c r="K480" s="12836" t="n">
        <v>1.0292377199086484</v>
      </c>
      <c r="L480" s="14166" t="n">
        <v>0.34938307822173065</v>
      </c>
      <c r="M480" s="15496" t="n">
        <v>0.0032055592694619195</v>
      </c>
      <c r="N480" s="16826" t="n">
        <v>0.06308722204865048</v>
      </c>
      <c r="O480" s="18158" t="n">
        <v>0.04150348996231668</v>
      </c>
      <c r="P480" s="19552" t="n">
        <v>-0.032378995677463496</v>
      </c>
      <c r="Q480" s="20884" t="n">
        <v>-0.010253996025005577</v>
      </c>
      <c r="R480" s="22216" t="n">
        <v>-0.008918030829654427</v>
      </c>
      <c r="S480" s="23485" t="n">
        <v>-0.08688249315003249</v>
      </c>
      <c r="T480" s="24754" t="n">
        <v>0.04623942745024403</v>
      </c>
      <c r="U480" s="26023" t="n">
        <v>-1.8789699168209308</v>
      </c>
      <c r="V480" s="27292" t="n">
        <v>-0.04224362925717884</v>
      </c>
      <c r="W480" s="28559" t="n">
        <v>0.05111756548002711</v>
      </c>
      <c r="X480" t="n" s="29826">
        <v>-0.8264014309070423</v>
      </c>
      <c r="Y480" t="n" s="31156">
        <v>0.6881304739537941</v>
      </c>
      <c r="Z480" t="n" s="32488">
        <v>0.5910863542848291</v>
      </c>
      <c r="AA480" t="n" s="33880">
        <v>0.0</v>
      </c>
      <c r="AB480" t="n" s="35274">
        <v>0.0</v>
      </c>
      <c r="AC480" t="n" s="36668">
        <v>0.06147424276840314</v>
      </c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</row>
    <row r="481" spans="1:23" x14ac:dyDescent="0.25">
      <c r="A481" s="116" t="str">
        <f>IF(ISBLANK(TBL_DATA[[#This Row],[Row.names]]), "",   DATE(YEAR(TBL_DATA[[#This Row],[Row.names]]), MONTH(TBL_DATA[[#This Row],[Row.names]]), DAY(TBL_DATA[[#This Row],[Row.names]])))</f>
        <v/>
      </c>
      <c r="B481" s="665" t="s">
        <v>610</v>
      </c>
      <c r="C481" s="2059" t="s">
        <v>2004</v>
      </c>
      <c r="D481" s="3453" t="n">
        <v>-0.001144369838271615</v>
      </c>
      <c r="E481" s="4847" t="n">
        <v>0.18578873626733494</v>
      </c>
      <c r="F481" s="6179" t="n">
        <v>-0.04067691132834561</v>
      </c>
      <c r="G481" s="7511" t="n">
        <v>0.3203703781017299</v>
      </c>
      <c r="H481" s="8843" t="n">
        <v>0.4717409383326248</v>
      </c>
      <c r="I481" s="10175" t="n">
        <v>0.0028877599690902162</v>
      </c>
      <c r="J481" s="11507" t="n">
        <v>-0.04173378504752723</v>
      </c>
      <c r="K481" s="12837" t="n">
        <v>1.0350232475946075</v>
      </c>
      <c r="L481" s="14167" t="n">
        <v>0.3533209386618183</v>
      </c>
      <c r="M481" s="15497" t="n">
        <v>0.003195082037230943</v>
      </c>
      <c r="N481" s="16827" t="n">
        <v>0.06307218615218851</v>
      </c>
      <c r="O481" s="18159" t="n">
        <v>0.04148487212122603</v>
      </c>
      <c r="P481" s="19553" t="n">
        <v>-0.03348631196968832</v>
      </c>
      <c r="Q481" s="20885" t="n">
        <v>-0.010248985729259294</v>
      </c>
      <c r="R481" s="22217" t="n">
        <v>-0.008913338941244872</v>
      </c>
      <c r="S481" s="23486" t="n">
        <v>-0.09190229064990607</v>
      </c>
      <c r="T481" s="24755" t="n">
        <v>0.04622342894660396</v>
      </c>
      <c r="U481" s="26024" t="n">
        <v>-1.9882188047119802</v>
      </c>
      <c r="V481" s="27293" t="n">
        <v>-0.0446866837419575</v>
      </c>
      <c r="W481" s="28560" t="n">
        <v>0.05112931573256802</v>
      </c>
      <c r="X481" t="n" s="29827">
        <v>-0.8739933852369799</v>
      </c>
      <c r="Y481" t="n" s="31157">
        <v>0.6868339961974982</v>
      </c>
      <c r="Z481" t="n" s="32489">
        <v>0.5944080573661652</v>
      </c>
      <c r="AA481" t="n" s="33881">
        <v>0.0</v>
      </c>
      <c r="AB481" t="n" s="35275">
        <v>0.0</v>
      </c>
      <c r="AC481" t="n" s="36669">
        <v>0.05903710866875308</v>
      </c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</row>
    <row r="482" spans="1:23" x14ac:dyDescent="0.25">
      <c r="A482" s="116" t="str">
        <f>IF(ISBLANK(TBL_DATA[[#This Row],[Row.names]]), "",   DATE(YEAR(TBL_DATA[[#This Row],[Row.names]]), MONTH(TBL_DATA[[#This Row],[Row.names]]), DAY(TBL_DATA[[#This Row],[Row.names]])))</f>
        <v/>
      </c>
      <c r="B482" s="666" t="s">
        <v>611</v>
      </c>
      <c r="C482" s="2060" t="s">
        <v>2005</v>
      </c>
      <c r="D482" s="3454" t="n">
        <v>0.005038235375314054</v>
      </c>
      <c r="E482" s="4848" t="n">
        <v>0.19176301902604576</v>
      </c>
      <c r="F482" s="6180" t="n">
        <v>-0.012929470314356206</v>
      </c>
      <c r="G482" s="7512" t="n">
        <v>0.31201938739014</v>
      </c>
      <c r="H482" s="8844" t="n">
        <v>0.4140048980093896</v>
      </c>
      <c r="I482" s="10176" t="n">
        <v>0.0029612240267388574</v>
      </c>
      <c r="J482" s="11508" t="n">
        <v>0.003164325626764608</v>
      </c>
      <c r="K482" s="12838" t="n">
        <v>0.9584315366026377</v>
      </c>
      <c r="L482" s="14168" t="n">
        <v>0.29633260647411647</v>
      </c>
      <c r="M482" s="15498" t="n">
        <v>0.0032449498188559483</v>
      </c>
      <c r="N482" s="16828" t="n">
        <v>0.06140794186171764</v>
      </c>
      <c r="O482" s="18160" t="n">
        <v>0.03812774187451505</v>
      </c>
      <c r="P482" s="19554" t="n">
        <v>-0.02861678851592897</v>
      </c>
      <c r="Q482" s="20886" t="n">
        <v>-0.009762076551811211</v>
      </c>
      <c r="R482" s="22218" t="n">
        <v>-0.008461672597074761</v>
      </c>
      <c r="S482" s="23487" t="n">
        <v>-0.08819581253665221</v>
      </c>
      <c r="T482" s="24756" t="n">
        <v>0.046642101658072775</v>
      </c>
      <c r="U482" s="26025" t="n">
        <v>-1.890905628206986</v>
      </c>
      <c r="V482" s="27294" t="n">
        <v>-0.03814232868426415</v>
      </c>
      <c r="W482" s="28561" t="n">
        <v>0.051683625432730425</v>
      </c>
      <c r="X482" t="n" s="29828">
        <v>-0.7379963840560847</v>
      </c>
      <c r="Y482" t="n" s="31158">
        <v>0.6434321238556479</v>
      </c>
      <c r="Z482" t="n" s="32490">
        <v>0.5443644059581013</v>
      </c>
      <c r="AA482" t="n" s="33882">
        <v>0.0</v>
      </c>
      <c r="AB482" t="n" s="35276">
        <v>0.0</v>
      </c>
      <c r="AC482" t="n" s="36670">
        <v>0.05697361412140083</v>
      </c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</row>
    <row r="483" spans="1:23" x14ac:dyDescent="0.25">
      <c r="A483" s="116" t="str">
        <f>IF(ISBLANK(TBL_DATA[[#This Row],[Row.names]]), "",   DATE(YEAR(TBL_DATA[[#This Row],[Row.names]]), MONTH(TBL_DATA[[#This Row],[Row.names]]), DAY(TBL_DATA[[#This Row],[Row.names]])))</f>
        <v/>
      </c>
      <c r="B483" s="667" t="s">
        <v>612</v>
      </c>
      <c r="C483" s="2061" t="s">
        <v>2006</v>
      </c>
      <c r="D483" s="3455" t="n">
        <v>1.3734188515439554E-5</v>
      </c>
      <c r="E483" s="4849" t="n">
        <v>0.19177938692401475</v>
      </c>
      <c r="F483" s="6181" t="n">
        <v>-0.014549542000474758</v>
      </c>
      <c r="G483" s="7513" t="n">
        <v>0.3111427575332706</v>
      </c>
      <c r="H483" s="8845" t="n">
        <v>0.41105244572748756</v>
      </c>
      <c r="I483" s="10177" t="n">
        <v>0.00296029595853791</v>
      </c>
      <c r="J483" s="11509" t="n">
        <v>-0.0037207624160151553</v>
      </c>
      <c r="K483" s="12839" t="n">
        <v>0.9550318598349496</v>
      </c>
      <c r="L483" s="14169" t="n">
        <v>0.2957062303322507</v>
      </c>
      <c r="M483" s="15499" t="n">
        <v>0.0032372313997861514</v>
      </c>
      <c r="N483" s="16829" t="n">
        <v>0.0612346290548812</v>
      </c>
      <c r="O483" s="18161" t="n">
        <v>0.03812774187451505</v>
      </c>
      <c r="P483" s="19555" t="n">
        <v>-0.028603447355781686</v>
      </c>
      <c r="Q483" s="20887" t="n">
        <v>-0.00977697259094201</v>
      </c>
      <c r="R483" s="22219" t="n">
        <v>-0.00848023879111686</v>
      </c>
      <c r="S483" s="23488" t="n">
        <v>-0.08286746854462945</v>
      </c>
      <c r="T483" s="24757" t="n">
        <v>0.04650466192301417</v>
      </c>
      <c r="U483" s="26026" t="n">
        <v>-1.7819174490895526</v>
      </c>
      <c r="V483" s="27295" t="n">
        <v>-0.03335124095535247</v>
      </c>
      <c r="W483" s="28562" t="n">
        <v>0.05157094689165518</v>
      </c>
      <c r="X483" t="n" s="29829">
        <v>-0.6467060033902367</v>
      </c>
      <c r="Y483" t="n" s="31159">
        <v>0.6411337190691873</v>
      </c>
      <c r="Z483" t="n" s="32491">
        <v>0.5437887736357296</v>
      </c>
      <c r="AA483" t="n" s="33883">
        <v>0.0</v>
      </c>
      <c r="AB483" t="n" s="35277">
        <v>0.0</v>
      </c>
      <c r="AC483" t="n" s="36671">
        <v>0.05871695545569519</v>
      </c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</row>
    <row r="484" spans="1:23" x14ac:dyDescent="0.25">
      <c r="A484" s="116" t="str">
        <f>IF(ISBLANK(TBL_DATA[[#This Row],[Row.names]]), "",   DATE(YEAR(TBL_DATA[[#This Row],[Row.names]]), MONTH(TBL_DATA[[#This Row],[Row.names]]), DAY(TBL_DATA[[#This Row],[Row.names]])))</f>
        <v/>
      </c>
      <c r="B484" s="668" t="s">
        <v>613</v>
      </c>
      <c r="C484" s="2062" t="s">
        <v>2007</v>
      </c>
      <c r="D484" s="3456" t="n">
        <v>-0.0032686919738505313</v>
      </c>
      <c r="E484" s="4850" t="n">
        <v>0.18788382720737573</v>
      </c>
      <c r="F484" s="6182" t="n">
        <v>-0.02245062575947454</v>
      </c>
      <c r="G484" s="7514" t="n">
        <v>0.3113566932561975</v>
      </c>
      <c r="H484" s="8846" t="n">
        <v>0.3902385919574906</v>
      </c>
      <c r="I484" s="10178" t="n">
        <v>0.002976561053343821</v>
      </c>
      <c r="J484" s="11510" t="n">
        <v>-0.006017743871070458</v>
      </c>
      <c r="K484" s="12840" t="n">
        <v>0.9373396876969061</v>
      </c>
      <c r="L484" s="14170" t="n">
        <v>0.27308259687728786</v>
      </c>
      <c r="M484" s="15500" t="n">
        <v>0.0032499551002100175</v>
      </c>
      <c r="N484" s="16830" t="n">
        <v>0.06051110701969311</v>
      </c>
      <c r="O484" s="18162" t="n">
        <v>0.03708004327669692</v>
      </c>
      <c r="P484" s="19556" t="n">
        <v>-0.03177864347083592</v>
      </c>
      <c r="Q484" s="20888" t="n">
        <v>-0.0096208569795008</v>
      </c>
      <c r="R484" s="22220" t="n">
        <v>-0.008339444828429427</v>
      </c>
      <c r="S484" s="23489" t="n">
        <v>-0.09238138970837384</v>
      </c>
      <c r="T484" s="24758" t="n">
        <v>0.04634721368120293</v>
      </c>
      <c r="U484" s="26027" t="n">
        <v>-1.9932458150303223</v>
      </c>
      <c r="V484" s="27296" t="n">
        <v>-0.04544062787221881</v>
      </c>
      <c r="W484" s="28563" t="n">
        <v>0.05145945195301857</v>
      </c>
      <c r="X484" t="n" s="29830">
        <v>-0.8830375401919394</v>
      </c>
      <c r="Y484" t="n" s="31160">
        <v>0.6246907970808362</v>
      </c>
      <c r="Z484" t="n" s="32492">
        <v>0.522573054105632</v>
      </c>
      <c r="AA484" t="n" s="33884">
        <v>0.0</v>
      </c>
      <c r="AB484" t="n" s="35278">
        <v>0.0</v>
      </c>
      <c r="AC484" t="n" s="36672">
        <v>0.0563296887884842</v>
      </c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</row>
    <row r="485" spans="1:23" x14ac:dyDescent="0.25">
      <c r="A485" s="116" t="str">
        <f>IF(ISBLANK(TBL_DATA[[#This Row],[Row.names]]), "",   DATE(YEAR(TBL_DATA[[#This Row],[Row.names]]), MONTH(TBL_DATA[[#This Row],[Row.names]]), DAY(TBL_DATA[[#This Row],[Row.names]])))</f>
        <v/>
      </c>
      <c r="B485" s="669" t="s">
        <v>614</v>
      </c>
      <c r="C485" s="2063" t="s">
        <v>2008</v>
      </c>
      <c r="D485" s="3457" t="n">
        <v>-0.00855678342105989</v>
      </c>
      <c r="E485" s="4851" t="n">
        <v>0.17771936256858245</v>
      </c>
      <c r="F485" s="6183" t="n">
        <v>-0.04530246296173368</v>
      </c>
      <c r="G485" s="7515" t="n">
        <v>0.3287729054150978</v>
      </c>
      <c r="H485" t="n" s="8847">
        <v>0.4144946026243407</v>
      </c>
      <c r="I485" t="n" s="10179">
        <v>0.0030434802885669714</v>
      </c>
      <c r="J485" t="n" s="11511">
        <v>-0.04386057660395015</v>
      </c>
      <c r="K485" s="12841" t="n">
        <v>0.9693809739497816</v>
      </c>
      <c r="L485" s="14171" t="n">
        <v>0.2687964901147472</v>
      </c>
      <c r="M485" s="15501" t="n">
        <v>0.003401137388851565</v>
      </c>
      <c r="N485" s="16831" t="n">
        <v>0.06314010681911833</v>
      </c>
      <c r="O485" s="18163" t="n">
        <v>0.040838753402392416</v>
      </c>
      <c r="P485" s="19557" t="n">
        <v>-0.04006350392230085</v>
      </c>
      <c r="Q485" s="20889" t="n">
        <v>-0.010201076997885748</v>
      </c>
      <c r="R485" s="22221" t="n">
        <v>-0.008863991889334828</v>
      </c>
      <c r="S485" t="n" s="23490">
        <v>-0.09902385032612615</v>
      </c>
      <c r="T485" t="n" s="24759">
        <v>0.04671172207957095</v>
      </c>
      <c r="U485" t="n" s="26028">
        <v>-2.1198929501559425</v>
      </c>
      <c r="V485" s="27297" t="n">
        <v>-0.05980699624111385</v>
      </c>
      <c r="W485" t="n" s="28564">
        <v>0.05262503352822186</v>
      </c>
      <c r="X485" t="n" s="29831">
        <v>-1.1364742638888854</v>
      </c>
      <c r="Y485" t="n" s="31161">
        <v>0.6438125523973113</v>
      </c>
      <c r="Z485" t="n" s="32493">
        <v>0.518455870942501</v>
      </c>
      <c r="AA485" t="n" s="33885">
        <v>0.0</v>
      </c>
      <c r="AB485" t="n" s="35279">
        <v>0.0</v>
      </c>
      <c r="AC485" t="n" s="36673">
        <v>0.056297579228287264</v>
      </c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</row>
    <row r="486" spans="1:23" x14ac:dyDescent="0.25">
      <c r="A486" s="116" t="str">
        <f>IF(ISBLANK(TBL_DATA[[#This Row],[Row.names]]), "",   DATE(YEAR(TBL_DATA[[#This Row],[Row.names]]), MONTH(TBL_DATA[[#This Row],[Row.names]]), DAY(TBL_DATA[[#This Row],[Row.names]])))</f>
        <v/>
      </c>
      <c r="B486" s="670" t="s">
        <v>615</v>
      </c>
      <c r="C486" s="2064" t="s">
        <v>2009</v>
      </c>
      <c r="D486" s="3458" t="n">
        <v>-0.002487735049268276</v>
      </c>
      <c r="E486" s="4852" t="n">
        <v>0.17478950883211875</v>
      </c>
      <c r="F486" s="6184" t="n">
        <v>-0.0613734292179311</v>
      </c>
      <c r="G486" s="7516" t="n">
        <v>0.32023145744485837</v>
      </c>
      <c r="H486" s="8848" t="n">
        <v>0.409576216876392</v>
      </c>
      <c r="I486" s="10180" t="n">
        <v>0.002989426726390112</v>
      </c>
      <c r="J486" s="11512" t="n">
        <v>-0.0547765171138791</v>
      </c>
      <c r="K486" s="12842" t="n">
        <v>0.928030074669336</v>
      </c>
      <c r="L486" s="14172" t="n">
        <v>0.24597246054081123</v>
      </c>
      <c r="M486" s="15502" t="n">
        <v>0.0033783107513432257</v>
      </c>
      <c r="N486" s="16832" t="n">
        <v>0.061759854152342385</v>
      </c>
      <c r="O486" s="18164" t="n">
        <v>0.0411407229173583</v>
      </c>
      <c r="P486" s="19558" t="n">
        <v>-0.04245157158866508</v>
      </c>
      <c r="Q486" s="20890" t="n">
        <v>-0.010126508885698441</v>
      </c>
      <c r="R486" s="22222" t="n">
        <v>-0.008818652667939086</v>
      </c>
      <c r="S486" s="23491" t="n">
        <v>-0.10005366041325592</v>
      </c>
      <c r="T486" s="24760" t="n">
        <v>0.046703148289281335</v>
      </c>
      <c r="U486" s="26029" t="n">
        <v>-2.142332242647095</v>
      </c>
      <c r="V486" s="27298" t="n">
        <v>-0.060939269889908165</v>
      </c>
      <c r="W486" s="28565" t="n">
        <v>0.05263159098612772</v>
      </c>
      <c r="X486" t="n" s="29832">
        <v>-1.1578458630667299</v>
      </c>
      <c r="Y486" t="n" s="31162">
        <v>0.6399814191649568</v>
      </c>
      <c r="Z486" t="n" s="32494">
        <v>0.49595610747404983</v>
      </c>
      <c r="AA486" t="n" s="33886">
        <v>0.0</v>
      </c>
      <c r="AB486" t="n" s="35280">
        <v>0.0</v>
      </c>
      <c r="AC486" t="n" s="36674">
        <v>0.06694039902660012</v>
      </c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</row>
    <row r="487" spans="1:23" x14ac:dyDescent="0.25">
      <c r="A487" s="116" t="str">
        <f>IF(ISBLANK(TBL_DATA[[#This Row],[Row.names]]), "",   DATE(YEAR(TBL_DATA[[#This Row],[Row.names]]), MONTH(TBL_DATA[[#This Row],[Row.names]]), DAY(TBL_DATA[[#This Row],[Row.names]])))</f>
        <v/>
      </c>
      <c r="B487" s="671" t="s">
        <v>616</v>
      </c>
      <c r="C487" s="2065" t="s">
        <v>2010</v>
      </c>
      <c r="D487" s="3459" t="n">
        <v>0.003302031376264486</v>
      </c>
      <c r="E487" s="4853" t="n">
        <v>0.17866870065078877</v>
      </c>
      <c r="F487" s="6185" t="n">
        <v>-0.06456406136118398</v>
      </c>
      <c r="G487" s="7517" t="n">
        <v>0.32221412665468646</v>
      </c>
      <c r="H487" s="8849" t="n">
        <v>0.416741037937718</v>
      </c>
      <c r="I487" s="10181" t="n">
        <v>0.002986578628742868</v>
      </c>
      <c r="J487" s="11513" t="n">
        <v>-0.04935213089400603</v>
      </c>
      <c r="K487" s="12843" t="n">
        <v>0.9374112853518065</v>
      </c>
      <c r="L487" s="14173" t="n">
        <v>0.24985994494932381</v>
      </c>
      <c r="M487" s="15503" t="n">
        <v>0.003386993948758497</v>
      </c>
      <c r="N487" s="16833" t="n">
        <v>0.06207882856242783</v>
      </c>
      <c r="O487" s="18165" t="n">
        <v>0.0411407229173583</v>
      </c>
      <c r="P487" s="19559" t="n">
        <v>-0.03928971663375802</v>
      </c>
      <c r="Q487" s="20891" t="n">
        <v>-0.010130348457082912</v>
      </c>
      <c r="R487" s="22223" t="n">
        <v>-0.008815737484616603</v>
      </c>
      <c r="S487" s="23492" t="n">
        <v>-0.10037193167603542</v>
      </c>
      <c r="T487" s="24761" t="n">
        <v>0.04670287134830655</v>
      </c>
      <c r="U487" s="26030" t="n">
        <v>-2.1491597578116557</v>
      </c>
      <c r="V487" s="27299" t="n">
        <v>-0.059716987278173095</v>
      </c>
      <c r="W487" s="28566" t="n">
        <v>0.05266408788762368</v>
      </c>
      <c r="X487" t="n" s="29833">
        <v>-1.1339223686091198</v>
      </c>
      <c r="Y487" t="n" s="31163">
        <v>0.6455548295363595</v>
      </c>
      <c r="Z487" t="n" s="32495">
        <v>0.4998599253284103</v>
      </c>
      <c r="AA487" t="n" s="33887">
        <v>0.0</v>
      </c>
      <c r="AB487" t="n" s="35281">
        <v>0.0</v>
      </c>
      <c r="AC487" t="n" s="36675">
        <v>0.06537677229047456</v>
      </c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</row>
    <row r="488" spans="1:23" x14ac:dyDescent="0.25">
      <c r="A488" s="116" t="str">
        <f>IF(ISBLANK(TBL_DATA[[#This Row],[Row.names]]), "",   DATE(YEAR(TBL_DATA[[#This Row],[Row.names]]), MONTH(TBL_DATA[[#This Row],[Row.names]]), DAY(TBL_DATA[[#This Row],[Row.names]])))</f>
        <v/>
      </c>
      <c r="B488" s="672" t="s">
        <v>617</v>
      </c>
      <c r="C488" s="2066" t="s">
        <v>2011</v>
      </c>
      <c r="D488" s="3460" t="n">
        <v>-0.008470928052658613</v>
      </c>
      <c r="E488" s="4854" t="n">
        <v>0.1686842828896553</v>
      </c>
      <c r="F488" s="6186" t="n">
        <v>-0.0876566334746931</v>
      </c>
      <c r="G488" s="7518" t="n">
        <v>0.3503035089785221</v>
      </c>
      <c r="H488" s="8850" t="n">
        <v>0.4049675465102492</v>
      </c>
      <c r="I488" s="10182" t="n">
        <v>0.00308642049184336</v>
      </c>
      <c r="J488" s="11514" t="n">
        <v>-0.08120896540864542</v>
      </c>
      <c r="K488" s="12844" t="n">
        <v>0.9377732950681202</v>
      </c>
      <c r="L488" s="14174" t="n">
        <v>0.20812047543110473</v>
      </c>
      <c r="M488" s="15504" t="n">
        <v>0.0035605273327743757</v>
      </c>
      <c r="N488" s="16834" t="n">
        <v>0.06351627751857156</v>
      </c>
      <c r="O488" s="18166" t="n">
        <v>0.04449253387318062</v>
      </c>
      <c r="P488" s="19560" t="n">
        <v>-0.04742782432360282</v>
      </c>
      <c r="Q488" s="20892" t="n">
        <v>-0.010591286530336213</v>
      </c>
      <c r="R488" s="22224" t="n">
        <v>-0.00924623545109169</v>
      </c>
      <c r="S488" s="23493" t="n">
        <v>-0.10472348329652259</v>
      </c>
      <c r="T488" s="24762" t="n">
        <v>0.04720029321615947</v>
      </c>
      <c r="U488" s="26031" t="n">
        <v>-2.218704083403226</v>
      </c>
      <c r="V488" s="27300" t="n">
        <v>-0.06781003673892871</v>
      </c>
      <c r="W488" s="28567" t="n">
        <v>0.053745317576344584</v>
      </c>
      <c r="X488" t="n" s="29834">
        <v>-1.2616919909833142</v>
      </c>
      <c r="Y488" t="n" s="31164">
        <v>0.6363706046874331</v>
      </c>
      <c r="Z488" t="n" s="32496">
        <v>0.4562022308484525</v>
      </c>
      <c r="AA488" t="n" s="33888">
        <v>0.0</v>
      </c>
      <c r="AB488" t="n" s="35282">
        <v>0.0</v>
      </c>
      <c r="AC488" t="n" s="36676">
        <v>0.06418288369370019</v>
      </c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</row>
    <row r="489" spans="1:23" x14ac:dyDescent="0.25">
      <c r="A489" s="116" t="str">
        <f>IF(ISBLANK(TBL_DATA[[#This Row],[Row.names]]), "",   DATE(YEAR(TBL_DATA[[#This Row],[Row.names]]), MONTH(TBL_DATA[[#This Row],[Row.names]]), DAY(TBL_DATA[[#This Row],[Row.names]])))</f>
        <v/>
      </c>
      <c r="B489" s="673" t="s">
        <v>618</v>
      </c>
      <c r="C489" s="2067" t="s">
        <v>2012</v>
      </c>
      <c r="D489" s="3461" t="n">
        <v>5.32205431296484E-4</v>
      </c>
      <c r="E489" s="4855" t="n">
        <v>0.16930626301247997</v>
      </c>
      <c r="F489" s="6187" t="n">
        <v>-0.10276453664341789</v>
      </c>
      <c r="G489" s="7519" t="n">
        <v>0.3483131958468261</v>
      </c>
      <c r="H489" s="8851" t="n">
        <v>0.40988660407091837</v>
      </c>
      <c r="I489" s="10183" t="n">
        <v>0.003038040351366347</v>
      </c>
      <c r="J489" s="11515" t="n">
        <v>-0.0989594513156935</v>
      </c>
      <c r="K489" s="12845" t="n">
        <v>0.9189531313157334</v>
      </c>
      <c r="L489" s="14175" t="n">
        <v>0.20691000068452373</v>
      </c>
      <c r="M489" s="15505" t="n">
        <v>0.003521981236462387</v>
      </c>
      <c r="N489" s="16835" t="n">
        <v>0.06278068811471149</v>
      </c>
      <c r="O489" s="18167" t="n">
        <v>0.04449253387318062</v>
      </c>
      <c r="P489" s="19561" t="n">
        <v>-0.0469208602380059</v>
      </c>
      <c r="Q489" s="20893" t="n">
        <v>-0.010536033350205008</v>
      </c>
      <c r="R489" s="22225" t="n">
        <v>-0.009206559464086347</v>
      </c>
      <c r="S489" s="23494" t="n">
        <v>-0.1108678590677541</v>
      </c>
      <c r="T489" s="24763" t="n">
        <v>0.04694383686733961</v>
      </c>
      <c r="U489" s="26032" t="n">
        <v>-2.3617127713923303</v>
      </c>
      <c r="V489" s="27301" t="n">
        <v>-0.07341878745386432</v>
      </c>
      <c r="W489" s="28568" t="n">
        <v>0.053746980065044546</v>
      </c>
      <c r="X489" t="n" s="29835">
        <v>-1.3660076782921193</v>
      </c>
      <c r="Y489" t="n" s="31165">
        <v>0.6402238702757954</v>
      </c>
      <c r="Z489" t="n" s="32497">
        <v>0.45487360957141015</v>
      </c>
      <c r="AA489" t="n" s="33889">
        <v>0.0</v>
      </c>
      <c r="AB489" t="n" s="35283">
        <v>0.0</v>
      </c>
      <c r="AC489" t="n" s="36677">
        <v>0.0729704546493431</v>
      </c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</row>
    <row r="490" spans="1:23" x14ac:dyDescent="0.25">
      <c r="A490" s="116" t="str">
        <f>IF(ISBLANK(TBL_DATA[[#This Row],[Row.names]]), "",   DATE(YEAR(TBL_DATA[[#This Row],[Row.names]]), MONTH(TBL_DATA[[#This Row],[Row.names]]), DAY(TBL_DATA[[#This Row],[Row.names]])))</f>
        <v/>
      </c>
      <c r="B490" s="674" t="s">
        <v>619</v>
      </c>
      <c r="C490" s="2068" t="s">
        <v>2013</v>
      </c>
      <c r="D490" s="3462" t="n">
        <v>6.579039460238391E-4</v>
      </c>
      <c r="E490" s="4856" t="n">
        <v>0.17007555421702625</v>
      </c>
      <c r="F490" s="6188" t="n">
        <v>-0.10939066686370158</v>
      </c>
      <c r="G490" s="7520" t="n">
        <v>0.343368569518584</v>
      </c>
      <c r="H490" s="8852" t="n">
        <v>0.40413688857510527</v>
      </c>
      <c r="I490" s="10184" t="n">
        <v>0.003016786649408352</v>
      </c>
      <c r="J490" s="11516" t="n">
        <v>-0.10502055714214598</v>
      </c>
      <c r="K490" s="12846" t="n">
        <v>0.8906638482242163</v>
      </c>
      <c r="L490" s="14176" t="n">
        <v>0.19212583612516776</v>
      </c>
      <c r="M490" s="15506" t="n">
        <v>0.0035127173611051994</v>
      </c>
      <c r="N490" s="16836" t="n">
        <v>0.06203997552782106</v>
      </c>
      <c r="O490" s="18168" t="n">
        <v>0.04449253387318062</v>
      </c>
      <c r="P490" s="19562" t="n">
        <v>-0.046293825711083536</v>
      </c>
      <c r="Q490" s="20894" t="n">
        <v>-0.010477130314947621</v>
      </c>
      <c r="R490" s="22226" t="n">
        <v>-0.009163342112929636</v>
      </c>
      <c r="S490" s="23495" t="n">
        <v>-0.10924352742854437</v>
      </c>
      <c r="T490" s="24764" t="n">
        <v>0.04695545270149061</v>
      </c>
      <c r="U490" s="26033" t="n">
        <v>-2.3265354957396975</v>
      </c>
      <c r="V490" s="27302" t="n">
        <v>-0.07538490697978295</v>
      </c>
      <c r="W490" s="28569" t="n">
        <v>0.05375297884150677</v>
      </c>
      <c r="X490" t="n" s="29836">
        <v>-1.4024321740765096</v>
      </c>
      <c r="Y490" t="n" s="31166">
        <v>0.6357176170086097</v>
      </c>
      <c r="Z490" t="n" s="32498">
        <v>0.43832161266034764</v>
      </c>
      <c r="AA490" t="n" s="33890">
        <v>0.0</v>
      </c>
      <c r="AB490" t="n" s="35284">
        <v>0.0</v>
      </c>
      <c r="AC490" t="n" s="36678">
        <v>0.07000191703646304</v>
      </c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</row>
    <row r="491" spans="1:23" x14ac:dyDescent="0.25">
      <c r="A491" s="116" t="str">
        <f>IF(ISBLANK(TBL_DATA[[#This Row],[Row.names]]), "",   DATE(YEAR(TBL_DATA[[#This Row],[Row.names]]), MONTH(TBL_DATA[[#This Row],[Row.names]]), DAY(TBL_DATA[[#This Row],[Row.names]])))</f>
        <v/>
      </c>
      <c r="B491" s="675" t="s">
        <v>620</v>
      </c>
      <c r="C491" s="2069" t="s">
        <v>2014</v>
      </c>
      <c r="D491" s="3463" t="n">
        <v>0.002923649385893761</v>
      </c>
      <c r="E491" s="4857" t="n">
        <v>0.17349644489256222</v>
      </c>
      <c r="F491" s="6189" t="n">
        <v>-0.10071330994275907</v>
      </c>
      <c r="G491" s="7521" t="n">
        <v>0.3443934466987934</v>
      </c>
      <c r="H491" s="8853" t="n">
        <v>0.4021107331858977</v>
      </c>
      <c r="I491" s="10185" t="n">
        <v>0.003027367515054768</v>
      </c>
      <c r="J491" s="11517" t="n">
        <v>-0.08397071843942239</v>
      </c>
      <c r="K491" s="12847" t="n">
        <v>0.8826432455306084</v>
      </c>
      <c r="L491" s="14177" t="n">
        <v>0.1881264097358926</v>
      </c>
      <c r="M491" s="15507" t="n">
        <v>0.003527759540492838</v>
      </c>
      <c r="N491" s="16837" t="n">
        <v>0.062151989959323334</v>
      </c>
      <c r="O491" s="18169" t="n">
        <v>0.04421204121334526</v>
      </c>
      <c r="P491" s="19563" t="n">
        <v>-0.04350552324030055</v>
      </c>
      <c r="Q491" s="20895" t="n">
        <v>-0.010409791766168294</v>
      </c>
      <c r="R491" s="22227" t="n">
        <v>-0.00909363149296054</v>
      </c>
      <c r="S491" s="23496" t="n">
        <v>-0.09683635063115603</v>
      </c>
      <c r="T491" s="24765" t="n">
        <v>0.046524588734225665</v>
      </c>
      <c r="U491" s="26034" t="n">
        <v>-2.0814015398252983</v>
      </c>
      <c r="V491" s="27303" t="n">
        <v>-0.05989212243296049</v>
      </c>
      <c r="W491" s="28570" t="n">
        <v>0.05348116752212132</v>
      </c>
      <c r="X491" t="n" s="29837">
        <v>-1.1198731293251483</v>
      </c>
      <c r="Y491" t="n" s="31167">
        <v>0.6341220175848633</v>
      </c>
      <c r="Z491" t="n" s="32499">
        <v>0.43373541443591235</v>
      </c>
      <c r="AA491" t="n" s="33891">
        <v>0.0</v>
      </c>
      <c r="AB491" t="n" s="35285">
        <v>0.0</v>
      </c>
      <c r="AC491" t="n" s="36679">
        <v>0.06716792123255752</v>
      </c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</row>
    <row r="492" spans="1:23" x14ac:dyDescent="0.25">
      <c r="A492" s="116" t="str">
        <f>IF(ISBLANK(TBL_DATA[[#This Row],[Row.names]]), "",   DATE(YEAR(TBL_DATA[[#This Row],[Row.names]]), MONTH(TBL_DATA[[#This Row],[Row.names]]), DAY(TBL_DATA[[#This Row],[Row.names]])))</f>
        <v/>
      </c>
      <c r="B492" s="676" t="s">
        <v>621</v>
      </c>
      <c r="C492" s="2070" t="s">
        <v>2015</v>
      </c>
      <c r="D492" s="3464" t="n">
        <v>0.003012762396261859</v>
      </c>
      <c r="E492" s="4858" t="n">
        <v>0.1770319108538816</v>
      </c>
      <c r="F492" s="6190" t="n">
        <v>-0.10126216014333356</v>
      </c>
      <c r="G492" s="7522" t="n">
        <v>0.34868331029736327</v>
      </c>
      <c r="H492" s="8854" t="n">
        <v>0.40269987230395654</v>
      </c>
      <c r="I492" s="10186" t="n">
        <v>0.003028136818596143</v>
      </c>
      <c r="J492" s="11518" t="n">
        <v>-0.08023173432150943</v>
      </c>
      <c r="K492" s="12848" t="n">
        <v>0.8859317444374205</v>
      </c>
      <c r="L492" s="14178" t="n">
        <v>0.1889993200226015</v>
      </c>
      <c r="M492" s="15508" t="n">
        <v>0.0035284973786366574</v>
      </c>
      <c r="N492" s="16838" t="n">
        <v>0.06219843542653942</v>
      </c>
      <c r="O492" s="18170" t="n">
        <v>0.043857998683427664</v>
      </c>
      <c r="P492" s="19564" t="n">
        <v>-0.04062383264848668</v>
      </c>
      <c r="Q492" s="20896" t="n">
        <v>-0.010325388767676339</v>
      </c>
      <c r="R492" s="22228" t="n">
        <v>-0.009008244943035069</v>
      </c>
      <c r="S492" s="23497" t="n">
        <v>-0.08990184419419756</v>
      </c>
      <c r="T492" s="24766" t="n">
        <v>0.04631116835249235</v>
      </c>
      <c r="U492" s="26035" t="n">
        <v>-1.9412562324042353</v>
      </c>
      <c r="V492" s="27304" t="n">
        <v>-0.05203760734129259</v>
      </c>
      <c r="W492" s="28571" t="n">
        <v>0.05315581593882568</v>
      </c>
      <c r="X492" t="n" s="29838">
        <v>-0.9789635700669147</v>
      </c>
      <c r="Y492" t="n" s="31168">
        <v>0.6345863789146097</v>
      </c>
      <c r="Z492" t="n" s="32500">
        <v>0.4347405203366734</v>
      </c>
      <c r="AA492" t="n" s="33892">
        <v>0.0</v>
      </c>
      <c r="AB492" t="n" s="35286">
        <v>0.0</v>
      </c>
      <c r="AC492" t="n" s="36680">
        <v>0.06553050831445506</v>
      </c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</row>
    <row r="493" spans="1:23" x14ac:dyDescent="0.25">
      <c r="A493" s="116" t="str">
        <f>IF(ISBLANK(TBL_DATA[[#This Row],[Row.names]]), "",   DATE(YEAR(TBL_DATA[[#This Row],[Row.names]]), MONTH(TBL_DATA[[#This Row],[Row.names]]), DAY(TBL_DATA[[#This Row],[Row.names]])))</f>
        <v/>
      </c>
      <c r="B493" s="677" t="s">
        <v>622</v>
      </c>
      <c r="C493" s="2071" t="s">
        <v>2016</v>
      </c>
      <c r="D493" s="3465" t="n">
        <v>-0.0010151437193196956</v>
      </c>
      <c r="E493" s="4859" t="n">
        <v>0.17583705430213947</v>
      </c>
      <c r="F493" s="6191" t="n">
        <v>-0.1072051990688323</v>
      </c>
      <c r="G493" s="7523" t="n">
        <v>0.34984019225081103</v>
      </c>
      <c r="H493" s="8855" t="n">
        <v>0.404018104401469</v>
      </c>
      <c r="I493" s="10187" t="n">
        <v>0.0030265114839030387</v>
      </c>
      <c r="J493" s="11519" t="n">
        <v>-0.09058893928861134</v>
      </c>
      <c r="K493" s="12849" t="n">
        <v>0.8824896632781464</v>
      </c>
      <c r="L493" s="14179" t="n">
        <v>0.18701790735075388</v>
      </c>
      <c r="M493" s="15509" t="n">
        <v>0.003534811688212969</v>
      </c>
      <c r="N493" s="16839" t="n">
        <v>0.06223376318754177</v>
      </c>
      <c r="O493" s="18171" t="n">
        <v>0.043904931513243275</v>
      </c>
      <c r="P493" s="19565" t="n">
        <v>-0.04159773733923855</v>
      </c>
      <c r="Q493" s="20897" t="n">
        <v>-0.010346943971129537</v>
      </c>
      <c r="R493" s="22229" t="n">
        <v>-0.0090290520289203</v>
      </c>
      <c r="S493" s="23498" t="n">
        <v>-0.08736870308219613</v>
      </c>
      <c r="T493" s="24767" t="n">
        <v>0.046242344620512646</v>
      </c>
      <c r="U493" s="26036" t="n">
        <v>-1.8893657706845652</v>
      </c>
      <c r="V493" s="27305" t="n">
        <v>-0.05303449234965463</v>
      </c>
      <c r="W493" s="28572" t="n">
        <v>0.05320141304636819</v>
      </c>
      <c r="X493" t="n" s="29839">
        <v>-0.9968624762547551</v>
      </c>
      <c r="Y493" t="n" s="31169">
        <v>0.6356241848777224</v>
      </c>
      <c r="Z493" t="n" s="32501">
        <v>0.4324556709661163</v>
      </c>
      <c r="AA493" t="n" s="33893">
        <v>0.0</v>
      </c>
      <c r="AB493" t="n" s="35287">
        <v>0.0</v>
      </c>
      <c r="AC493" t="n" s="36681">
        <v>0.06406324103298165</v>
      </c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</row>
    <row r="494" spans="1:23" x14ac:dyDescent="0.25">
      <c r="A494" s="116" t="str">
        <f>IF(ISBLANK(TBL_DATA[[#This Row],[Row.names]]), "",   DATE(YEAR(TBL_DATA[[#This Row],[Row.names]]), MONTH(TBL_DATA[[#This Row],[Row.names]]), DAY(TBL_DATA[[#This Row],[Row.names]])))</f>
        <v/>
      </c>
      <c r="B494" s="678" t="s">
        <v>623</v>
      </c>
      <c r="C494" s="2072" t="s">
        <v>2017</v>
      </c>
      <c r="D494" s="3466" t="n">
        <v>-0.002060190985272439</v>
      </c>
      <c r="E494" s="4860" t="n">
        <v>0.1734146054027168</v>
      </c>
      <c r="F494" s="6192" t="n">
        <v>-0.12336131323075705</v>
      </c>
      <c r="G494" s="7524" t="n">
        <v>0.36043742825916775</v>
      </c>
      <c r="H494" s="8856" t="n">
        <v>0.4179042754077356</v>
      </c>
      <c r="I494" s="10188" t="n">
        <v>0.002997707923015683</v>
      </c>
      <c r="J494" s="11520" t="n">
        <v>-0.10073030212843559</v>
      </c>
      <c r="K494" s="12850" t="n">
        <v>0.8971477663258891</v>
      </c>
      <c r="L494" s="14180" t="n">
        <v>0.1913982382446534</v>
      </c>
      <c r="M494" s="15510" t="n">
        <v>0.003533128659632496</v>
      </c>
      <c r="N494" s="16840" t="n">
        <v>0.06237238937643867</v>
      </c>
      <c r="O494" s="18172" t="n">
        <v>0.044097632080212786</v>
      </c>
      <c r="P494" s="19566" t="n">
        <v>-0.04357222904103708</v>
      </c>
      <c r="Q494" s="20898" t="n">
        <v>-0.010401628754168371</v>
      </c>
      <c r="R494" s="22230" t="n">
        <v>-0.009080801197463578</v>
      </c>
      <c r="S494" s="23499" t="n">
        <v>-0.08199497738410866</v>
      </c>
      <c r="T494" s="24768" t="n">
        <v>0.0460601816411047</v>
      </c>
      <c r="U494" s="26037" t="n">
        <v>-1.780170517411405</v>
      </c>
      <c r="V494" s="27306" t="n">
        <v>-0.04558680232159029</v>
      </c>
      <c r="W494" s="28573" t="n">
        <v>0.05278655725998666</v>
      </c>
      <c r="X494" t="n" s="29840">
        <v>-0.8636062794749841</v>
      </c>
      <c r="Y494" t="n" s="31170">
        <v>0.6464551611734071</v>
      </c>
      <c r="Z494" t="n" s="32502">
        <v>0.43749084361235885</v>
      </c>
      <c r="AA494" t="n" s="33894">
        <v>0.0</v>
      </c>
      <c r="AB494" t="n" s="35288">
        <v>0.0</v>
      </c>
      <c r="AC494" t="n" s="36682">
        <v>0.06171112133270503</v>
      </c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</row>
    <row r="495" spans="1:23" x14ac:dyDescent="0.25">
      <c r="A495" s="116" t="str">
        <f>IF(ISBLANK(TBL_DATA[[#This Row],[Row.names]]), "",   DATE(YEAR(TBL_DATA[[#This Row],[Row.names]]), MONTH(TBL_DATA[[#This Row],[Row.names]]), DAY(TBL_DATA[[#This Row],[Row.names]])))</f>
        <v/>
      </c>
      <c r="B495" s="679" t="s">
        <v>624</v>
      </c>
      <c r="C495" s="2073" t="s">
        <v>2018</v>
      </c>
      <c r="D495" s="3467" t="n">
        <v>-0.007392941832891608</v>
      </c>
      <c r="E495" s="4861" t="n">
        <v>0.1647396194791091</v>
      </c>
      <c r="F495" s="6193" t="n">
        <v>-0.13100239803067082</v>
      </c>
      <c r="G495" s="7525" t="n">
        <v>0.37123715930170237</v>
      </c>
      <c r="H495" s="8857" t="n">
        <v>0.4391033067104367</v>
      </c>
      <c r="I495" s="10189" t="n">
        <v>0.0030155887514426555</v>
      </c>
      <c r="J495" s="11521" t="n">
        <v>-0.12188629262496531</v>
      </c>
      <c r="K495" s="12851" t="n">
        <v>0.9381960698875182</v>
      </c>
      <c r="L495" s="14181" t="n">
        <v>0.19983890323979445</v>
      </c>
      <c r="M495" s="15511" t="n">
        <v>0.0036017983191461394</v>
      </c>
      <c r="N495" s="16841" t="n">
        <v>0.06391914325075958</v>
      </c>
      <c r="O495" s="18173" t="n">
        <v>0.04624828864697627</v>
      </c>
      <c r="P495" s="19567" t="n">
        <v>-0.050643043919098796</v>
      </c>
      <c r="Q495" s="20899" t="n">
        <v>-0.010737457898713451</v>
      </c>
      <c r="R495" s="22231" t="n">
        <v>-0.009383875541991092</v>
      </c>
      <c r="S495" s="23500" t="n">
        <v>-0.08957703882715551</v>
      </c>
      <c r="T495" s="24769" t="n">
        <v>0.04628920528293725</v>
      </c>
      <c r="U495" s="26038" t="n">
        <v>-1.9351604392347317</v>
      </c>
      <c r="V495" s="27307" t="n">
        <v>-0.05855897880524774</v>
      </c>
      <c r="W495" s="28574" t="n">
        <v>0.05336772800268401</v>
      </c>
      <c r="X495" t="n" s="29841">
        <v>-1.0972732210429241</v>
      </c>
      <c r="Y495" t="n" s="31171">
        <v>0.6626487053563423</v>
      </c>
      <c r="Z495" t="n" s="32503">
        <v>0.4470334475627013</v>
      </c>
      <c r="AA495" t="n" s="33895">
        <v>0.0</v>
      </c>
      <c r="AB495" t="n" s="35289">
        <v>0.0</v>
      </c>
      <c r="AC495" t="n" s="36683">
        <v>0.060096615540574265</v>
      </c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</row>
    <row r="496" spans="1:23" x14ac:dyDescent="0.25">
      <c r="A496" s="116" t="str">
        <f>IF(ISBLANK(TBL_DATA[[#This Row],[Row.names]]), "",   DATE(YEAR(TBL_DATA[[#This Row],[Row.names]]), MONTH(TBL_DATA[[#This Row],[Row.names]]), DAY(TBL_DATA[[#This Row],[Row.names]])))</f>
        <v/>
      </c>
      <c r="B496" s="680" t="s">
        <v>625</v>
      </c>
      <c r="C496" s="2074" t="s">
        <v>2019</v>
      </c>
      <c r="D496" s="3468" t="n">
        <v>-2.9510961214158893E-4</v>
      </c>
      <c r="E496" s="4862" t="n">
        <v>0.16439589362175866</v>
      </c>
      <c r="F496" s="6194" t="n">
        <v>-0.10841003792490445</v>
      </c>
      <c r="G496" s="7526" t="n">
        <v>0.35968701511876366</v>
      </c>
      <c r="H496" s="8858" t="n">
        <v>0.42623987973188776</v>
      </c>
      <c r="I496" s="10190" t="n">
        <v>0.003006498811908143</v>
      </c>
      <c r="J496" s="11522" t="n">
        <v>-0.09544152141282536</v>
      </c>
      <c r="K496" s="12852" t="n">
        <v>0.9387820621689351</v>
      </c>
      <c r="L496" s="14182" t="n">
        <v>0.2090483734133171</v>
      </c>
      <c r="M496" s="15512" t="n">
        <v>0.003529968409932772</v>
      </c>
      <c r="N496" s="16842" t="n">
        <v>0.06300806282516364</v>
      </c>
      <c r="O496" s="18174" t="n">
        <v>0.04497800701562591</v>
      </c>
      <c r="P496" s="19568" t="n">
        <v>-0.05092320828219177</v>
      </c>
      <c r="Q496" s="20900" t="n">
        <v>-0.010504833227704435</v>
      </c>
      <c r="R496" s="22232" t="n">
        <v>-0.009170544345940019</v>
      </c>
      <c r="S496" s="23501" t="n">
        <v>-0.08206446786886412</v>
      </c>
      <c r="T496" s="24770" t="n">
        <v>0.04634610528933084</v>
      </c>
      <c r="U496" s="26039" t="n">
        <v>-1.7706874689156644</v>
      </c>
      <c r="V496" s="27308" t="n">
        <v>-0.053141216207787334</v>
      </c>
      <c r="W496" s="28575" t="n">
        <v>0.05337573251909489</v>
      </c>
      <c r="X496" t="n" s="29842">
        <v>-0.9956063120778033</v>
      </c>
      <c r="Y496" t="n" s="31172">
        <v>0.6528704923121337</v>
      </c>
      <c r="Z496" t="n" s="32504">
        <v>0.4572180808031514</v>
      </c>
      <c r="AA496" t="n" s="33896">
        <v>0.0</v>
      </c>
      <c r="AB496" t="n" s="35290">
        <v>0.0</v>
      </c>
      <c r="AC496" t="n" s="36684">
        <v>0.0670944248486205</v>
      </c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</row>
    <row r="497" spans="1:23" x14ac:dyDescent="0.25">
      <c r="A497" s="116" t="str">
        <f>IF(ISBLANK(TBL_DATA[[#This Row],[Row.names]]), "",   DATE(YEAR(TBL_DATA[[#This Row],[Row.names]]), MONTH(TBL_DATA[[#This Row],[Row.names]]), DAY(TBL_DATA[[#This Row],[Row.names]])))</f>
        <v/>
      </c>
      <c r="B497" s="681" t="s">
        <v>626</v>
      </c>
      <c r="C497" s="2075" t="s">
        <v>2020</v>
      </c>
      <c r="D497" s="3469" t="n">
        <v>-0.0018274083133021128</v>
      </c>
      <c r="E497" s="4863" t="n">
        <v>0.16226806688577944</v>
      </c>
      <c r="F497" s="6195" t="n">
        <v>-0.11041010880799429</v>
      </c>
      <c r="G497" s="7527" t="n">
        <v>0.36738945874886386</v>
      </c>
      <c r="H497" s="8859" t="n">
        <v>0.4178704259790685</v>
      </c>
      <c r="I497" s="10191" t="n">
        <v>0.0030066955172131458</v>
      </c>
      <c r="J497" s="11523" t="n">
        <v>-0.10491316751856217</v>
      </c>
      <c r="K497" s="12853" t="n">
        <v>0.9177074033210082</v>
      </c>
      <c r="L497" s="14183" t="n">
        <v>0.18694997230561064</v>
      </c>
      <c r="M497" s="15513" t="n">
        <v>0.0035533521753596444</v>
      </c>
      <c r="N497" s="16843" t="n">
        <v>0.06255757262727149</v>
      </c>
      <c r="O497" s="18175" t="n">
        <v>0.045126253995560014</v>
      </c>
      <c r="P497" s="19569" t="n">
        <v>-0.05265755910133896</v>
      </c>
      <c r="Q497" s="20901" t="n">
        <v>-0.010523440623539796</v>
      </c>
      <c r="R497" s="22233" t="n">
        <v>-0.009198691537722755</v>
      </c>
      <c r="S497" s="23502" t="n">
        <v>-0.08595473728193592</v>
      </c>
      <c r="T497" s="24771" t="n">
        <v>0.046398304817134015</v>
      </c>
      <c r="U497" s="26040" t="n">
        <v>-1.8525404671722934</v>
      </c>
      <c r="V497" s="27309" t="n">
        <v>-0.05396640407829145</v>
      </c>
      <c r="W497" s="28576" t="n">
        <v>0.0534375489255426</v>
      </c>
      <c r="X497" t="n" s="29843">
        <v>-1.009896695551769</v>
      </c>
      <c r="Y497" t="n" s="31173">
        <v>0.646428979841613</v>
      </c>
      <c r="Z497" t="n" s="32505">
        <v>0.43237711815683616</v>
      </c>
      <c r="AA497" t="n" s="33897">
        <v>0.0</v>
      </c>
      <c r="AB497" t="n" s="35291">
        <v>0.0</v>
      </c>
      <c r="AC497" t="n" s="36685">
        <v>0.06440198700259926</v>
      </c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</row>
    <row r="498" spans="1:23" x14ac:dyDescent="0.25">
      <c r="A498" s="116" t="str">
        <f>IF(ISBLANK(TBL_DATA[[#This Row],[Row.names]]), "",   DATE(YEAR(TBL_DATA[[#This Row],[Row.names]]), MONTH(TBL_DATA[[#This Row],[Row.names]]), DAY(TBL_DATA[[#This Row],[Row.names]])))</f>
        <v/>
      </c>
      <c r="B498" s="682" t="s">
        <v>627</v>
      </c>
      <c r="C498" s="2076" t="s">
        <v>2021</v>
      </c>
      <c r="D498" s="3470" t="n">
        <v>-0.0016617611852018804</v>
      </c>
      <c r="E498" s="4864" t="n">
        <v>0.16033665492542903</v>
      </c>
      <c r="F498" s="6196" t="n">
        <v>-0.1178353367714493</v>
      </c>
      <c r="G498" s="7528" t="n">
        <v>0.3695727357438755</v>
      </c>
      <c r="H498" s="8860" t="n">
        <v>0.4226442219121929</v>
      </c>
      <c r="I498" s="10192" t="n">
        <v>0.002997365962877396</v>
      </c>
      <c r="J498" s="11524" t="n">
        <v>-0.11699872416432366</v>
      </c>
      <c r="K498" s="12854" t="n">
        <v>0.9321315307330746</v>
      </c>
      <c r="L498" s="14184" t="n">
        <v>0.19098752394880167</v>
      </c>
      <c r="M498" s="15514" t="n">
        <v>0.003548098129373439</v>
      </c>
      <c r="N498" s="16844" t="n">
        <v>0.06262075268544794</v>
      </c>
      <c r="O498" s="18176" t="n">
        <v>0.04524847622427048</v>
      </c>
      <c r="P498" s="19570" t="n">
        <v>-0.054231815998718846</v>
      </c>
      <c r="Q498" s="20902" t="n">
        <v>-0.01056877544444841</v>
      </c>
      <c r="R498" s="22234" t="n">
        <v>-0.009242688427493762</v>
      </c>
      <c r="S498" s="23503" t="n">
        <v>-0.09642740933154836</v>
      </c>
      <c r="T498" s="24772" t="n">
        <v>0.04572215945193438</v>
      </c>
      <c r="U498" s="26041" t="n">
        <v>-2.108986331516518</v>
      </c>
      <c r="V498" s="27310" t="n">
        <v>-0.06949875182267728</v>
      </c>
      <c r="W498" s="28577" t="n">
        <v>0.05258523813871953</v>
      </c>
      <c r="X498" t="n" s="29844">
        <v>-1.3216399560526857</v>
      </c>
      <c r="Y498" t="n" s="31174">
        <v>0.6501109304666343</v>
      </c>
      <c r="Z498" t="n" s="32506">
        <v>0.4370211939354906</v>
      </c>
      <c r="AA498" t="n" s="33898">
        <v>0.0</v>
      </c>
      <c r="AB498" t="n" s="35292">
        <v>0.0</v>
      </c>
      <c r="AC498" t="n" s="36686">
        <v>0.06247540886726242</v>
      </c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</row>
    <row r="499" spans="1:23" x14ac:dyDescent="0.25">
      <c r="A499" s="116" t="str">
        <f>IF(ISBLANK(TBL_DATA[[#This Row],[Row.names]]), "",   DATE(YEAR(TBL_DATA[[#This Row],[Row.names]]), MONTH(TBL_DATA[[#This Row],[Row.names]]), DAY(TBL_DATA[[#This Row],[Row.names]])))</f>
        <v/>
      </c>
      <c r="B499" s="683" t="s">
        <v>628</v>
      </c>
      <c r="C499" s="2077" t="s">
        <v>2022</v>
      </c>
      <c r="D499" s="3471" t="n">
        <v>0.002764807944590938</v>
      </c>
      <c r="E499" s="4865" t="n">
        <v>0.16354476292736697</v>
      </c>
      <c r="F499" s="6197" t="n">
        <v>-0.11239157840433522</v>
      </c>
      <c r="G499" s="7529" t="n">
        <v>0.3734492351579054</v>
      </c>
      <c r="H499" s="8861" t="n">
        <v>0.42948689124171846</v>
      </c>
      <c r="I499" s="10193" t="n">
        <v>0.002991252930735374</v>
      </c>
      <c r="J499" s="11525" t="n">
        <v>-0.11419603240216514</v>
      </c>
      <c r="K499" s="12855" t="n">
        <v>0.9416342513515318</v>
      </c>
      <c r="L499" s="14185" t="n">
        <v>0.19522997908793874</v>
      </c>
      <c r="M499" s="15515" t="n">
        <v>0.003552681039356748</v>
      </c>
      <c r="N499" s="16845" t="n">
        <v>0.06286668982505526</v>
      </c>
      <c r="O499" s="18177" t="n">
        <v>0.04524847622427048</v>
      </c>
      <c r="P499" s="19571" t="n">
        <v>-0.051616948609850666</v>
      </c>
      <c r="Q499" s="20903" t="n">
        <v>-0.010577609594315905</v>
      </c>
      <c r="R499" s="22235" t="n">
        <v>-0.00924631449483535</v>
      </c>
      <c r="S499" s="23504" t="n">
        <v>-0.09339600791475688</v>
      </c>
      <c r="T499" s="24773" t="n">
        <v>0.04565208740366025</v>
      </c>
      <c r="U499" s="26042" t="n">
        <v>-2.045821192992561</v>
      </c>
      <c r="V499" s="27311" t="n">
        <v>-0.06951361406925838</v>
      </c>
      <c r="W499" s="28578" t="n">
        <v>0.05258457659163722</v>
      </c>
      <c r="X499" t="n" s="29845">
        <v>-1.3219392182063032</v>
      </c>
      <c r="Y499" t="n" s="31175">
        <v>0.6553524938853277</v>
      </c>
      <c r="Z499" t="n" s="32507">
        <v>0.44184836662359483</v>
      </c>
      <c r="AA499" t="n" s="33899">
        <v>0.0</v>
      </c>
      <c r="AB499" t="n" s="35293">
        <v>0.0</v>
      </c>
      <c r="AC499" t="n" s="36687">
        <v>0.06053876262571614</v>
      </c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</row>
    <row r="500" spans="1:23" x14ac:dyDescent="0.25">
      <c r="A500" s="116" t="str">
        <f>IF(ISBLANK(TBL_DATA[[#This Row],[Row.names]]), "",   DATE(YEAR(TBL_DATA[[#This Row],[Row.names]]), MONTH(TBL_DATA[[#This Row],[Row.names]]), DAY(TBL_DATA[[#This Row],[Row.names]])))</f>
        <v/>
      </c>
      <c r="B500" s="684" t="s">
        <v>629</v>
      </c>
      <c r="C500" s="2078" t="s">
        <v>2023</v>
      </c>
      <c r="D500" s="3472" t="n">
        <v>0.005640975143134441</v>
      </c>
      <c r="E500" s="4866" t="n">
        <v>0.17010829001296424</v>
      </c>
      <c r="F500" s="6198" t="n">
        <v>-0.09779529973608359</v>
      </c>
      <c r="G500" s="7530" t="n">
        <v>0.385240517298644</v>
      </c>
      <c r="H500" s="8862" t="n">
        <v>0.4500142486163261</v>
      </c>
      <c r="I500" s="10194" t="n">
        <v>0.0029853203444472195</v>
      </c>
      <c r="J500" s="11526" t="n">
        <v>-0.10396962093493012</v>
      </c>
      <c r="K500" s="12856" t="n">
        <v>0.983271138922552</v>
      </c>
      <c r="L500" s="14186" t="n">
        <v>0.213657630845925</v>
      </c>
      <c r="M500" s="15516" t="n">
        <v>0.003569612385401424</v>
      </c>
      <c r="N500" s="16846" t="n">
        <v>0.06390215317007084</v>
      </c>
      <c r="O500" s="18178" t="n">
        <v>0.04523791382668289</v>
      </c>
      <c r="P500" s="19572" t="n">
        <v>-0.04626714339078908</v>
      </c>
      <c r="Q500" s="20904" t="n">
        <v>-0.010652772864071921</v>
      </c>
      <c r="R500" s="22236" t="n">
        <v>-0.009299550297426367</v>
      </c>
      <c r="S500" s="23505" t="n">
        <v>-0.09450251889331518</v>
      </c>
      <c r="T500" s="24774" t="n">
        <v>0.04561182823121821</v>
      </c>
      <c r="U500" s="26043" t="n">
        <v>-2.071886231226193</v>
      </c>
      <c r="V500" s="27312" t="n">
        <v>-0.0644830647825918</v>
      </c>
      <c r="W500" s="28579" t="n">
        <v>0.052694910364795115</v>
      </c>
      <c r="X500" t="n" s="29846">
        <v>-1.223705749496297</v>
      </c>
      <c r="Y500" t="n" s="31176">
        <v>0.6708310134574327</v>
      </c>
      <c r="Z500" t="n" s="32508">
        <v>0.4622311443919861</v>
      </c>
      <c r="AA500" t="n" s="33900">
        <v>0.0</v>
      </c>
      <c r="AB500" t="n" s="35294">
        <v>0.0</v>
      </c>
      <c r="AC500" t="n" s="36688">
        <v>0.059150655268398376</v>
      </c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</row>
    <row r="501" spans="1:23" x14ac:dyDescent="0.25">
      <c r="A501" s="116" t="str">
        <f>IF(ISBLANK(TBL_DATA[[#This Row],[Row.names]]), "",   DATE(YEAR(TBL_DATA[[#This Row],[Row.names]]), MONTH(TBL_DATA[[#This Row],[Row.names]]), DAY(TBL_DATA[[#This Row],[Row.names]])))</f>
        <v/>
      </c>
      <c r="B501" s="685" t="s">
        <v>630</v>
      </c>
      <c r="C501" s="2079" t="s">
        <v>2024</v>
      </c>
      <c r="D501" s="3473" t="n">
        <v>0.002182184422560438</v>
      </c>
      <c r="E501" s="4867" t="n">
        <v>0.17266168209613952</v>
      </c>
      <c r="F501" s="6199" t="n">
        <v>-0.07803888301964323</v>
      </c>
      <c r="G501" s="7531" t="n">
        <v>0.38895653492704796</v>
      </c>
      <c r="H501" s="8863" t="n">
        <v>0.4653199940932583</v>
      </c>
      <c r="I501" s="10195" t="n">
        <v>0.0029259662233296242</v>
      </c>
      <c r="J501" s="11527" t="n">
        <v>-0.07669672986779341</v>
      </c>
      <c r="K501" s="12857" t="n">
        <v>0.9960786865148165</v>
      </c>
      <c r="L501" s="14187" t="n">
        <v>0.2214553188548547</v>
      </c>
      <c r="M501" s="15517" t="n">
        <v>0.0035307267451999374</v>
      </c>
      <c r="N501" s="16847" t="n">
        <v>0.06352177230455744</v>
      </c>
      <c r="O501" s="18179" t="n">
        <v>0.04451620007899449</v>
      </c>
      <c r="P501" s="19573" t="n">
        <v>-0.04418592240781227</v>
      </c>
      <c r="Q501" s="20905" t="n">
        <v>-0.010490904510090665</v>
      </c>
      <c r="R501" s="22237" t="n">
        <v>-0.00914573707062937</v>
      </c>
      <c r="S501" s="23506" t="n">
        <v>-0.09424328650605063</v>
      </c>
      <c r="T501" s="24775" t="n">
        <v>0.045619306118848374</v>
      </c>
      <c r="U501" s="26044" t="n">
        <v>-2.065864094042247</v>
      </c>
      <c r="V501" s="27313" t="n">
        <v>-0.055848713019755136</v>
      </c>
      <c r="W501" s="28580" t="n">
        <v>0.05276764945504214</v>
      </c>
      <c r="X501" t="n" s="29847">
        <v>-1.058389251682284</v>
      </c>
      <c r="Y501" t="n" s="31177">
        <v>0.6821436755502893</v>
      </c>
      <c r="Z501" t="n" s="32509">
        <v>0.4705903939253911</v>
      </c>
      <c r="AA501" t="n" s="33901">
        <v>0.0</v>
      </c>
      <c r="AB501" t="n" s="35295">
        <v>0.0</v>
      </c>
      <c r="AC501" t="n" s="36689">
        <v>0.06167533678332678</v>
      </c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</row>
    <row r="502" spans="1:23" x14ac:dyDescent="0.25">
      <c r="A502" s="116" t="str">
        <f>IF(ISBLANK(TBL_DATA[[#This Row],[Row.names]]), "",   DATE(YEAR(TBL_DATA[[#This Row],[Row.names]]), MONTH(TBL_DATA[[#This Row],[Row.names]]), DAY(TBL_DATA[[#This Row],[Row.names]])))</f>
        <v/>
      </c>
      <c r="B502" s="686" t="s">
        <v>631</v>
      </c>
      <c r="C502" s="2080" t="s">
        <v>2025</v>
      </c>
      <c r="D502" s="3474" t="n">
        <v>-0.00369884428563446</v>
      </c>
      <c r="E502" s="4868" t="n">
        <v>0.16832418913433567</v>
      </c>
      <c r="F502" s="6200" t="n">
        <v>-0.10348609834631728</v>
      </c>
      <c r="G502" s="7532" t="n">
        <v>0.4047886739909045</v>
      </c>
      <c r="H502" s="8864" t="n">
        <v>0.4790206056671475</v>
      </c>
      <c r="I502" s="10196" t="n">
        <v>0.0029075568010004777</v>
      </c>
      <c r="J502" s="11528" t="n">
        <v>-0.08992106092149588</v>
      </c>
      <c r="K502" s="12858" t="n">
        <v>1.0229666160087625</v>
      </c>
      <c r="L502" s="14188" t="n">
        <v>0.23017600017790305</v>
      </c>
      <c r="M502" s="15518" t="n">
        <v>0.003534383390908897</v>
      </c>
      <c r="N502" s="16848" t="n">
        <v>0.06394670992724265</v>
      </c>
      <c r="O502" s="18180" t="n">
        <v>0.04509421632190012</v>
      </c>
      <c r="P502" s="19574" t="n">
        <v>-0.047721329846843075</v>
      </c>
      <c r="Q502" s="20906" t="n">
        <v>-0.010606807768152182</v>
      </c>
      <c r="R502" s="22238" t="n">
        <v>-0.00925264164630058</v>
      </c>
      <c r="S502" s="23507" t="n">
        <v>-0.10688439616767198</v>
      </c>
      <c r="T502" s="24776" t="n">
        <v>0.04526383434366424</v>
      </c>
      <c r="U502" s="26045" t="n">
        <v>-2.361364160096459</v>
      </c>
      <c r="V502" s="27314" t="n">
        <v>-0.0667591531221382</v>
      </c>
      <c r="W502" s="28581" t="n">
        <v>0.052509980485021535</v>
      </c>
      <c r="X502" t="n" s="29848">
        <v>-1.2713612251518784</v>
      </c>
      <c r="Y502" t="n" s="31178">
        <v>0.6921131451339062</v>
      </c>
      <c r="Z502" t="n" s="32510">
        <v>0.47976661011152394</v>
      </c>
      <c r="AA502" t="n" s="33902">
        <v>0.0</v>
      </c>
      <c r="AB502" t="n" s="35296">
        <v>0.0</v>
      </c>
      <c r="AC502" t="n" s="36690">
        <v>0.05978681137109515</v>
      </c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</row>
    <row r="503" spans="1:23" x14ac:dyDescent="0.25">
      <c r="A503" s="116" t="str">
        <f>IF(ISBLANK(TBL_DATA[[#This Row],[Row.names]]), "",   DATE(YEAR(TBL_DATA[[#This Row],[Row.names]]), MONTH(TBL_DATA[[#This Row],[Row.names]]), DAY(TBL_DATA[[#This Row],[Row.names]])))</f>
        <v/>
      </c>
      <c r="B503" s="687" t="s">
        <v>632</v>
      </c>
      <c r="C503" s="2081" t="s">
        <v>2026</v>
      </c>
      <c r="D503" s="3475" t="n">
        <v>-0.010016951764524627</v>
      </c>
      <c r="E503" s="4869" t="n">
        <v>0.15662114208644962</v>
      </c>
      <c r="F503" s="6201" t="n">
        <v>-0.10979192931794901</v>
      </c>
      <c r="G503" s="7533" t="n">
        <v>0.41517695043572517</v>
      </c>
      <c r="H503" s="8865" t="n">
        <v>0.5068788125434132</v>
      </c>
      <c r="I503" s="10197" t="n">
        <v>0.002920483689752366</v>
      </c>
      <c r="J503" s="11529" t="n">
        <v>-0.12696613445493532</v>
      </c>
      <c r="K503" s="12859" t="n">
        <v>1.0948515759828548</v>
      </c>
      <c r="L503" s="14189" t="n">
        <v>0.21455067191548308</v>
      </c>
      <c r="M503" s="15519" t="n">
        <v>0.003685844762395593</v>
      </c>
      <c r="N503" s="16849" t="n">
        <v>0.06602041107289723</v>
      </c>
      <c r="O503" s="18181" t="n">
        <v>0.04794127903857624</v>
      </c>
      <c r="P503" s="19575" t="n">
        <v>-0.057260259352153065</v>
      </c>
      <c r="Q503" s="20907" t="n">
        <v>-0.011018474318879033</v>
      </c>
      <c r="R503" s="22239" t="n">
        <v>-0.009620394509497839</v>
      </c>
      <c r="S503" s="23508" t="n">
        <v>-0.11519123660182484</v>
      </c>
      <c r="T503" s="24777" t="n">
        <v>0.04543468887807239</v>
      </c>
      <c r="U503" s="26046" t="n">
        <v>-2.535314744004294</v>
      </c>
      <c r="V503" s="27315" t="n">
        <v>-0.08528316269417102</v>
      </c>
      <c r="W503" s="28582" t="n">
        <v>0.05380101766711939</v>
      </c>
      <c r="X503" t="n" s="29849">
        <v>-1.5851589131982537</v>
      </c>
      <c r="Y503" t="n" s="31179">
        <v>0.7119542208199997</v>
      </c>
      <c r="Z503" t="n" s="32511">
        <v>0.46319614842470697</v>
      </c>
      <c r="AA503" t="n" s="33903">
        <v>0.0</v>
      </c>
      <c r="AB503" t="n" s="35297">
        <v>0.0</v>
      </c>
      <c r="AC503" t="n" s="36691">
        <v>0.060029705267597495</v>
      </c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</row>
    <row r="504" spans="1:23" x14ac:dyDescent="0.25">
      <c r="A504" s="116" t="str">
        <f>IF(ISBLANK(TBL_DATA[[#This Row],[Row.names]]), "",   DATE(YEAR(TBL_DATA[[#This Row],[Row.names]]), MONTH(TBL_DATA[[#This Row],[Row.names]]), DAY(TBL_DATA[[#This Row],[Row.names]])))</f>
        <v/>
      </c>
      <c r="B504" s="688" t="s">
        <v>633</v>
      </c>
      <c r="C504" s="2082" t="s">
        <v>2027</v>
      </c>
      <c r="D504" s="3476" t="n">
        <v>-7.075738707120873E-4</v>
      </c>
      <c r="E504" s="4870" t="n">
        <v>0.15580274718799614</v>
      </c>
      <c r="F504" s="6202" t="n">
        <v>-0.11536333316967595</v>
      </c>
      <c r="G504" s="7534" t="n">
        <v>0.41828526229354074</v>
      </c>
      <c r="H504" s="8866" t="n">
        <v>0.5026249700158263</v>
      </c>
      <c r="I504" s="10198" t="n">
        <v>0.002918649224532837</v>
      </c>
      <c r="J504" s="11530" t="n">
        <v>-0.13016288791769304</v>
      </c>
      <c r="K504" s="12860" t="n">
        <v>1.11468088742421</v>
      </c>
      <c r="L504" s="14190" t="n">
        <v>0.20738467067061597</v>
      </c>
      <c r="M504" s="15520" t="n">
        <v>0.0036844371051531085</v>
      </c>
      <c r="N504" s="16850" t="n">
        <v>0.0656961900461</v>
      </c>
      <c r="O504" s="18182" t="n">
        <v>0.047500555512935146</v>
      </c>
      <c r="P504" s="19576" t="n">
        <v>-0.05792731735951728</v>
      </c>
      <c r="Q504" s="20908" t="n">
        <v>-0.010923020679034043</v>
      </c>
      <c r="R504" s="22240" t="n">
        <v>-0.0095318067292253</v>
      </c>
      <c r="S504" s="23509" t="n">
        <v>-0.11751872426661092</v>
      </c>
      <c r="T504" s="24778" t="n">
        <v>0.04541888118680813</v>
      </c>
      <c r="U504" s="26047" t="n">
        <v>-2.5874420768590864</v>
      </c>
      <c r="V504" s="27316" t="n">
        <v>-0.08820262021428027</v>
      </c>
      <c r="W504" s="28583" t="n">
        <v>0.053710632677547276</v>
      </c>
      <c r="X504" t="n" s="29850">
        <v>-1.6421817397647547</v>
      </c>
      <c r="Y504" t="n" s="31180">
        <v>0.7089604855108826</v>
      </c>
      <c r="Z504" t="n" s="32512">
        <v>0.455395070977515</v>
      </c>
      <c r="AA504" t="n" s="33904">
        <v>0.0</v>
      </c>
      <c r="AB504" t="n" s="35298">
        <v>0.0</v>
      </c>
      <c r="AC504" t="n" s="36692">
        <v>0.0737710268905053</v>
      </c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</row>
    <row r="505" spans="1:23" x14ac:dyDescent="0.25">
      <c r="A505" s="116" t="str">
        <f>IF(ISBLANK(TBL_DATA[[#This Row],[Row.names]]), "",   DATE(YEAR(TBL_DATA[[#This Row],[Row.names]]), MONTH(TBL_DATA[[#This Row],[Row.names]]), DAY(TBL_DATA[[#This Row],[Row.names]])))</f>
        <v/>
      </c>
      <c r="B505" s="689" t="s">
        <v>634</v>
      </c>
      <c r="C505" s="2083" t="s">
        <v>2028</v>
      </c>
      <c r="D505" s="3477" t="n">
        <v>-0.013481745829438946</v>
      </c>
      <c r="E505" s="4871" t="n">
        <v>0.14022050832144028</v>
      </c>
      <c r="F505" s="6203" t="n">
        <v>-0.12040767487544168</v>
      </c>
      <c r="G505" s="7535" t="n">
        <v>0.44802542381031024</v>
      </c>
      <c r="H505" s="8867" t="n">
        <v>0.5597972747390462</v>
      </c>
      <c r="I505" s="10199" t="n">
        <v>0.002894123459064845</v>
      </c>
      <c r="J505" s="11531" t="n">
        <v>-0.15501007396133804</v>
      </c>
      <c r="K505" s="12861" t="n">
        <v>1.356112216098419</v>
      </c>
      <c r="L505" s="14191" t="n">
        <v>0.287083287924503</v>
      </c>
      <c r="M505" s="15521" t="n">
        <v>0.0036830709731616182</v>
      </c>
      <c r="N505" s="16851" t="n">
        <v>0.06924540512519148</v>
      </c>
      <c r="O505" s="18183" t="n">
        <v>0.05223718809836485</v>
      </c>
      <c r="P505" s="19577" t="n">
        <v>-0.070628101819734</v>
      </c>
      <c r="Q505" s="20909" t="n">
        <v>-0.011601517190990852</v>
      </c>
      <c r="R505" s="22241" t="n">
        <v>-0.010135143364704665</v>
      </c>
      <c r="S505" s="23510" t="n">
        <v>-0.13707497962225823</v>
      </c>
      <c r="T505" s="24779" t="n">
        <v>0.046240668946125156</v>
      </c>
      <c r="U505" s="26048" t="n">
        <v>-2.9643814145933707</v>
      </c>
      <c r="V505" s="27317" t="n">
        <v>-0.11742481149168182</v>
      </c>
      <c r="W505" s="28584" t="n">
        <v>0.05505636330894196</v>
      </c>
      <c r="X505" t="n" s="29851">
        <v>-2.132810894769185</v>
      </c>
      <c r="Y505" t="n" s="31181">
        <v>0.7481960135813651</v>
      </c>
      <c r="Z505" t="n" s="32513">
        <v>0.535801537814612</v>
      </c>
      <c r="AA505" t="n" s="33905">
        <v>0.0</v>
      </c>
      <c r="AB505" t="n" s="35299">
        <v>0.0</v>
      </c>
      <c r="AC505" t="n" s="36693">
        <v>0.07089038243052141</v>
      </c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</row>
    <row r="506" spans="1:23" x14ac:dyDescent="0.25">
      <c r="A506" s="116" t="str">
        <f>IF(ISBLANK(TBL_DATA[[#This Row],[Row.names]]), "",   DATE(YEAR(TBL_DATA[[#This Row],[Row.names]]), MONTH(TBL_DATA[[#This Row],[Row.names]]), DAY(TBL_DATA[[#This Row],[Row.names]])))</f>
        <v/>
      </c>
      <c r="B506" s="690" t="s">
        <v>635</v>
      </c>
      <c r="C506" s="2084" t="s">
        <v>2029</v>
      </c>
      <c r="D506" s="3478" t="n">
        <v>-0.007952685825844746</v>
      </c>
      <c r="E506" s="4872" t="n">
        <v>0.13115269284657494</v>
      </c>
      <c r="F506" s="6204" t="n">
        <v>-0.11952130246798398</v>
      </c>
      <c r="G506" s="7536" t="n">
        <v>0.4996792155413767</v>
      </c>
      <c r="H506" s="8868" t="n">
        <v>0.6161510575554148</v>
      </c>
      <c r="I506" s="10200" t="n">
        <v>0.0027695305420017895</v>
      </c>
      <c r="J506" s="11532" t="n">
        <v>-0.16457718489019624</v>
      </c>
      <c r="K506" s="12862" t="n">
        <v>1.4732754582033323</v>
      </c>
      <c r="L506" s="14192" t="n">
        <v>0.3222922438374548</v>
      </c>
      <c r="M506" s="15522" t="n">
        <v>0.0036799948649903096</v>
      </c>
      <c r="N506" s="16852" t="n">
        <v>0.07096206663990123</v>
      </c>
      <c r="O506" s="18184" t="n">
        <v>0.0545128228768349</v>
      </c>
      <c r="P506" s="19578" t="n">
        <v>-0.07801910454133054</v>
      </c>
      <c r="Q506" s="20910" t="n">
        <v>-0.011988500061297066</v>
      </c>
      <c r="R506" s="22242" t="n">
        <v>-0.010485773389515759</v>
      </c>
      <c r="S506" s="23511" t="n">
        <v>-0.14401048505487712</v>
      </c>
      <c r="T506" s="24780" t="n">
        <v>0.046946043349903446</v>
      </c>
      <c r="U506" s="26049" t="n">
        <v>-3.067574491454418</v>
      </c>
      <c r="V506" s="27318" t="n">
        <v>-0.1262972180684322</v>
      </c>
      <c r="W506" s="28585" t="n">
        <v>0.05558422245772507</v>
      </c>
      <c r="X506" t="n" s="29852">
        <v>-2.2721774720243384</v>
      </c>
      <c r="Y506" t="n" s="31182">
        <v>0.7849529014886274</v>
      </c>
      <c r="Z506" t="n" s="32514">
        <v>0.5677078860095699</v>
      </c>
      <c r="AA506" t="n" s="33906">
        <v>0.0</v>
      </c>
      <c r="AB506" t="n" s="35300">
        <v>0.0</v>
      </c>
      <c r="AC506" t="n" s="36694">
        <v>0.09179989802947677</v>
      </c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</row>
    <row r="507" spans="1:23" x14ac:dyDescent="0.25">
      <c r="A507" s="116" t="str">
        <f>IF(ISBLANK(TBL_DATA[[#This Row],[Row.names]]), "",   DATE(YEAR(TBL_DATA[[#This Row],[Row.names]]), MONTH(TBL_DATA[[#This Row],[Row.names]]), DAY(TBL_DATA[[#This Row],[Row.names]])))</f>
        <v/>
      </c>
      <c r="B507" s="691" t="s">
        <v>636</v>
      </c>
      <c r="C507" s="2085" t="s">
        <v>2030</v>
      </c>
      <c r="D507" s="3479" t="n">
        <v>-0.0037332870289981286</v>
      </c>
      <c r="E507" s="4873" t="n">
        <v>0.12692977517055448</v>
      </c>
      <c r="F507" s="6205" t="n">
        <v>-0.1304272146437827</v>
      </c>
      <c r="G507" s="7537" t="n">
        <v>0.5077747521930118</v>
      </c>
      <c r="H507" s="8869" t="n">
        <v>0.5863658230463137</v>
      </c>
      <c r="I507" s="10201" t="n">
        <v>0.0028235952702971474</v>
      </c>
      <c r="J507" s="11533" t="n">
        <v>-0.18050894908494097</v>
      </c>
      <c r="K507" s="12863" t="n">
        <v>1.4048584015343504</v>
      </c>
      <c r="L507" s="14193" t="n">
        <v>0.2684234988255666</v>
      </c>
      <c r="M507" s="15523" t="n">
        <v>0.003755122520330702</v>
      </c>
      <c r="N507" s="16853" t="n">
        <v>0.06969385835074639</v>
      </c>
      <c r="O507" s="18185" t="n">
        <v>0.05502179192069918</v>
      </c>
      <c r="P507" s="19579" t="n">
        <v>-0.08146112385933046</v>
      </c>
      <c r="Q507" s="20911" t="n">
        <v>-0.011951220057314185</v>
      </c>
      <c r="R507" s="22243" t="n">
        <v>-0.010475349570981335</v>
      </c>
      <c r="S507" s="23512" t="n">
        <v>-0.14603107874169052</v>
      </c>
      <c r="T507" s="24781" t="n">
        <v>0.047137540451678506</v>
      </c>
      <c r="U507" s="26050" t="n">
        <v>-3.097978327727758</v>
      </c>
      <c r="V507" s="27319" t="n">
        <v>-0.13009128738889786</v>
      </c>
      <c r="W507" s="28586" t="n">
        <v>0.05592373750716622</v>
      </c>
      <c r="X507" t="n" s="29853">
        <v>-2.326226629116618</v>
      </c>
      <c r="Y507" t="n" s="31183">
        <v>0.7657452729506814</v>
      </c>
      <c r="Z507" t="n" s="32515">
        <v>0.5180960324356544</v>
      </c>
      <c r="AA507" t="n" s="33907">
        <v>0.0</v>
      </c>
      <c r="AB507" t="n" s="35301">
        <v>0.0</v>
      </c>
      <c r="AC507" t="n" s="36695">
        <v>0.0954512351460783</v>
      </c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</row>
    <row r="508" spans="1:23" x14ac:dyDescent="0.25">
      <c r="A508" s="116" t="str">
        <f>IF(ISBLANK(TBL_DATA[[#This Row],[Row.names]]), "",   DATE(YEAR(TBL_DATA[[#This Row],[Row.names]]), MONTH(TBL_DATA[[#This Row],[Row.names]]), DAY(TBL_DATA[[#This Row],[Row.names]])))</f>
        <v/>
      </c>
      <c r="B508" s="692" t="s">
        <v>637</v>
      </c>
      <c r="C508" s="2086" t="s">
        <v>2031</v>
      </c>
      <c r="D508" s="3480" t="n">
        <v>-0.0023238925199709536</v>
      </c>
      <c r="E508" s="4874" t="n">
        <v>0.124310911495503</v>
      </c>
      <c r="F508" s="6206" t="n">
        <v>-0.15556824040719341</v>
      </c>
      <c r="G508" s="7538" t="n">
        <v>0.5102174831440492</v>
      </c>
      <c r="H508" s="8870" t="n">
        <v>0.6055307771268643</v>
      </c>
      <c r="I508" s="10202" t="n">
        <v>0.002726755469267237</v>
      </c>
      <c r="J508" s="11534" t="n">
        <v>-0.20642431507244596</v>
      </c>
      <c r="K508" s="12864" t="n">
        <v>1.444624920913536</v>
      </c>
      <c r="L508" s="14194" t="n">
        <v>0.29066961439227496</v>
      </c>
      <c r="M508" s="15524" t="n">
        <v>0.0036564859813738248</v>
      </c>
      <c r="N508" s="16854" t="n">
        <v>0.06891914817737686</v>
      </c>
      <c r="O508" s="18186" t="n">
        <v>0.0552177461686207</v>
      </c>
      <c r="P508" s="19580" t="n">
        <v>-0.08359570948289641</v>
      </c>
      <c r="Q508" s="20912" t="n">
        <v>-0.01193979564892674</v>
      </c>
      <c r="R508" s="22244" t="n">
        <v>-0.010480330795850465</v>
      </c>
      <c r="S508" s="23513" t="n">
        <v>-0.14328329787794625</v>
      </c>
      <c r="T508" s="24782" t="n">
        <v>0.04698942527741281</v>
      </c>
      <c r="U508" s="26051" t="n">
        <v>-3.049266872962173</v>
      </c>
      <c r="V508" s="27320" t="n">
        <v>-0.12613808574832397</v>
      </c>
      <c r="W508" s="28587" t="n">
        <v>0.05574743795184081</v>
      </c>
      <c r="X508" t="n" s="29854">
        <v>-2.262670543842613</v>
      </c>
      <c r="Y508" t="n" s="31184">
        <v>0.7781585809633306</v>
      </c>
      <c r="Z508" t="n" s="32516">
        <v>0.539137843591298</v>
      </c>
      <c r="AA508" t="n" s="33908">
        <v>0.0</v>
      </c>
      <c r="AB508" t="n" s="35302">
        <v>0.0</v>
      </c>
      <c r="AC508" t="n" s="36696">
        <v>0.09328792436588763</v>
      </c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</row>
    <row r="509" spans="1:23" x14ac:dyDescent="0.25">
      <c r="A509" s="116" t="str">
        <f>IF(ISBLANK(TBL_DATA[[#This Row],[Row.names]]), "",   DATE(YEAR(TBL_DATA[[#This Row],[Row.names]]), MONTH(TBL_DATA[[#This Row],[Row.names]]), DAY(TBL_DATA[[#This Row],[Row.names]])))</f>
        <v/>
      </c>
      <c r="B509" s="693" t="s">
        <v>638</v>
      </c>
      <c r="C509" s="2087" t="s">
        <v>2032</v>
      </c>
      <c r="D509" s="3481" t="n">
        <v>0.002678701412141598</v>
      </c>
      <c r="E509" s="4875" t="n">
        <v>0.12732260472181234</v>
      </c>
      <c r="F509" s="6207" t="n">
        <v>-0.1443941453908394</v>
      </c>
      <c r="G509" s="7539" t="n">
        <v>0.5098584022594891</v>
      </c>
      <c r="H509" s="8871" t="n">
        <v>0.5980090483424135</v>
      </c>
      <c r="I509" s="10203" t="n">
        <v>0.0027564104583402255</v>
      </c>
      <c r="J509" s="11535" t="n">
        <v>-0.19089192938162114</v>
      </c>
      <c r="K509" s="12865" t="n">
        <v>1.4350546416986436</v>
      </c>
      <c r="L509" s="14195" t="n">
        <v>0.2849194366364359</v>
      </c>
      <c r="M509" s="15525" t="n">
        <v>0.0036763194081612517</v>
      </c>
      <c r="N509" s="16855" t="n">
        <v>0.06901381265144642</v>
      </c>
      <c r="O509" s="18187" t="n">
        <v>0.05490384883862396</v>
      </c>
      <c r="P509" s="19581" t="n">
        <v>-0.08114093601579553</v>
      </c>
      <c r="Q509" s="20913" t="n">
        <v>-0.01186638182344081</v>
      </c>
      <c r="R509" s="22245" t="n">
        <v>-0.01040491231017367</v>
      </c>
      <c r="S509" s="23514" t="n">
        <v>-0.14219982272206455</v>
      </c>
      <c r="T509" s="24783" t="n">
        <v>0.047062648303605494</v>
      </c>
      <c r="U509" s="26052" t="n">
        <v>-3.021500655991995</v>
      </c>
      <c r="V509" s="27321" t="n">
        <v>-0.13039884423941905</v>
      </c>
      <c r="W509" s="28588" t="n">
        <v>0.055372699911949805</v>
      </c>
      <c r="X509" t="n" s="29855">
        <v>-2.3549302173592968</v>
      </c>
      <c r="Y509" t="n" s="31185">
        <v>0.773310447583901</v>
      </c>
      <c r="Z509" t="n" s="32517">
        <v>0.5337784527652235</v>
      </c>
      <c r="AA509" t="n" s="33909">
        <v>0.0</v>
      </c>
      <c r="AB509" t="n" s="35303">
        <v>0.0</v>
      </c>
      <c r="AC509" t="n" s="36697">
        <v>0.09022438145707541</v>
      </c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</row>
    <row r="510" spans="1:23" x14ac:dyDescent="0.25">
      <c r="A510" s="116" t="str">
        <f>IF(ISBLANK(TBL_DATA[[#This Row],[Row.names]]), "",   DATE(YEAR(TBL_DATA[[#This Row],[Row.names]]), MONTH(TBL_DATA[[#This Row],[Row.names]]), DAY(TBL_DATA[[#This Row],[Row.names]])))</f>
        <v/>
      </c>
      <c r="B510" s="694" t="s">
        <v>639</v>
      </c>
      <c r="C510" s="2088" t="s">
        <v>2033</v>
      </c>
      <c r="D510" s="3482" t="n">
        <v>0.005836745361094109</v>
      </c>
      <c r="E510" s="4876" t="n">
        <v>0.13390249970537882</v>
      </c>
      <c r="F510" s="6208" t="n">
        <v>-0.1733425007262458</v>
      </c>
      <c r="G510" s="7540" t="n">
        <v>0.5242560714207496</v>
      </c>
      <c r="H510" s="8872" t="n">
        <v>0.6614961345779274</v>
      </c>
      <c r="I510" s="10204" t="n">
        <v>0.00251669433108158</v>
      </c>
      <c r="J510" s="11536" t="n">
        <v>-0.23036314268548175</v>
      </c>
      <c r="K510" s="12866" t="n">
        <v>1.5981360287191813</v>
      </c>
      <c r="L510" s="14196" t="n">
        <v>0.36732774513902433</v>
      </c>
      <c r="M510" s="15526" t="n">
        <v>0.003440630614834302</v>
      </c>
      <c r="N510" s="16856" t="n">
        <v>0.06866713458786133</v>
      </c>
      <c r="O510" s="18188" t="n">
        <v>0.05490384883862396</v>
      </c>
      <c r="P510" s="19582" t="n">
        <v>-0.07577778963658643</v>
      </c>
      <c r="Q510" s="20914" t="n">
        <v>-0.011822642231481908</v>
      </c>
      <c r="R510" s="22246" t="n">
        <v>-0.0103685141387418</v>
      </c>
      <c r="S510" s="23515" t="n">
        <v>-0.13927066640390573</v>
      </c>
      <c r="T510" s="24784" t="n">
        <v>0.047144784737968126</v>
      </c>
      <c r="U510" s="26053" t="n">
        <v>-2.954105468462217</v>
      </c>
      <c r="V510" s="27322" t="n">
        <v>-0.12291223467744627</v>
      </c>
      <c r="W510" s="28589" t="n">
        <v>0.05544727646779407</v>
      </c>
      <c r="X510" t="n" s="29856">
        <v>-2.2167407040964124</v>
      </c>
      <c r="Y510" t="n" s="31186">
        <v>0.8133241263960682</v>
      </c>
      <c r="Z510" t="n" s="32518">
        <v>0.6060756925822256</v>
      </c>
      <c r="AA510" t="n" s="33910">
        <v>0.0</v>
      </c>
      <c r="AB510" t="n" s="35304">
        <v>0.0</v>
      </c>
      <c r="AC510" t="n" s="36698">
        <v>0.08722207972412495</v>
      </c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</row>
    <row r="511" spans="1:23" x14ac:dyDescent="0.25">
      <c r="A511" s="116" t="str">
        <f>IF(ISBLANK(TBL_DATA[[#This Row],[Row.names]]), "",   DATE(YEAR(TBL_DATA[[#This Row],[Row.names]]), MONTH(TBL_DATA[[#This Row],[Row.names]]), DAY(TBL_DATA[[#This Row],[Row.names]])))</f>
        <v/>
      </c>
      <c r="B511" s="695" t="s">
        <v>640</v>
      </c>
      <c r="C511" s="2089" t="s">
        <v>2034</v>
      </c>
      <c r="D511" s="3483" t="n">
        <v>-0.004821294532016906</v>
      </c>
      <c r="E511" s="4877" t="n">
        <v>0.12843562178370904</v>
      </c>
      <c r="F511" s="6209" t="n">
        <v>-0.17528831619709317</v>
      </c>
      <c r="G511" s="7541" t="n">
        <v>0.5251815354330442</v>
      </c>
      <c r="H511" s="8873" t="n">
        <v>0.6659643506098992</v>
      </c>
      <c r="I511" s="10205" t="n">
        <v>0.00251272414339714</v>
      </c>
      <c r="J511" s="11537" t="n">
        <v>-0.22463812451391885</v>
      </c>
      <c r="K511" s="12867" t="n">
        <v>1.5899634366227935</v>
      </c>
      <c r="L511" s="14197" t="n">
        <v>0.3758248359732222</v>
      </c>
      <c r="M511" s="15527" t="n">
        <v>0.0034348015119328784</v>
      </c>
      <c r="N511" s="16857" t="n">
        <v>0.06901582340139639</v>
      </c>
      <c r="O511" s="18189" t="n">
        <v>0.05537967839507636</v>
      </c>
      <c r="P511" s="19583" t="n">
        <v>-0.08023373712578019</v>
      </c>
      <c r="Q511" s="20915" t="n">
        <v>-0.011906736824005533</v>
      </c>
      <c r="R511" s="22247" t="n">
        <v>-0.0104452247301355</v>
      </c>
      <c r="S511" s="23516" t="n">
        <v>-0.14034658021405078</v>
      </c>
      <c r="T511" s="24785" t="n">
        <v>0.04714756411948508</v>
      </c>
      <c r="U511" s="26054" t="n">
        <v>-2.976751457580574</v>
      </c>
      <c r="V511" s="27323" t="n">
        <v>-0.1257222397225296</v>
      </c>
      <c r="W511" s="28590" t="n">
        <v>0.055494500964783325</v>
      </c>
      <c r="X511" t="n" s="29857">
        <v>-2.2654900492269068</v>
      </c>
      <c r="Y511" t="n" s="31187">
        <v>0.8160663886044439</v>
      </c>
      <c r="Z511" t="n" s="32519">
        <v>0.6130455415164702</v>
      </c>
      <c r="AA511" t="n" s="33911">
        <v>0.0</v>
      </c>
      <c r="AB511" t="n" s="35305">
        <v>0.0</v>
      </c>
      <c r="AC511" t="n" s="36699">
        <v>0.08733452103822241</v>
      </c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</row>
    <row r="512" spans="1:23" x14ac:dyDescent="0.25">
      <c r="A512" s="116" t="str">
        <f>IF(ISBLANK(TBL_DATA[[#This Row],[Row.names]]), "",   DATE(YEAR(TBL_DATA[[#This Row],[Row.names]]), MONTH(TBL_DATA[[#This Row],[Row.names]]), DAY(TBL_DATA[[#This Row],[Row.names]])))</f>
        <v/>
      </c>
      <c r="B512" s="696" t="s">
        <v>641</v>
      </c>
      <c r="C512" s="2090" t="s">
        <v>2035</v>
      </c>
      <c r="D512" s="3484" t="n">
        <v>0.0029154941835166123</v>
      </c>
      <c r="E512" s="4878" t="n">
        <v>0.1317255692754924</v>
      </c>
      <c r="F512" s="6210" t="n">
        <v>-0.1557451199225166</v>
      </c>
      <c r="G512" s="7542" t="n">
        <v>0.5589687496037858</v>
      </c>
      <c r="H512" s="8874" t="n">
        <v>0.6736910746902373</v>
      </c>
      <c r="I512" s="10206" t="n">
        <v>0.0024632105676385676</v>
      </c>
      <c r="J512" s="11538" t="n">
        <v>-0.21153485795617388</v>
      </c>
      <c r="K512" s="12868" t="n">
        <v>1.7207497742605917</v>
      </c>
      <c r="L512" s="14198" t="n">
        <v>0.3682165440238422</v>
      </c>
      <c r="M512" s="15528" t="n">
        <v>0.0034274504677131385</v>
      </c>
      <c r="N512" s="16858" t="n">
        <v>0.06845218777816595</v>
      </c>
      <c r="O512" s="18190" t="n">
        <v>0.05537967839507636</v>
      </c>
      <c r="P512" s="19584" t="n">
        <v>-0.07755216393617559</v>
      </c>
      <c r="Q512" s="20916" t="n">
        <v>-0.011847073464646642</v>
      </c>
      <c r="R512" s="22248" t="n">
        <v>-0.010397497188380294</v>
      </c>
      <c r="S512" s="23517" t="n">
        <v>-0.1280660276410054</v>
      </c>
      <c r="T512" s="24786" t="n">
        <v>0.046903893614189986</v>
      </c>
      <c r="U512" s="26055" t="n">
        <v>-2.730392250468971</v>
      </c>
      <c r="V512" s="27324" t="n">
        <v>-0.11420585785524795</v>
      </c>
      <c r="W512" s="28591" t="n">
        <v>0.055448857815115556</v>
      </c>
      <c r="X512" t="n" s="29858">
        <v>-2.05966114281465</v>
      </c>
      <c r="Y512" t="n" s="31188">
        <v>0.8207868631321027</v>
      </c>
      <c r="Z512" t="n" s="32520">
        <v>0.6068084904019078</v>
      </c>
      <c r="AA512" t="n" s="33912">
        <v>0.0</v>
      </c>
      <c r="AB512" t="n" s="35306">
        <v>0.0</v>
      </c>
      <c r="AC512" t="n" s="36700">
        <v>0.08681304052562222</v>
      </c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</row>
    <row r="513" spans="1:23" x14ac:dyDescent="0.25">
      <c r="A513" s="116" t="str">
        <f>IF(ISBLANK(TBL_DATA[[#This Row],[Row.names]]), "",   DATE(YEAR(TBL_DATA[[#This Row],[Row.names]]), MONTH(TBL_DATA[[#This Row],[Row.names]]), DAY(TBL_DATA[[#This Row],[Row.names]])))</f>
        <v/>
      </c>
      <c r="B513" s="697" t="s">
        <v>642</v>
      </c>
      <c r="C513" s="2091" t="s">
        <v>2036</v>
      </c>
      <c r="D513" s="3485" t="n">
        <v>0.0019958636449097975</v>
      </c>
      <c r="E513" s="4879" t="n">
        <v>0.13398433919522423</v>
      </c>
      <c r="F513" s="6211" t="n">
        <v>-0.16066425741521706</v>
      </c>
      <c r="G513" s="7543" t="n">
        <v>0.5539993061437106</v>
      </c>
      <c r="H513" s="8875" t="n">
        <v>0.6725942140088572</v>
      </c>
      <c r="I513" s="10207" t="n">
        <v>0.002472686594987837</v>
      </c>
      <c r="J513" s="11539" t="n">
        <v>-0.20996146494234602</v>
      </c>
      <c r="K513" s="12869" t="n">
        <v>1.7206733154178893</v>
      </c>
      <c r="L513" s="14199" t="n">
        <v>0.37246824738927853</v>
      </c>
      <c r="M513" s="15529" t="n">
        <v>0.0034232904790298334</v>
      </c>
      <c r="N513" s="16859" t="n">
        <v>0.06860032445571905</v>
      </c>
      <c r="O513" s="18191" t="n">
        <v>0.05537967839507636</v>
      </c>
      <c r="P513" s="19585" t="n">
        <v>-0.07571108383585001</v>
      </c>
      <c r="Q513" s="20917" t="n">
        <v>-0.011848319813674445</v>
      </c>
      <c r="R513" s="22249" t="n">
        <v>-0.010395606524254891</v>
      </c>
      <c r="S513" s="23518" t="n">
        <v>-0.13458078734652212</v>
      </c>
      <c r="T513" s="24787" t="n">
        <v>0.04669513564613057</v>
      </c>
      <c r="U513" s="26056" t="n">
        <v>-2.88211578110437</v>
      </c>
      <c r="V513" s="27325" t="n">
        <v>-0.12161815278440202</v>
      </c>
      <c r="W513" s="28592" t="n">
        <v>0.05517995537049612</v>
      </c>
      <c r="X513" t="n" s="29859">
        <v>-2.2040277482614528</v>
      </c>
      <c r="Y513" t="n" s="31189">
        <v>0.8201184146261181</v>
      </c>
      <c r="Z513" t="n" s="32521">
        <v>0.6103017674800545</v>
      </c>
      <c r="AA513" t="n" s="33913">
        <v>0.0</v>
      </c>
      <c r="AB513" t="n" s="35307">
        <v>0.0</v>
      </c>
      <c r="AC513" t="n" s="36701">
        <v>0.08412102929905783</v>
      </c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</row>
    <row r="514" spans="1:23" x14ac:dyDescent="0.25">
      <c r="A514" s="116" t="str">
        <f>IF(ISBLANK(TBL_DATA[[#This Row],[Row.names]]), "",   DATE(YEAR(TBL_DATA[[#This Row],[Row.names]]), MONTH(TBL_DATA[[#This Row],[Row.names]]), DAY(TBL_DATA[[#This Row],[Row.names]])))</f>
        <v/>
      </c>
      <c r="B514" s="698" t="s">
        <v>643</v>
      </c>
      <c r="C514" s="2092" t="s">
        <v>2037</v>
      </c>
      <c r="D514" s="3486" t="n">
        <v>-0.012976140644621194</v>
      </c>
      <c r="E514" s="4880" t="n">
        <v>0.11926959892102906</v>
      </c>
      <c r="F514" s="6212" t="n">
        <v>-0.16159144370555734</v>
      </c>
      <c r="G514" s="7544" t="n">
        <v>0.5501879008616182</v>
      </c>
      <c r="H514" s="8876" t="n">
        <v>0.7089097769856774</v>
      </c>
      <c r="I514" s="10208" t="n">
        <v>0.0024715865426795333</v>
      </c>
      <c r="J514" s="11540" t="n">
        <v>-0.2296599460634341</v>
      </c>
      <c r="K514" s="12870" t="n">
        <v>1.8145577914519222</v>
      </c>
      <c r="L514" s="14200" t="n">
        <v>0.43623360043085524</v>
      </c>
      <c r="M514" s="15530" t="n">
        <v>0.003439629037925747</v>
      </c>
      <c r="N514" s="16860" t="n">
        <v>0.07272140866304552</v>
      </c>
      <c r="O514" s="18192" t="n">
        <v>0.06115905234107252</v>
      </c>
      <c r="P514" s="19586" t="n">
        <v>-0.08770478680826055</v>
      </c>
      <c r="Q514" s="20918" t="n">
        <v>-0.012785046252736939</v>
      </c>
      <c r="R514" s="22250" t="n">
        <v>-0.011245062912595326</v>
      </c>
      <c r="S514" s="23519" t="n">
        <v>-0.1441622710062671</v>
      </c>
      <c r="T514" s="24788" t="n">
        <v>0.046825208894428774</v>
      </c>
      <c r="U514" s="26057" t="n">
        <v>-3.078732042205997</v>
      </c>
      <c r="V514" s="27326" t="n">
        <v>-0.14127927334292956</v>
      </c>
      <c r="W514" s="28593" t="n">
        <v>0.05578676984658448</v>
      </c>
      <c r="X514" t="n" s="29860">
        <v>-2.5324870705268</v>
      </c>
      <c r="Y514" t="n" s="31190">
        <v>0.8419678004446947</v>
      </c>
      <c r="Z514" t="n" s="32522">
        <v>0.6604798259075407</v>
      </c>
      <c r="AA514" t="n" s="33914">
        <v>0.0</v>
      </c>
      <c r="AB514" t="n" s="35308">
        <v>0.0</v>
      </c>
      <c r="AC514" t="n" s="36702">
        <v>0.0810640517586646</v>
      </c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</row>
    <row r="515" spans="1:23" x14ac:dyDescent="0.25">
      <c r="A515" s="116" t="str">
        <f>IF(ISBLANK(TBL_DATA[[#This Row],[Row.names]]), "",   DATE(YEAR(TBL_DATA[[#This Row],[Row.names]]), MONTH(TBL_DATA[[#This Row],[Row.names]]), DAY(TBL_DATA[[#This Row],[Row.names]])))</f>
        <v/>
      </c>
      <c r="B515" s="699" t="s">
        <v>644</v>
      </c>
      <c r="C515" s="2093" t="s">
        <v>2038</v>
      </c>
      <c r="D515" s="3487" t="n">
        <v>-0.009754028837998302</v>
      </c>
      <c r="E515" s="4881" t="n">
        <v>0.10835221097565872</v>
      </c>
      <c r="F515" s="6213" t="n">
        <v>-0.170248292627033</v>
      </c>
      <c r="G515" s="7545" t="n">
        <v>0.558903771029844</v>
      </c>
      <c r="H515" s="8877" t="n">
        <v>0.7221824998451049</v>
      </c>
      <c r="I515" s="10209" t="n">
        <v>0.002487906762209429</v>
      </c>
      <c r="J515" s="11541" t="n">
        <v>-0.24129854830614106</v>
      </c>
      <c r="K515" s="12871" t="n">
        <v>1.8798201763625937</v>
      </c>
      <c r="L515" s="14201" t="n">
        <v>0.4585096429083718</v>
      </c>
      <c r="M515" s="15531" t="n">
        <v>0.0034733589278991253</v>
      </c>
      <c r="N515" s="16861" t="n">
        <v>0.07492979964659183</v>
      </c>
      <c r="O515" s="18193" t="n">
        <v>0.06419496863110113</v>
      </c>
      <c r="P515" s="19587" t="n">
        <v>-0.09660334062650044</v>
      </c>
      <c r="Q515" s="20919" t="n">
        <v>-0.013310136183888596</v>
      </c>
      <c r="R515" s="22251" t="n">
        <v>-0.011723386899773893</v>
      </c>
      <c r="S515" s="23520" t="n">
        <v>-0.15543313243627443</v>
      </c>
      <c r="T515" s="24789" t="n">
        <v>0.047071913905001636</v>
      </c>
      <c r="U515" s="26058" t="n">
        <v>-3.302035535456714</v>
      </c>
      <c r="V515" s="27327" t="n">
        <v>-0.1604242472350469</v>
      </c>
      <c r="W515" s="28594" t="n">
        <v>0.05607582877528726</v>
      </c>
      <c r="X515" t="n" s="29861">
        <v>-2.860844872715394</v>
      </c>
      <c r="Y515" t="n" s="31191">
        <v>0.8498132146802055</v>
      </c>
      <c r="Z515" t="n" s="32523">
        <v>0.6771334011170707</v>
      </c>
      <c r="AA515" t="n" s="33915">
        <v>0.0</v>
      </c>
      <c r="AB515" t="n" s="35309">
        <v>0.0</v>
      </c>
      <c r="AC515" t="n" s="36703">
        <v>0.09784993469755934</v>
      </c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</row>
    <row r="516" spans="1:23" x14ac:dyDescent="0.25">
      <c r="A516" s="116" t="str">
        <f>IF(ISBLANK(TBL_DATA[[#This Row],[Row.names]]), "",   DATE(YEAR(TBL_DATA[[#This Row],[Row.names]]), MONTH(TBL_DATA[[#This Row],[Row.names]]), DAY(TBL_DATA[[#This Row],[Row.names]])))</f>
        <v/>
      </c>
      <c r="B516" s="700" t="s">
        <v>645</v>
      </c>
      <c r="C516" s="2094" t="s">
        <v>2039</v>
      </c>
      <c r="D516" s="3488" t="n">
        <v>2.2151665066825032E-4</v>
      </c>
      <c r="E516" s="4882" t="n">
        <v>0.10859772944519475</v>
      </c>
      <c r="F516" s="6214" t="n">
        <v>-0.16118898048583796</v>
      </c>
      <c r="G516" s="7546" t="n">
        <v>0.5597430199984508</v>
      </c>
      <c r="H516" s="8878" t="n">
        <v>0.7268835627541045</v>
      </c>
      <c r="I516" s="10210" t="n">
        <v>0.0024634688884340224</v>
      </c>
      <c r="J516" s="11542" t="n">
        <v>-0.23447901335635635</v>
      </c>
      <c r="K516" s="12872" t="n">
        <v>1.875989048817986</v>
      </c>
      <c r="L516" s="14202" t="n">
        <v>0.45700173514767395</v>
      </c>
      <c r="M516" s="15532" t="n">
        <v>0.0034735406326401905</v>
      </c>
      <c r="N516" s="16862" t="n">
        <v>0.0748296015993983</v>
      </c>
      <c r="O516" s="18194" t="n">
        <v>0.06391711995402986</v>
      </c>
      <c r="P516" s="19588" t="n">
        <v>-0.09640322322429129</v>
      </c>
      <c r="Q516" s="20920" t="n">
        <v>-0.013242580622676105</v>
      </c>
      <c r="R516" s="22252" t="n">
        <v>-0.011657953180344027</v>
      </c>
      <c r="S516" s="23521" t="n">
        <v>-0.15965825807497802</v>
      </c>
      <c r="T516" s="24790" t="n">
        <v>0.046915812885428156</v>
      </c>
      <c r="U516" s="26059" t="n">
        <v>-3.40307986275065</v>
      </c>
      <c r="V516" s="27328" t="n">
        <v>-0.16225046542883748</v>
      </c>
      <c r="W516" s="28595" t="n">
        <v>0.05602004511564107</v>
      </c>
      <c r="X516" t="n" s="29862">
        <v>-2.896293016078567</v>
      </c>
      <c r="Y516" t="n" s="31192">
        <v>0.8525746669671252</v>
      </c>
      <c r="Z516" t="n" s="32524">
        <v>0.6760190346045545</v>
      </c>
      <c r="AA516" t="n" s="33916">
        <v>0.0</v>
      </c>
      <c r="AB516" t="n" s="35310">
        <v>0.0</v>
      </c>
      <c r="AC516" t="n" s="36704">
        <v>0.1040578291519698</v>
      </c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</row>
    <row r="517" spans="1:23" x14ac:dyDescent="0.25">
      <c r="A517" s="116" t="str">
        <f>IF(ISBLANK(TBL_DATA[[#This Row],[Row.names]]), "",   DATE(YEAR(TBL_DATA[[#This Row],[Row.names]]), MONTH(TBL_DATA[[#This Row],[Row.names]]), DAY(TBL_DATA[[#This Row],[Row.names]])))</f>
        <v/>
      </c>
      <c r="B517" s="701" t="s">
        <v>646</v>
      </c>
      <c r="C517" s="2095" t="s">
        <v>2040</v>
      </c>
      <c r="D517" s="3489" t="n">
        <v>-0.0018603277720360173</v>
      </c>
      <c r="E517" s="4883" t="n">
        <v>0.10653537430109172</v>
      </c>
      <c r="F517" s="6215" t="n">
        <v>-0.15410689456483662</v>
      </c>
      <c r="G517" s="7547" t="n">
        <v>0.5621090464633676</v>
      </c>
      <c r="H517" s="8879" t="n">
        <v>0.7332507438140946</v>
      </c>
      <c r="I517" s="10211" t="n">
        <v>0.002432111858941688</v>
      </c>
      <c r="J517" s="11543" t="n">
        <v>-0.22865980568812172</v>
      </c>
      <c r="K517" s="12873" t="n">
        <v>1.8825144511768548</v>
      </c>
      <c r="L517" s="14203" t="n">
        <v>0.46082553338885185</v>
      </c>
      <c r="M517" s="15533" t="n">
        <v>0.0034577739291492024</v>
      </c>
      <c r="N517" s="16863" t="n">
        <v>0.07475361632649632</v>
      </c>
      <c r="O517" s="18195" t="n">
        <v>0.06378565758958073</v>
      </c>
      <c r="P517" s="19589" t="n">
        <v>-0.09808420940284934</v>
      </c>
      <c r="Q517" s="20921" t="n">
        <v>-0.013215528812613925</v>
      </c>
      <c r="R517" s="22253" t="n">
        <v>-0.011632510470772564</v>
      </c>
      <c r="S517" s="23522" t="n">
        <v>-0.1622914572881825</v>
      </c>
      <c r="T517" s="24791" t="n">
        <v>0.046945182092087825</v>
      </c>
      <c r="U517" s="26060" t="n">
        <v>-3.457041810378561</v>
      </c>
      <c r="V517" s="27329" t="n">
        <v>-0.16265151568131375</v>
      </c>
      <c r="W517" s="28596" t="n">
        <v>0.05602869745386992</v>
      </c>
      <c r="X517" t="n" s="29863">
        <v>-2.903003694048564</v>
      </c>
      <c r="Y517" t="n" s="31193">
        <v>0.856300615329742</v>
      </c>
      <c r="Z517" t="n" s="32525">
        <v>0.6788413167956499</v>
      </c>
      <c r="AA517" t="n" s="33917">
        <v>0.0</v>
      </c>
      <c r="AB517" t="n" s="35311">
        <v>0.0</v>
      </c>
      <c r="AC517" t="n" s="36705">
        <v>0.09980887251488912</v>
      </c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</row>
    <row r="518" spans="1:23" x14ac:dyDescent="0.25">
      <c r="A518" s="116" t="str">
        <f>IF(ISBLANK(TBL_DATA[[#This Row],[Row.names]]), "",   DATE(YEAR(TBL_DATA[[#This Row],[Row.names]]), MONTH(TBL_DATA[[#This Row],[Row.names]]), DAY(TBL_DATA[[#This Row],[Row.names]])))</f>
        <v/>
      </c>
      <c r="B518" s="702" t="s">
        <v>647</v>
      </c>
      <c r="C518" s="2096" t="s">
        <v>2041</v>
      </c>
      <c r="D518" s="3490" t="n">
        <v>-0.006094313945920346</v>
      </c>
      <c r="E518" s="4884" t="n">
        <v>0.09979180033783441</v>
      </c>
      <c r="F518" s="6216" t="n">
        <v>-0.1744228623180082</v>
      </c>
      <c r="G518" s="7548" t="n">
        <v>0.5664600441966368</v>
      </c>
      <c r="H518" s="8880" t="n">
        <v>0.7353443402188738</v>
      </c>
      <c r="I518" s="10212" t="n">
        <v>0.0024421359879076223</v>
      </c>
      <c r="J518" s="11544" t="n">
        <v>-0.24038579409321514</v>
      </c>
      <c r="K518" s="12874" t="n">
        <v>1.8992309467862638</v>
      </c>
      <c r="L518" s="14204" t="n">
        <v>0.46350213278299685</v>
      </c>
      <c r="M518" s="15534" t="n">
        <v>0.0034770685308595003</v>
      </c>
      <c r="N518" s="16864" t="n">
        <v>0.07535802726891021</v>
      </c>
      <c r="O518" s="18196" t="n">
        <v>0.0649397625805715</v>
      </c>
      <c r="P518" s="19590" t="n">
        <v>-0.10358076738353128</v>
      </c>
      <c r="Q518" s="20922" t="n">
        <v>-0.013436855561671042</v>
      </c>
      <c r="R518" s="22254" t="n">
        <v>-0.011841037924559844</v>
      </c>
      <c r="S518" s="23523" t="n">
        <v>-0.17051190372086955</v>
      </c>
      <c r="T518" s="24792" t="n">
        <v>0.04724207757025214</v>
      </c>
      <c r="U518" s="26061" t="n">
        <v>-3.6093227159052628</v>
      </c>
      <c r="V518" s="27330" t="n">
        <v>-0.17763323776866957</v>
      </c>
      <c r="W518" s="28597" t="n">
        <v>0.05598452943744073</v>
      </c>
      <c r="X518" t="n" s="29864">
        <v>-3.1728986481374966</v>
      </c>
      <c r="Y518" t="n" s="31194">
        <v>0.8575222097525368</v>
      </c>
      <c r="Z518" t="n" s="32526">
        <v>0.6808099094336075</v>
      </c>
      <c r="AA518" t="n" s="33918">
        <v>0.0</v>
      </c>
      <c r="AB518" t="n" s="35312">
        <v>0.0</v>
      </c>
      <c r="AC518" t="n" s="36706">
        <v>0.09620302092673767</v>
      </c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</row>
    <row r="519" spans="1:23" x14ac:dyDescent="0.25">
      <c r="A519" s="116" t="str">
        <f>IF(ISBLANK(TBL_DATA[[#This Row],[Row.names]]), "",   DATE(YEAR(TBL_DATA[[#This Row],[Row.names]]), MONTH(TBL_DATA[[#This Row],[Row.names]]), DAY(TBL_DATA[[#This Row],[Row.names]])))</f>
        <v/>
      </c>
      <c r="B519" s="703" t="s">
        <v>648</v>
      </c>
      <c r="C519" s="2097" t="s">
        <v>2042</v>
      </c>
      <c r="D519" s="3491" t="n">
        <v>-0.007396713894511197</v>
      </c>
      <c r="E519" s="4885" t="n">
        <v>0.09165695504720617</v>
      </c>
      <c r="F519" s="6217" t="n">
        <v>-0.18142765563233854</v>
      </c>
      <c r="G519" s="7549" t="n">
        <v>0.5621516057853326</v>
      </c>
      <c r="H519" s="8881" t="n">
        <v>0.7468129140978281</v>
      </c>
      <c r="I519" s="10213" t="n">
        <v>0.002414902938043644</v>
      </c>
      <c r="J519" s="11545" t="n">
        <v>-0.24982246990602164</v>
      </c>
      <c r="K519" s="12875" t="n">
        <v>1.894419368795681</v>
      </c>
      <c r="L519" s="14205" t="n">
        <v>0.483863745151715</v>
      </c>
      <c r="M519" s="15535" t="n">
        <v>0.0034479510204774265</v>
      </c>
      <c r="N519" s="16865" t="n">
        <v>0.07618670219185142</v>
      </c>
      <c r="O519" s="18197" t="n">
        <v>0.06660344037487863</v>
      </c>
      <c r="P519" s="19591" t="n">
        <v>-0.1102113239767325</v>
      </c>
      <c r="Q519" s="20923" t="n">
        <v>-0.013728450463953653</v>
      </c>
      <c r="R519" s="22255" t="n">
        <v>-0.01211508441023194</v>
      </c>
      <c r="S519" s="23524" t="n">
        <v>-0.1721833610815522</v>
      </c>
      <c r="T519" s="24793" t="n">
        <v>0.047263671323154476</v>
      </c>
      <c r="U519" s="26062" t="n">
        <v>-3.643038220714766</v>
      </c>
      <c r="V519" s="27331" t="n">
        <v>-0.18192939270115016</v>
      </c>
      <c r="W519" s="28598" t="n">
        <v>0.05607908485677453</v>
      </c>
      <c r="X519" t="n" s="29865">
        <v>-3.2441576599510524</v>
      </c>
      <c r="Y519" t="n" s="31195">
        <v>0.864183379901412</v>
      </c>
      <c r="Z519" t="n" s="32527">
        <v>0.6956031520570584</v>
      </c>
      <c r="AA519" t="n" s="33919">
        <v>0.0</v>
      </c>
      <c r="AB519" t="n" s="35313">
        <v>0.0</v>
      </c>
      <c r="AC519" t="n" s="36707">
        <v>0.0965773583329803</v>
      </c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</row>
    <row r="520" spans="1:23" x14ac:dyDescent="0.25">
      <c r="A520" s="116" t="str">
        <f>IF(ISBLANK(TBL_DATA[[#This Row],[Row.names]]), "",   DATE(YEAR(TBL_DATA[[#This Row],[Row.names]]), MONTH(TBL_DATA[[#This Row],[Row.names]]), DAY(TBL_DATA[[#This Row],[Row.names]])))</f>
        <v/>
      </c>
      <c r="B520" s="704" t="s">
        <v>649</v>
      </c>
      <c r="C520" s="2098" t="s">
        <v>2043</v>
      </c>
      <c r="D520" s="3492" t="n">
        <v>-0.001694279931029359</v>
      </c>
      <c r="E520" s="4886" t="n">
        <v>0.08980738257670096</v>
      </c>
      <c r="F520" s="6218" t="n">
        <v>-0.19311747072342766</v>
      </c>
      <c r="G520" s="7550" t="n">
        <v>0.5601144613546863</v>
      </c>
      <c r="H520" s="8882" t="n">
        <v>0.7518416068732781</v>
      </c>
      <c r="I520" s="10214" t="n">
        <v>0.0023732076239324504</v>
      </c>
      <c r="J520" s="11546" t="n">
        <v>-0.2421777354609167</v>
      </c>
      <c r="K520" s="12876" t="n">
        <v>1.8173052463791444</v>
      </c>
      <c r="L520" s="14206" t="n">
        <v>0.46494819684771727</v>
      </c>
      <c r="M520" s="15536" t="n">
        <v>0.003484730260402429</v>
      </c>
      <c r="N520" s="16866" t="n">
        <v>0.07562606803491492</v>
      </c>
      <c r="O520" s="18198" t="n">
        <v>0.0666895839521343</v>
      </c>
      <c r="P520" s="19592" t="n">
        <v>-0.11171887507337608</v>
      </c>
      <c r="Q520" s="20924" t="n">
        <v>-0.013718099113591765</v>
      </c>
      <c r="R520" s="22256" t="n">
        <v>-0.012116605316987581</v>
      </c>
      <c r="S520" s="23525" t="n">
        <v>-0.16879588344600016</v>
      </c>
      <c r="T520" s="24794" t="n">
        <v>0.0471511446725808</v>
      </c>
      <c r="U520" s="26063" t="n">
        <v>-3.5798894092205966</v>
      </c>
      <c r="V520" s="27332" t="n">
        <v>-0.1756429393159039</v>
      </c>
      <c r="W520" s="28599" t="n">
        <v>0.05615571547310565</v>
      </c>
      <c r="X520" t="n" s="29866">
        <v>-3.127783838851161</v>
      </c>
      <c r="Y520" t="n" s="31196">
        <v>0.8670880041110464</v>
      </c>
      <c r="Z520" t="n" s="32528">
        <v>0.6818710998771815</v>
      </c>
      <c r="AA520" t="n" s="33920">
        <v>0.0</v>
      </c>
      <c r="AB520" t="n" s="35314">
        <v>0.0</v>
      </c>
      <c r="AC520" t="n" s="36708">
        <v>0.09879859066540028</v>
      </c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</row>
    <row r="521" spans="1:23" x14ac:dyDescent="0.25">
      <c r="A521" s="116" t="str">
        <f>IF(ISBLANK(TBL_DATA[[#This Row],[Row.names]]), "",   DATE(YEAR(TBL_DATA[[#This Row],[Row.names]]), MONTH(TBL_DATA[[#This Row],[Row.names]]), DAY(TBL_DATA[[#This Row],[Row.names]])))</f>
        <v/>
      </c>
      <c r="B521" s="705" t="s">
        <v>650</v>
      </c>
      <c r="C521" s="2099" t="s">
        <v>2044</v>
      </c>
      <c r="D521" s="3493" t="n">
        <v>-0.0024931663212278852</v>
      </c>
      <c r="E521" s="4887" t="n">
        <v>0.08709031151383528</v>
      </c>
      <c r="F521" s="6219" t="n">
        <v>-0.222081453021314</v>
      </c>
      <c r="G521" s="7551" t="n">
        <v>0.543310958337032</v>
      </c>
      <c r="H521" s="8883" t="n">
        <v>0.7386694105818579</v>
      </c>
      <c r="I521" s="10215" t="n">
        <v>0.0023728865449929586</v>
      </c>
      <c r="J521" s="11547" t="n">
        <v>-0.27079824902425775</v>
      </c>
      <c r="K521" s="12877" t="n">
        <v>1.8270092009985095</v>
      </c>
      <c r="L521" s="14207" t="n">
        <v>0.4951501896181502</v>
      </c>
      <c r="M521" s="15537" t="n">
        <v>0.0032980933852969543</v>
      </c>
      <c r="N521" s="16867" t="n">
        <v>0.07368551447970316</v>
      </c>
      <c r="O521" s="18199" t="n">
        <v>0.06687573641411353</v>
      </c>
      <c r="P521" s="19593" t="n">
        <v>-0.1139335076578255</v>
      </c>
      <c r="Q521" s="20925" t="n">
        <v>-0.0135509934028246</v>
      </c>
      <c r="R521" s="22257" t="n">
        <v>-0.011990593696676304</v>
      </c>
      <c r="S521" s="23526" t="n">
        <v>-0.1744638273407374</v>
      </c>
      <c r="T521" s="24795" t="n">
        <v>0.04745851367125006</v>
      </c>
      <c r="U521" s="26064" t="n">
        <v>-3.6761334025179555</v>
      </c>
      <c r="V521" s="27333" t="n">
        <v>-0.1769921498024799</v>
      </c>
      <c r="W521" s="28600" t="n">
        <v>0.05618367670206998</v>
      </c>
      <c r="X521" t="n" s="29867">
        <v>-3.1502414970282455</v>
      </c>
      <c r="Y521" t="n" s="31197">
        <v>0.8594587893447002</v>
      </c>
      <c r="Z521" t="n" s="32529">
        <v>0.7036690909924567</v>
      </c>
      <c r="AA521" t="n" s="33921">
        <v>0.0</v>
      </c>
      <c r="AB521" t="n" s="35315">
        <v>0.0</v>
      </c>
      <c r="AC521" t="n" s="36709">
        <v>0.0951673340765778</v>
      </c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</row>
    <row r="522" spans="1:23" x14ac:dyDescent="0.25">
      <c r="A522" s="116" t="str">
        <f>IF(ISBLANK(TBL_DATA[[#This Row],[Row.names]]), "",   DATE(YEAR(TBL_DATA[[#This Row],[Row.names]]), MONTH(TBL_DATA[[#This Row],[Row.names]]), DAY(TBL_DATA[[#This Row],[Row.names]])))</f>
        <v/>
      </c>
      <c r="B522" s="706" t="s">
        <v>651</v>
      </c>
      <c r="C522" s="2100" t="s">
        <v>2045</v>
      </c>
      <c r="D522" s="3494" t="n">
        <v>0.008642495784148314</v>
      </c>
      <c r="E522" s="4888" t="n">
        <v>0.09648548494808207</v>
      </c>
      <c r="F522" s="6220" t="n">
        <v>-0.23667892749089126</v>
      </c>
      <c r="G522" s="7552" t="n">
        <v>0.5349974569261103</v>
      </c>
      <c r="H522" s="8884" t="n">
        <v>0.76039353238675</v>
      </c>
      <c r="I522" s="10216" t="n">
        <v>0.0023356156726410736</v>
      </c>
      <c r="J522" s="11548" t="n">
        <v>-0.2928049503661446</v>
      </c>
      <c r="K522" s="12878" t="n">
        <v>1.7863259781691065</v>
      </c>
      <c r="L522" s="14208" t="n">
        <v>0.5436635197118894</v>
      </c>
      <c r="M522" s="15538" t="n">
        <v>0.0032232553092847427</v>
      </c>
      <c r="N522" s="16868" t="n">
        <v>0.07574472320869967</v>
      </c>
      <c r="O522" s="18200" t="n">
        <v>0.06687573641411353</v>
      </c>
      <c r="P522" s="19594" t="n">
        <v>-0.10627568173328317</v>
      </c>
      <c r="Q522" s="20926" t="n">
        <v>-0.013811427120817317</v>
      </c>
      <c r="R522" s="22258" t="n">
        <v>-0.012207420625487828</v>
      </c>
      <c r="S522" s="23527" t="n">
        <v>-0.16756662853699822</v>
      </c>
      <c r="T522" s="24796" t="n">
        <v>0.047288443488938306</v>
      </c>
      <c r="U522" s="26065" t="n">
        <v>-3.5435006139754917</v>
      </c>
      <c r="V522" s="27334" t="n">
        <v>-0.17689902111779854</v>
      </c>
      <c r="W522" s="28601" t="n">
        <v>0.05620363442529629</v>
      </c>
      <c r="X522" t="n" s="29868">
        <v>-3.147465869897185</v>
      </c>
      <c r="Y522" t="n" s="31198">
        <v>0.8720054658009605</v>
      </c>
      <c r="Z522" t="n" s="32530">
        <v>0.7373354187287419</v>
      </c>
      <c r="AA522" t="n" s="33922">
        <v>0.0</v>
      </c>
      <c r="AB522" t="n" s="35316">
        <v>0.0</v>
      </c>
      <c r="AC522" t="n" s="36710">
        <v>0.09211114774617962</v>
      </c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</row>
    <row r="523" spans="1:23" x14ac:dyDescent="0.25">
      <c r="A523" s="116" t="str">
        <f>IF(ISBLANK(TBL_DATA[[#This Row],[Row.names]]), "",   DATE(YEAR(TBL_DATA[[#This Row],[Row.names]]), MONTH(TBL_DATA[[#This Row],[Row.names]]), DAY(TBL_DATA[[#This Row],[Row.names]])))</f>
        <v/>
      </c>
      <c r="B523" s="707" t="s">
        <v>652</v>
      </c>
      <c r="C523" s="2101" t="s">
        <v>2046</v>
      </c>
      <c r="D523" s="3495" t="n">
        <v>0.0016569637259292265</v>
      </c>
      <c r="E523" s="4889" t="n">
        <v>0.09830232162264885</v>
      </c>
      <c r="F523" s="6221" t="n">
        <v>-0.21808643415022444</v>
      </c>
      <c r="G523" s="7553" t="n">
        <v>0.5358118700681489</v>
      </c>
      <c r="H523" s="8885" t="n">
        <v>0.7656658455030948</v>
      </c>
      <c r="I523" s="10217" t="n">
        <v>0.0023055917791327467</v>
      </c>
      <c r="J523" s="11549" t="n">
        <v>-0.28303181333760774</v>
      </c>
      <c r="K523" s="12879" t="n">
        <v>1.78410194176101</v>
      </c>
      <c r="L523" s="14209" t="n">
        <v>0.5466782251599024</v>
      </c>
      <c r="M523" s="15539" t="n">
        <v>0.0032067707165869285</v>
      </c>
      <c r="N523" s="16869" t="n">
        <v>0.07560750193445795</v>
      </c>
      <c r="O523" s="18201" t="n">
        <v>0.06619896133833342</v>
      </c>
      <c r="P523" s="19595" t="n">
        <v>-0.10479481295693449</v>
      </c>
      <c r="Q523" s="20927" t="n">
        <v>-0.013686953129591365</v>
      </c>
      <c r="R523" s="22259" t="n">
        <v>-0.012085852497612576</v>
      </c>
      <c r="S523" s="23528" t="n">
        <v>-0.1694520655907732</v>
      </c>
      <c r="T523" s="24797" t="n">
        <v>0.047095200025852144</v>
      </c>
      <c r="U523" s="26066" t="n">
        <v>-3.598075079790621</v>
      </c>
      <c r="V523" s="27335" t="n">
        <v>-0.17919492461867914</v>
      </c>
      <c r="W523" s="28602" t="n">
        <v>0.056068110816319065</v>
      </c>
      <c r="X523" t="n" s="29869">
        <v>-3.196022159650206</v>
      </c>
      <c r="Y523" t="n" s="31199">
        <v>0.8750233399761945</v>
      </c>
      <c r="Z523" t="n" s="32531">
        <v>0.739376916842758</v>
      </c>
      <c r="AA523" t="n" s="33923">
        <v>0.0</v>
      </c>
      <c r="AB523" t="n" s="35317">
        <v>0.0</v>
      </c>
      <c r="AC523" t="n" s="36711">
        <v>0.09604256714239846</v>
      </c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</row>
    <row r="524" spans="1:23" x14ac:dyDescent="0.25">
      <c r="A524" s="116" t="str">
        <f>IF(ISBLANK(TBL_DATA[[#This Row],[Row.names]]), "",   DATE(YEAR(TBL_DATA[[#This Row],[Row.names]]), MONTH(TBL_DATA[[#This Row],[Row.names]]), DAY(TBL_DATA[[#This Row],[Row.names]])))</f>
        <v/>
      </c>
      <c r="B524" s="708" t="s">
        <v>653</v>
      </c>
      <c r="C524" s="2102" t="s">
        <v>2047</v>
      </c>
      <c r="D524" s="3496" t="n">
        <v>5.365046720615925E-4</v>
      </c>
      <c r="E524" s="4890" t="n">
        <v>0.09889156594953552</v>
      </c>
      <c r="F524" s="6222" t="n">
        <v>-0.23256269364980364</v>
      </c>
      <c r="G524" s="7554" t="n">
        <v>0.540417548007595</v>
      </c>
      <c r="H524" s="8886" t="n">
        <v>0.7822470109564541</v>
      </c>
      <c r="I524" s="10218" t="n">
        <v>0.00221638934135551</v>
      </c>
      <c r="J524" s="11550" t="n">
        <v>-0.2949020658740833</v>
      </c>
      <c r="K524" s="12880" t="n">
        <v>1.8044229137225496</v>
      </c>
      <c r="L524" s="14210" t="n">
        <v>0.5607076277571952</v>
      </c>
      <c r="M524" s="15540" t="n">
        <v>0.003148044200931011</v>
      </c>
      <c r="N524" s="16870" t="n">
        <v>0.0753987699305258</v>
      </c>
      <c r="O524" s="18202" t="n">
        <v>0.06619896133833342</v>
      </c>
      <c r="P524" s="19596" t="n">
        <v>-0.10431453119163203</v>
      </c>
      <c r="Q524" s="20928" t="n">
        <v>-0.013677428726711916</v>
      </c>
      <c r="R524" s="22260" t="n">
        <v>-0.012080748303506849</v>
      </c>
      <c r="S524" s="23529" t="n">
        <v>-0.15986513038716865</v>
      </c>
      <c r="T524" s="24798" t="n">
        <v>0.046459791802828214</v>
      </c>
      <c r="U524" s="26067" t="n">
        <v>-3.440935143782477</v>
      </c>
      <c r="V524" s="27336" t="n">
        <v>-0.16959059275551092</v>
      </c>
      <c r="W524" s="28603" t="n">
        <v>0.05559911932541922</v>
      </c>
      <c r="X524" t="n" s="29870">
        <v>-3.0502388313545863</v>
      </c>
      <c r="Y524" t="n" s="31200">
        <v>0.8844472912256863</v>
      </c>
      <c r="Z524" t="n" s="32532">
        <v>0.7488041317709159</v>
      </c>
      <c r="AA524" t="n" s="33924">
        <v>0.0</v>
      </c>
      <c r="AB524" t="n" s="35318">
        <v>0.0</v>
      </c>
      <c r="AC524" t="n" s="36712">
        <v>0.09233580263613012</v>
      </c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</row>
    <row r="525" spans="1:23" x14ac:dyDescent="0.25">
      <c r="A525" s="116" t="str">
        <f>IF(ISBLANK(TBL_DATA[[#This Row],[Row.names]]), "",   DATE(YEAR(TBL_DATA[[#This Row],[Row.names]]), MONTH(TBL_DATA[[#This Row],[Row.names]]), DAY(TBL_DATA[[#This Row],[Row.names]])))</f>
        <v/>
      </c>
      <c r="B525" s="709" t="s">
        <v>654</v>
      </c>
      <c r="C525" s="2103" t="s">
        <v>2048</v>
      </c>
      <c r="D525" s="3497" t="n">
        <v>0.0042301562476726</v>
      </c>
      <c r="E525" s="4891" t="n">
        <v>0.1035400489727516</v>
      </c>
      <c r="F525" s="6223" t="n">
        <v>-0.23955991799933585</v>
      </c>
      <c r="G525" s="7555" t="n">
        <v>0.534247275583902</v>
      </c>
      <c r="H525" s="8887" t="n">
        <v>0.784440868648279</v>
      </c>
      <c r="I525" s="10219" t="n">
        <v>0.0022269879658433803</v>
      </c>
      <c r="J525" s="11551" t="n">
        <v>-0.30599014902003163</v>
      </c>
      <c r="K525" s="12881" t="n">
        <v>1.7591681110523596</v>
      </c>
      <c r="L525" s="14211" t="n">
        <v>0.5661285746330808</v>
      </c>
      <c r="M525" s="15541" t="n">
        <v>0.003159476882841931</v>
      </c>
      <c r="N525" s="16871" t="n">
        <v>0.07614386687846839</v>
      </c>
      <c r="O525" s="18203" t="n">
        <v>0.06619372995975102</v>
      </c>
      <c r="P525" s="19597" t="n">
        <v>-0.10052564170980283</v>
      </c>
      <c r="Q525" s="20929" t="n">
        <v>-0.013727777989199115</v>
      </c>
      <c r="R525" s="22261" t="n">
        <v>-0.012115319036566236</v>
      </c>
      <c r="S525" s="23530" t="n">
        <v>-0.14444226746077338</v>
      </c>
      <c r="T525" s="24799" t="n">
        <v>0.044408390587325916</v>
      </c>
      <c r="U525" s="26068" t="n">
        <v>-3.252589556848227</v>
      </c>
      <c r="V525" s="27337" t="n">
        <v>-0.1570715196656256</v>
      </c>
      <c r="W525" s="28604" t="n">
        <v>0.054527739071660905</v>
      </c>
      <c r="X525" t="n" s="29871">
        <v>-2.880580092624061</v>
      </c>
      <c r="Y525" t="n" s="31201">
        <v>0.8856866650505014</v>
      </c>
      <c r="Z525" t="n" s="32533">
        <v>0.7524151610866707</v>
      </c>
      <c r="AA525" t="n" s="33925">
        <v>0.0</v>
      </c>
      <c r="AB525" t="n" s="35319">
        <v>0.0</v>
      </c>
      <c r="AC525" t="n" s="36713">
        <v>0.08857444926491694</v>
      </c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</row>
    <row r="526" spans="1:23" x14ac:dyDescent="0.25">
      <c r="A526" s="116" t="str">
        <f>IF(ISBLANK(TBL_DATA[[#This Row],[Row.names]]), "",   DATE(YEAR(TBL_DATA[[#This Row],[Row.names]]), MONTH(TBL_DATA[[#This Row],[Row.names]]), DAY(TBL_DATA[[#This Row],[Row.names]])))</f>
        <v/>
      </c>
      <c r="B526" s="710" t="s">
        <v>655</v>
      </c>
      <c r="C526" s="2104" t="s">
        <v>2049</v>
      </c>
      <c r="D526" s="3498" t="n">
        <v>0.0024176443541330155</v>
      </c>
      <c r="E526" s="4892" t="n">
        <v>0.10620801634171029</v>
      </c>
      <c r="F526" s="6224" t="n">
        <v>-0.23057618289816884</v>
      </c>
      <c r="G526" s="7556" t="n">
        <v>0.5351484390848177</v>
      </c>
      <c r="H526" s="8888" t="n">
        <v>0.772382952781041</v>
      </c>
      <c r="I526" s="10220" t="n">
        <v>0.0022916479396449456</v>
      </c>
      <c r="J526" s="11552" t="n">
        <v>-0.2865370648201264</v>
      </c>
      <c r="K526" s="12882" t="n">
        <v>1.7320502819546804</v>
      </c>
      <c r="L526" s="14212" t="n">
        <v>0.5480921652417393</v>
      </c>
      <c r="M526" s="15542" t="n">
        <v>0.003229017819045352</v>
      </c>
      <c r="N526" s="16872" t="n">
        <v>0.07625104090665662</v>
      </c>
      <c r="O526" s="18204" t="n">
        <v>0.06576508340556984</v>
      </c>
      <c r="P526" s="19598" t="n">
        <v>-0.09835103260579514</v>
      </c>
      <c r="Q526" s="20930" t="n">
        <v>-0.013647563489187407</v>
      </c>
      <c r="R526" s="22262" t="n">
        <v>-0.012032834968061012</v>
      </c>
      <c r="S526" s="23531" t="n">
        <v>-0.13756470975610502</v>
      </c>
      <c r="T526" s="24800" t="n">
        <v>0.0447397047786875</v>
      </c>
      <c r="U526" s="26069" t="n">
        <v>-3.0747791125710835</v>
      </c>
      <c r="V526" s="27338" t="n">
        <v>-0.1464502684617922</v>
      </c>
      <c r="W526" s="28605" t="n">
        <v>0.054759686578059796</v>
      </c>
      <c r="X526" t="n" s="29872">
        <v>-2.6744175800390626</v>
      </c>
      <c r="Y526" t="n" s="31202">
        <v>0.8788532032034936</v>
      </c>
      <c r="Z526" t="n" s="32534">
        <v>0.7403324693958381</v>
      </c>
      <c r="AA526" t="n" s="33926">
        <v>0.0</v>
      </c>
      <c r="AB526" t="n" s="35320">
        <v>0.0</v>
      </c>
      <c r="AC526" t="n" s="36714">
        <v>0.08681280918884572</v>
      </c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</row>
    <row r="527" spans="1:23" x14ac:dyDescent="0.25">
      <c r="A527" s="116" t="str">
        <f>IF(ISBLANK(TBL_DATA[[#This Row],[Row.names]]), "",   DATE(YEAR(TBL_DATA[[#This Row],[Row.names]]), MONTH(TBL_DATA[[#This Row],[Row.names]]), DAY(TBL_DATA[[#This Row],[Row.names]])))</f>
        <v/>
      </c>
      <c r="B527" s="711" t="s">
        <v>656</v>
      </c>
      <c r="C527" s="2105" t="s">
        <v>2050</v>
      </c>
      <c r="D527" s="3499" t="n">
        <v>0.0011689157196970053</v>
      </c>
      <c r="E527" s="4893" t="n">
        <v>0.10750108028126681</v>
      </c>
      <c r="F527" s="6225" t="n">
        <v>-0.2091539288765274</v>
      </c>
      <c r="G527" s="7557" t="n">
        <v>0.5318315082404363</v>
      </c>
      <c r="H527" s="8889" t="n">
        <v>0.7586734376565402</v>
      </c>
      <c r="I527" s="10221" t="n">
        <v>0.002361404882766721</v>
      </c>
      <c r="J527" s="11553" t="n">
        <v>-0.28274807709588357</v>
      </c>
      <c r="K527" s="12883" t="n">
        <v>1.731809923564818</v>
      </c>
      <c r="L527" s="14213" t="n">
        <v>0.546513179915617</v>
      </c>
      <c r="M527" s="15543" t="n">
        <v>0.0032370561176236485</v>
      </c>
      <c r="N527" s="16873" t="n">
        <v>0.0763076649350926</v>
      </c>
      <c r="O527" s="18205" t="n">
        <v>0.06576508340556984</v>
      </c>
      <c r="P527" s="19599" t="n">
        <v>-0.09729708095415956</v>
      </c>
      <c r="Q527" s="20931" t="n">
        <v>-0.01364772597867271</v>
      </c>
      <c r="R527" s="22263" t="n">
        <v>-0.01203179836003093</v>
      </c>
      <c r="S527" s="23532" t="n">
        <v>-0.13152475730249735</v>
      </c>
      <c r="T527" s="24801" t="n">
        <v>0.04506236341992511</v>
      </c>
      <c r="U527" s="26070" t="n">
        <v>-2.9187274550349347</v>
      </c>
      <c r="V527" s="27339" t="n">
        <v>-0.14293533636446987</v>
      </c>
      <c r="W527" s="28606" t="n">
        <v>0.054784940361742945</v>
      </c>
      <c r="X527" t="n" s="29873">
        <v>-2.6090260465863997</v>
      </c>
      <c r="Y527" t="n" s="31203">
        <v>0.8710186207289373</v>
      </c>
      <c r="Z527" t="n" s="32535">
        <v>0.7392652973835694</v>
      </c>
      <c r="AA527" t="n" s="33927">
        <v>0.0</v>
      </c>
      <c r="AB527" t="n" s="35321">
        <v>0.0</v>
      </c>
      <c r="AC527" t="n" s="36715">
        <v>0.08383251133322926</v>
      </c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</row>
    <row r="528" spans="1:23" x14ac:dyDescent="0.25">
      <c r="A528" s="116" t="str">
        <f>IF(ISBLANK(TBL_DATA[[#This Row],[Row.names]]), "",   DATE(YEAR(TBL_DATA[[#This Row],[Row.names]]), MONTH(TBL_DATA[[#This Row],[Row.names]]), DAY(TBL_DATA[[#This Row],[Row.names]])))</f>
        <v/>
      </c>
      <c r="B528" s="712" t="s">
        <v>657</v>
      </c>
      <c r="C528" s="2106" t="s">
        <v>2051</v>
      </c>
      <c r="D528" s="3500" t="n">
        <v>0.00363566498677261</v>
      </c>
      <c r="E528" s="4894" t="n">
        <v>0.11152758318165823</v>
      </c>
      <c r="F528" s="6226" t="n">
        <v>-0.21867728700521138</v>
      </c>
      <c r="G528" s="7558" t="n">
        <v>0.53280101388302</v>
      </c>
      <c r="H528" s="8890" t="n">
        <v>0.7680222635710393</v>
      </c>
      <c r="I528" s="10222" t="n">
        <v>0.002324801802446004</v>
      </c>
      <c r="J528" s="11554" t="n">
        <v>-0.2915850623308779</v>
      </c>
      <c r="K528" s="12884" t="n">
        <v>1.759044046567175</v>
      </c>
      <c r="L528" s="14214" t="n">
        <v>0.5623328946748616</v>
      </c>
      <c r="M528" s="15544" t="n">
        <v>0.0031932633301179248</v>
      </c>
      <c r="N528" s="16874" t="n">
        <v>0.07662368791842253</v>
      </c>
      <c r="O528" s="18206" t="n">
        <v>0.06576508340556984</v>
      </c>
      <c r="P528" s="19600" t="n">
        <v>-0.09401515555792717</v>
      </c>
      <c r="Q528" s="20932" t="n">
        <v>-0.013675354087338104</v>
      </c>
      <c r="R528" s="22264" t="n">
        <v>-0.012052734214814322</v>
      </c>
      <c r="S528" s="23533" t="n">
        <v>-0.127632410560227</v>
      </c>
      <c r="T528" s="24802" t="n">
        <v>0.04502459536316885</v>
      </c>
      <c r="U528" s="26071" t="n">
        <v>-2.8347264318700183</v>
      </c>
      <c r="V528" s="27340" t="n">
        <v>-0.1358690401332977</v>
      </c>
      <c r="W528" s="28607" t="n">
        <v>0.05474877111317204</v>
      </c>
      <c r="X528" t="n" s="29874">
        <v>-2.4816820062032203</v>
      </c>
      <c r="Y528" t="n" s="31204">
        <v>0.8763687942704483</v>
      </c>
      <c r="Z528" t="n" s="32536">
        <v>0.7498885881748446</v>
      </c>
      <c r="AA528" t="n" s="33928">
        <v>0.0</v>
      </c>
      <c r="AB528" t="n" s="35322">
        <v>0.0</v>
      </c>
      <c r="AC528" t="n" s="36716">
        <v>0.08051409928325468</v>
      </c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</row>
    <row r="529" spans="1:23" x14ac:dyDescent="0.25">
      <c r="A529" s="116" t="str">
        <f>IF(ISBLANK(TBL_DATA[[#This Row],[Row.names]]), "",   DATE(YEAR(TBL_DATA[[#This Row],[Row.names]]), MONTH(TBL_DATA[[#This Row],[Row.names]]), DAY(TBL_DATA[[#This Row],[Row.names]])))</f>
        <v/>
      </c>
      <c r="B529" s="713" t="s">
        <v>658</v>
      </c>
      <c r="C529" s="2107" t="s">
        <v>2052</v>
      </c>
      <c r="D529" s="3501" t="n">
        <v>0.004020085702926023</v>
      </c>
      <c r="E529" s="4895" t="n">
        <v>0.1159960193272147</v>
      </c>
      <c r="F529" s="6227" t="n">
        <v>-0.21808466873766164</v>
      </c>
      <c r="G529" s="7559" t="n">
        <v>0.5362228944007323</v>
      </c>
      <c r="H529" s="8891" t="n">
        <v>0.7704853130960083</v>
      </c>
      <c r="I529" s="10223" t="n">
        <v>0.002328720305895309</v>
      </c>
      <c r="J529" s="11555" t="n">
        <v>-0.29162303560820557</v>
      </c>
      <c r="K529" s="12885" t="n">
        <v>1.7759087577392259</v>
      </c>
      <c r="L529" s="14215" t="n">
        <v>0.5673806473159064</v>
      </c>
      <c r="M529" s="15545" t="n">
        <v>0.0031971650796846166</v>
      </c>
      <c r="N529" s="16875" t="n">
        <v>0.07716357842668511</v>
      </c>
      <c r="O529" s="18207" t="n">
        <v>0.06576508340556984</v>
      </c>
      <c r="P529" s="19601" t="n">
        <v>-0.09037301883771798</v>
      </c>
      <c r="Q529" s="20933" t="n">
        <v>-0.013717781946733546</v>
      </c>
      <c r="R529" s="22265" t="n">
        <v>-0.01208372909452042</v>
      </c>
      <c r="S529" s="23534" t="n">
        <v>-0.12609055480183917</v>
      </c>
      <c r="T529" s="24803" t="n">
        <v>0.0451364617656798</v>
      </c>
      <c r="U529" s="26072" t="n">
        <v>-2.7935409615494953</v>
      </c>
      <c r="V529" s="27341" t="n">
        <v>-0.13706792685022184</v>
      </c>
      <c r="W529" s="28608" t="n">
        <v>0.05476178021724474</v>
      </c>
      <c r="X529" t="n" s="29875">
        <v>-2.502985226310421</v>
      </c>
      <c r="Y529" t="n" s="31205">
        <v>0.8777729279808125</v>
      </c>
      <c r="Z529" t="n" s="32537">
        <v>0.7532467373416937</v>
      </c>
      <c r="AA529" t="n" s="33929">
        <v>0.0</v>
      </c>
      <c r="AB529" t="n" s="35323">
        <v>0.0</v>
      </c>
      <c r="AC529" t="n" s="36717">
        <v>0.07870457397892612</v>
      </c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</row>
    <row r="530" spans="1:23" x14ac:dyDescent="0.25">
      <c r="A530" s="116" t="str">
        <f>IF(ISBLANK(TBL_DATA[[#This Row],[Row.names]]), "",   DATE(YEAR(TBL_DATA[[#This Row],[Row.names]]), MONTH(TBL_DATA[[#This Row],[Row.names]]), DAY(TBL_DATA[[#This Row],[Row.names]])))</f>
        <v/>
      </c>
      <c r="B530" s="714" t="s">
        <v>659</v>
      </c>
      <c r="C530" s="2108" t="s">
        <v>2053</v>
      </c>
      <c r="D530" s="3502" t="n">
        <v>4.2533219911418656E-4</v>
      </c>
      <c r="E530" s="4896" t="n">
        <v>0.11647068836831775</v>
      </c>
      <c r="F530" s="6228" t="n">
        <v>-0.22156202704532368</v>
      </c>
      <c r="G530" s="7560" t="n">
        <v>0.535658907227108</v>
      </c>
      <c r="H530" s="8892" t="n">
        <v>0.7723063217548056</v>
      </c>
      <c r="I530" s="10224" t="n">
        <v>0.002314059777236407</v>
      </c>
      <c r="J530" s="11556" t="n">
        <v>-0.29673158817028844</v>
      </c>
      <c r="K530" s="12886" t="n">
        <v>1.775851646336451</v>
      </c>
      <c r="L530" s="14216" t="n">
        <v>0.570054632026346</v>
      </c>
      <c r="M530" s="15546" t="n">
        <v>0.0031798433399559257</v>
      </c>
      <c r="N530" s="16876" t="n">
        <v>0.07698380229845297</v>
      </c>
      <c r="O530" s="18208" t="n">
        <v>0.06576508340556984</v>
      </c>
      <c r="P530" s="19602" t="n">
        <v>-0.08998612519344673</v>
      </c>
      <c r="Q530" s="20934" t="n">
        <v>-0.013713468919497198</v>
      </c>
      <c r="R530" s="22266" t="n">
        <v>-0.012083223092581336</v>
      </c>
      <c r="S530" s="23535" t="n">
        <v>-0.121680601106539</v>
      </c>
      <c r="T530" s="24804" t="n">
        <v>0.04509803491157581</v>
      </c>
      <c r="U530" s="26073" t="n">
        <v>-2.69813532552182</v>
      </c>
      <c r="V530" s="27342" t="n">
        <v>-0.132942017575141</v>
      </c>
      <c r="W530" s="28609" t="n">
        <v>0.05469966915243044</v>
      </c>
      <c r="X530" t="n" s="29876">
        <v>-2.430398933578085</v>
      </c>
      <c r="Y530" t="n" s="31206">
        <v>0.8788096049513827</v>
      </c>
      <c r="Z530" t="n" s="32538">
        <v>0.7550196236034835</v>
      </c>
      <c r="AA530" t="n" s="33930">
        <v>0.0</v>
      </c>
      <c r="AB530" t="n" s="35324">
        <v>0.0</v>
      </c>
      <c r="AC530" t="n" s="36718">
        <v>0.0773610833741178</v>
      </c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</row>
    <row r="531" spans="1:23" x14ac:dyDescent="0.25">
      <c r="A531" s="116" t="str">
        <f>IF(ISBLANK(TBL_DATA[[#This Row],[Row.names]]), "",   DATE(YEAR(TBL_DATA[[#This Row],[Row.names]]), MONTH(TBL_DATA[[#This Row],[Row.names]]), DAY(TBL_DATA[[#This Row],[Row.names]])))</f>
        <v/>
      </c>
      <c r="B531" s="715" t="s">
        <v>660</v>
      </c>
      <c r="C531" s="2109" t="s">
        <v>2054</v>
      </c>
      <c r="D531" s="3503" t="n">
        <v>-7.476799929630922E-4</v>
      </c>
      <c r="E531" s="4897" t="n">
        <v>0.11563592557189506</v>
      </c>
      <c r="F531" s="6229" t="n">
        <v>-0.2094513022416361</v>
      </c>
      <c r="G531" s="7561" t="n">
        <v>0.5300850889178074</v>
      </c>
      <c r="H531" s="8893" t="n">
        <v>0.7634494675473807</v>
      </c>
      <c r="I531" s="10225" t="n">
        <v>0.002336291887890615</v>
      </c>
      <c r="J531" s="11557" t="n">
        <v>-0.28179309908150474</v>
      </c>
      <c r="K531" s="12887" t="n">
        <v>1.7469404373707584</v>
      </c>
      <c r="L531" s="14217" t="n">
        <v>0.5597932582672817</v>
      </c>
      <c r="M531" s="15547" t="n">
        <v>0.0031870837851246964</v>
      </c>
      <c r="N531" s="16877" t="n">
        <v>0.07625448747773864</v>
      </c>
      <c r="O531" s="18209" t="n">
        <v>0.06464325740013842</v>
      </c>
      <c r="P531" s="19603" t="n">
        <v>-0.09066652436095834</v>
      </c>
      <c r="Q531" s="20935" t="n">
        <v>-0.013507140874163395</v>
      </c>
      <c r="R531" s="22267" t="n">
        <v>-0.011892339366798909</v>
      </c>
      <c r="S531" s="23536" t="n">
        <v>-0.1259389259801914</v>
      </c>
      <c r="T531" s="24805" t="n">
        <v>0.04491905403915085</v>
      </c>
      <c r="U531" s="26074" t="n">
        <v>-2.8036860676189823</v>
      </c>
      <c r="V531" s="27343" t="n">
        <v>-0.14798864859003924</v>
      </c>
      <c r="W531" s="28610" t="n">
        <v>0.05400414089226952</v>
      </c>
      <c r="X531" t="n" s="29877">
        <v>-2.7403203929353355</v>
      </c>
      <c r="Y531" t="n" s="31207">
        <v>0.8737559542271405</v>
      </c>
      <c r="Z531" t="n" s="32539">
        <v>0.7481933294725913</v>
      </c>
      <c r="AA531" t="n" s="33931">
        <v>0.0</v>
      </c>
      <c r="AB531" t="n" s="35325">
        <v>0.0</v>
      </c>
      <c r="AC531" t="n" s="36719">
        <v>0.07420611450096738</v>
      </c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</row>
    <row r="532" spans="1:23" x14ac:dyDescent="0.25">
      <c r="A532" s="116" t="str">
        <f>IF(ISBLANK(TBL_DATA[[#This Row],[Row.names]]), "",   DATE(YEAR(TBL_DATA[[#This Row],[Row.names]]), MONTH(TBL_DATA[[#This Row],[Row.names]]), DAY(TBL_DATA[[#This Row],[Row.names]])))</f>
        <v/>
      </c>
      <c r="B532" s="716" t="s">
        <v>661</v>
      </c>
      <c r="C532" s="2110" t="s">
        <v>2055</v>
      </c>
      <c r="D532" s="3504" t="n">
        <v>-0.0016578638497651735</v>
      </c>
      <c r="E532" s="4898" t="n">
        <v>0.11378635310139007</v>
      </c>
      <c r="F532" s="6230" t="n">
        <v>-0.21852483956302826</v>
      </c>
      <c r="G532" s="7562" t="n">
        <v>0.5260503816602581</v>
      </c>
      <c r="H532" s="8894" t="n">
        <v>0.7649759252711099</v>
      </c>
      <c r="I532" s="10226" t="n">
        <v>0.0023026039495872954</v>
      </c>
      <c r="J532" s="11558" t="n">
        <v>-0.2935038225363332</v>
      </c>
      <c r="K532" s="12888" t="n">
        <v>1.7214691727789038</v>
      </c>
      <c r="L532" s="14218" t="n">
        <v>0.5488904153449615</v>
      </c>
      <c r="M532" s="15548" t="n">
        <v>0.00319009852849405</v>
      </c>
      <c r="N532" s="16878" t="n">
        <v>0.0753986100504396</v>
      </c>
      <c r="O532" s="18210" t="n">
        <v>0.06472823786785782</v>
      </c>
      <c r="P532" s="19604" t="n">
        <v>-0.0921740754576017</v>
      </c>
      <c r="Q532" s="20936" t="n">
        <v>-0.01346787531996212</v>
      </c>
      <c r="R532" s="22268" t="n">
        <v>-0.011871198282454247</v>
      </c>
      <c r="S532" s="23537" t="n">
        <v>-0.12884594015416362</v>
      </c>
      <c r="T532" s="24806" t="n">
        <v>0.04488876739502867</v>
      </c>
      <c r="U532" s="26075" t="n">
        <v>-2.8703381186722674</v>
      </c>
      <c r="V532" s="27344" t="n">
        <v>-0.16691430764883364</v>
      </c>
      <c r="W532" s="28611" t="n">
        <v>0.05330804904966227</v>
      </c>
      <c r="X532" t="n" s="29878">
        <v>-3.1311276744218257</v>
      </c>
      <c r="Y532" t="n" s="31208">
        <v>0.8746290215120408</v>
      </c>
      <c r="Z532" t="n" s="32540">
        <v>0.7408713892066298</v>
      </c>
      <c r="AA532" t="n" s="33932">
        <v>0.0</v>
      </c>
      <c r="AB532" t="n" s="35326">
        <v>0.0</v>
      </c>
      <c r="AC532" t="n" s="36720">
        <v>0.0713180669882822</v>
      </c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</row>
    <row r="533" spans="1:23" x14ac:dyDescent="0.25">
      <c r="A533" s="116" t="str">
        <f>IF(ISBLANK(TBL_DATA[[#This Row],[Row.names]]), "",   DATE(YEAR(TBL_DATA[[#This Row],[Row.names]]), MONTH(TBL_DATA[[#This Row],[Row.names]]), DAY(TBL_DATA[[#This Row],[Row.names]])))</f>
        <v/>
      </c>
      <c r="B533" s="717" t="s">
        <v>662</v>
      </c>
      <c r="C533" s="2111" t="s">
        <v>2056</v>
      </c>
      <c r="D533" s="3505" t="n">
        <v>-0.00285097065263716</v>
      </c>
      <c r="E533" s="4899" t="n">
        <v>0.11061098089539034</v>
      </c>
      <c r="F533" s="6231" t="n">
        <v>-0.2342314458286796</v>
      </c>
      <c r="G533" s="7563" t="n">
        <v>0.5255214882949508</v>
      </c>
      <c r="H533" s="8895" t="n">
        <v>0.7630428502073877</v>
      </c>
      <c r="I533" s="10227" t="n">
        <v>0.0023130649814556833</v>
      </c>
      <c r="J533" s="11559" t="n">
        <v>-0.29738517834648714</v>
      </c>
      <c r="K533" s="12889" t="n">
        <v>1.725561449826055</v>
      </c>
      <c r="L533" s="14219" t="n">
        <v>0.5458310486330964</v>
      </c>
      <c r="M533" s="15549" t="n">
        <v>0.003202297272674263</v>
      </c>
      <c r="N533" s="16879" t="n">
        <v>0.07543157839965048</v>
      </c>
      <c r="O533" s="18211" t="n">
        <v>0.06497889589802812</v>
      </c>
      <c r="P533" s="19605" t="n">
        <v>-0.09476226052617509</v>
      </c>
      <c r="Q533" s="20937" t="n">
        <v>-0.01352852481466415</v>
      </c>
      <c r="R533" s="22269" t="n">
        <v>-0.011931149623621162</v>
      </c>
      <c r="S533" s="23538" t="n">
        <v>-0.13496320042528598</v>
      </c>
      <c r="T533" s="24807" t="n">
        <v>0.04509721280750251</v>
      </c>
      <c r="U533" s="26076" t="n">
        <v>-2.992717110952655</v>
      </c>
      <c r="V533" s="27345" t="n">
        <v>-0.17120555868091292</v>
      </c>
      <c r="W533" s="28612" t="n">
        <v>0.05346896828747034</v>
      </c>
      <c r="X533" t="n" s="29879">
        <v>-3.201961140533778</v>
      </c>
      <c r="Y533" t="n" s="31209">
        <v>0.8735232396492882</v>
      </c>
      <c r="Z533" t="n" s="32541">
        <v>0.7388037957625126</v>
      </c>
      <c r="AA533" t="n" s="33933">
        <v>0.0</v>
      </c>
      <c r="AB533" t="n" s="35327">
        <v>0.0</v>
      </c>
      <c r="AC533" t="n" s="36721">
        <v>0.06894261201824872</v>
      </c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</row>
    <row r="534" spans="1:23" x14ac:dyDescent="0.25">
      <c r="A534" s="116" t="str">
        <f>IF(ISBLANK(TBL_DATA[[#This Row],[Row.names]]), "",   DATE(YEAR(TBL_DATA[[#This Row],[Row.names]]), MONTH(TBL_DATA[[#This Row],[Row.names]]), DAY(TBL_DATA[[#This Row],[Row.names]])))</f>
        <v/>
      </c>
      <c r="B534" s="718" t="s">
        <v>663</v>
      </c>
      <c r="C534" s="2112" t="s">
        <v>2057</v>
      </c>
      <c r="D534" s="3506" t="n">
        <v>0.003492844826315687</v>
      </c>
      <c r="E534" s="4900" t="n">
        <v>0.11449017271406015</v>
      </c>
      <c r="F534" s="6232" t="n">
        <v>-0.2245432269733243</v>
      </c>
      <c r="G534" s="7564" t="n">
        <v>0.5276769961536992</v>
      </c>
      <c r="H534" s="8896" t="n">
        <v>0.7613555027938306</v>
      </c>
      <c r="I534" s="10228" t="n">
        <v>0.0023364610275328846</v>
      </c>
      <c r="J534" s="11560" t="n">
        <v>-0.28804194425602325</v>
      </c>
      <c r="K534" s="12890" t="n">
        <v>1.7391162337277832</v>
      </c>
      <c r="L534" s="14220" t="n">
        <v>0.5521813437604336</v>
      </c>
      <c r="M534" s="15550" t="n">
        <v>0.003200618566721165</v>
      </c>
      <c r="N534" s="16880" t="n">
        <v>0.07592470259451167</v>
      </c>
      <c r="O534" s="18212" t="n">
        <v>0.0648579048472238</v>
      </c>
      <c r="P534" s="19606" t="n">
        <v>-0.09160040557126836</v>
      </c>
      <c r="Q534" s="20938" t="n">
        <v>-0.013523758978032421</v>
      </c>
      <c r="R534" s="22270" t="n">
        <v>-0.01191594115312592</v>
      </c>
      <c r="S534" s="23539" t="n">
        <v>-0.12975479834344184</v>
      </c>
      <c r="T534" s="24808" t="n">
        <v>0.045230634861020094</v>
      </c>
      <c r="U534" s="26077" t="n">
        <v>-2.868737057132597</v>
      </c>
      <c r="V534" s="27346" t="n">
        <v>-0.17107791163973451</v>
      </c>
      <c r="W534" s="28613" t="n">
        <v>0.053425868725713345</v>
      </c>
      <c r="X534" t="n" s="29880">
        <v>-3.2021549807274616</v>
      </c>
      <c r="Y534" t="n" s="31210">
        <v>0.8725568765380459</v>
      </c>
      <c r="Z534" t="n" s="32542">
        <v>0.7430890550670449</v>
      </c>
      <c r="AA534" t="n" s="33934">
        <v>0.0</v>
      </c>
      <c r="AB534" t="n" s="35328">
        <v>0.0</v>
      </c>
      <c r="AC534" t="n" s="36722">
        <v>0.06758138579688452</v>
      </c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</row>
    <row r="535" spans="1:23" x14ac:dyDescent="0.25">
      <c r="A535" s="116" t="str">
        <f>IF(ISBLANK(TBL_DATA[[#This Row],[Row.names]]), "",   DATE(YEAR(TBL_DATA[[#This Row],[Row.names]]), MONTH(TBL_DATA[[#This Row],[Row.names]]), DAY(TBL_DATA[[#This Row],[Row.names]])))</f>
        <v/>
      </c>
      <c r="B535" s="719" t="s">
        <v>664</v>
      </c>
      <c r="C535" s="2113" t="s">
        <v>2058</v>
      </c>
      <c r="D535" s="3507" t="n">
        <v>-0.002658246438537296</v>
      </c>
      <c r="E535" s="4901" t="n">
        <v>0.11152758318165801</v>
      </c>
      <c r="F535" s="6233" t="n">
        <v>-0.22982433380596667</v>
      </c>
      <c r="G535" s="7565" t="n">
        <v>0.5338453361027692</v>
      </c>
      <c r="H535" s="8897" t="n">
        <v>0.7404342319833692</v>
      </c>
      <c r="I535" s="10229" t="n">
        <v>0.002363848571290124</v>
      </c>
      <c r="J535" s="11561" t="n">
        <v>-0.2966715161190312</v>
      </c>
      <c r="K535" s="12891" t="n">
        <v>1.701460559030872</v>
      </c>
      <c r="L535" s="14221" t="n">
        <v>0.5278044669888002</v>
      </c>
      <c r="M535" s="15551" t="n">
        <v>0.003188283128835248</v>
      </c>
      <c r="N535" s="16881" t="n">
        <v>0.07365397910738268</v>
      </c>
      <c r="O535" s="18213" t="n">
        <v>0.0650754402035324</v>
      </c>
      <c r="P535" s="19607" t="n">
        <v>-0.09401515555792739</v>
      </c>
      <c r="Q535" s="20939" t="n">
        <v>-0.01331999898051876</v>
      </c>
      <c r="R535" s="22271" t="n">
        <v>-0.011760267082501405</v>
      </c>
      <c r="S535" s="23540" t="n">
        <v>-0.13263558929712727</v>
      </c>
      <c r="T535" s="24809" t="n">
        <v>0.045424795124487584</v>
      </c>
      <c r="U535" s="26078" t="n">
        <v>-2.9198940563988613</v>
      </c>
      <c r="V535" s="27347" t="n">
        <v>-0.16730866079036155</v>
      </c>
      <c r="W535" s="28614" t="n">
        <v>0.053031870842057634</v>
      </c>
      <c r="X535" t="n" s="29881">
        <v>-3.1548700457626544</v>
      </c>
      <c r="Y535" t="n" s="31211">
        <v>0.8604848819028544</v>
      </c>
      <c r="Z535" t="n" s="32543">
        <v>0.7265015257993616</v>
      </c>
      <c r="AA535" t="n" s="33935">
        <v>0.0</v>
      </c>
      <c r="AB535" t="n" s="35329">
        <v>0.0</v>
      </c>
      <c r="AC535" t="n" s="36723">
        <v>0.06643263992857493</v>
      </c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</row>
    <row r="536" spans="1:23" x14ac:dyDescent="0.25">
      <c r="A536" s="116" t="str">
        <f>IF(ISBLANK(TBL_DATA[[#This Row],[Row.names]]), "",   DATE(YEAR(TBL_DATA[[#This Row],[Row.names]]), MONTH(TBL_DATA[[#This Row],[Row.names]]), DAY(TBL_DATA[[#This Row],[Row.names]])))</f>
        <v/>
      </c>
      <c r="B536" s="720" t="s">
        <v>665</v>
      </c>
      <c r="C536" s="2114" t="s">
        <v>2059</v>
      </c>
      <c r="D536" s="3508" t="n">
        <v>0.0022824662415880503</v>
      </c>
      <c r="E536" s="4902" t="n">
        <v>0.1140646073668643</v>
      </c>
      <c r="F536" s="6234" t="n">
        <v>-0.22070981235259746</v>
      </c>
      <c r="G536" s="7566" t="n">
        <v>0.5340505083501017</v>
      </c>
      <c r="H536" s="8898" t="n">
        <v>0.7343600025286441</v>
      </c>
      <c r="I536" s="10230" t="n">
        <v>0.0023961836036350344</v>
      </c>
      <c r="J536" s="11562" t="n">
        <v>-0.2980613291170736</v>
      </c>
      <c r="K536" s="12892" t="n">
        <v>1.7170985962585845</v>
      </c>
      <c r="L536" s="14222" t="n">
        <v>0.5317785174727988</v>
      </c>
      <c r="M536" s="15552" t="n">
        <v>0.0031812589847211134</v>
      </c>
      <c r="N536" s="16882" t="n">
        <v>0.07380293424381797</v>
      </c>
      <c r="O536" s="18214" t="n">
        <v>0.0650754402035324</v>
      </c>
      <c r="P536" s="19608" t="n">
        <v>-0.09194727573509776</v>
      </c>
      <c r="Q536" s="20940" t="n">
        <v>-0.013329781641538177</v>
      </c>
      <c r="R536" s="22272" t="n">
        <v>-0.011766895398290771</v>
      </c>
      <c r="S536" s="23541" t="n">
        <v>-0.13069666410388558</v>
      </c>
      <c r="T536" s="24810" t="n">
        <v>0.04551918798687346</v>
      </c>
      <c r="U536" s="26079" t="n">
        <v>-2.871243312634994</v>
      </c>
      <c r="V536" s="27348" t="n">
        <v>-0.1662627313677405</v>
      </c>
      <c r="W536" s="28615" t="n">
        <v>0.05305446696893872</v>
      </c>
      <c r="X536" t="n" s="29882">
        <v>-3.133812115482768</v>
      </c>
      <c r="Y536" t="n" s="31212">
        <v>0.8569480745813275</v>
      </c>
      <c r="Z536" t="n" s="32544">
        <v>0.7292314567219373</v>
      </c>
      <c r="AA536" t="n" s="33936">
        <v>0.0</v>
      </c>
      <c r="AB536" t="n" s="35330">
        <v>0.0</v>
      </c>
      <c r="AC536" t="n" s="36724">
        <v>0.06504811221063743</v>
      </c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</row>
    <row r="537" spans="1:23" x14ac:dyDescent="0.25">
      <c r="A537" s="116" t="str">
        <f>IF(ISBLANK(TBL_DATA[[#This Row],[Row.names]]), "",   DATE(YEAR(TBL_DATA[[#This Row],[Row.names]]), MONTH(TBL_DATA[[#This Row],[Row.names]]), DAY(TBL_DATA[[#This Row],[Row.names]])))</f>
        <v/>
      </c>
      <c r="B537" s="721" t="s">
        <v>666</v>
      </c>
      <c r="C537" s="2115" t="s">
        <v>2060</v>
      </c>
      <c r="D537" s="3509" t="n">
        <v>0.0033791725434884354</v>
      </c>
      <c r="E537" s="4903" t="n">
        <v>0.11782922389975048</v>
      </c>
      <c r="F537" s="6235" t="n">
        <v>-0.21725851555582487</v>
      </c>
      <c r="G537" s="7567" t="n">
        <v>0.5352352112426582</v>
      </c>
      <c r="H537" s="8899" t="n">
        <v>0.7351731579439199</v>
      </c>
      <c r="I537" s="10231" t="n">
        <v>0.0023984441717441836</v>
      </c>
      <c r="J537" s="11563" t="n">
        <v>-0.287657946727095</v>
      </c>
      <c r="K537" s="12893" t="n">
        <v>1.7211888632178578</v>
      </c>
      <c r="L537" s="14223" t="n">
        <v>0.5323928558171094</v>
      </c>
      <c r="M537" s="15553" t="n">
        <v>0.003187052237822888</v>
      </c>
      <c r="N537" s="16883" t="n">
        <v>0.07398588675674919</v>
      </c>
      <c r="O537" s="18215" t="n">
        <v>0.06445471385157961</v>
      </c>
      <c r="P537" s="19609" t="n">
        <v>-0.08887880890122202</v>
      </c>
      <c r="Q537" s="20941" t="n">
        <v>-0.013235450860397109</v>
      </c>
      <c r="R537" s="22273" t="n">
        <v>-0.011668690327210456</v>
      </c>
      <c r="S537" s="23542" t="n">
        <v>-0.12837458281830993</v>
      </c>
      <c r="T537" s="24811" t="n">
        <v>0.04554870518792413</v>
      </c>
      <c r="U537" s="26080" t="n">
        <v>-2.8184024614676555</v>
      </c>
      <c r="V537" s="27349" t="n">
        <v>-0.1657352453334614</v>
      </c>
      <c r="W537" s="28616" t="n">
        <v>0.05310947954208083</v>
      </c>
      <c r="X537" t="n" s="29883">
        <v>-3.120633957674967</v>
      </c>
      <c r="Y537" t="n" s="31213">
        <v>0.857422391790604</v>
      </c>
      <c r="Z537" t="n" s="32545">
        <v>0.7296525582886072</v>
      </c>
      <c r="AA537" t="n" s="33937">
        <v>0.0</v>
      </c>
      <c r="AB537" t="n" s="35331">
        <v>0.0</v>
      </c>
      <c r="AC537" t="n" s="36725">
        <v>0.06305297241910889</v>
      </c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</row>
    <row r="538" spans="1:23" x14ac:dyDescent="0.25">
      <c r="A538" s="116" t="str">
        <f>IF(ISBLANK(TBL_DATA[[#This Row],[Row.names]]), "",   DATE(YEAR(TBL_DATA[[#This Row],[Row.names]]), MONTH(TBL_DATA[[#This Row],[Row.names]]), DAY(TBL_DATA[[#This Row],[Row.names]])))</f>
        <v/>
      </c>
      <c r="B538" s="722" t="s">
        <v>667</v>
      </c>
      <c r="C538" s="2116" t="s">
        <v>2061</v>
      </c>
      <c r="D538" s="3510" t="n">
        <v>-3.2213664450746974E-4</v>
      </c>
      <c r="E538" s="4904" t="n">
        <v>0.11746913014443106</v>
      </c>
      <c r="F538" s="6236" t="n">
        <v>-0.2145937733875789</v>
      </c>
      <c r="G538" s="7568" t="n">
        <v>0.5357863997456223</v>
      </c>
      <c r="H538" s="8900" t="n">
        <v>0.7351985051622419</v>
      </c>
      <c r="I538" s="10232" t="n">
        <v>0.0023976273380406235</v>
      </c>
      <c r="J538" s="11564" t="n">
        <v>-0.2857324890322156</v>
      </c>
      <c r="K538" s="12894" t="n">
        <v>1.7248131914574438</v>
      </c>
      <c r="L538" s="14224" t="n">
        <v>0.5326243804953316</v>
      </c>
      <c r="M538" s="15554" t="n">
        <v>0.0031853304448976466</v>
      </c>
      <c r="N538" s="16884" t="n">
        <v>0.07396422925233216</v>
      </c>
      <c r="O538" s="18216" t="n">
        <v>0.06445793376893141</v>
      </c>
      <c r="P538" s="19610" t="n">
        <v>-0.08917231442446227</v>
      </c>
      <c r="Q538" s="20942" t="n">
        <v>-0.013239369056091072</v>
      </c>
      <c r="R538" s="22274" t="n">
        <v>-0.011673067152579014</v>
      </c>
      <c r="S538" s="23543" t="n">
        <v>-0.12780881771550523</v>
      </c>
      <c r="T538" s="24812" t="n">
        <v>0.04554446610173153</v>
      </c>
      <c r="U538" s="26081" t="n">
        <v>-2.806242528565861</v>
      </c>
      <c r="V538" s="27350" t="n">
        <v>-0.16861551369959638</v>
      </c>
      <c r="W538" s="28617" t="n">
        <v>0.053072297692312725</v>
      </c>
      <c r="X538" t="n" s="29884">
        <v>-3.1770908935796753</v>
      </c>
      <c r="Y538" t="n" s="31214">
        <v>0.8574371727201021</v>
      </c>
      <c r="Z538" t="n" s="32546">
        <v>0.7298111951013986</v>
      </c>
      <c r="AA538" t="n" s="33938">
        <v>0.0</v>
      </c>
      <c r="AB538" t="n" s="35332">
        <v>0.0</v>
      </c>
      <c r="AC538" t="n" s="36726">
        <v>0.062084396744881906</v>
      </c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</row>
    <row r="539" spans="1:23" x14ac:dyDescent="0.25">
      <c r="A539" s="116" t="str">
        <f>IF(ISBLANK(TBL_DATA[[#This Row],[Row.names]]), "",   DATE(YEAR(TBL_DATA[[#This Row],[Row.names]]), MONTH(TBL_DATA[[#This Row],[Row.names]]), DAY(TBL_DATA[[#This Row],[Row.names]])))</f>
        <v/>
      </c>
      <c r="B539" s="723" t="s">
        <v>668</v>
      </c>
      <c r="C539" s="2117" t="s">
        <v>2062</v>
      </c>
      <c r="D539" s="3511" t="n">
        <v>-0.001201078040778127</v>
      </c>
      <c r="E539" s="4905" t="n">
        <v>0.1161269625109671</v>
      </c>
      <c r="F539" s="6237" t="n">
        <v>-0.1927057444038196</v>
      </c>
      <c r="G539" s="7569" t="n">
        <v>0.5332883822943723</v>
      </c>
      <c r="H539" s="8901" t="n">
        <v>0.7388141582618483</v>
      </c>
      <c r="I539" s="10233" t="n">
        <v>0.0023750047087355837</v>
      </c>
      <c r="J539" s="11565" t="n">
        <v>-0.26462504277694066</v>
      </c>
      <c r="K539" s="12895" t="n">
        <v>1.6843816157563751</v>
      </c>
      <c r="L539" s="14225" t="n">
        <v>0.5239423273016244</v>
      </c>
      <c r="M539" s="15555" t="n">
        <v>0.0032064128770105164</v>
      </c>
      <c r="N539" s="16885" t="n">
        <v>0.07377172349632732</v>
      </c>
      <c r="O539" s="18217" t="n">
        <v>0.06410770328399443</v>
      </c>
      <c r="P539" s="19611" t="n">
        <v>-0.09026628955653981</v>
      </c>
      <c r="Q539" s="20943" t="n">
        <v>-0.013169805384735694</v>
      </c>
      <c r="R539" s="22275" t="n">
        <v>-0.01160758007520853</v>
      </c>
      <c r="S539" s="23544" t="n">
        <v>-0.12694221137442008</v>
      </c>
      <c r="T539" s="24813" t="n">
        <v>0.04557879132231789</v>
      </c>
      <c r="U539" s="26082" t="n">
        <v>-2.7851157894189744</v>
      </c>
      <c r="V539" s="27351" t="n">
        <v>-0.16402185209960596</v>
      </c>
      <c r="W539" s="28618" t="n">
        <v>0.053201947673890956</v>
      </c>
      <c r="X539" t="n" s="29885">
        <v>-3.0830046506004187</v>
      </c>
      <c r="Y539" t="n" s="31215">
        <v>0.8595429938414065</v>
      </c>
      <c r="Z539" t="n" s="32547">
        <v>0.7238386058380862</v>
      </c>
      <c r="AA539" t="n" s="33939">
        <v>0.0</v>
      </c>
      <c r="AB539" t="n" s="35333">
        <v>0.0</v>
      </c>
      <c r="AC539" t="n" s="36727">
        <v>0.059605495418428085</v>
      </c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</row>
    <row r="540" spans="1:23" x14ac:dyDescent="0.25">
      <c r="A540" s="116" t="str">
        <f>IF(ISBLANK(TBL_DATA[[#This Row],[Row.names]]), "",   DATE(YEAR(TBL_DATA[[#This Row],[Row.names]]), MONTH(TBL_DATA[[#This Row],[Row.names]]), DAY(TBL_DATA[[#This Row],[Row.names]])))</f>
        <v/>
      </c>
      <c r="B540" s="724" t="s">
        <v>669</v>
      </c>
      <c r="C540" s="2118" t="s">
        <v>2063</v>
      </c>
      <c r="D540" s="3512" t="n">
        <v>-0.001862443173485806</v>
      </c>
      <c r="E540" s="4906" t="n">
        <v>0.11404823946889509</v>
      </c>
      <c r="F540" s="6238" t="n">
        <v>-0.183805404401998</v>
      </c>
      <c r="G540" s="7570" t="n">
        <v>0.5393680645261181</v>
      </c>
      <c r="H540" s="8902" t="n">
        <v>0.7283714570223613</v>
      </c>
      <c r="I540" s="10234" t="n">
        <v>0.002372053478855831</v>
      </c>
      <c r="J540" s="11566" t="n">
        <v>-0.279639824229142</v>
      </c>
      <c r="K540" s="12896" t="n">
        <v>1.6493634540939612</v>
      </c>
      <c r="L540" s="14226" t="n">
        <v>0.5157750469004652</v>
      </c>
      <c r="M540" s="15556" t="n">
        <v>0.0031670896498191222</v>
      </c>
      <c r="N540" s="16886" t="n">
        <v>0.07224986575700812</v>
      </c>
      <c r="O540" s="18218" t="n">
        <v>0.06421582669908195</v>
      </c>
      <c r="P540" s="19612" t="n">
        <v>-0.09196061689524515</v>
      </c>
      <c r="Q540" s="20944" t="n">
        <v>-0.01304908951283246</v>
      </c>
      <c r="R540" s="22276" t="n">
        <v>-0.011519091790857628</v>
      </c>
      <c r="S540" s="23545" t="n">
        <v>-0.12244180580260677</v>
      </c>
      <c r="T540" s="24814" t="n">
        <v>0.045453689427182586</v>
      </c>
      <c r="U540" s="26083" t="n">
        <v>-2.693770458364225</v>
      </c>
      <c r="V540" s="27352" t="n">
        <v>-0.16999903794395343</v>
      </c>
      <c r="W540" s="28619" t="n">
        <v>0.0531982859898503</v>
      </c>
      <c r="X540" t="n" s="29886">
        <v>-3.1955735937881076</v>
      </c>
      <c r="Y540" t="n" s="31216">
        <v>0.8534468097206535</v>
      </c>
      <c r="Z540" t="n" s="32548">
        <v>0.7181748024683582</v>
      </c>
      <c r="AA540" t="n" s="33940">
        <v>0.0</v>
      </c>
      <c r="AB540" t="n" s="35334">
        <v>0.0</v>
      </c>
      <c r="AC540" t="n" s="36728">
        <v>0.05754386006200433</v>
      </c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</row>
    <row r="541" spans="1:23" x14ac:dyDescent="0.25">
      <c r="A541" s="116" t="str">
        <f>IF(ISBLANK(TBL_DATA[[#This Row],[Row.names]]), "",   DATE(YEAR(TBL_DATA[[#This Row],[Row.names]]), MONTH(TBL_DATA[[#This Row],[Row.names]]), DAY(TBL_DATA[[#This Row],[Row.names]])))</f>
        <v/>
      </c>
      <c r="B541" s="725" t="s">
        <v>670</v>
      </c>
      <c r="C541" s="2119" t="s">
        <v>2064</v>
      </c>
      <c r="D541" s="3513" t="n">
        <v>0.0050247564756180805</v>
      </c>
      <c r="E541" s="4907" t="n">
        <v>0.11964606057431748</v>
      </c>
      <c r="F541" s="6239" t="n">
        <v>-0.1884275640075591</v>
      </c>
      <c r="G541" s="7571" t="n">
        <v>0.5362666945816748</v>
      </c>
      <c r="H541" s="8903" t="n">
        <v>0.73412851856039</v>
      </c>
      <c r="I541" s="10235" t="n">
        <v>0.0023708817967616667</v>
      </c>
      <c r="J541" s="11567" t="n">
        <v>-0.265976445324278</v>
      </c>
      <c r="K541" s="12897" t="n">
        <v>1.669085016621296</v>
      </c>
      <c r="L541" s="14227" t="n">
        <v>0.5099116851642879</v>
      </c>
      <c r="M541" s="15557" t="n">
        <v>0.0032189275237914797</v>
      </c>
      <c r="N541" s="16887" t="n">
        <v>0.07299183718896586</v>
      </c>
      <c r="O541" s="18219" t="n">
        <v>0.06421582669908195</v>
      </c>
      <c r="P541" s="19613" t="n">
        <v>-0.08739794012487323</v>
      </c>
      <c r="Q541" s="20945" t="n">
        <v>-0.013126576313507644</v>
      </c>
      <c r="R541" s="22277" t="n">
        <v>-0.011580866249526757</v>
      </c>
      <c r="S541" s="23546" t="n">
        <v>-0.12068357200563673</v>
      </c>
      <c r="T541" s="24815" t="n">
        <v>0.04545057511209437</v>
      </c>
      <c r="U541" s="26084" t="n">
        <v>-2.655270515455434</v>
      </c>
      <c r="V541" s="27353" t="n">
        <v>-0.1647030527827652</v>
      </c>
      <c r="W541" s="28620" t="n">
        <v>0.05352825122783628</v>
      </c>
      <c r="X541" t="n" s="29887">
        <v>-3.0769369259183783</v>
      </c>
      <c r="Y541" t="n" s="31217">
        <v>0.8568130009286682</v>
      </c>
      <c r="Z541" t="n" s="32549">
        <v>0.7140810074244291</v>
      </c>
      <c r="AA541" t="n" s="33941">
        <v>0.0</v>
      </c>
      <c r="AB541" t="n" s="35335">
        <v>0.0</v>
      </c>
      <c r="AC541" t="n" s="36729">
        <v>0.05600649702904778</v>
      </c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</row>
    <row r="542" spans="1:23" x14ac:dyDescent="0.25">
      <c r="A542" s="116" t="str">
        <f>IF(ISBLANK(TBL_DATA[[#This Row],[Row.names]]), "",   DATE(YEAR(TBL_DATA[[#This Row],[Row.names]]), MONTH(TBL_DATA[[#This Row],[Row.names]]), DAY(TBL_DATA[[#This Row],[Row.names]])))</f>
        <v/>
      </c>
      <c r="B542" s="726" t="s">
        <v>671</v>
      </c>
      <c r="C542" s="2120" t="s">
        <v>2065</v>
      </c>
      <c r="D542" s="3514" t="n">
        <v>0.0051458226737812396</v>
      </c>
      <c r="E542" s="4908" t="n">
        <v>0.12540756065943048</v>
      </c>
      <c r="F542" s="6240" t="n">
        <v>-0.18797398460895942</v>
      </c>
      <c r="G542" s="7572" t="n">
        <v>0.5353167722906123</v>
      </c>
      <c r="H542" s="8904" t="n">
        <v>0.7407115606788747</v>
      </c>
      <c r="I542" s="10236" t="n">
        <v>0.0023706126739513815</v>
      </c>
      <c r="J542" s="11568" t="n">
        <v>-0.27269350221203836</v>
      </c>
      <c r="K542" s="12898" t="n">
        <v>1.716785846738795</v>
      </c>
      <c r="L542" s="14228" t="n">
        <v>0.5270310827012913</v>
      </c>
      <c r="M542" s="15558" t="n">
        <v>0.003201734571236303</v>
      </c>
      <c r="N542" s="16888" t="n">
        <v>0.07390422982918862</v>
      </c>
      <c r="O542" s="18220" t="n">
        <v>0.06396813421254474</v>
      </c>
      <c r="P542" s="19614" t="n">
        <v>-0.08270185175302847</v>
      </c>
      <c r="Q542" s="20946" t="n">
        <v>-0.013152139961319123</v>
      </c>
      <c r="R542" s="22278" t="n">
        <v>-0.011587108634295582</v>
      </c>
      <c r="S542" s="23547" t="n">
        <v>-0.11925400029754152</v>
      </c>
      <c r="T542" s="24816" t="n">
        <v>0.0454626811595802</v>
      </c>
      <c r="U542" s="26085" t="n">
        <v>-2.6231185063402607</v>
      </c>
      <c r="V542" s="27354" t="n">
        <v>-0.1603785613386216</v>
      </c>
      <c r="W542" s="28621" t="n">
        <v>0.05353996564672524</v>
      </c>
      <c r="X542" t="n" s="29888">
        <v>-2.9954924214343635</v>
      </c>
      <c r="Y542" t="n" s="31218">
        <v>0.8606460135728711</v>
      </c>
      <c r="Z542" t="n" s="32550">
        <v>0.7259690645621832</v>
      </c>
      <c r="AA542" t="n" s="33942">
        <v>0.0</v>
      </c>
      <c r="AB542" t="n" s="35336">
        <v>0.0</v>
      </c>
      <c r="AC542" t="n" s="36730">
        <v>0.057832178276723455</v>
      </c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</row>
    <row r="543" spans="1:23" x14ac:dyDescent="0.25">
      <c r="A543" s="116" t="str">
        <f>IF(ISBLANK(TBL_DATA[[#This Row],[Row.names]]), "",   DATE(YEAR(TBL_DATA[[#This Row],[Row.names]]), MONTH(TBL_DATA[[#This Row],[Row.names]]), DAY(TBL_DATA[[#This Row],[Row.names]])))</f>
        <v/>
      </c>
      <c r="B543" s="727" t="s">
        <v>672</v>
      </c>
      <c r="C543" s="2121" t="s">
        <v>2066</v>
      </c>
      <c r="D543" s="3515" t="n">
        <v>-0.0011344299489507211</v>
      </c>
      <c r="E543" s="4909" t="n">
        <v>0.12413086461784295</v>
      </c>
      <c r="F543" s="6241" t="n">
        <v>-0.17956712305547995</v>
      </c>
      <c r="G543" s="7573" t="n">
        <v>0.5278079900522901</v>
      </c>
      <c r="H543" s="8905" t="n">
        <v>0.7314331936991805</v>
      </c>
      <c r="I543" s="10237" t="n">
        <v>0.002412546907559151</v>
      </c>
      <c r="J543" s="11569" t="n">
        <v>-0.27238799279045756</v>
      </c>
      <c r="K543" s="12899" t="n">
        <v>1.7176886640281388</v>
      </c>
      <c r="L543" s="14229" t="n">
        <v>0.5270546065405646</v>
      </c>
      <c r="M543" s="15559" t="n">
        <v>0.003201511739575332</v>
      </c>
      <c r="N543" s="16889" t="n">
        <v>0.07390092411516683</v>
      </c>
      <c r="O543" s="18221" t="n">
        <v>0.06400336665084853</v>
      </c>
      <c r="P543" s="19615" t="n">
        <v>-0.08374246224451676</v>
      </c>
      <c r="Q543" s="20947" t="n">
        <v>-0.013163252071983577</v>
      </c>
      <c r="R543" s="22279" t="n">
        <v>-0.011598290748341634</v>
      </c>
      <c r="S543" s="23548" t="n">
        <v>-0.1272594338885994</v>
      </c>
      <c r="T543" s="24817" t="n">
        <v>0.04414883854735493</v>
      </c>
      <c r="U543" s="26086" t="n">
        <v>-2.8825092137383947</v>
      </c>
      <c r="V543" s="27355" t="n">
        <v>-0.17211624509686618</v>
      </c>
      <c r="W543" s="28622" t="n">
        <v>0.05232163759280283</v>
      </c>
      <c r="X543" t="n" s="29889">
        <v>-3.289580621240759</v>
      </c>
      <c r="Y543" t="n" s="31219">
        <v>0.85523867645189</v>
      </c>
      <c r="Z543" t="n" s="32551">
        <v>0.7259852660629997</v>
      </c>
      <c r="AA543" t="n" s="33943">
        <v>0.0</v>
      </c>
      <c r="AB543" t="n" s="35337">
        <v>0.0</v>
      </c>
      <c r="AC543" t="n" s="36731">
        <v>0.059660278994883374</v>
      </c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</row>
    <row r="544" spans="1:23" x14ac:dyDescent="0.25">
      <c r="A544" s="116" t="str">
        <f>IF(ISBLANK(TBL_DATA[[#This Row],[Row.names]]), "",   DATE(YEAR(TBL_DATA[[#This Row],[Row.names]]), MONTH(TBL_DATA[[#This Row],[Row.names]]), DAY(TBL_DATA[[#This Row],[Row.names]])))</f>
        <v/>
      </c>
      <c r="B544" s="728" t="s">
        <v>673</v>
      </c>
      <c r="C544" s="2122" t="s">
        <v>2067</v>
      </c>
      <c r="D544" s="3516" t="n">
        <v>4.2225425530370954E-4</v>
      </c>
      <c r="E544" s="4910" t="n">
        <v>0.124605533658946</v>
      </c>
      <c r="F544" s="6242" t="n">
        <v>-0.18225197773327828</v>
      </c>
      <c r="G544" s="7574" t="n">
        <v>0.5252413917043348</v>
      </c>
      <c r="H544" s="8906" t="n">
        <v>0.7300772403475153</v>
      </c>
      <c r="I544" s="10238" t="n">
        <v>0.0024199861165784486</v>
      </c>
      <c r="J544" s="11570" t="n">
        <v>-0.27451079808913204</v>
      </c>
      <c r="K544" s="12900" t="n">
        <v>1.7160175412486434</v>
      </c>
      <c r="L544" s="14230" t="n">
        <v>0.5274655645065768</v>
      </c>
      <c r="M544" s="15560" t="n">
        <v>0.003201915401352027</v>
      </c>
      <c r="N544" s="16890" t="n">
        <v>0.07394237436867684</v>
      </c>
      <c r="O544" s="18222" t="n">
        <v>0.06396243126504782</v>
      </c>
      <c r="P544" s="19616" t="n">
        <v>-0.08335556860024551</v>
      </c>
      <c r="Q544" s="20948" t="n">
        <v>-0.013145288765824966</v>
      </c>
      <c r="R544" s="22280" t="n">
        <v>-0.011579449671784682</v>
      </c>
      <c r="S544" s="23549" t="n">
        <v>-0.12944117151441104</v>
      </c>
      <c r="T544" s="24818" t="n">
        <v>0.04419304227854998</v>
      </c>
      <c r="U544" s="26087" t="n">
        <v>-2.9289943584001237</v>
      </c>
      <c r="V544" s="27356" t="n">
        <v>-0.16982054484482323</v>
      </c>
      <c r="W544" s="28623" t="n">
        <v>0.052251717458533985</v>
      </c>
      <c r="X544" t="n" s="29890">
        <v>-3.250047139208194</v>
      </c>
      <c r="Y544" t="n" s="31220">
        <v>0.8544455748305537</v>
      </c>
      <c r="Z544" t="n" s="32552">
        <v>0.7262682455584691</v>
      </c>
      <c r="AA544" t="n" s="33944">
        <v>0.0</v>
      </c>
      <c r="AB544" t="n" s="35338">
        <v>0.0</v>
      </c>
      <c r="AC544" t="n" s="36732">
        <v>0.057562881335535915</v>
      </c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</row>
    <row r="545" spans="1:23" x14ac:dyDescent="0.25">
      <c r="A545" s="116" t="str">
        <f>IF(ISBLANK(TBL_DATA[[#This Row],[Row.names]]), "",   DATE(YEAR(TBL_DATA[[#This Row],[Row.names]]), MONTH(TBL_DATA[[#This Row],[Row.names]]), DAY(TBL_DATA[[#This Row],[Row.names]])))</f>
        <v/>
      </c>
      <c r="B545" s="729" t="s">
        <v>674</v>
      </c>
      <c r="C545" s="2123" t="s">
        <v>2068</v>
      </c>
      <c r="D545" s="3517" t="n">
        <v>-0.0013098911334925105</v>
      </c>
      <c r="E545" s="4911" t="n">
        <v>0.12313242284172943</v>
      </c>
      <c r="F545" s="6243" t="n">
        <v>-0.18812217407410314</v>
      </c>
      <c r="G545" s="7575" t="n">
        <v>0.5146149679345058</v>
      </c>
      <c r="H545" s="8907" t="n">
        <v>0.7364837985137194</v>
      </c>
      <c r="I545" s="10239" t="n">
        <v>0.0023599239009561086</v>
      </c>
      <c r="J545" s="11571" t="n">
        <v>-0.27293489788106984</v>
      </c>
      <c r="K545" s="12901" t="n">
        <v>1.629393745426869</v>
      </c>
      <c r="L545" s="14231" t="n">
        <v>0.5225846203092268</v>
      </c>
      <c r="M545" s="15561" t="n">
        <v>0.0031764537822175916</v>
      </c>
      <c r="N545" s="16891" t="n">
        <v>0.07297844550567771</v>
      </c>
      <c r="O545" s="18223" t="n">
        <v>0.06401605948871249</v>
      </c>
      <c r="P545" s="19617" t="n">
        <v>-0.08455627301350133</v>
      </c>
      <c r="Q545" s="20949" t="n">
        <v>-0.013085505600548625</v>
      </c>
      <c r="R545" s="22281" t="n">
        <v>-0.011540079125259697</v>
      </c>
      <c r="S545" s="23550" t="n">
        <v>-0.1267841756424659</v>
      </c>
      <c r="T545" s="24819" t="n">
        <v>0.044356374636522436</v>
      </c>
      <c r="U545" s="26088" t="n">
        <v>-2.858307891061808</v>
      </c>
      <c r="V545" s="27357" t="n">
        <v>-0.156078138761798</v>
      </c>
      <c r="W545" s="28624" t="n">
        <v>0.052610737367365705</v>
      </c>
      <c r="X545" t="n" s="29891">
        <v>-2.9666594039910343</v>
      </c>
      <c r="Y545" t="n" s="31221">
        <v>0.8581863425350694</v>
      </c>
      <c r="Z545" t="n" s="32553">
        <v>0.7229001454621702</v>
      </c>
      <c r="AA545" t="n" s="33945">
        <v>0.0</v>
      </c>
      <c r="AB545" t="n" s="35339">
        <v>0.0</v>
      </c>
      <c r="AC545" t="n" s="36733">
        <v>0.05521752117099457</v>
      </c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</row>
    <row r="546" spans="1:23" x14ac:dyDescent="0.25">
      <c r="A546" s="116" t="str">
        <f>IF(ISBLANK(TBL_DATA[[#This Row],[Row.names]]), "",   DATE(YEAR(TBL_DATA[[#This Row],[Row.names]]), MONTH(TBL_DATA[[#This Row],[Row.names]]), DAY(TBL_DATA[[#This Row],[Row.names]])))</f>
        <v/>
      </c>
      <c r="B546" s="730" t="s">
        <v>675</v>
      </c>
      <c r="C546" s="2124" t="s">
        <v>2069</v>
      </c>
      <c r="D546" s="3518" t="n">
        <v>-0.0023463231222127985</v>
      </c>
      <c r="E546" s="4912" t="n">
        <v>0.12049719126870895</v>
      </c>
      <c r="F546" s="6244" t="n">
        <v>-0.1920299465808445</v>
      </c>
      <c r="G546" s="7576" t="n">
        <v>0.5147628124738542</v>
      </c>
      <c r="H546" s="8908" t="n">
        <v>0.737213924599195</v>
      </c>
      <c r="I546" s="10240" t="n">
        <v>0.0023575731038859445</v>
      </c>
      <c r="J546" s="11572" t="n">
        <v>-0.27744171047811705</v>
      </c>
      <c r="K546" s="12902" t="n">
        <v>1.630852968580747</v>
      </c>
      <c r="L546" s="14232" t="n">
        <v>0.5238863912170649</v>
      </c>
      <c r="M546" s="15562" t="n">
        <v>0.0031733596212715166</v>
      </c>
      <c r="N546" s="16892" t="n">
        <v>0.07300695988748855</v>
      </c>
      <c r="O546" s="18224" t="n">
        <v>0.06418782440025288</v>
      </c>
      <c r="P546" s="19618" t="n">
        <v>-0.08670419979721444</v>
      </c>
      <c r="Q546" s="20950" t="n">
        <v>-0.013127716037794885</v>
      </c>
      <c r="R546" s="22282" t="n">
        <v>-0.011581685728315303</v>
      </c>
      <c r="S546" s="23551" t="n">
        <v>-0.12886538645830903</v>
      </c>
      <c r="T546" s="24820" t="n">
        <v>0.04436991107327406</v>
      </c>
      <c r="U546" s="26089" t="n">
        <v>-2.9043417789478125</v>
      </c>
      <c r="V546" s="27358" t="n">
        <v>-0.1613965869249928</v>
      </c>
      <c r="W546" s="28625" t="n">
        <v>0.05255003102849616</v>
      </c>
      <c r="X546" t="n" s="29892">
        <v>-3.0712938463817983</v>
      </c>
      <c r="Y546" t="n" s="31222">
        <v>0.8586116261728551</v>
      </c>
      <c r="Z546" t="n" s="32554">
        <v>0.7237999663008178</v>
      </c>
      <c r="AA546" t="n" s="33946">
        <v>0.0</v>
      </c>
      <c r="AB546" t="n" s="35340">
        <v>0.0</v>
      </c>
      <c r="AC546" t="n" s="36734">
        <v>0.05342646264242793</v>
      </c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</row>
    <row r="547" spans="1:23" x14ac:dyDescent="0.25">
      <c r="A547" s="116" t="str">
        <f>IF(ISBLANK(TBL_DATA[[#This Row],[Row.names]]), "",   DATE(YEAR(TBL_DATA[[#This Row],[Row.names]]), MONTH(TBL_DATA[[#This Row],[Row.names]]), DAY(TBL_DATA[[#This Row],[Row.names]])))</f>
        <v/>
      </c>
      <c r="B547" s="731" t="s">
        <v>676</v>
      </c>
      <c r="C547" s="2125" t="s">
        <v>2070</v>
      </c>
      <c r="D547" s="3519" t="n">
        <v>-0.001621455804373532</v>
      </c>
      <c r="E547" s="4913" t="n">
        <v>0.11868035459414195</v>
      </c>
      <c r="F547" s="6245" t="n">
        <v>-0.18256451478129943</v>
      </c>
      <c r="G547" s="7577" t="n">
        <v>0.5120143020970153</v>
      </c>
      <c r="H547" s="8909" t="n">
        <v>0.7354219871834394</v>
      </c>
      <c r="I547" s="10241" t="n">
        <v>0.002361165596922493</v>
      </c>
      <c r="J547" s="11573" t="n">
        <v>-0.2715451448845977</v>
      </c>
      <c r="K547" s="12903" t="n">
        <v>1.6256365839051081</v>
      </c>
      <c r="L547" s="14233" t="n">
        <v>0.5230635447392298</v>
      </c>
      <c r="M547" s="15563" t="n">
        <v>0.003170150142172401</v>
      </c>
      <c r="N547" s="16893" t="n">
        <v>0.07287017995471076</v>
      </c>
      <c r="O547" s="18225" t="n">
        <v>0.06393634246702094</v>
      </c>
      <c r="P547" s="19619" t="n">
        <v>-0.08818506857356334</v>
      </c>
      <c r="Q547" s="20951" t="n">
        <v>-0.01307878806351689</v>
      </c>
      <c r="R547" s="22283" t="n">
        <v>-0.011535654271330029</v>
      </c>
      <c r="S547" s="23552" t="n">
        <v>-0.1305312263452586</v>
      </c>
      <c r="T547" s="24821" t="n">
        <v>0.044329441763944835</v>
      </c>
      <c r="U547" s="26090" t="n">
        <v>-2.944571850021031</v>
      </c>
      <c r="V547" s="27359" t="n">
        <v>-0.1622899146603466</v>
      </c>
      <c r="W547" s="28626" t="n">
        <v>0.05254851944917372</v>
      </c>
      <c r="X547" t="n" s="29893">
        <v>-3.088382248662925</v>
      </c>
      <c r="Y547" t="n" s="31223">
        <v>0.8575674825828224</v>
      </c>
      <c r="Z547" t="n" s="32555">
        <v>0.7232313217354663</v>
      </c>
      <c r="AA547" t="n" s="33947">
        <v>0.0</v>
      </c>
      <c r="AB547" t="n" s="35341">
        <v>0.0</v>
      </c>
      <c r="AC547" t="n" s="36735">
        <v>0.05255845333026939</v>
      </c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</row>
    <row r="548" spans="1:23" x14ac:dyDescent="0.25">
      <c r="A548" s="116" t="str">
        <f>IF(ISBLANK(TBL_DATA[[#This Row],[Row.names]]), "",   DATE(YEAR(TBL_DATA[[#This Row],[Row.names]]), MONTH(TBL_DATA[[#This Row],[Row.names]]), DAY(TBL_DATA[[#This Row],[Row.names]])))</f>
        <v/>
      </c>
      <c r="B548" s="732" t="s">
        <v>677</v>
      </c>
      <c r="C548" s="2126" t="s">
        <v>2071</v>
      </c>
      <c r="D548" s="3520" t="n">
        <v>0.0013607233781054696</v>
      </c>
      <c r="E548" s="4914" t="n">
        <v>0.1202025691052655</v>
      </c>
      <c r="F548" s="6246" t="n">
        <v>-0.16582640128006743</v>
      </c>
      <c r="G548" s="7578" t="n">
        <v>0.5043114076501787</v>
      </c>
      <c r="H548" s="8910" t="n">
        <v>0.7234378680422857</v>
      </c>
      <c r="I548" s="10242" t="n">
        <v>0.0023633993466411064</v>
      </c>
      <c r="J548" s="11574" t="n">
        <v>-0.2402711878678513</v>
      </c>
      <c r="K548" s="12904" t="n">
        <v>1.5947589265127828</v>
      </c>
      <c r="L548" s="14234" t="n">
        <v>0.5256053001842885</v>
      </c>
      <c r="M548" s="15564" t="n">
        <v>0.0030953564501237907</v>
      </c>
      <c r="N548" s="16894" t="n">
        <v>0.0713413008879546</v>
      </c>
      <c r="O548" s="18226" t="n">
        <v>0.061603422940616576</v>
      </c>
      <c r="P548" s="19620" t="n">
        <v>-0.08694434067986578</v>
      </c>
      <c r="Q548" s="20952" t="n">
        <v>-0.012666725016266337</v>
      </c>
      <c r="R548" s="22284" t="n">
        <v>-0.011155967498620651</v>
      </c>
      <c r="S548" s="23553" t="n">
        <v>-0.12465379686154787</v>
      </c>
      <c r="T548" s="24822" t="n">
        <v>0.04442791972279449</v>
      </c>
      <c r="U548" s="26091" t="n">
        <v>-2.805753626082838</v>
      </c>
      <c r="V548" s="27360" t="n">
        <v>-0.15945578386106263</v>
      </c>
      <c r="W548" s="28627" t="n">
        <v>0.052673881958575294</v>
      </c>
      <c r="X548" t="n" s="29894">
        <v>-3.0272267380343183</v>
      </c>
      <c r="Y548" t="n" s="31224">
        <v>0.8505515081653112</v>
      </c>
      <c r="Z548" t="n" s="32556">
        <v>0.7249864137928989</v>
      </c>
      <c r="AA548" t="n" s="33948">
        <v>0.0</v>
      </c>
      <c r="AB548" t="n" s="35342">
        <v>0.0</v>
      </c>
      <c r="AC548" t="n" s="36736">
        <v>0.051111033524097446</v>
      </c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</row>
    <row r="549" spans="1:23" x14ac:dyDescent="0.25">
      <c r="A549" s="116" t="str">
        <f>IF(ISBLANK(TBL_DATA[[#This Row],[Row.names]]), "",   DATE(YEAR(TBL_DATA[[#This Row],[Row.names]]), MONTH(TBL_DATA[[#This Row],[Row.names]]), DAY(TBL_DATA[[#This Row],[Row.names]])))</f>
        <v/>
      </c>
      <c r="B549" s="733" t="s">
        <v>678</v>
      </c>
      <c r="C549" s="2127" t="s">
        <v>2072</v>
      </c>
      <c r="D549" s="3521" t="n">
        <v>-0.0027908064115489553</v>
      </c>
      <c r="E549" s="4915" t="n">
        <v>0.11707630059317298</v>
      </c>
      <c r="F549" s="6247" t="n">
        <v>-0.15807356088513913</v>
      </c>
      <c r="G549" s="7579" t="n">
        <v>0.4956532924534748</v>
      </c>
      <c r="H549" s="8911" t="n">
        <v>0.7153157490467748</v>
      </c>
      <c r="I549" s="10243" t="n">
        <v>0.0023989273574964035</v>
      </c>
      <c r="J549" s="11575" t="n">
        <v>-0.2400766951080413</v>
      </c>
      <c r="K549" s="12905" t="n">
        <v>1.59353480510656</v>
      </c>
      <c r="L549" s="14235" t="n">
        <v>0.5259491267555354</v>
      </c>
      <c r="M549" s="15565" t="n">
        <v>0.0030956214805378437</v>
      </c>
      <c r="N549" s="16895" t="n">
        <v>0.07137327852624345</v>
      </c>
      <c r="O549" s="18227" t="n">
        <v>0.061655338917291046</v>
      </c>
      <c r="P549" s="19621" t="n">
        <v>-0.08949250226799743</v>
      </c>
      <c r="Q549" s="20953" t="n">
        <v>-0.0126768617052485</v>
      </c>
      <c r="R549" s="22285" t="n">
        <v>-0.011165427013836143</v>
      </c>
      <c r="S549" s="23554" t="n">
        <v>-0.12661407036405947</v>
      </c>
      <c r="T549" s="24823" t="n">
        <v>0.04417872518657399</v>
      </c>
      <c r="U549" s="26092" t="n">
        <v>-2.865951197761989</v>
      </c>
      <c r="V549" s="27361" t="n">
        <v>-0.16181013303033198</v>
      </c>
      <c r="W549" s="28628" t="n">
        <v>0.05257864921483009</v>
      </c>
      <c r="X549" t="n" s="29895">
        <v>-3.077487448739793</v>
      </c>
      <c r="Y549" t="n" s="31225">
        <v>0.84576341198161</v>
      </c>
      <c r="Z549" t="n" s="32557">
        <v>0.725223501243262</v>
      </c>
      <c r="AA549" t="n" s="33949">
        <v>0.0</v>
      </c>
      <c r="AB549" t="n" s="35343">
        <v>0.0</v>
      </c>
      <c r="AC549" t="n" s="36737">
        <v>0.04927500980971674</v>
      </c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</row>
    <row r="550" spans="1:23" x14ac:dyDescent="0.25">
      <c r="A550" s="116" t="str">
        <f>IF(ISBLANK(TBL_DATA[[#This Row],[Row.names]]), "",   DATE(YEAR(TBL_DATA[[#This Row],[Row.names]]), MONTH(TBL_DATA[[#This Row],[Row.names]]), DAY(TBL_DATA[[#This Row],[Row.names]])))</f>
        <v/>
      </c>
      <c r="B550" s="734" t="s">
        <v>679</v>
      </c>
      <c r="C550" s="2128" t="s">
        <v>2073</v>
      </c>
      <c r="D550" s="3522" t="n">
        <v>0.006754776696753023</v>
      </c>
      <c r="E550" s="4916" t="n">
        <v>0.124621901556915</v>
      </c>
      <c r="F550" s="6248" t="n">
        <v>-0.15855039273641902</v>
      </c>
      <c r="G550" s="7580" t="n">
        <v>0.493519565128178</v>
      </c>
      <c r="H550" s="8912" t="n">
        <v>0.7239533633727081</v>
      </c>
      <c r="I550" s="10244" t="n">
        <v>0.0023996398279736045</v>
      </c>
      <c r="J550" s="11576" t="n">
        <v>-0.24143047238004178</v>
      </c>
      <c r="K550" s="12906" t="n">
        <v>1.603793284467306</v>
      </c>
      <c r="L550" s="14236" t="n">
        <v>0.5413346012755617</v>
      </c>
      <c r="M550" s="15566" t="n">
        <v>0.0030931631014459284</v>
      </c>
      <c r="N550" s="16896" t="n">
        <v>0.07250285390524132</v>
      </c>
      <c r="O550" s="18228" t="n">
        <v>0.061655338917291046</v>
      </c>
      <c r="P550" s="19622" t="n">
        <v>-0.08334222744009823</v>
      </c>
      <c r="Q550" s="20954" t="n">
        <v>-0.0128101925414622</v>
      </c>
      <c r="R550" s="22286" t="n">
        <v>-0.01127483742142956</v>
      </c>
      <c r="S550" s="23555" t="n">
        <v>-0.12892785357414738</v>
      </c>
      <c r="T550" s="24824" t="n">
        <v>0.04412462138830345</v>
      </c>
      <c r="U550" s="26093" t="n">
        <v>-2.9219027725940685</v>
      </c>
      <c r="V550" s="27362" t="n">
        <v>-0.16016978986082875</v>
      </c>
      <c r="W550" s="28629" t="n">
        <v>0.05266927145077129</v>
      </c>
      <c r="X550" t="n" s="29896">
        <v>-3.041048137727434</v>
      </c>
      <c r="Y550" t="n" s="31226">
        <v>0.850854490129016</v>
      </c>
      <c r="Z550" t="n" s="32558">
        <v>0.7357544435989235</v>
      </c>
      <c r="AA550" t="n" s="33950">
        <v>0.0</v>
      </c>
      <c r="AB550" t="n" s="35344">
        <v>0.0</v>
      </c>
      <c r="AC550" t="n" s="36738">
        <v>0.04920092550191081</v>
      </c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</row>
    <row r="551" spans="1:23" x14ac:dyDescent="0.25">
      <c r="A551" s="116" t="str">
        <f>IF(ISBLANK(TBL_DATA[[#This Row],[Row.names]]), "",   DATE(YEAR(TBL_DATA[[#This Row],[Row.names]]), MONTH(TBL_DATA[[#This Row],[Row.names]]), DAY(TBL_DATA[[#This Row],[Row.names]])))</f>
        <v/>
      </c>
      <c r="B551" s="735" t="s">
        <v>680</v>
      </c>
      <c r="C551" s="2129" t="s">
        <v>2074</v>
      </c>
      <c r="D551" s="3523" t="n">
        <v>0.007844678280865753</v>
      </c>
      <c r="E551" s="4917" t="n">
        <v>0.13344419856224432</v>
      </c>
      <c r="F551" s="6249" t="n">
        <v>-0.15122083310969658</v>
      </c>
      <c r="G551" s="7581" t="n">
        <v>0.46431691311781526</v>
      </c>
      <c r="H551" s="8913" t="n">
        <v>0.739876451836977</v>
      </c>
      <c r="I551" s="10245" t="n">
        <v>0.0023379645559519534</v>
      </c>
      <c r="J551" s="11577" t="n">
        <v>-0.2209593272148822</v>
      </c>
      <c r="K551" s="12907" t="n">
        <v>1.5530045679228313</v>
      </c>
      <c r="L551" s="14237" t="n">
        <v>0.5915238661297781</v>
      </c>
      <c r="M551" s="15567" t="n">
        <v>0.002929755860920865</v>
      </c>
      <c r="N551" s="16897" t="n">
        <v>0.07276932703632719</v>
      </c>
      <c r="O551" s="18229" t="n">
        <v>0.05928198991863169</v>
      </c>
      <c r="P551" s="19623" t="n">
        <v>-0.07615134212071095</v>
      </c>
      <c r="Q551" s="20955" t="n">
        <v>-0.012595597069607849</v>
      </c>
      <c r="R551" s="22287" t="n">
        <v>-0.011054598987069229</v>
      </c>
      <c r="S551" s="23556" t="n">
        <v>-0.12622238401381247</v>
      </c>
      <c r="T551" s="24825" t="n">
        <v>0.04381158010994707</v>
      </c>
      <c r="U551" s="26094" t="n">
        <v>-2.881027885710853</v>
      </c>
      <c r="V551" s="27363" t="n">
        <v>-0.15896797817233488</v>
      </c>
      <c r="W551" s="28630" t="n">
        <v>0.052607967013071195</v>
      </c>
      <c r="X551" t="n" s="29897">
        <v>-3.0217472219148296</v>
      </c>
      <c r="Y551" t="n" s="31227">
        <v>0.8601607127955667</v>
      </c>
      <c r="Z551" t="n" s="32559">
        <v>0.769105887462694</v>
      </c>
      <c r="AA551" t="n" s="33951">
        <v>0.0</v>
      </c>
      <c r="AB551" t="n" s="35345">
        <v>0.0</v>
      </c>
      <c r="AC551" t="n" s="36739">
        <v>0.05548817176721437</v>
      </c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</row>
    <row r="552" spans="1:23" x14ac:dyDescent="0.25">
      <c r="A552" s="116" t="str">
        <f>IF(ISBLANK(TBL_DATA[[#This Row],[Row.names]]), "",   DATE(YEAR(TBL_DATA[[#This Row],[Row.names]]), MONTH(TBL_DATA[[#This Row],[Row.names]]), DAY(TBL_DATA[[#This Row],[Row.names]])))</f>
        <v/>
      </c>
      <c r="B552" s="736" t="s">
        <v>681</v>
      </c>
      <c r="C552" s="2130" t="s">
        <v>2075</v>
      </c>
      <c r="D552" s="3524" t="n">
        <v>-4.3322550831794614E-4</v>
      </c>
      <c r="E552" s="4918" t="n">
        <v>0.13295316162317206</v>
      </c>
      <c r="F552" s="6250" t="n">
        <v>-0.14690531180441269</v>
      </c>
      <c r="G552" s="7582" t="n">
        <v>0.46372089053807614</v>
      </c>
      <c r="H552" s="8914" t="n">
        <v>0.7386143778984074</v>
      </c>
      <c r="I552" s="10246" t="n">
        <v>0.0023427041409238877</v>
      </c>
      <c r="J552" s="11578" t="n">
        <v>-0.21355894158719047</v>
      </c>
      <c r="K552" s="12908" t="n">
        <v>1.5619464970892634</v>
      </c>
      <c r="L552" s="14238" t="n">
        <v>0.5931871685425739</v>
      </c>
      <c r="M552" s="15568" t="n">
        <v>0.002922630546619917</v>
      </c>
      <c r="N552" s="16898" t="n">
        <v>0.07274059818034512</v>
      </c>
      <c r="O552" s="18230" t="n">
        <v>0.05928832149822576</v>
      </c>
      <c r="P552" s="19624" t="n">
        <v>-0.0765515769251296</v>
      </c>
      <c r="Q552" s="20956" t="n">
        <v>-0.012606136438420058</v>
      </c>
      <c r="R552" s="22288" t="n">
        <v>-0.011065746731879746</v>
      </c>
      <c r="S552" s="23557" t="n">
        <v>-0.1317339840687476</v>
      </c>
      <c r="T552" s="24826" t="n">
        <v>0.043415659627938946</v>
      </c>
      <c r="U552" s="26095" t="n">
        <v>-3.034250434006393</v>
      </c>
      <c r="V552" s="27364" t="n">
        <v>-0.16491066091254014</v>
      </c>
      <c r="W552" s="28631" t="n">
        <v>0.05227145036404694</v>
      </c>
      <c r="X552" t="n" s="29898">
        <v>-3.1548897106166405</v>
      </c>
      <c r="Y552" t="n" s="31228">
        <v>0.8594267728540967</v>
      </c>
      <c r="Z552" t="n" s="32560">
        <v>0.7701864505057032</v>
      </c>
      <c r="AA552" t="n" s="33952">
        <v>0.0</v>
      </c>
      <c r="AB552" t="n" s="35346">
        <v>0.0</v>
      </c>
      <c r="AC552" t="n" s="36740">
        <v>0.06319884153379063</v>
      </c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</row>
    <row r="553" spans="1:23" x14ac:dyDescent="0.25">
      <c r="A553" s="116" t="str">
        <f>IF(ISBLANK(TBL_DATA[[#This Row],[Row.names]]), "",   DATE(YEAR(TBL_DATA[[#This Row],[Row.names]]), MONTH(TBL_DATA[[#This Row],[Row.names]]), DAY(TBL_DATA[[#This Row],[Row.names]])))</f>
        <v/>
      </c>
      <c r="B553" s="737" t="s">
        <v>682</v>
      </c>
      <c r="C553" s="2131" t="s">
        <v>2076</v>
      </c>
      <c r="D553" s="3525" t="n">
        <v>3.467306192030593E-4</v>
      </c>
      <c r="E553" s="4919" t="n">
        <v>0.1333459911744299</v>
      </c>
      <c r="F553" s="6251" t="n">
        <v>-0.1540436692886724</v>
      </c>
      <c r="G553" s="7583" t="n">
        <v>0.46232945034720196</v>
      </c>
      <c r="H553" s="8915" t="n">
        <v>0.7378529501567567</v>
      </c>
      <c r="I553" s="10247" t="n">
        <v>0.0023455554509963306</v>
      </c>
      <c r="J553" s="11579" t="n">
        <v>-0.21604006667547138</v>
      </c>
      <c r="K553" s="12909" t="n">
        <v>1.5566777174349806</v>
      </c>
      <c r="L553" s="14239" t="n">
        <v>0.591390732006881</v>
      </c>
      <c r="M553" s="15569" t="n">
        <v>0.002928379269188299</v>
      </c>
      <c r="N553" s="16899" t="n">
        <v>0.07272328488713234</v>
      </c>
      <c r="O553" s="18231" t="n">
        <v>0.05928832149822576</v>
      </c>
      <c r="P553" s="19625" t="n">
        <v>-0.07623138908159466</v>
      </c>
      <c r="Q553" s="20957" t="n">
        <v>-0.01260819208370717</v>
      </c>
      <c r="R553" s="22289" t="n">
        <v>-0.0110681690117467</v>
      </c>
      <c r="S553" s="23558" t="n">
        <v>-0.13779517842152578</v>
      </c>
      <c r="T553" s="24827" t="n">
        <v>0.04328490899103127</v>
      </c>
      <c r="U553" s="26096" t="n">
        <v>-3.1834461855996334</v>
      </c>
      <c r="V553" s="27365" t="n">
        <v>-0.1681983882061704</v>
      </c>
      <c r="W553" s="28632" t="n">
        <v>0.052286007829807093</v>
      </c>
      <c r="X553" t="n" s="29899">
        <v>-3.2168910036823317</v>
      </c>
      <c r="Y553" t="n" s="31229">
        <v>0.8589836728115132</v>
      </c>
      <c r="Z553" t="n" s="32561">
        <v>0.769019331360975</v>
      </c>
      <c r="AA553" t="n" s="33953">
        <v>0.0</v>
      </c>
      <c r="AB553" t="n" s="35347">
        <v>0.0</v>
      </c>
      <c r="AC553" t="n" s="36741">
        <v>0.06069676837744248</v>
      </c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</row>
    <row r="554" spans="1:23" x14ac:dyDescent="0.25">
      <c r="A554" s="116" t="str">
        <f>IF(ISBLANK(TBL_DATA[[#This Row],[Row.names]]), "",   DATE(YEAR(TBL_DATA[[#This Row],[Row.names]]), MONTH(TBL_DATA[[#This Row],[Row.names]]), DAY(TBL_DATA[[#This Row],[Row.names]])))</f>
        <v/>
      </c>
      <c r="B554" s="738" t="s">
        <v>683</v>
      </c>
      <c r="C554" s="2132" t="s">
        <v>2077</v>
      </c>
      <c r="D554" s="3526" t="n">
        <v>-0.001776378498599081</v>
      </c>
      <c r="E554" s="4920" t="n">
        <v>0.1313327397242341</v>
      </c>
      <c r="F554" s="6252" t="n">
        <v>-0.15894751772081483</v>
      </c>
      <c r="G554" s="7584" t="n">
        <v>0.4606350882668052</v>
      </c>
      <c r="H554" s="8916" t="n">
        <v>0.7382259047863232</v>
      </c>
      <c r="I554" s="10248" t="n">
        <v>0.002334497702966987</v>
      </c>
      <c r="J554" s="11580" t="n">
        <v>-0.2283775709085396</v>
      </c>
      <c r="K554" s="12910" t="n">
        <v>1.5611611657118896</v>
      </c>
      <c r="L554" s="14240" t="n">
        <v>0.6009060535409185</v>
      </c>
      <c r="M554" s="15570" t="n">
        <v>0.0028824891917638186</v>
      </c>
      <c r="N554" s="16900" t="n">
        <v>0.07243198508788999</v>
      </c>
      <c r="O554" s="18232" t="n">
        <v>0.059394672727089926</v>
      </c>
      <c r="P554" s="19626" t="n">
        <v>-0.07787235177971086</v>
      </c>
      <c r="Q554" s="20958" t="n">
        <v>-0.012634278291163327</v>
      </c>
      <c r="R554" s="22290" t="n">
        <v>-0.011100423923110923</v>
      </c>
      <c r="S554" s="23559" t="n">
        <v>-0.13766123413597864</v>
      </c>
      <c r="T554" s="24828" t="n">
        <v>0.04328512209044814</v>
      </c>
      <c r="U554" s="26097" t="n">
        <v>-3.180336048222832</v>
      </c>
      <c r="V554" s="27366" t="n">
        <v>-0.16532571087775083</v>
      </c>
      <c r="W554" s="28633" t="n">
        <v>0.052212260767194346</v>
      </c>
      <c r="X554" t="n" s="29900">
        <v>-3.1664154826566553</v>
      </c>
      <c r="Y554" t="n" s="31230">
        <v>0.8592007360252453</v>
      </c>
      <c r="Z554" t="n" s="32562">
        <v>0.7751813036580012</v>
      </c>
      <c r="AA554" t="n" s="33954">
        <v>0.0</v>
      </c>
      <c r="AB554" t="n" s="35348">
        <v>0.0</v>
      </c>
      <c r="AC554" t="n" s="36742">
        <v>0.05821977175092477</v>
      </c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</row>
    <row r="555" spans="1:23" x14ac:dyDescent="0.25">
      <c r="A555" s="116" t="str">
        <f>IF(ISBLANK(TBL_DATA[[#This Row],[Row.names]]), "",   DATE(YEAR(TBL_DATA[[#This Row],[Row.names]]), MONTH(TBL_DATA[[#This Row],[Row.names]]), DAY(TBL_DATA[[#This Row],[Row.names]])))</f>
        <v/>
      </c>
      <c r="B555" s="739" t="s">
        <v>684</v>
      </c>
      <c r="C555" s="2133" t="s">
        <v>2078</v>
      </c>
      <c r="D555" s="3527" t="n">
        <v>-0.0014612479925925493</v>
      </c>
      <c r="E555" s="4921" t="n">
        <v>0.12967958202935792</v>
      </c>
      <c r="F555" s="6253" t="n">
        <v>-0.1583469585353552</v>
      </c>
      <c r="G555" s="7585" t="n">
        <v>0.45963226191047124</v>
      </c>
      <c r="H555" s="8917" t="n">
        <v>0.7355694266129688</v>
      </c>
      <c r="I555" s="10249" t="n">
        <v>0.0023350496086047353</v>
      </c>
      <c r="J555" s="11581" t="n">
        <v>-0.23048523250041775</v>
      </c>
      <c r="K555" s="12911" t="n">
        <v>1.56580736822428</v>
      </c>
      <c r="L555" s="14241" t="n">
        <v>0.5961465196853005</v>
      </c>
      <c r="M555" s="15571" t="n">
        <v>0.002885706736281523</v>
      </c>
      <c r="N555" s="16901" t="n">
        <v>0.07208427730433005</v>
      </c>
      <c r="O555" s="18233" t="n">
        <v>0.05946652950308721</v>
      </c>
      <c r="P555" s="19627" t="n">
        <v>-0.0792198089545868</v>
      </c>
      <c r="Q555" s="20959" t="n">
        <v>-0.012647381892976619</v>
      </c>
      <c r="R555" s="22291" t="n">
        <v>-0.011120890751294058</v>
      </c>
      <c r="S555" s="23560" t="n">
        <v>-0.14003919581979452</v>
      </c>
      <c r="T555" s="24829" t="n">
        <v>0.04323120570716663</v>
      </c>
      <c r="U555" s="26098" t="n">
        <v>-3.2393081231268916</v>
      </c>
      <c r="V555" s="27367" t="n">
        <v>-0.16944649714712745</v>
      </c>
      <c r="W555" s="28634" t="n">
        <v>0.05223487611372255</v>
      </c>
      <c r="X555" t="n" s="29901">
        <v>-3.2439341251277973</v>
      </c>
      <c r="Y555" t="n" s="31231">
        <v>0.8576534420224573</v>
      </c>
      <c r="Z555" t="n" s="32563">
        <v>0.7721052516887194</v>
      </c>
      <c r="AA555" t="n" s="33955">
        <v>0.0</v>
      </c>
      <c r="AB555" t="n" s="35349">
        <v>0.0</v>
      </c>
      <c r="AC555" t="n" s="36743">
        <v>0.05658195570703857</v>
      </c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</row>
    <row r="556" spans="1:23" x14ac:dyDescent="0.25">
      <c r="A556" s="116" t="str">
        <f>IF(ISBLANK(TBL_DATA[[#This Row],[Row.names]]), "",   DATE(YEAR(TBL_DATA[[#This Row],[Row.names]]), MONTH(TBL_DATA[[#This Row],[Row.names]]), DAY(TBL_DATA[[#This Row],[Row.names]])))</f>
        <v/>
      </c>
      <c r="B556" s="740" t="s">
        <v>685</v>
      </c>
      <c r="C556" s="2134" t="s">
        <v>2079</v>
      </c>
      <c r="D556" s="3528" t="n">
        <v>0.001883566605812962</v>
      </c>
      <c r="E556" s="4922" t="n">
        <v>0.13180740876533714</v>
      </c>
      <c r="F556" s="6254" t="n">
        <v>-0.15269691179520106</v>
      </c>
      <c r="G556" s="7586" t="n">
        <v>0.46038598609641335</v>
      </c>
      <c r="H556" s="8918" t="n">
        <v>0.7355597087688142</v>
      </c>
      <c r="I556" s="10250" t="n">
        <v>0.002340659009847741</v>
      </c>
      <c r="J556" s="11582" t="n">
        <v>-0.22511203244943645</v>
      </c>
      <c r="K556" s="12912" t="n">
        <v>1.571867923150891</v>
      </c>
      <c r="L556" s="14242" t="n">
        <v>0.6018732949864606</v>
      </c>
      <c r="M556" s="15572" t="n">
        <v>0.002872003674002631</v>
      </c>
      <c r="N556" s="16902" t="n">
        <v>0.07225611493703524</v>
      </c>
      <c r="O556" s="18234" t="n">
        <v>0.05943186068143959</v>
      </c>
      <c r="P556" s="19628" t="n">
        <v>-0.07748545813543961</v>
      </c>
      <c r="Q556" s="20960" t="n">
        <v>-0.01262999101819274</v>
      </c>
      <c r="R556" s="22292" t="n">
        <v>-0.011099860960592014</v>
      </c>
      <c r="S556" s="23561" t="n">
        <v>-0.13993353337988512</v>
      </c>
      <c r="T556" s="24830" t="n">
        <v>0.04323891492062888</v>
      </c>
      <c r="U556" s="26099" t="n">
        <v>-3.236286887327141</v>
      </c>
      <c r="V556" s="27368" t="n">
        <v>-0.17259677651682026</v>
      </c>
      <c r="W556" s="28635" t="n">
        <v>0.05218077870043367</v>
      </c>
      <c r="X556" t="n" s="29902">
        <v>-3.3076696211776886</v>
      </c>
      <c r="Y556" t="n" s="31232">
        <v>0.8576477766360818</v>
      </c>
      <c r="Z556" t="n" s="32564">
        <v>0.7758049335924981</v>
      </c>
      <c r="AA556" t="n" s="33956">
        <v>0.0</v>
      </c>
      <c r="AB556" t="n" s="35350">
        <v>0.0</v>
      </c>
      <c r="AC556" t="n" s="36744">
        <v>0.05481545996807147</v>
      </c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</row>
    <row r="557" spans="1:23" x14ac:dyDescent="0.25">
      <c r="A557" s="116" t="str">
        <f>IF(ISBLANK(TBL_DATA[[#This Row],[Row.names]]), "",   DATE(YEAR(TBL_DATA[[#This Row],[Row.names]]), MONTH(TBL_DATA[[#This Row],[Row.names]]), DAY(TBL_DATA[[#This Row],[Row.names]])))</f>
        <v/>
      </c>
      <c r="B557" s="741" t="s">
        <v>686</v>
      </c>
      <c r="C557" s="2135" t="s">
        <v>2080</v>
      </c>
      <c r="D557" s="3529" t="n">
        <v>0.0032538902065135603</v>
      </c>
      <c r="E557" s="4923" t="n">
        <v>0.13549018580837813</v>
      </c>
      <c r="F557" s="6255" t="n">
        <v>-0.1519882143137561</v>
      </c>
      <c r="G557" s="7587" t="n">
        <v>0.4612146413055899</v>
      </c>
      <c r="H557" s="8919" t="n">
        <v>0.7379506757917511</v>
      </c>
      <c r="I557" s="10251" t="n">
        <v>0.002341113002892583</v>
      </c>
      <c r="J557" s="11583" t="n">
        <v>-0.22343792560552167</v>
      </c>
      <c r="K557" s="12913" t="n">
        <v>1.5762581179280728</v>
      </c>
      <c r="L557" s="14243" t="n">
        <v>0.6052839734016697</v>
      </c>
      <c r="M557" s="15573" t="n">
        <v>0.002873248808371956</v>
      </c>
      <c r="N557" s="16903" t="n">
        <v>0.07259908138174337</v>
      </c>
      <c r="O557" s="18235" t="n">
        <v>0.05928885659611639</v>
      </c>
      <c r="P557" s="19629" t="n">
        <v>-0.07448369710230018</v>
      </c>
      <c r="Q557" s="20961" t="n">
        <v>-0.012602763265958295</v>
      </c>
      <c r="R557" s="22293" t="n">
        <v>-0.011065370386847533</v>
      </c>
      <c r="S557" s="23562" t="n">
        <v>-0.14637702544130027</v>
      </c>
      <c r="T557" s="24831" t="n">
        <v>0.04288995372316787</v>
      </c>
      <c r="U557" s="26100" t="n">
        <v>-3.4128510929642664</v>
      </c>
      <c r="V557" s="27369" t="n">
        <v>-0.17515725987579922</v>
      </c>
      <c r="W557" s="28636" t="n">
        <v>0.05211226729640481</v>
      </c>
      <c r="X557" t="n" s="29903">
        <v>-3.361152161726865</v>
      </c>
      <c r="Y557" t="n" s="31233">
        <v>0.8590405553824284</v>
      </c>
      <c r="Z557" t="n" s="32565">
        <v>0.7779999829059572</v>
      </c>
      <c r="AA557" t="n" s="33957">
        <v>0.0</v>
      </c>
      <c r="AB557" t="n" s="35351">
        <v>0.0</v>
      </c>
      <c r="AC557" t="n" s="36745">
        <v>0.053083572812758065</v>
      </c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</row>
    <row r="558" spans="1:23" x14ac:dyDescent="0.25">
      <c r="A558" s="116" t="str">
        <f>IF(ISBLANK(TBL_DATA[[#This Row],[Row.names]]), "",   DATE(YEAR(TBL_DATA[[#This Row],[Row.names]]), MONTH(TBL_DATA[[#This Row],[Row.names]]), DAY(TBL_DATA[[#This Row],[Row.names]])))</f>
        <v/>
      </c>
      <c r="B558" s="742" t="s">
        <v>687</v>
      </c>
      <c r="C558" s="2136" t="s">
        <v>2081</v>
      </c>
      <c r="D558" s="3530" t="n">
        <v>-1.4414829977046827E-5</v>
      </c>
      <c r="E558" s="4924" t="n">
        <v>0.13547381791040913</v>
      </c>
      <c r="F558" s="6256" t="n">
        <v>-0.14190471888223433</v>
      </c>
      <c r="G558" s="7588" t="n">
        <v>0.4560088038090712</v>
      </c>
      <c r="H558" s="8920" t="n">
        <v>0.7316233264955185</v>
      </c>
      <c r="I558" s="10252" t="n">
        <v>0.002324965900750632</v>
      </c>
      <c r="J558" s="11584" t="n">
        <v>-0.20896045853773348</v>
      </c>
      <c r="K558" s="12914" t="n">
        <v>1.5526193959457437</v>
      </c>
      <c r="L558" s="14244" t="n">
        <v>0.6036729291285549</v>
      </c>
      <c r="M558" s="15574" t="n">
        <v>0.0028253423132836206</v>
      </c>
      <c r="N558" s="16904" t="n">
        <v>0.07124337339904062</v>
      </c>
      <c r="O558" s="18236" t="n">
        <v>0.057415564020969714</v>
      </c>
      <c r="P558" s="19630" t="n">
        <v>-0.07449703826244747</v>
      </c>
      <c r="Q558" s="20962" t="n">
        <v>-0.012259843978392868</v>
      </c>
      <c r="R558" s="22294" t="n">
        <v>-0.010751160220101436</v>
      </c>
      <c r="S558" s="23563" t="n">
        <v>-0.14210022278078105</v>
      </c>
      <c r="T558" s="24832" t="n">
        <v>0.04281352387497535</v>
      </c>
      <c r="U558" s="26101" t="n">
        <v>-3.319049915062916</v>
      </c>
      <c r="V558" s="27370" t="n">
        <v>-0.17520132539308175</v>
      </c>
      <c r="W558" s="28637" t="n">
        <v>0.05211228608469855</v>
      </c>
      <c r="X558" t="n" s="29904">
        <v>-3.3619965377900622</v>
      </c>
      <c r="Y558" t="n" s="31234">
        <v>0.8553498269687779</v>
      </c>
      <c r="Z558" t="n" s="32566">
        <v>0.7769639175203409</v>
      </c>
      <c r="AA558" t="n" s="33958">
        <v>0.0</v>
      </c>
      <c r="AB558" t="n" s="35352">
        <v>0.0</v>
      </c>
      <c r="AC558" t="n" s="36746">
        <v>0.05266704383793609</v>
      </c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</row>
    <row r="559" spans="1:23" x14ac:dyDescent="0.25">
      <c r="A559" s="116" t="str">
        <f>IF(ISBLANK(TBL_DATA[[#This Row],[Row.names]]), "",   DATE(YEAR(TBL_DATA[[#This Row],[Row.names]]), MONTH(TBL_DATA[[#This Row],[Row.names]]), DAY(TBL_DATA[[#This Row],[Row.names]])))</f>
        <v/>
      </c>
      <c r="B559" s="743" t="s">
        <v>688</v>
      </c>
      <c r="C559" s="2137" t="s">
        <v>2082</v>
      </c>
      <c r="D559" s="3531" t="n">
        <v>0.0026811970247362297</v>
      </c>
      <c r="E559" s="4925" t="n">
        <v>0.13851824693265646</v>
      </c>
      <c r="F559" s="6257" t="n">
        <v>-0.14020516853940168</v>
      </c>
      <c r="G559" s="7589" t="n">
        <v>0.45948790846731524</v>
      </c>
      <c r="H559" s="8921" t="n">
        <v>0.730324435515902</v>
      </c>
      <c r="I559" s="10253" t="n">
        <v>0.002339253068722613</v>
      </c>
      <c r="J559" s="11585" t="n">
        <v>-0.21037585090584388</v>
      </c>
      <c r="K559" s="12915" t="n">
        <v>1.5711334607083955</v>
      </c>
      <c r="L559" s="14245" t="n">
        <v>0.6067320829989883</v>
      </c>
      <c r="M559" s="15575" t="n">
        <v>0.0028248843237317464</v>
      </c>
      <c r="N559" s="16905" t="n">
        <v>0.071508337302385</v>
      </c>
      <c r="O559" s="18237" t="n">
        <v>0.0574125302796642</v>
      </c>
      <c r="P559" s="19631" t="n">
        <v>-0.07201558247505213</v>
      </c>
      <c r="Q559" s="20963" t="n">
        <v>-0.012256732053078461</v>
      </c>
      <c r="R559" s="22295" t="n">
        <v>-0.010742437292409725</v>
      </c>
      <c r="S559" s="23564" t="n">
        <v>-0.13051902785702751</v>
      </c>
      <c r="T559" s="24833" t="n">
        <v>0.042951573168412416</v>
      </c>
      <c r="U559" s="26102" t="n">
        <v>-3.038748484142002</v>
      </c>
      <c r="V559" s="27371" t="n">
        <v>-0.16105828708516656</v>
      </c>
      <c r="W559" s="28638" t="n">
        <v>0.051585243139620915</v>
      </c>
      <c r="X559" t="n" s="29905">
        <v>-3.12217753145498</v>
      </c>
      <c r="Y559" t="n" s="31235">
        <v>0.8545902149661568</v>
      </c>
      <c r="Z559" t="n" s="32567">
        <v>0.7789300886465923</v>
      </c>
      <c r="AA559" t="n" s="33959">
        <v>0.0</v>
      </c>
      <c r="AB559" t="n" s="35353">
        <v>0.0</v>
      </c>
      <c r="AC559" t="n" s="36747">
        <v>0.0505308683128962</v>
      </c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</row>
    <row r="560" spans="1:23" x14ac:dyDescent="0.25">
      <c r="A560" s="116" t="str">
        <f>IF(ISBLANK(TBL_DATA[[#This Row],[Row.names]]), "",   DATE(YEAR(TBL_DATA[[#This Row],[Row.names]]), MONTH(TBL_DATA[[#This Row],[Row.names]]), DAY(TBL_DATA[[#This Row],[Row.names]])))</f>
        <v/>
      </c>
      <c r="B560" s="744" t="s">
        <v>689</v>
      </c>
      <c r="C560" s="2138" t="s">
        <v>2083</v>
      </c>
      <c r="D560" s="3532" t="n">
        <v>0.0020414618016618893</v>
      </c>
      <c r="E560" s="4926" t="n">
        <v>0.14084248844426472</v>
      </c>
      <c r="F560" s="6258" t="n">
        <v>-0.128050464899518</v>
      </c>
      <c r="G560" s="7590" t="n">
        <v>0.4597028455864042</v>
      </c>
      <c r="H560" s="8922" t="n">
        <v>0.7291607689577151</v>
      </c>
      <c r="I560" s="10254" t="n">
        <v>0.0023473421131276788</v>
      </c>
      <c r="J560" s="11586" t="n">
        <v>-0.1895428686842886</v>
      </c>
      <c r="K560" s="12916" t="n">
        <v>1.5883565405762667</v>
      </c>
      <c r="L560" s="14246" t="n">
        <v>0.6137739047313606</v>
      </c>
      <c r="M560" s="15576" t="n">
        <v>0.002803118199359777</v>
      </c>
      <c r="N560" s="16906" t="n">
        <v>0.07160129460683397</v>
      </c>
      <c r="O560" s="18238" t="n">
        <v>0.05729608144139751</v>
      </c>
      <c r="P560" s="19632" t="n">
        <v>-0.0701211377341373</v>
      </c>
      <c r="Q560" s="20964" t="n">
        <v>-0.012210803911143098</v>
      </c>
      <c r="R560" s="22296" t="n">
        <v>-0.010694540642124101</v>
      </c>
      <c r="S560" s="23565" t="n">
        <v>-0.12369276229730086</v>
      </c>
      <c r="T560" s="24834" t="n">
        <v>0.04292807264434928</v>
      </c>
      <c r="U560" s="26103" t="n">
        <v>-2.8813956620431416</v>
      </c>
      <c r="V560" s="27372" t="n">
        <v>-0.15471181141467982</v>
      </c>
      <c r="W560" s="28639" t="n">
        <v>0.0516731866284651</v>
      </c>
      <c r="X560" t="n" s="29906">
        <v>-2.994044329548936</v>
      </c>
      <c r="Y560" t="n" s="31236">
        <v>0.8539091104782259</v>
      </c>
      <c r="Z560" t="n" s="32568">
        <v>0.7834372372636883</v>
      </c>
      <c r="AA560" t="n" s="33960">
        <v>0.0</v>
      </c>
      <c r="AB560" t="n" s="35354">
        <v>0.0</v>
      </c>
      <c r="AC560" t="n" s="36748">
        <v>0.04967726372937046</v>
      </c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</row>
    <row r="561" spans="1:23" x14ac:dyDescent="0.25">
      <c r="A561" s="116" t="str">
        <f>IF(ISBLANK(TBL_DATA[[#This Row],[Row.names]]), "",   DATE(YEAR(TBL_DATA[[#This Row],[Row.names]]), MONTH(TBL_DATA[[#This Row],[Row.names]]), DAY(TBL_DATA[[#This Row],[Row.names]])))</f>
        <v/>
      </c>
      <c r="B561" s="745" t="s">
        <v>690</v>
      </c>
      <c r="C561" s="2139" t="s">
        <v>2084</v>
      </c>
      <c r="D561" s="3533" t="n">
        <v>-3.156384505020536E-4</v>
      </c>
      <c r="E561" s="4927" t="n">
        <v>0.14048239468894508</v>
      </c>
      <c r="F561" s="6259" t="n">
        <v>-0.1286173162341432</v>
      </c>
      <c r="G561" s="7591" t="n">
        <v>0.45989212315476863</v>
      </c>
      <c r="H561" s="8923" t="n">
        <v>0.7287871229176471</v>
      </c>
      <c r="I561" s="10255" t="n">
        <v>0.0023471698490868634</v>
      </c>
      <c r="J561" s="11587" t="n">
        <v>-0.1918453319983332</v>
      </c>
      <c r="K561" s="12917" t="n">
        <v>1.582300036827376</v>
      </c>
      <c r="L561" s="14247" t="n">
        <v>0.6116119164924013</v>
      </c>
      <c r="M561" s="15577" t="n">
        <v>0.0028088096792859424</v>
      </c>
      <c r="N561" s="16907" t="n">
        <v>0.0715467046034019</v>
      </c>
      <c r="O561" s="18239" t="n">
        <v>0.05720309133358461</v>
      </c>
      <c r="P561" s="19633" t="n">
        <v>-0.07041464325737767</v>
      </c>
      <c r="Q561" s="20965" t="n">
        <v>-0.01218034465089091</v>
      </c>
      <c r="R561" s="22297" t="n">
        <v>-0.010665237405900727</v>
      </c>
      <c r="S561" s="23566" t="n">
        <v>-0.12726698136306258</v>
      </c>
      <c r="T561" s="24835" t="n">
        <v>0.04283059549513637</v>
      </c>
      <c r="U561" s="26104" t="n">
        <v>-2.971403500040395</v>
      </c>
      <c r="V561" s="27373" t="n">
        <v>-0.161572230684229</v>
      </c>
      <c r="W561" s="28640" t="n">
        <v>0.05158847994114738</v>
      </c>
      <c r="X561" t="n" s="29907">
        <v>-3.1319440089832478</v>
      </c>
      <c r="Y561" t="n" s="31237">
        <v>0.8536902968393439</v>
      </c>
      <c r="Z561" t="n" s="32569">
        <v>0.7820562105708269</v>
      </c>
      <c r="AA561" t="n" s="33961">
        <v>0.0</v>
      </c>
      <c r="AB561" t="n" s="35355">
        <v>0.0</v>
      </c>
      <c r="AC561" t="n" s="36749">
        <v>0.048319649020711515</v>
      </c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</row>
    <row r="562" spans="1:23" x14ac:dyDescent="0.25">
      <c r="A562" s="116" t="str">
        <f>IF(ISBLANK(TBL_DATA[[#This Row],[Row.names]]), "",   DATE(YEAR(TBL_DATA[[#This Row],[Row.names]]), MONTH(TBL_DATA[[#This Row],[Row.names]]), DAY(TBL_DATA[[#This Row],[Row.names]])))</f>
        <v/>
      </c>
      <c r="B562" s="746" t="s">
        <v>691</v>
      </c>
      <c r="C562" s="2140" t="s">
        <v>2085</v>
      </c>
      <c r="D562" s="3534" t="n">
        <v>-1.435173225408786E-4</v>
      </c>
      <c r="E562" s="4928" t="n">
        <v>0.14031871570925425</v>
      </c>
      <c r="F562" s="6260" t="n">
        <v>-0.1346040972203214</v>
      </c>
      <c r="G562" s="7592" t="n">
        <v>0.4580118408335542</v>
      </c>
      <c r="H562" s="8924" t="n">
        <v>0.7230998339286684</v>
      </c>
      <c r="I562" s="10256" t="n">
        <v>0.002362886085027762</v>
      </c>
      <c r="J562" s="11588" t="n">
        <v>-0.20255794017993267</v>
      </c>
      <c r="K562" s="12918" t="n">
        <v>1.5561577229913384</v>
      </c>
      <c r="L562" s="14248" t="n">
        <v>0.6006621129443189</v>
      </c>
      <c r="M562" s="15578" t="n">
        <v>0.0028376016924954108</v>
      </c>
      <c r="N562" s="16908" t="n">
        <v>0.07128225778610697</v>
      </c>
      <c r="O562" s="18240" t="n">
        <v>0.057203811472714826</v>
      </c>
      <c r="P562" s="19634" t="n">
        <v>-0.07054805485885063</v>
      </c>
      <c r="Q562" s="20966" t="n">
        <v>-0.01218246363006099</v>
      </c>
      <c r="R562" s="22298" t="n">
        <v>-0.010672956437386551</v>
      </c>
      <c r="S562" s="23567" t="n">
        <v>-0.1275714889080316</v>
      </c>
      <c r="T562" s="24836" t="n">
        <v>0.0428431709336951</v>
      </c>
      <c r="U562" s="26105" t="n">
        <v>-2.977638819158919</v>
      </c>
      <c r="V562" s="27374" t="n">
        <v>-0.1659102583874662</v>
      </c>
      <c r="W562" s="28641" t="n">
        <v>0.051734517463581826</v>
      </c>
      <c r="X562" t="n" s="29908">
        <v>-3.206954786120459</v>
      </c>
      <c r="Y562" t="n" s="31238">
        <v>0.8503527702834093</v>
      </c>
      <c r="Z562" t="n" s="32570">
        <v>0.7750239434651804</v>
      </c>
      <c r="AA562" t="n" s="33962">
        <v>0.0</v>
      </c>
      <c r="AB562" t="n" s="35356">
        <v>0.0</v>
      </c>
      <c r="AC562" t="n" s="36750">
        <v>0.046417192438118524</v>
      </c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</row>
    <row r="563" spans="1:23" x14ac:dyDescent="0.25">
      <c r="A563" s="116" t="str">
        <f>IF(ISBLANK(TBL_DATA[[#This Row],[Row.names]]), "",   DATE(YEAR(TBL_DATA[[#This Row],[Row.names]]), MONTH(TBL_DATA[[#This Row],[Row.names]]), DAY(TBL_DATA[[#This Row],[Row.names]])))</f>
        <v/>
      </c>
      <c r="B563" s="747" t="s">
        <v>692</v>
      </c>
      <c r="C563" s="2141" t="s">
        <v>2086</v>
      </c>
      <c r="D563" s="3535" t="n">
        <v>0.0028420508698398174</v>
      </c>
      <c r="E563" s="4929" t="n">
        <v>0.14355955950713062</v>
      </c>
      <c r="F563" s="6261" t="n">
        <v>-0.13320087878607523</v>
      </c>
      <c r="G563" s="7593" t="n">
        <v>0.45579961773615774</v>
      </c>
      <c r="H563" s="8925" t="n">
        <v>0.716396487964458</v>
      </c>
      <c r="I563" s="10257" t="n">
        <v>0.0023667015886897087</v>
      </c>
      <c r="J563" s="11589" t="n">
        <v>-0.19765948342132944</v>
      </c>
      <c r="K563" s="12919" t="n">
        <v>1.5453017183582654</v>
      </c>
      <c r="L563" s="14249" t="n">
        <v>0.5880001080793081</v>
      </c>
      <c r="M563" s="15579" t="n">
        <v>0.002852569609375212</v>
      </c>
      <c r="N563" s="16909" t="n">
        <v>0.07054853023515677</v>
      </c>
      <c r="O563" s="18241" t="n">
        <v>0.057203811472714826</v>
      </c>
      <c r="P563" s="19635" t="n">
        <v>-0.06790650514968766</v>
      </c>
      <c r="Q563" s="20967" t="n">
        <v>-0.012104685078524118</v>
      </c>
      <c r="R563" s="22299" t="n">
        <v>-0.010610715651487603</v>
      </c>
      <c r="S563" s="23568" t="n">
        <v>-0.1197045441725606</v>
      </c>
      <c r="T563" s="24837" t="n">
        <v>0.04273498628709225</v>
      </c>
      <c r="U563" s="26106" t="n">
        <v>-2.80109003354744</v>
      </c>
      <c r="V563" s="27375" t="n">
        <v>-0.15974168079014583</v>
      </c>
      <c r="W563" s="28642" t="n">
        <v>0.05184786706334303</v>
      </c>
      <c r="X563" t="n" s="29909">
        <v>-3.0809691861574153</v>
      </c>
      <c r="Y563" t="n" s="31239">
        <v>0.8464020840974212</v>
      </c>
      <c r="Z563" t="n" s="32571">
        <v>0.7668116509804142</v>
      </c>
      <c r="AA563" t="n" s="33963">
        <v>0.0</v>
      </c>
      <c r="AB563" t="n" s="35357">
        <v>0.0</v>
      </c>
      <c r="AC563" t="n" s="36751">
        <v>0.04455763717671794</v>
      </c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</row>
    <row r="564" spans="1:23" x14ac:dyDescent="0.25">
      <c r="A564" s="116" t="str">
        <f>IF(ISBLANK(TBL_DATA[[#This Row],[Row.names]]), "",   DATE(YEAR(TBL_DATA[[#This Row],[Row.names]]), MONTH(TBL_DATA[[#This Row],[Row.names]]), DAY(TBL_DATA[[#This Row],[Row.names]])))</f>
        <v/>
      </c>
      <c r="B564" s="748" t="s">
        <v>693</v>
      </c>
      <c r="C564" s="2142" t="s">
        <v>2087</v>
      </c>
      <c r="D564" s="3536" t="n">
        <v>0.004021984942604448</v>
      </c>
      <c r="E564" s="4930" t="n">
        <v>0.1481589388364395</v>
      </c>
      <c r="F564" s="6262" t="n">
        <v>-0.12734270564329986</v>
      </c>
      <c r="G564" s="7594" t="n">
        <v>0.457486832330053</v>
      </c>
      <c r="H564" s="8926" t="n">
        <v>0.714630152654297</v>
      </c>
      <c r="I564" s="10258" t="n">
        <v>0.0023863059640568014</v>
      </c>
      <c r="J564" s="11590" t="n">
        <v>-0.18630810370357542</v>
      </c>
      <c r="K564" s="12920" t="n">
        <v>1.5225781560990597</v>
      </c>
      <c r="L564" s="14250" t="n">
        <v>0.5678799128780669</v>
      </c>
      <c r="M564" s="15580" t="n">
        <v>0.00293646151030757</v>
      </c>
      <c r="N564" s="16910" t="n">
        <v>0.07091242799694407</v>
      </c>
      <c r="O564" s="18242" t="n">
        <v>0.057203811472714826</v>
      </c>
      <c r="P564" s="19636" t="n">
        <v>-0.0641576391483003</v>
      </c>
      <c r="Q564" s="20968" t="n">
        <v>-0.012136090852021829</v>
      </c>
      <c r="R564" s="22300" t="n">
        <v>-0.010634415351891162</v>
      </c>
      <c r="S564" s="23569" t="n">
        <v>-0.1071200950565232</v>
      </c>
      <c r="T564" s="24838" t="n">
        <v>0.04235605355129105</v>
      </c>
      <c r="U564" s="26107" t="n">
        <v>-2.52903861609312</v>
      </c>
      <c r="V564" s="27376" t="n">
        <v>-0.14016132737170828</v>
      </c>
      <c r="W564" s="28643" t="n">
        <v>0.05202809150649498</v>
      </c>
      <c r="X564" t="n" s="29910">
        <v>-2.693954810051241</v>
      </c>
      <c r="Y564" t="n" s="31240">
        <v>0.8453580026558554</v>
      </c>
      <c r="Z564" t="n" s="32572">
        <v>0.7535780735120062</v>
      </c>
      <c r="AA564" t="n" s="33964">
        <v>0.0</v>
      </c>
      <c r="AB564" t="n" s="35358">
        <v>0.0</v>
      </c>
      <c r="AC564" t="n" s="36752">
        <v>0.04428933082525857</v>
      </c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</row>
    <row r="565" spans="1:23" x14ac:dyDescent="0.25">
      <c r="A565" s="116" t="str">
        <f>IF(ISBLANK(TBL_DATA[[#This Row],[Row.names]]), "",   DATE(YEAR(TBL_DATA[[#This Row],[Row.names]]), MONTH(TBL_DATA[[#This Row],[Row.names]]), DAY(TBL_DATA[[#This Row],[Row.names]])))</f>
        <v/>
      </c>
      <c r="B565" s="749" t="s">
        <v>694</v>
      </c>
      <c r="C565" s="2143" t="s">
        <v>2088</v>
      </c>
      <c r="D565" s="3537" t="n">
        <v>0.0014398334925227812</v>
      </c>
      <c r="E565" s="4931" t="n">
        <v>0.14981209653131566</v>
      </c>
      <c r="F565" s="6263" t="n">
        <v>-0.11544513043951077</v>
      </c>
      <c r="G565" s="7595" t="n">
        <v>0.4563583091532707</v>
      </c>
      <c r="H565" s="8927" t="n">
        <v>0.7148972639314319</v>
      </c>
      <c r="I565" s="10259" t="n">
        <v>0.002376802705192712</v>
      </c>
      <c r="J565" s="11591" t="n">
        <v>-0.17793263250548053</v>
      </c>
      <c r="K565" s="12921" t="n">
        <v>1.5183645559737096</v>
      </c>
      <c r="L565" s="14251" t="n">
        <v>0.5617099225509308</v>
      </c>
      <c r="M565" s="15581" t="n">
        <v>0.0029469533417777263</v>
      </c>
      <c r="N565" s="16911" t="n">
        <v>0.07066310404004429</v>
      </c>
      <c r="O565" s="18243" t="n">
        <v>0.05672345415089262</v>
      </c>
      <c r="P565" s="19637" t="n">
        <v>-0.06281018197342447</v>
      </c>
      <c r="Q565" s="20969" t="n">
        <v>-0.012012998410667493</v>
      </c>
      <c r="R565" s="22301" t="n">
        <v>-0.01051660271392599</v>
      </c>
      <c r="S565" s="23570" t="n">
        <v>-0.11302037998851411</v>
      </c>
      <c r="T565" s="24839" t="n">
        <v>0.04202310925524232</v>
      </c>
      <c r="U565" s="26108" t="n">
        <v>-2.6894816207445427</v>
      </c>
      <c r="V565" s="27377" t="n">
        <v>-0.14086136579677344</v>
      </c>
      <c r="W565" s="28644" t="n">
        <v>0.05202133939667303</v>
      </c>
      <c r="X565" t="n" s="29911">
        <v>-2.7077612270356517</v>
      </c>
      <c r="Y565" t="n" s="31241">
        <v>0.8455159749711603</v>
      </c>
      <c r="Z565" t="n" s="32573">
        <v>0.7494730966158363</v>
      </c>
      <c r="AA565" t="n" s="33965">
        <v>0.0</v>
      </c>
      <c r="AB565" t="n" s="35359">
        <v>0.0</v>
      </c>
      <c r="AC565" t="n" s="36753">
        <v>0.04572515426363046</v>
      </c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</row>
    <row r="566" spans="1:23" x14ac:dyDescent="0.25">
      <c r="A566" s="116" t="str">
        <f>IF(ISBLANK(TBL_DATA[[#This Row],[Row.names]]), "",   DATE(YEAR(TBL_DATA[[#This Row],[Row.names]]), MONTH(TBL_DATA[[#This Row],[Row.names]]), DAY(TBL_DATA[[#This Row],[Row.names]])))</f>
        <v/>
      </c>
      <c r="B566" s="750" t="s">
        <v>695</v>
      </c>
      <c r="C566" s="2144" t="s">
        <v>2089</v>
      </c>
      <c r="D566" s="3538" t="n">
        <v>9.252932467828194E-4</v>
      </c>
      <c r="E566" s="4932" t="n">
        <v>0.15087600989930539</v>
      </c>
      <c r="F566" s="6264" t="n">
        <v>-0.10181469590819026</v>
      </c>
      <c r="G566" s="7596" t="n">
        <v>0.44734890345390094</v>
      </c>
      <c r="H566" s="8928" t="n">
        <v>0.6928830841590269</v>
      </c>
      <c r="I566" s="10260" t="n">
        <v>0.0023684612068065676</v>
      </c>
      <c r="J566" s="11592" t="n">
        <v>-0.1546919367109849</v>
      </c>
      <c r="K566" s="12922" t="n">
        <v>1.4676730729942637</v>
      </c>
      <c r="L566" s="14252" t="n">
        <v>0.570717427483226</v>
      </c>
      <c r="M566" s="15582" t="n">
        <v>0.00280018055734198</v>
      </c>
      <c r="N566" s="16912" t="n">
        <v>0.06784450486021915</v>
      </c>
      <c r="O566" s="18244" t="n">
        <v>0.05306781472980742</v>
      </c>
      <c r="P566" s="19638" t="n">
        <v>-0.06194300656385077</v>
      </c>
      <c r="Q566" s="20970" t="n">
        <v>-0.011369860469396234</v>
      </c>
      <c r="R566" s="22302" t="n">
        <v>-0.009933152777318937</v>
      </c>
      <c r="S566" s="23571" t="n">
        <v>-0.1074201938378625</v>
      </c>
      <c r="T566" s="24840" t="n">
        <v>0.04201280912701771</v>
      </c>
      <c r="U566" s="26109" t="n">
        <v>-2.556843878568035</v>
      </c>
      <c r="V566" s="27378" t="n">
        <v>-0.1472662843818695</v>
      </c>
      <c r="W566" s="28645" t="n">
        <v>0.0520041818539052</v>
      </c>
      <c r="X566" t="n" s="29912">
        <v>-2.8318161950049157</v>
      </c>
      <c r="Y566" t="n" s="31242">
        <v>0.832395989994562</v>
      </c>
      <c r="Z566" t="n" s="32574">
        <v>0.7554584220744556</v>
      </c>
      <c r="AA566" t="n" s="33966">
        <v>0.0</v>
      </c>
      <c r="AB566" t="n" s="35360">
        <v>0.0</v>
      </c>
      <c r="AC566" t="n" s="36754">
        <v>0.04417983160215084</v>
      </c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</row>
    <row r="567" spans="1:23" x14ac:dyDescent="0.25">
      <c r="A567" s="116" t="str">
        <f>IF(ISBLANK(TBL_DATA[[#This Row],[Row.names]]), "",   DATE(YEAR(TBL_DATA[[#This Row],[Row.names]]), MONTH(TBL_DATA[[#This Row],[Row.names]]), DAY(TBL_DATA[[#This Row],[Row.names]])))</f>
        <v/>
      </c>
      <c r="B567" s="751" t="s">
        <v>696</v>
      </c>
      <c r="C567" s="2145" t="s">
        <v>2090</v>
      </c>
      <c r="D567" s="3539" t="n">
        <v>0.0038257505724404264</v>
      </c>
      <c r="E567" s="4933" t="n">
        <v>0.15527897445298566</v>
      </c>
      <c r="F567" s="6265" t="n">
        <v>-0.09390571106111434</v>
      </c>
      <c r="G567" s="7597" t="n">
        <v>0.44940306105275085</v>
      </c>
      <c r="H567" s="8929" t="n">
        <v>0.6941741618505499</v>
      </c>
      <c r="I567" s="10261" t="n">
        <v>0.002378502884359068</v>
      </c>
      <c r="J567" s="11593" t="n">
        <v>-0.15228591592150342</v>
      </c>
      <c r="K567" s="12923" t="n">
        <v>1.4819392121314297</v>
      </c>
      <c r="L567" s="14253" t="n">
        <v>0.5724259440924334</v>
      </c>
      <c r="M567" s="15583" t="n">
        <v>0.0028123687775739275</v>
      </c>
      <c r="N567" s="16913" t="n">
        <v>0.06827581068050696</v>
      </c>
      <c r="O567" s="18245" t="n">
        <v>0.05304894265739052</v>
      </c>
      <c r="P567" s="19639" t="n">
        <v>-0.058354234484230605</v>
      </c>
      <c r="Q567" s="20971" t="n">
        <v>-0.011369739037541795</v>
      </c>
      <c r="R567" s="22303" t="n">
        <v>-0.009923897807075177</v>
      </c>
      <c r="S567" s="23572" t="n">
        <v>-0.10649295989407648</v>
      </c>
      <c r="T567" s="24841" t="n">
        <v>0.04207317038398365</v>
      </c>
      <c r="U567" s="26110" t="n">
        <v>-2.531137038691433</v>
      </c>
      <c r="V567" s="27379" t="n">
        <v>-0.1486359317758701</v>
      </c>
      <c r="W567" s="28646" t="n">
        <v>0.052051078317866865</v>
      </c>
      <c r="X567" t="n" s="29913">
        <v>-2.855578339187833</v>
      </c>
      <c r="Y567" t="n" s="31243">
        <v>0.8331711479945461</v>
      </c>
      <c r="Z567" t="n" s="32575">
        <v>0.7565883584172</v>
      </c>
      <c r="AA567" t="n" s="33967">
        <v>0.0</v>
      </c>
      <c r="AB567" t="n" s="35361">
        <v>0.0</v>
      </c>
      <c r="AC567" t="n" s="36755">
        <v>0.0424827435282001</v>
      </c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</row>
    <row r="568" spans="1:23" x14ac:dyDescent="0.25">
      <c r="A568" s="116" t="str">
        <f>IF(ISBLANK(TBL_DATA[[#This Row],[Row.names]]), "",   DATE(YEAR(TBL_DATA[[#This Row],[Row.names]]), MONTH(TBL_DATA[[#This Row],[Row.names]]), DAY(TBL_DATA[[#This Row],[Row.names]])))</f>
        <v/>
      </c>
      <c r="B568" s="752" t="s">
        <v>697</v>
      </c>
      <c r="C568" s="2146" t="s">
        <v>2091</v>
      </c>
      <c r="D568" s="3540" t="n">
        <v>3.25862117820403E-4</v>
      </c>
      <c r="E568" s="4934" t="n">
        <v>0.15565543610627408</v>
      </c>
      <c r="F568" s="6266" t="n">
        <v>-0.05659453335920406</v>
      </c>
      <c r="G568" s="7598" t="n">
        <v>0.42061551623786414</v>
      </c>
      <c r="H568" s="8930" t="n">
        <v>0.6825640737379931</v>
      </c>
      <c r="I568" s="10262" t="n">
        <v>0.0022195120732367473</v>
      </c>
      <c r="J568" s="11594" t="n">
        <v>-0.10704120636968362</v>
      </c>
      <c r="K568" s="12924" t="n">
        <v>1.3859199018882788</v>
      </c>
      <c r="L568" s="14254" t="n">
        <v>0.5792840680785419</v>
      </c>
      <c r="M568" s="15584" t="n">
        <v>0.0025551944320056546</v>
      </c>
      <c r="N568" s="16914" t="n">
        <v>0.06253594883099557</v>
      </c>
      <c r="O568" s="18246" t="n">
        <v>0.04568545101702214</v>
      </c>
      <c r="P568" s="19640" t="n">
        <v>-0.058047387800843175</v>
      </c>
      <c r="Q568" s="20972" t="n">
        <v>-0.01019456852480758</v>
      </c>
      <c r="R568" s="22304" t="n">
        <v>-0.008870277354845411</v>
      </c>
      <c r="S568" s="23573" t="n">
        <v>-0.08978585299257458</v>
      </c>
      <c r="T568" s="24842" t="n">
        <v>0.040777348862813256</v>
      </c>
      <c r="U568" s="26111" t="n">
        <v>-2.2018560670690004</v>
      </c>
      <c r="V568" s="27380" t="n">
        <v>-0.13277454314952652</v>
      </c>
      <c r="W568" s="28647" t="n">
        <v>0.0500695911922861</v>
      </c>
      <c r="X568" t="n" s="29914">
        <v>-2.6518000244823696</v>
      </c>
      <c r="Y568" t="n" s="31244">
        <v>0.8261743603731558</v>
      </c>
      <c r="Z568" t="n" s="32576">
        <v>0.761107133115005</v>
      </c>
      <c r="AA568" t="n" s="33968">
        <v>0.0</v>
      </c>
      <c r="AB568" t="n" s="35362">
        <v>0.0</v>
      </c>
      <c r="AC568" t="n" s="36756">
        <v>0.04378967551182171</v>
      </c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</row>
    <row r="569" spans="1:23" x14ac:dyDescent="0.25">
      <c r="A569" s="116" t="str">
        <f>IF(ISBLANK(TBL_DATA[[#This Row],[Row.names]]), "",   DATE(YEAR(TBL_DATA[[#This Row],[Row.names]]), MONTH(TBL_DATA[[#This Row],[Row.names]]), DAY(TBL_DATA[[#This Row],[Row.names]])))</f>
        <v/>
      </c>
      <c r="B569" s="753" t="s">
        <v>698</v>
      </c>
      <c r="C569" s="2147" t="s">
        <v>2092</v>
      </c>
      <c r="D569" s="3541" t="n">
        <v>-9.206146873450818E-4</v>
      </c>
      <c r="E569" s="4935" t="n">
        <v>0.15459152273828458</v>
      </c>
      <c r="F569" s="6267" t="n">
        <v>-0.03998260270590637</v>
      </c>
      <c r="G569" s="7599" t="n">
        <v>0.4101499949996395</v>
      </c>
      <c r="H569" s="8931" t="n">
        <v>0.6967334628205802</v>
      </c>
      <c r="I569" s="10263" t="n">
        <v>0.0020933418709560433</v>
      </c>
      <c r="J569" s="11595" t="n">
        <v>-0.0940724385117182</v>
      </c>
      <c r="K569" s="12925" t="n">
        <v>1.326903772911838</v>
      </c>
      <c r="L569" s="14255" t="n">
        <v>0.5637645737828375</v>
      </c>
      <c r="M569" s="15585" t="n">
        <v>0.002510662753584647</v>
      </c>
      <c r="N569" s="16915" t="n">
        <v>0.06034317879826678</v>
      </c>
      <c r="O569" s="18247" t="n">
        <v>0.04286688363831203</v>
      </c>
      <c r="P569" s="19641" t="n">
        <v>-0.05891456321041666</v>
      </c>
      <c r="Q569" s="20973" t="n">
        <v>-0.009717731748270206</v>
      </c>
      <c r="R569" s="22305" t="n">
        <v>-0.008439875725553474</v>
      </c>
      <c r="S569" s="23574" t="n">
        <v>-0.08327977315644153</v>
      </c>
      <c r="T569" s="24843" t="n">
        <v>0.03912305329957524</v>
      </c>
      <c r="U569" s="26112" t="n">
        <v>-2.128662415960916</v>
      </c>
      <c r="V569" s="27381" t="n">
        <v>-0.13123087042625337</v>
      </c>
      <c r="W569" s="28648" t="n">
        <v>0.049811624424259675</v>
      </c>
      <c r="X569" t="n" s="29915">
        <v>-2.6345430799149003</v>
      </c>
      <c r="Y569" t="n" s="31245">
        <v>0.834705614465711</v>
      </c>
      <c r="Z569" t="n" s="32577">
        <v>0.7508425758991277</v>
      </c>
      <c r="AA569" t="n" s="33969">
        <v>0.0</v>
      </c>
      <c r="AB569" t="n" s="35363">
        <v>0.0</v>
      </c>
      <c r="AC569" t="n" s="36757">
        <v>0.04200280759068596</v>
      </c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</row>
    <row r="570" spans="1:23" x14ac:dyDescent="0.25">
      <c r="A570" s="116" t="str">
        <f>IF(ISBLANK(TBL_DATA[[#This Row],[Row.names]]), "",   DATE(YEAR(TBL_DATA[[#This Row],[Row.names]]), MONTH(TBL_DATA[[#This Row],[Row.names]]), DAY(TBL_DATA[[#This Row],[Row.names]])))</f>
        <v/>
      </c>
      <c r="B570" s="754" t="s">
        <v>699</v>
      </c>
      <c r="C570" s="2148" t="s">
        <v>2093</v>
      </c>
      <c r="D570" s="3542" t="n">
        <v>-0.0024666855684718323</v>
      </c>
      <c r="E570" s="4936" t="n">
        <v>0.15174350849166607</v>
      </c>
      <c r="F570" s="6268" t="n">
        <v>-0.025450312048192814</v>
      </c>
      <c r="G570" s="7600" t="n">
        <v>0.4136482017186212</v>
      </c>
      <c r="H570" s="8932" t="n">
        <v>0.719406825097565</v>
      </c>
      <c r="I570" s="10264" t="n">
        <v>0.0020037439039298534</v>
      </c>
      <c r="J570" s="11596" t="n">
        <v>-0.08080682838964426</v>
      </c>
      <c r="K570" s="12926" t="n">
        <v>1.3638529873113463</v>
      </c>
      <c r="L570" s="14256" t="n">
        <v>0.5995991985486012</v>
      </c>
      <c r="M570" s="15586" t="n">
        <v>0.0023935975495977496</v>
      </c>
      <c r="N570" s="16916" t="n">
        <v>0.06004874468314972</v>
      </c>
      <c r="O570" s="18248" t="n">
        <v>0.04249891922710353</v>
      </c>
      <c r="P570" s="19642" t="n">
        <v>-0.061235925076044584</v>
      </c>
      <c r="Q570" s="20974" t="n">
        <v>-0.009648587517748507</v>
      </c>
      <c r="R570" s="22306" t="n">
        <v>-0.008376966572712278</v>
      </c>
      <c r="S570" s="23575" t="n">
        <v>-0.08278903767815049</v>
      </c>
      <c r="T570" s="24844" t="n">
        <v>0.03909745608992016</v>
      </c>
      <c r="U570" s="26113" t="n">
        <v>-2.117504460846357</v>
      </c>
      <c r="V570" s="27382" t="n">
        <v>-0.13358098491692172</v>
      </c>
      <c r="W570" s="28649" t="n">
        <v>0.049827681666932314</v>
      </c>
      <c r="X570" t="n" s="29916">
        <v>-2.680858921148072</v>
      </c>
      <c r="Y570" t="n" s="31246">
        <v>0.8481785337401349</v>
      </c>
      <c r="Z570" t="n" s="32578">
        <v>0.7743379097968801</v>
      </c>
      <c r="AA570" t="n" s="33970">
        <v>0.0</v>
      </c>
      <c r="AB570" t="n" s="35364">
        <v>0.0</v>
      </c>
      <c r="AC570" t="n" s="36758">
        <v>0.04063163802158846</v>
      </c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</row>
    <row r="571" spans="1:23" x14ac:dyDescent="0.25">
      <c r="A571" s="116" t="str">
        <f>IF(ISBLANK(TBL_DATA[[#This Row],[Row.names]]), "",   DATE(YEAR(TBL_DATA[[#This Row],[Row.names]]), MONTH(TBL_DATA[[#This Row],[Row.names]]), DAY(TBL_DATA[[#This Row],[Row.names]])))</f>
        <v/>
      </c>
      <c r="B571" s="755" t="s">
        <v>700</v>
      </c>
      <c r="C571" s="2149" t="s">
        <v>2094</v>
      </c>
      <c r="D571" s="3543" t="n">
        <v>-0.0022169797913765255</v>
      </c>
      <c r="E571" s="4937" t="n">
        <v>0.149190116408491</v>
      </c>
      <c r="F571" s="6269" t="n">
        <v>-0.02219557398408223</v>
      </c>
      <c r="G571" s="7601" t="n">
        <v>0.4137552285603751</v>
      </c>
      <c r="H571" s="8933" t="n">
        <v>0.7220859238851355</v>
      </c>
      <c r="I571" s="10265" t="n">
        <v>0.00199352437950455</v>
      </c>
      <c r="J571" s="11597" t="n">
        <v>-0.09192918156021779</v>
      </c>
      <c r="K571" s="12927" t="n">
        <v>1.2999433788275743</v>
      </c>
      <c r="L571" s="14257" t="n">
        <v>0.5566584343551205</v>
      </c>
      <c r="M571" s="15587" t="n">
        <v>0.002517882761612168</v>
      </c>
      <c r="N571" s="16917" t="n">
        <v>0.06002975205556782</v>
      </c>
      <c r="O571" s="18249" t="n">
        <v>0.04247606652311216</v>
      </c>
      <c r="P571" s="19643" t="n">
        <v>-0.06331714605902128</v>
      </c>
      <c r="Q571" s="20975" t="n">
        <v>-0.009643727175069058</v>
      </c>
      <c r="R571" s="22307" t="n">
        <v>-0.008372508427000673</v>
      </c>
      <c r="S571" s="23576" t="n">
        <v>-0.09461095058800917</v>
      </c>
      <c r="T571" s="24845" t="n">
        <v>0.038283955443869574</v>
      </c>
      <c r="U571" s="26114" t="n">
        <v>-2.4712950762552217</v>
      </c>
      <c r="V571" s="27383" t="n">
        <v>-0.1529242510690494</v>
      </c>
      <c r="W571" s="28650" t="n">
        <v>0.04974680932514631</v>
      </c>
      <c r="X571" t="n" s="29917">
        <v>-3.074051444576735</v>
      </c>
      <c r="Y571" t="n" s="31247">
        <v>0.8497563909057322</v>
      </c>
      <c r="Z571" t="n" s="32579">
        <v>0.7460954592779133</v>
      </c>
      <c r="AA571" t="n" s="33971">
        <v>0.0</v>
      </c>
      <c r="AB571" t="n" s="35365">
        <v>0.0</v>
      </c>
      <c r="AC571" t="n" s="36759">
        <v>0.040842673307976654</v>
      </c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</row>
    <row r="572" spans="1:23" x14ac:dyDescent="0.25">
      <c r="A572" s="116" t="str">
        <f>IF(ISBLANK(TBL_DATA[[#This Row],[Row.names]]), "",   DATE(YEAR(TBL_DATA[[#This Row],[Row.names]]), MONTH(TBL_DATA[[#This Row],[Row.names]]), DAY(TBL_DATA[[#This Row],[Row.names]])))</f>
        <v/>
      </c>
      <c r="B572" s="756" t="s">
        <v>701</v>
      </c>
      <c r="C572" s="2150" t="s">
        <v>2095</v>
      </c>
      <c r="D572" s="3544" t="n">
        <v>0.01340264919527134</v>
      </c>
      <c r="E572" s="4938" t="n">
        <v>0.16459230839738703</v>
      </c>
      <c r="F572" s="6270" t="n">
        <v>-0.0026275310599057633</v>
      </c>
      <c r="G572" s="7602" t="n">
        <v>0.4360092070995514</v>
      </c>
      <c r="H572" s="8934" t="n">
        <v>0.6916013716320373</v>
      </c>
      <c r="I572" s="10266" t="n">
        <v>0.0022849477283421885</v>
      </c>
      <c r="J572" s="11598" t="n">
        <v>-0.09294345550638416</v>
      </c>
      <c r="K572" s="12928" t="n">
        <v>1.406314594347674</v>
      </c>
      <c r="L572" s="14258" t="n">
        <v>0.5915324612607727</v>
      </c>
      <c r="M572" s="15588" t="n">
        <v>0.002629655303623583</v>
      </c>
      <c r="N572" s="16918" t="n">
        <v>0.06531611136648045</v>
      </c>
      <c r="O572" s="18250" t="n">
        <v>0.04247606652311216</v>
      </c>
      <c r="P572" s="19644" t="n">
        <v>-0.0507631143604248</v>
      </c>
      <c r="Q572" s="20976" t="n">
        <v>-0.010353974843054297</v>
      </c>
      <c r="R572" s="22308" t="n">
        <v>-0.008970809621196759</v>
      </c>
      <c r="S572" s="23577" t="n">
        <v>-0.07928166431357953</v>
      </c>
      <c r="T572" s="24846" t="n">
        <v>0.04037297222035008</v>
      </c>
      <c r="U572" s="26115" t="n">
        <v>-1.963731178395071</v>
      </c>
      <c r="V572" s="27384" t="n">
        <v>-0.14539901115009046</v>
      </c>
      <c r="W572" s="28651" t="n">
        <v>0.05057378308055678</v>
      </c>
      <c r="X572" t="n" s="29918">
        <v>-2.8749878354658716</v>
      </c>
      <c r="Y572" t="n" s="31248">
        <v>0.8316257401211421</v>
      </c>
      <c r="Z572" t="n" s="32580">
        <v>0.7691114751846918</v>
      </c>
      <c r="AA572" t="n" s="33972">
        <v>0.0</v>
      </c>
      <c r="AB572" t="n" s="35366">
        <v>0.0</v>
      </c>
      <c r="AC572" t="n" s="36760">
        <v>0.040716131956201766</v>
      </c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</row>
    <row r="573" spans="1:23" x14ac:dyDescent="0.25">
      <c r="A573" s="116" t="str">
        <f>IF(ISBLANK(TBL_DATA[[#This Row],[Row.names]]), "",   DATE(YEAR(TBL_DATA[[#This Row],[Row.names]]), MONTH(TBL_DATA[[#This Row],[Row.names]]), DAY(TBL_DATA[[#This Row],[Row.names]])))</f>
        <v/>
      </c>
      <c r="B573" s="757" t="s">
        <v>702</v>
      </c>
      <c r="C573" s="2151" t="s">
        <v>2096</v>
      </c>
      <c r="D573" s="3545" t="n">
        <v>-0.014335708563477718</v>
      </c>
      <c r="E573" s="4939" t="n">
        <v>0.14789705246893425</v>
      </c>
      <c r="F573" s="6271" t="n">
        <v>-0.04872704022321006</v>
      </c>
      <c r="G573" s="7603" t="n">
        <v>0.46299441727506435</v>
      </c>
      <c r="H573" s="8935" t="n">
        <v>0.6725795136961142</v>
      </c>
      <c r="I573" s="10267" t="n">
        <v>0.0025546235833161725</v>
      </c>
      <c r="J573" s="11599" t="n">
        <v>-0.14363648236983095</v>
      </c>
      <c r="K573" s="12929" t="n">
        <v>1.502461920602088</v>
      </c>
      <c r="L573" s="14259" t="n">
        <v>0.5835836384160064</v>
      </c>
      <c r="M573" s="15589" t="n">
        <v>0.0028809643559234827</v>
      </c>
      <c r="N573" s="16919" t="n">
        <v>0.07087193051601637</v>
      </c>
      <c r="O573" s="18251" t="n">
        <v>0.051247111014609624</v>
      </c>
      <c r="P573" s="19645" t="n">
        <v>-0.06437109771065697</v>
      </c>
      <c r="Q573" s="20977" t="n">
        <v>-0.011599521443004199</v>
      </c>
      <c r="R573" s="22309" t="n">
        <v>-0.010098703536903859</v>
      </c>
      <c r="S573" s="23578" t="n">
        <v>-0.11369202482251017</v>
      </c>
      <c r="T573" s="24847" t="n">
        <v>0.04036767552506444</v>
      </c>
      <c r="U573" s="26116" t="n">
        <v>-2.8164124721999007</v>
      </c>
      <c r="V573" s="27385" t="n">
        <v>-0.18870723613610774</v>
      </c>
      <c r="W573" s="28652" t="n">
        <v>0.050227225422999504</v>
      </c>
      <c r="X573" t="n" s="29919">
        <v>-3.757070683217492</v>
      </c>
      <c r="Y573" t="n" s="31249">
        <v>0.8201094522660461</v>
      </c>
      <c r="Z573" t="n" s="32581">
        <v>0.7639264613927221</v>
      </c>
      <c r="AA573" t="n" s="33973">
        <v>0.0</v>
      </c>
      <c r="AB573" t="n" s="35367">
        <v>0.0</v>
      </c>
      <c r="AC573" t="n" s="36761">
        <v>0.07078404072952087</v>
      </c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</row>
    <row r="574" spans="1:23" x14ac:dyDescent="0.25">
      <c r="A574" s="116" t="str">
        <f>IF(ISBLANK(TBL_DATA[[#This Row],[Row.names]]), "",   DATE(YEAR(TBL_DATA[[#This Row],[Row.names]]), MONTH(TBL_DATA[[#This Row],[Row.names]]), DAY(TBL_DATA[[#This Row],[Row.names]])))</f>
        <v/>
      </c>
      <c r="B574" s="758" t="s">
        <v>703</v>
      </c>
      <c r="C574" s="2152" t="s">
        <v>2097</v>
      </c>
      <c r="D574" s="3546" t="n">
        <v>0.011949066746517247</v>
      </c>
      <c r="E574" s="4940" t="n">
        <v>0.1616133509670159</v>
      </c>
      <c r="F574" s="6272" t="n">
        <v>-0.024455305768667612</v>
      </c>
      <c r="G574" s="7604" t="n">
        <v>0.47982276214279646</v>
      </c>
      <c r="H574" s="8936" t="n">
        <v>0.6611728371470064</v>
      </c>
      <c r="I574" s="10268" t="n">
        <v>0.0027101334595563257</v>
      </c>
      <c r="J574" s="11600" t="n">
        <v>-0.10930036958585976</v>
      </c>
      <c r="K574" s="12930" t="n">
        <v>1.5278935582431734</v>
      </c>
      <c r="L574" s="14260" t="n">
        <v>0.5408786964082913</v>
      </c>
      <c r="M574" s="15590" t="n">
        <v>0.0031547524831714653</v>
      </c>
      <c r="N574" s="16920" t="n">
        <v>0.07390976796439856</v>
      </c>
      <c r="O574" s="18252" t="n">
        <v>0.05033176793523052</v>
      </c>
      <c r="P574" s="19646" t="n">
        <v>-0.053191205507231</v>
      </c>
      <c r="Q574" s="20978" t="n">
        <v>-0.01183929195327091</v>
      </c>
      <c r="R574" s="22310" t="n">
        <v>-0.010274143348046693</v>
      </c>
      <c r="S574" s="23579" t="n">
        <v>-0.10470041721536039</v>
      </c>
      <c r="T574" s="24848" t="n">
        <v>0.04160831616746885</v>
      </c>
      <c r="U574" s="26117" t="n">
        <v>-2.5163339173340455</v>
      </c>
      <c r="V574" s="27386" t="n">
        <v>-0.17075133072891813</v>
      </c>
      <c r="W574" s="28653" t="n">
        <v>0.052238667509834885</v>
      </c>
      <c r="X574" t="n" s="29920">
        <v>-3.2686769948098515</v>
      </c>
      <c r="Y574" t="n" s="31250">
        <v>0.8131253514354391</v>
      </c>
      <c r="Z574" t="n" s="32582">
        <v>0.7354445569914101</v>
      </c>
      <c r="AA574" t="n" s="33974">
        <v>0.0</v>
      </c>
      <c r="AB574" t="n" s="35368">
        <v>0.0</v>
      </c>
      <c r="AC574" t="n" s="36762">
        <v>0.09434522521120017</v>
      </c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</row>
    <row r="575" spans="1:23" x14ac:dyDescent="0.25">
      <c r="A575" s="116" t="str">
        <f>IF(ISBLANK(TBL_DATA[[#This Row],[Row.names]]), "",   DATE(YEAR(TBL_DATA[[#This Row],[Row.names]]), MONTH(TBL_DATA[[#This Row],[Row.names]]), DAY(TBL_DATA[[#This Row],[Row.names]])))</f>
        <v/>
      </c>
      <c r="B575" s="759" t="s">
        <v>704</v>
      </c>
      <c r="C575" s="2153" t="s">
        <v>2098</v>
      </c>
      <c r="D575" s="3547" t="n">
        <v>0.0019586016429709407</v>
      </c>
      <c r="E575" s="4941" t="n">
        <v>0.16388848878471673</v>
      </c>
      <c r="F575" s="6273" t="n">
        <v>-0.02495573953397201</v>
      </c>
      <c r="G575" s="7605" t="n">
        <v>0.4790462129511526</v>
      </c>
      <c r="H575" s="8937" t="n">
        <v>0.6607241833956565</v>
      </c>
      <c r="I575" s="10269" t="n">
        <v>0.0027081131929208874</v>
      </c>
      <c r="J575" s="11601" t="n">
        <v>-0.12057921966311791</v>
      </c>
      <c r="K575" s="12931" t="n">
        <v>1.5283005877151352</v>
      </c>
      <c r="L575" s="14261" t="n">
        <v>0.5452518589170696</v>
      </c>
      <c r="M575" s="15591" t="n">
        <v>0.0031352763527552913</v>
      </c>
      <c r="N575" s="16921" t="n">
        <v>0.07380582362786743</v>
      </c>
      <c r="O575" s="18253" t="n">
        <v>0.05033176793523052</v>
      </c>
      <c r="P575" s="19647" t="n">
        <v>-0.05133678424675825</v>
      </c>
      <c r="Q575" s="20979" t="n">
        <v>-0.011837168284884802</v>
      </c>
      <c r="R575" s="22311" t="n">
        <v>-0.010274220854658468</v>
      </c>
      <c r="S575" s="23580" t="n">
        <v>-0.09571767784341445</v>
      </c>
      <c r="T575" s="24849" t="n">
        <v>0.04127686655025211</v>
      </c>
      <c r="U575" s="26118" t="n">
        <v>-2.3189182184380184</v>
      </c>
      <c r="V575" s="27387" t="n">
        <v>-0.16923363822588644</v>
      </c>
      <c r="W575" s="28654" t="n">
        <v>0.05200465041687832</v>
      </c>
      <c r="X575" t="n" s="29921">
        <v>-3.25420201595973</v>
      </c>
      <c r="Y575" t="n" s="31251">
        <v>0.8128494223382683</v>
      </c>
      <c r="Z575" t="n" s="32583">
        <v>0.7384117136916706</v>
      </c>
      <c r="AA575" t="n" s="33975">
        <v>0.0</v>
      </c>
      <c r="AB575" t="n" s="35369">
        <v>0.0</v>
      </c>
      <c r="AC575" t="n" s="36763">
        <v>0.10462379005363934</v>
      </c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</row>
    <row r="576" spans="1:23" x14ac:dyDescent="0.25">
      <c r="A576" s="116" t="str">
        <f>IF(ISBLANK(TBL_DATA[[#This Row],[Row.names]]), "",   DATE(YEAR(TBL_DATA[[#This Row],[Row.names]]), MONTH(TBL_DATA[[#This Row],[Row.names]]), DAY(TBL_DATA[[#This Row],[Row.names]])))</f>
        <v/>
      </c>
      <c r="B576" s="760" t="s">
        <v>705</v>
      </c>
      <c r="C576" s="2154" t="s">
        <v>2099</v>
      </c>
      <c r="D576" s="3548" t="n">
        <v>-0.0014906902176970475</v>
      </c>
      <c r="E576" s="4942" t="n">
        <v>0.16215349159999515</v>
      </c>
      <c r="F576" s="6274" t="n">
        <v>-0.022084135043217712</v>
      </c>
      <c r="G576" s="7606" t="n">
        <v>0.4825213060624171</v>
      </c>
      <c r="H576" s="8938" t="n">
        <v>0.6627914835289125</v>
      </c>
      <c r="I576" s="10270" t="n">
        <v>0.0027010808870662714</v>
      </c>
      <c r="J576" s="11602" t="n">
        <v>-0.11279157025340725</v>
      </c>
      <c r="K576" s="12932" t="n">
        <v>1.5326012593075606</v>
      </c>
      <c r="L576" s="14262" t="n">
        <v>0.5467272259731328</v>
      </c>
      <c r="M576" s="15592" t="n">
        <v>0.0031316133766093957</v>
      </c>
      <c r="N576" s="16922" t="n">
        <v>0.07383947377164664</v>
      </c>
      <c r="O576" s="18254" t="n">
        <v>0.050419991003434826</v>
      </c>
      <c r="P576" s="19648" t="n">
        <v>-0.052750947222370614</v>
      </c>
      <c r="Q576" s="20980" t="n">
        <v>-0.011898115006115541</v>
      </c>
      <c r="R576" s="22312" t="n">
        <v>-0.010334454984346137</v>
      </c>
      <c r="S576" s="23581" t="n">
        <v>-0.09591584460402991</v>
      </c>
      <c r="T576" s="24850" t="n">
        <v>0.04127832234846117</v>
      </c>
      <c r="U576" s="26119" t="n">
        <v>-2.32363718162605</v>
      </c>
      <c r="V576" s="27388" t="n">
        <v>-0.16414524257423568</v>
      </c>
      <c r="W576" s="28655" t="n">
        <v>0.051955066563768</v>
      </c>
      <c r="X576" t="n" s="29922">
        <v>-3.1593693056435415</v>
      </c>
      <c r="Y576" t="n" s="31252">
        <v>0.8141200670226182</v>
      </c>
      <c r="Z576" t="n" s="32584">
        <v>0.7394100526589646</v>
      </c>
      <c r="AA576" t="n" s="33976">
        <v>0.0</v>
      </c>
      <c r="AB576" t="n" s="35370">
        <v>0.0</v>
      </c>
      <c r="AC576" t="n" s="36764">
        <v>0.10064292696507818</v>
      </c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</row>
    <row r="577" spans="1:23" x14ac:dyDescent="0.25">
      <c r="A577" s="116" t="str">
        <f>IF(ISBLANK(TBL_DATA[[#This Row],[Row.names]]), "",   DATE(YEAR(TBL_DATA[[#This Row],[Row.names]]), MONTH(TBL_DATA[[#This Row],[Row.names]]), DAY(TBL_DATA[[#This Row],[Row.names]])))</f>
        <v/>
      </c>
      <c r="B577" s="761" t="s">
        <v>706</v>
      </c>
      <c r="C577" s="2155" t="s">
        <v>2100</v>
      </c>
      <c r="D577" s="3549" t="n">
        <v>0.004351990084786334</v>
      </c>
      <c r="E577" s="4943" t="n">
        <v>0.1672111720724383</v>
      </c>
      <c r="F577" s="6275" t="n">
        <v>-0.0036281182911878096</v>
      </c>
      <c r="G577" s="7607" t="n">
        <v>0.4707536690331829</v>
      </c>
      <c r="H577" s="8939" t="n">
        <v>0.6155386702467741</v>
      </c>
      <c r="I577" s="10271" t="n">
        <v>0.0026973986573572083</v>
      </c>
      <c r="J577" s="11603" t="n">
        <v>-0.07500465609551854</v>
      </c>
      <c r="K577" s="12933" t="n">
        <v>1.4435379601285858</v>
      </c>
      <c r="L577" s="14263" t="n">
        <v>0.5015358825344401</v>
      </c>
      <c r="M577" s="15593" t="n">
        <v>0.003071395583326888</v>
      </c>
      <c r="N577" s="16923" t="n">
        <v>0.0690588076268098</v>
      </c>
      <c r="O577" s="18255" t="n">
        <v>0.043227937594459545</v>
      </c>
      <c r="P577" s="19649" t="n">
        <v>-0.04862852873685908</v>
      </c>
      <c r="Q577" s="20981" t="n">
        <v>-0.010826821926768667</v>
      </c>
      <c r="R577" s="22313" t="n">
        <v>-0.009364399578377406</v>
      </c>
      <c r="S577" s="23582" t="n">
        <v>-0.0937670835458293</v>
      </c>
      <c r="T577" s="24851" t="n">
        <v>0.04135356464191485</v>
      </c>
      <c r="U577" s="26120" t="n">
        <v>-2.267448631279286</v>
      </c>
      <c r="V577" s="27389" t="n">
        <v>-0.1640684754718683</v>
      </c>
      <c r="W577" s="28656" t="n">
        <v>0.05197176332170209</v>
      </c>
      <c r="X577" t="n" s="29923">
        <v>-3.1568772153504647</v>
      </c>
      <c r="Y577" t="n" s="31253">
        <v>0.7845627255017753</v>
      </c>
      <c r="Z577" t="n" s="32585">
        <v>0.708191981410719</v>
      </c>
      <c r="AA577" t="n" s="33977">
        <v>0.0</v>
      </c>
      <c r="AB577" t="n" s="35371">
        <v>0.0</v>
      </c>
      <c r="AC577" t="n" s="36765">
        <v>0.09685076828670618</v>
      </c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</row>
    <row r="578" spans="1:23" x14ac:dyDescent="0.25">
      <c r="A578" s="116" t="str">
        <f>IF(ISBLANK(TBL_DATA[[#This Row],[Row.names]]), "",   DATE(YEAR(TBL_DATA[[#This Row],[Row.names]]), MONTH(TBL_DATA[[#This Row],[Row.names]]), DAY(TBL_DATA[[#This Row],[Row.names]])))</f>
        <v/>
      </c>
      <c r="B578" s="762" t="s">
        <v>707</v>
      </c>
      <c r="C578" s="2156" t="s">
        <v>2101</v>
      </c>
      <c r="D578" s="3550" t="n">
        <v>3.5057704982406515E-4</v>
      </c>
      <c r="E578" s="4944" t="n">
        <v>0.16762036952166492</v>
      </c>
      <c r="F578" s="6276" t="n">
        <v>0.022782744876542083</v>
      </c>
      <c r="G578" s="7608" t="n">
        <v>0.4523003843492468</v>
      </c>
      <c r="H578" s="8940" t="n">
        <v>0.5916152466682686</v>
      </c>
      <c r="I578" s="10272" t="n">
        <v>0.0026461819550884893</v>
      </c>
      <c r="J578" s="11604" t="n">
        <v>-0.03099564274188238</v>
      </c>
      <c r="K578" s="12934" t="n">
        <v>1.360451179455636</v>
      </c>
      <c r="L578" s="14264" t="n">
        <v>0.47830378191222395</v>
      </c>
      <c r="M578" s="15594" t="n">
        <v>0.002990844184079513</v>
      </c>
      <c r="N578" s="16924" t="n">
        <v>0.06573326646387269</v>
      </c>
      <c r="O578" s="18256" t="n">
        <v>0.03857577315337281</v>
      </c>
      <c r="P578" s="19650" t="n">
        <v>-0.04829499973317697</v>
      </c>
      <c r="Q578" s="20982" t="n">
        <v>-0.01011254617186127</v>
      </c>
      <c r="R578" s="22314" t="n">
        <v>-0.008720547074092228</v>
      </c>
      <c r="S578" s="23583" t="n">
        <v>-0.09198675443496585</v>
      </c>
      <c r="T578" s="24852" t="n">
        <v>0.04137880629599044</v>
      </c>
      <c r="U578" s="26121" t="n">
        <v>-2.223040311433036</v>
      </c>
      <c r="V578" s="27390" t="n">
        <v>-0.15718559941068</v>
      </c>
      <c r="W578" s="28657" t="n">
        <v>0.05210665758338008</v>
      </c>
      <c r="X578" t="n" s="29924">
        <v>-3.016612592338217</v>
      </c>
      <c r="Y578" t="n" s="31254">
        <v>0.769165292163049</v>
      </c>
      <c r="Z578" t="n" s="32586">
        <v>0.6915950996878333</v>
      </c>
      <c r="AA578" t="n" s="33978">
        <v>0.0</v>
      </c>
      <c r="AB578" t="n" s="35372">
        <v>0.0</v>
      </c>
      <c r="AC578" t="n" s="36766">
        <v>0.09470037305511897</v>
      </c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</row>
    <row r="579" spans="1:23" x14ac:dyDescent="0.25">
      <c r="A579" s="116" t="str">
        <f>IF(ISBLANK(TBL_DATA[[#This Row],[Row.names]]), "",   DATE(YEAR(TBL_DATA[[#This Row],[Row.names]]), MONTH(TBL_DATA[[#This Row],[Row.names]]), DAY(TBL_DATA[[#This Row],[Row.names]])))</f>
        <v/>
      </c>
      <c r="B579" s="763" t="s">
        <v>708</v>
      </c>
      <c r="C579" s="2157" t="s">
        <v>2102</v>
      </c>
      <c r="D579" s="3551" t="n">
        <v>0.0018363799484130967</v>
      </c>
      <c r="E579" s="4945" t="n">
        <v>0.16976456415561336</v>
      </c>
      <c r="F579" s="6277" t="n">
        <v>0.029577686193079655</v>
      </c>
      <c r="G579" s="7609" t="n">
        <v>0.4523205210082269</v>
      </c>
      <c r="H579" s="8941" t="n">
        <v>0.5913419895348605</v>
      </c>
      <c r="I579" s="10273" t="n">
        <v>0.0026477927298027624</v>
      </c>
      <c r="J579" s="11605" t="n">
        <v>-0.03516373076500967</v>
      </c>
      <c r="K579" s="12935" t="n">
        <v>1.354683613942931</v>
      </c>
      <c r="L579" s="14265" t="n">
        <v>0.47746494242188253</v>
      </c>
      <c r="M579" s="15595" t="n">
        <v>0.002994068235441222</v>
      </c>
      <c r="N579" s="16925" t="n">
        <v>0.06575128542108412</v>
      </c>
      <c r="O579" s="18257" t="n">
        <v>0.03857577315337281</v>
      </c>
      <c r="P579" s="19651" t="n">
        <v>-0.04654730775388238</v>
      </c>
      <c r="Q579" s="20983" t="n">
        <v>-0.010089914566770913</v>
      </c>
      <c r="R579" s="22315" t="n">
        <v>-0.0086975338909436</v>
      </c>
      <c r="S579" s="23584" t="n">
        <v>-0.08397582923106084</v>
      </c>
      <c r="T579" s="24853" t="n">
        <v>0.04119587211895051</v>
      </c>
      <c r="U579" s="26122" t="n">
        <v>-2.038452517489759</v>
      </c>
      <c r="V579" s="27391" t="n">
        <v>-0.15564958511962756</v>
      </c>
      <c r="W579" s="28658" t="n">
        <v>0.05208037620654925</v>
      </c>
      <c r="X579" t="n" s="29925">
        <v>-2.9886417199124264</v>
      </c>
      <c r="Y579" t="n" s="31255">
        <v>0.7689876393901663</v>
      </c>
      <c r="Z579" t="n" s="32587">
        <v>0.6909883808153959</v>
      </c>
      <c r="AA579" t="n" s="33979">
        <v>0.0</v>
      </c>
      <c r="AB579" t="n" s="35373">
        <v>0.0</v>
      </c>
      <c r="AC579" t="n" s="36767">
        <v>0.0908344338450596</v>
      </c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</row>
    <row r="580" spans="1:23" x14ac:dyDescent="0.25">
      <c r="A580" s="116" t="str">
        <f>IF(ISBLANK(TBL_DATA[[#This Row],[Row.names]]), "",   DATE(YEAR(TBL_DATA[[#This Row],[Row.names]]), MONTH(TBL_DATA[[#This Row],[Row.names]]), DAY(TBL_DATA[[#This Row],[Row.names]])))</f>
        <v/>
      </c>
      <c r="B580" s="764" t="s">
        <v>709</v>
      </c>
      <c r="C580" s="2158" t="s">
        <v>2103</v>
      </c>
      <c r="D580" s="3552" t="n">
        <v>0.003791959925560035</v>
      </c>
      <c r="E580" s="4946" t="n">
        <v>0.17420026450523163</v>
      </c>
      <c r="F580" s="6278" t="n">
        <v>0.05207886208628043</v>
      </c>
      <c r="G580" s="7610" t="n">
        <v>0.45067699959194985</v>
      </c>
      <c r="H580" s="8942" t="n">
        <v>0.586305745178433</v>
      </c>
      <c r="I580" s="10274" t="n">
        <v>0.0026649029246074386</v>
      </c>
      <c r="J580" s="11606" t="n">
        <v>-0.02653221894009128</v>
      </c>
      <c r="K580" s="12936" t="n">
        <v>1.3526878070467623</v>
      </c>
      <c r="L580" s="14266" t="n">
        <v>0.48032407968120283</v>
      </c>
      <c r="M580" s="15596" t="n">
        <v>0.002986812399036778</v>
      </c>
      <c r="N580" s="16926" t="n">
        <v>0.06577213189128607</v>
      </c>
      <c r="O580" s="18258" t="n">
        <v>0.0383959242199331</v>
      </c>
      <c r="P580" s="19652" t="n">
        <v>-0.042931853353967764</v>
      </c>
      <c r="Q580" s="20984" t="n">
        <v>-0.010003667796247012</v>
      </c>
      <c r="R580" s="22316" t="n">
        <v>-0.008610845665593645</v>
      </c>
      <c r="S580" s="23585" t="n">
        <v>-0.07094464660311761</v>
      </c>
      <c r="T580" s="24854" t="n">
        <v>0.04119032088764439</v>
      </c>
      <c r="U580" s="26123" t="n">
        <v>-1.7223620761934497</v>
      </c>
      <c r="V580" s="27392" t="n">
        <v>-0.150235643327566</v>
      </c>
      <c r="W580" s="28659" t="n">
        <v>0.05191447957692006</v>
      </c>
      <c r="X580" t="n" s="29926">
        <v>-2.89390637355743</v>
      </c>
      <c r="Y580" t="n" s="31256">
        <v>0.7657060435822829</v>
      </c>
      <c r="Z580" t="n" s="32588">
        <v>0.6930541679271564</v>
      </c>
      <c r="AA580" t="n" s="33980">
        <v>0.0</v>
      </c>
      <c r="AB580" t="n" s="35374">
        <v>0.0</v>
      </c>
      <c r="AC580" t="n" s="36768">
        <v>0.0874144032377924</v>
      </c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</row>
    <row r="581" spans="1:23" x14ac:dyDescent="0.25">
      <c r="A581" s="116" t="str">
        <f>IF(ISBLANK(TBL_DATA[[#This Row],[Row.names]]), "",   DATE(YEAR(TBL_DATA[[#This Row],[Row.names]]), MONTH(TBL_DATA[[#This Row],[Row.names]]), DAY(TBL_DATA[[#This Row],[Row.names]])))</f>
        <v/>
      </c>
      <c r="B581" s="765" t="s">
        <v>710</v>
      </c>
      <c r="C581" s="2159" t="s">
        <v>2104</v>
      </c>
      <c r="D581" s="3553" t="n">
        <v>3.206111126599527E-4</v>
      </c>
      <c r="E581" s="4947" t="n">
        <v>0.17457672615852005</v>
      </c>
      <c r="F581" s="6279" t="n">
        <v>0.07456272894468219</v>
      </c>
      <c r="G581" s="7611" t="n">
        <v>0.4425116281602709</v>
      </c>
      <c r="H581" s="8943" t="n">
        <v>0.5876420006941292</v>
      </c>
      <c r="I581" s="10275" t="n">
        <v>0.002597486911130905</v>
      </c>
      <c r="J581" s="11607" t="n">
        <v>-0.004088326321095126</v>
      </c>
      <c r="K581" s="12937" t="n">
        <v>1.3219052523282393</v>
      </c>
      <c r="L581" s="14267" t="n">
        <v>0.4752063824069272</v>
      </c>
      <c r="M581" s="15597" t="n">
        <v>0.0029302888205296105</v>
      </c>
      <c r="N581" s="16927" t="n">
        <v>0.06421203389633248</v>
      </c>
      <c r="O581" s="18259" t="n">
        <v>0.03640994845941268</v>
      </c>
      <c r="P581" s="19653" t="n">
        <v>-0.042625006670580445</v>
      </c>
      <c r="Q581" s="20985" t="n">
        <v>-0.009642001619008838</v>
      </c>
      <c r="R581" s="22317" t="n">
        <v>-0.008282216869855447</v>
      </c>
      <c r="S581" s="23586" t="n">
        <v>-0.07504267067700987</v>
      </c>
      <c r="T581" s="24855" t="n">
        <v>0.04105640281339203</v>
      </c>
      <c r="U581" s="26124" t="n">
        <v>-1.827794583419568</v>
      </c>
      <c r="V581" s="27393" t="n">
        <v>-0.15116998650500846</v>
      </c>
      <c r="W581" s="28660" t="n">
        <v>0.05190738880510037</v>
      </c>
      <c r="X581" t="n" s="29927">
        <v>-2.912301889671527</v>
      </c>
      <c r="Y581" t="n" s="31257">
        <v>0.7665781112803373</v>
      </c>
      <c r="Z581" t="n" s="32589">
        <v>0.6893521468791746</v>
      </c>
      <c r="AA581" t="n" s="33981">
        <v>0.0</v>
      </c>
      <c r="AB581" t="n" s="35375">
        <v>0.0</v>
      </c>
      <c r="AC581" t="n" s="36769">
        <v>0.08533620431466331</v>
      </c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</row>
    <row r="582" spans="1:23" x14ac:dyDescent="0.25">
      <c r="A582" s="116" t="str">
        <f>IF(ISBLANK(TBL_DATA[[#This Row],[Row.names]]), "",   DATE(YEAR(TBL_DATA[[#This Row],[Row.names]]), MONTH(TBL_DATA[[#This Row],[Row.names]]), DAY(TBL_DATA[[#This Row],[Row.names]])))</f>
        <v/>
      </c>
      <c r="B582" s="766" t="s">
        <v>711</v>
      </c>
      <c r="C582" s="2160" t="s">
        <v>2105</v>
      </c>
      <c r="D582" s="3554" t="n">
        <v>-2.7870291662537294E-5</v>
      </c>
      <c r="E582" s="4948" t="n">
        <v>0.17454399036258206</v>
      </c>
      <c r="F582" s="6280" t="n">
        <v>0.087444795236995</v>
      </c>
      <c r="G582" s="7612" t="n">
        <v>0.43301720850826325</v>
      </c>
      <c r="H582" s="8944" t="n">
        <v>0.5599950182641609</v>
      </c>
      <c r="I582" s="10276" t="n">
        <v>0.0025874287351957573</v>
      </c>
      <c r="J582" s="11608" t="n">
        <v>0.016075461184454687</v>
      </c>
      <c r="K582" s="12938" t="n">
        <v>1.2760906759427657</v>
      </c>
      <c r="L582" s="14268" t="n">
        <v>0.4441031368560984</v>
      </c>
      <c r="M582" s="15598" t="n">
        <v>0.002908283315960222</v>
      </c>
      <c r="N582" s="16928" t="n">
        <v>0.06192127220508062</v>
      </c>
      <c r="O582" s="18260" t="n">
        <v>0.03326923425750429</v>
      </c>
      <c r="P582" s="19654" t="n">
        <v>-0.04265168899087479</v>
      </c>
      <c r="Q582" s="20986" t="n">
        <v>-0.009143498256635527</v>
      </c>
      <c r="R582" s="22318" t="n">
        <v>-0.007832223772968168</v>
      </c>
      <c r="S582" s="23587" t="n">
        <v>-0.07835846959042725</v>
      </c>
      <c r="T582" s="24856" t="n">
        <v>0.04090962900720703</v>
      </c>
      <c r="U582" s="26125" t="n">
        <v>-1.9154040623693478</v>
      </c>
      <c r="V582" s="27394" t="n">
        <v>-0.15602584536019082</v>
      </c>
      <c r="W582" s="28661" t="n">
        <v>0.051726829319966895</v>
      </c>
      <c r="X582" t="n" s="29928">
        <v>-3.016342726036058</v>
      </c>
      <c r="Y582" t="n" s="31258">
        <v>0.7483281487851174</v>
      </c>
      <c r="Z582" t="n" s="32590">
        <v>0.6664106368119422</v>
      </c>
      <c r="AA582" t="n" s="33982">
        <v>0.0</v>
      </c>
      <c r="AB582" t="n" s="35376">
        <v>0.0</v>
      </c>
      <c r="AC582" t="n" s="36770">
        <v>0.08185215198872679</v>
      </c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</row>
    <row r="583" spans="1:23" x14ac:dyDescent="0.25">
      <c r="A583" s="116" t="str">
        <f>IF(ISBLANK(TBL_DATA[[#This Row],[Row.names]]), "",   DATE(YEAR(TBL_DATA[[#This Row],[Row.names]]), MONTH(TBL_DATA[[#This Row],[Row.names]]), DAY(TBL_DATA[[#This Row],[Row.names]])))</f>
        <v/>
      </c>
      <c r="B583" s="767" t="s">
        <v>712</v>
      </c>
      <c r="C583" s="2161" t="s">
        <v>2106</v>
      </c>
      <c r="D583" s="3555" t="n">
        <v>0.006772669630290212</v>
      </c>
      <c r="E583" s="4949" t="n">
        <v>0.18249878877555048</v>
      </c>
      <c r="F583" s="6281" t="n">
        <v>0.10493663723167579</v>
      </c>
      <c r="G583" s="7613" t="n">
        <v>0.437386121576905</v>
      </c>
      <c r="H583" s="8945" t="n">
        <v>0.5617986147015515</v>
      </c>
      <c r="I583" s="10277" t="n">
        <v>0.0026121254317864584</v>
      </c>
      <c r="J583" s="11609" t="n">
        <v>0.009379387065733269</v>
      </c>
      <c r="K583" s="12939" t="n">
        <v>1.3249964012174402</v>
      </c>
      <c r="L583" s="14269" t="n">
        <v>0.4511276982055311</v>
      </c>
      <c r="M583" s="15599" t="n">
        <v>0.002923430758398388</v>
      </c>
      <c r="N583" s="16929" t="n">
        <v>0.06264081864349064</v>
      </c>
      <c r="O583" s="18261" t="n">
        <v>0.033096217459733096</v>
      </c>
      <c r="P583" s="19655" t="n">
        <v>-0.03616788515929381</v>
      </c>
      <c r="Q583" s="20987" t="n">
        <v>-0.009128946218985735</v>
      </c>
      <c r="R583" s="22319" t="n">
        <v>-0.007802434275703918</v>
      </c>
      <c r="S583" s="23588" t="n">
        <v>-0.07864862021773267</v>
      </c>
      <c r="T583" s="24857" t="n">
        <v>0.040931064104640376</v>
      </c>
      <c r="U583" s="26126" t="n">
        <v>-1.9214897520540208</v>
      </c>
      <c r="V583" s="27395" t="n">
        <v>-0.1556349816510343</v>
      </c>
      <c r="W583" s="28662" t="n">
        <v>0.051805044221253184</v>
      </c>
      <c r="X583" t="n" s="29929">
        <v>-3.0042437756897917</v>
      </c>
      <c r="Y583" t="n" s="31259">
        <v>0.7495322639496925</v>
      </c>
      <c r="Z583" t="n" s="32591">
        <v>0.6716604039286009</v>
      </c>
      <c r="AA583" t="n" s="33983">
        <v>0.0</v>
      </c>
      <c r="AB583" t="n" s="35377">
        <v>0.0</v>
      </c>
      <c r="AC583" t="n" s="36771">
        <v>0.07852005364899221</v>
      </c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</row>
    <row r="584" spans="1:23" x14ac:dyDescent="0.25">
      <c r="A584" s="116" t="str">
        <f>IF(ISBLANK(TBL_DATA[[#This Row],[Row.names]]), "",   DATE(YEAR(TBL_DATA[[#This Row],[Row.names]]), MONTH(TBL_DATA[[#This Row],[Row.names]]), DAY(TBL_DATA[[#This Row],[Row.names]])))</f>
        <v/>
      </c>
      <c r="B584" s="768" t="s">
        <v>713</v>
      </c>
      <c r="C584" s="2162" t="s">
        <v>2107</v>
      </c>
      <c r="D584" s="3556" t="n">
        <v>-0.011308741089348697</v>
      </c>
      <c r="E584" s="4950" t="n">
        <v>0.16912621613481948</v>
      </c>
      <c r="F584" s="6282" t="n">
        <v>0.08226506555398894</v>
      </c>
      <c r="G584" s="7614" t="n">
        <v>0.47204663646844786</v>
      </c>
      <c r="H584" s="8946" t="n">
        <v>0.6089885828291292</v>
      </c>
      <c r="I584" s="10278" t="n">
        <v>0.0026444252278222426</v>
      </c>
      <c r="J584" s="11610" t="n">
        <v>-0.036321786485094876</v>
      </c>
      <c r="K584" s="12940" t="n">
        <v>1.420387563536309</v>
      </c>
      <c r="L584" s="14270" t="n">
        <v>0.4689972731076761</v>
      </c>
      <c r="M584" s="15600" t="n">
        <v>0.003081661609413097</v>
      </c>
      <c r="N584" s="16930" t="n">
        <v>0.06713312175712932</v>
      </c>
      <c r="O584" s="18262" t="n">
        <v>0.03977494936545384</v>
      </c>
      <c r="P584" s="19656" t="n">
        <v>-0.047067612999626696</v>
      </c>
      <c r="Q584" s="20988" t="n">
        <v>-0.010017091085797392</v>
      </c>
      <c r="R584" s="22320" t="n">
        <v>-0.00859544798264043</v>
      </c>
      <c r="S584" s="23589" t="n">
        <v>-0.09498901692462025</v>
      </c>
      <c r="T584" s="24858" t="n">
        <v>0.04104850040776287</v>
      </c>
      <c r="U584" s="26127" t="n">
        <v>-2.314067894832437</v>
      </c>
      <c r="V584" s="27396" t="n">
        <v>-0.1855734300900196</v>
      </c>
      <c r="W584" s="28663" t="n">
        <v>0.051294824993358995</v>
      </c>
      <c r="X584" t="n" s="29930">
        <v>-3.6177807432629954</v>
      </c>
      <c r="Y584" t="n" s="31260">
        <v>0.7803772054776645</v>
      </c>
      <c r="Z584" t="n" s="32592">
        <v>0.6848337558179182</v>
      </c>
      <c r="AA584" t="n" s="33984">
        <v>0.0</v>
      </c>
      <c r="AB584" t="n" s="35378">
        <v>0.0</v>
      </c>
      <c r="AC584" t="n" s="36772">
        <v>0.08080054246635344</v>
      </c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</row>
    <row r="585" spans="1:23" x14ac:dyDescent="0.25">
      <c r="A585" s="116" t="str">
        <f>IF(ISBLANK(TBL_DATA[[#This Row],[Row.names]]), "",   DATE(YEAR(TBL_DATA[[#This Row],[Row.names]]), MONTH(TBL_DATA[[#This Row],[Row.names]]), DAY(TBL_DATA[[#This Row],[Row.names]])))</f>
        <v/>
      </c>
      <c r="B585" s="769" t="s">
        <v>714</v>
      </c>
      <c r="C585" s="2163" t="s">
        <v>2108</v>
      </c>
      <c r="D585" s="3557" t="n">
        <v>-0.0032060256482051744</v>
      </c>
      <c r="E585" s="4951" t="n">
        <v>0.16537796749990208</v>
      </c>
      <c r="F585" s="6283" t="n">
        <v>0.08070335772644865</v>
      </c>
      <c r="G585" s="7615" t="n">
        <v>0.4810712487052407</v>
      </c>
      <c r="H585" s="8947" t="n">
        <v>0.595619069027452</v>
      </c>
      <c r="I585" s="10279" t="n">
        <v>0.002641472226058568</v>
      </c>
      <c r="J585" s="11611" t="n">
        <v>-0.013235385473696737</v>
      </c>
      <c r="K585" s="12941" t="n">
        <v>1.3717139410402837</v>
      </c>
      <c r="L585" s="14271" t="n">
        <v>0.4419005379441948</v>
      </c>
      <c r="M585" s="15601" t="n">
        <v>0.0031031767783457373</v>
      </c>
      <c r="N585" s="16931" t="n">
        <v>0.06594031009232562</v>
      </c>
      <c r="O585" s="18263" t="n">
        <v>0.040288472282431036</v>
      </c>
      <c r="P585" s="19657" t="n">
        <v>-0.05012273867335526</v>
      </c>
      <c r="Q585" s="20989" t="n">
        <v>-0.01000649422363571</v>
      </c>
      <c r="R585" s="22321" t="n">
        <v>-0.008610110670939818</v>
      </c>
      <c r="S585" s="23590" t="n">
        <v>-0.09934653993538478</v>
      </c>
      <c r="T585" s="24859" t="n">
        <v>0.04085085103913037</v>
      </c>
      <c r="U585" s="26128" t="n">
        <v>-2.4319331766239665</v>
      </c>
      <c r="V585" s="27397" t="n">
        <v>-0.18343266974342232</v>
      </c>
      <c r="W585" s="28664" t="n">
        <v>0.0511869801495994</v>
      </c>
      <c r="X585" t="n" s="29931">
        <v>-3.583580613806886</v>
      </c>
      <c r="Y585" t="n" s="31261">
        <v>0.7717636095511708</v>
      </c>
      <c r="Z585" t="n" s="32593">
        <v>0.6647559988027146</v>
      </c>
      <c r="AA585" t="n" s="33985">
        <v>0.0</v>
      </c>
      <c r="AB585" t="n" s="35379">
        <v>0.0</v>
      </c>
      <c r="AC585" t="n" s="36773">
        <v>0.0932841712172373</v>
      </c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</row>
    <row r="586" spans="1:23" x14ac:dyDescent="0.25">
      <c r="A586" s="116" t="str">
        <f>IF(ISBLANK(TBL_DATA[[#This Row],[Row.names]]), "",   DATE(YEAR(TBL_DATA[[#This Row],[Row.names]]), MONTH(TBL_DATA[[#This Row],[Row.names]]), DAY(TBL_DATA[[#This Row],[Row.names]])))</f>
        <v/>
      </c>
      <c r="B586" s="770" t="s">
        <v>715</v>
      </c>
      <c r="C586" s="2164" t="s">
        <v>2109</v>
      </c>
      <c r="D586" s="3558" t="n">
        <v>0.005407379317125237</v>
      </c>
      <c r="E586" s="4952" t="n">
        <v>0.17167960821799455</v>
      </c>
      <c r="F586" s="6284" t="n">
        <v>0.07893292804299756</v>
      </c>
      <c r="G586" s="7616" t="n">
        <v>0.4834714023414589</v>
      </c>
      <c r="H586" s="8948" t="n">
        <v>0.6029700990245369</v>
      </c>
      <c r="I586" s="10280" t="n">
        <v>0.002640431715827043</v>
      </c>
      <c r="J586" s="11612" t="n">
        <v>-0.006025049081761269</v>
      </c>
      <c r="K586" s="12942" t="n">
        <v>1.385597320140288</v>
      </c>
      <c r="L586" s="14272" t="n">
        <v>0.4461866878350907</v>
      </c>
      <c r="M586" s="15602" t="n">
        <v>0.003118494829826389</v>
      </c>
      <c r="N586" s="16932" t="n">
        <v>0.06652174044197133</v>
      </c>
      <c r="O586" s="18264" t="n">
        <v>0.040288472282431036</v>
      </c>
      <c r="P586" s="19658" t="n">
        <v>-0.04498639201665</v>
      </c>
      <c r="Q586" s="20990" t="n">
        <v>-0.010043803892815529</v>
      </c>
      <c r="R586" s="22322" t="n">
        <v>-0.008635107692876292</v>
      </c>
      <c r="S586" s="23591" t="n">
        <v>-0.08953612414835954</v>
      </c>
      <c r="T586" s="24860" t="n">
        <v>0.04041291421323583</v>
      </c>
      <c r="U586" s="26129" t="n">
        <v>-2.2155324824121476</v>
      </c>
      <c r="V586" s="27398" t="n">
        <v>-0.17398842713112173</v>
      </c>
      <c r="W586" s="28665" t="n">
        <v>0.051108570137317184</v>
      </c>
      <c r="X586" t="n" s="29932">
        <v>-3.404290643695453</v>
      </c>
      <c r="Y586" t="n" s="31262">
        <v>0.7765114931696355</v>
      </c>
      <c r="Z586" t="n" s="32594">
        <v>0.6679720711490045</v>
      </c>
      <c r="AA586" t="n" s="33986">
        <v>0.0</v>
      </c>
      <c r="AB586" t="n" s="35380">
        <v>0.0</v>
      </c>
      <c r="AC586" t="n" s="36774">
        <v>0.09081401529939317</v>
      </c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</row>
    <row r="587" spans="1:23" x14ac:dyDescent="0.25">
      <c r="A587" s="116" t="str">
        <f>IF(ISBLANK(TBL_DATA[[#This Row],[Row.names]]), "",   DATE(YEAR(TBL_DATA[[#This Row],[Row.names]]), MONTH(TBL_DATA[[#This Row],[Row.names]]), DAY(TBL_DATA[[#This Row],[Row.names]])))</f>
        <v/>
      </c>
      <c r="B587" s="771" t="s">
        <v>716</v>
      </c>
      <c r="C587" s="2165" t="s">
        <v>2110</v>
      </c>
      <c r="D587" s="3559" t="n">
        <v>-0.014793808672329026</v>
      </c>
      <c r="E587" s="4953" t="n">
        <v>0.15434600426874812</v>
      </c>
      <c r="F587" s="6285" t="n">
        <v>0.04400022463622322</v>
      </c>
      <c r="G587" s="7617" t="n">
        <v>0.5219028669858163</v>
      </c>
      <c r="H587" s="8949" t="n">
        <v>0.6515850638448827</v>
      </c>
      <c r="I587" s="10281" t="n">
        <v>0.0027393350722392886</v>
      </c>
      <c r="J587" s="11613" t="n">
        <v>-0.06239324025527537</v>
      </c>
      <c r="K587" s="12943" t="n">
        <v>1.5423315946931848</v>
      </c>
      <c r="L587" s="14273" t="n">
        <v>0.5054827096263347</v>
      </c>
      <c r="M587" s="15603" t="n">
        <v>0.0032635292998867446</v>
      </c>
      <c r="N587" s="16933" t="n">
        <v>0.07367108161262947</v>
      </c>
      <c r="O587" s="18265" t="n">
        <v>0.04998587899583365</v>
      </c>
      <c r="P587" s="19659" t="n">
        <v>-0.05911468061262626</v>
      </c>
      <c r="Q587" s="20991" t="n">
        <v>-0.011477900023866752</v>
      </c>
      <c r="R587" s="22323" t="n">
        <v>-0.009917805955016365</v>
      </c>
      <c r="S587" s="23592" t="n">
        <v>-0.10791185233170275</v>
      </c>
      <c r="T587" s="24861" t="n">
        <v>0.0404765011867061</v>
      </c>
      <c r="U587" s="26130" t="n">
        <v>-2.666037062688234</v>
      </c>
      <c r="V587" s="27399" t="n">
        <v>-0.1968705111028246</v>
      </c>
      <c r="W587" s="28666" t="n">
        <v>0.05145716586443695</v>
      </c>
      <c r="X587" t="n" s="29933">
        <v>-3.8259104984809444</v>
      </c>
      <c r="Y587" t="n" s="31263">
        <v>0.8072081911408499</v>
      </c>
      <c r="Z587" t="n" s="32595">
        <v>0.7109730723637391</v>
      </c>
      <c r="AA587" t="n" s="33987">
        <v>0.0</v>
      </c>
      <c r="AB587" t="n" s="35381">
        <v>0.0</v>
      </c>
      <c r="AC587" t="n" s="36775">
        <v>0.09012617624872737</v>
      </c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</row>
    <row r="588" spans="1:23" x14ac:dyDescent="0.25">
      <c r="A588" s="116" t="str">
        <f>IF(ISBLANK(TBL_DATA[[#This Row],[Row.names]]), "",   DATE(YEAR(TBL_DATA[[#This Row],[Row.names]]), MONTH(TBL_DATA[[#This Row],[Row.names]]), DAY(TBL_DATA[[#This Row],[Row.names]])))</f>
        <v/>
      </c>
      <c r="B588" s="772" t="s">
        <v>717</v>
      </c>
      <c r="C588" s="2166" t="s">
        <v>2111</v>
      </c>
      <c r="D588" s="3560" t="n">
        <v>0.0025948245303083987</v>
      </c>
      <c r="E588" s="4954" t="n">
        <v>0.15734132959708824</v>
      </c>
      <c r="F588" s="6286" t="n">
        <v>0.04949291959450752</v>
      </c>
      <c r="G588" s="7618" t="n">
        <v>0.5315455335437158</v>
      </c>
      <c r="H588" s="8950" t="n">
        <v>0.655021548883937</v>
      </c>
      <c r="I588" s="10282" t="n">
        <v>0.002716988277628283</v>
      </c>
      <c r="J588" s="11614" t="n">
        <v>-0.05692224570010451</v>
      </c>
      <c r="K588" s="12944" t="n">
        <v>1.586093246833833</v>
      </c>
      <c r="L588" s="14274" t="n">
        <v>0.5084785457249081</v>
      </c>
      <c r="M588" s="15604" t="n">
        <v>0.003243120012693101</v>
      </c>
      <c r="N588" s="16934" t="n">
        <v>0.07343313189229482</v>
      </c>
      <c r="O588" s="18266" t="n">
        <v>0.04998587899583365</v>
      </c>
      <c r="P588" s="19660" t="n">
        <v>-0.056673248305672774</v>
      </c>
      <c r="Q588" s="20992" t="n">
        <v>-0.011464225977624695</v>
      </c>
      <c r="R588" s="22324" t="n">
        <v>-0.009909170845888476</v>
      </c>
      <c r="S588" s="23593" t="n">
        <v>-0.10825473130325314</v>
      </c>
      <c r="T588" s="24862" t="n">
        <v>0.04047884602490541</v>
      </c>
      <c r="U588" s="26131" t="n">
        <v>-2.6743531976343218</v>
      </c>
      <c r="V588" s="27400" t="n">
        <v>-0.19778646467951855</v>
      </c>
      <c r="W588" s="28667" t="n">
        <v>0.05144243613229662</v>
      </c>
      <c r="X588" t="n" s="29934">
        <v>-3.844811396001212</v>
      </c>
      <c r="Y588" t="n" s="31264">
        <v>0.8093340156473947</v>
      </c>
      <c r="Z588" t="n" s="32596">
        <v>0.7130768161459944</v>
      </c>
      <c r="AA588" t="n" s="33988">
        <v>0.0</v>
      </c>
      <c r="AB588" t="n" s="35382">
        <v>0.0</v>
      </c>
      <c r="AC588" t="n" s="36776">
        <v>0.10971827216926056</v>
      </c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</row>
    <row r="589" spans="1:23" x14ac:dyDescent="0.25">
      <c r="A589" s="116" t="str">
        <f>IF(ISBLANK(TBL_DATA[[#This Row],[Row.names]]), "",   DATE(YEAR(TBL_DATA[[#This Row],[Row.names]]), MONTH(TBL_DATA[[#This Row],[Row.names]]), DAY(TBL_DATA[[#This Row],[Row.names]])))</f>
        <v/>
      </c>
      <c r="B589" s="773" t="s">
        <v>718</v>
      </c>
      <c r="C589" s="2167" t="s">
        <v>2112</v>
      </c>
      <c r="D589" s="3561" t="n">
        <v>0.008216892006562141</v>
      </c>
      <c r="E589" s="4955" t="n">
        <v>0.16685107831711843</v>
      </c>
      <c r="F589" s="6287" t="n">
        <v>0.0378690151304204</v>
      </c>
      <c r="G589" s="7619" t="n">
        <v>0.5390635941459989</v>
      </c>
      <c r="H589" s="8951" t="n">
        <v>0.6752012447934304</v>
      </c>
      <c r="I589" s="10283" t="n">
        <v>0.002687736381438186</v>
      </c>
      <c r="J589" s="11615" t="n">
        <v>-0.07314216569145793</v>
      </c>
      <c r="K589" s="12945" t="n">
        <v>1.631945083911333</v>
      </c>
      <c r="L589" s="14275" t="n">
        <v>0.5372748029568558</v>
      </c>
      <c r="M589" s="15605" t="n">
        <v>0.0032080495417155896</v>
      </c>
      <c r="N589" s="16935" t="n">
        <v>0.07486516090249534</v>
      </c>
      <c r="O589" s="18267" t="n">
        <v>0.04998587899583365</v>
      </c>
      <c r="P589" s="19661" t="n">
        <v>-0.048922034260099556</v>
      </c>
      <c r="Q589" s="20993" t="n">
        <v>-0.011610685880233817</v>
      </c>
      <c r="R589" s="22325" t="n">
        <v>-0.010025305417087606</v>
      </c>
      <c r="S589" s="23594" t="n">
        <v>-0.10780157615526764</v>
      </c>
      <c r="T589" s="24863" t="n">
        <v>0.04051920359403825</v>
      </c>
      <c r="U589" s="26132" t="n">
        <v>-2.6605057995544836</v>
      </c>
      <c r="V589" s="27401" t="n">
        <v>-0.19282931271991977</v>
      </c>
      <c r="W589" s="28668" t="n">
        <v>0.05145732174315341</v>
      </c>
      <c r="X589" t="n" s="29935">
        <v>-3.7473639549764646</v>
      </c>
      <c r="Y589" t="n" s="31265">
        <v>0.8217063008115677</v>
      </c>
      <c r="Z589" t="n" s="32597">
        <v>0.7329903157319719</v>
      </c>
      <c r="AA589" t="n" s="33989">
        <v>0.0</v>
      </c>
      <c r="AB589" t="n" s="35383">
        <v>0.0</v>
      </c>
      <c r="AC589" t="n" s="36777">
        <v>0.10576143712910333</v>
      </c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</row>
    <row r="590" spans="1:23" x14ac:dyDescent="0.25">
      <c r="A590" s="116" t="str">
        <f>IF(ISBLANK(TBL_DATA[[#This Row],[Row.names]]), "",   DATE(YEAR(TBL_DATA[[#This Row],[Row.names]]), MONTH(TBL_DATA[[#This Row],[Row.names]]), DAY(TBL_DATA[[#This Row],[Row.names]])))</f>
        <v/>
      </c>
      <c r="B590" s="774" t="s">
        <v>719</v>
      </c>
      <c r="C590" s="2168" t="s">
        <v>2113</v>
      </c>
      <c r="D590" s="3562" t="n">
        <v>0.0052462511747955335</v>
      </c>
      <c r="E590" s="4956" t="n">
        <v>0.17297267215755108</v>
      </c>
      <c r="F590" s="6288" t="n">
        <v>0.043733221633691644</v>
      </c>
      <c r="G590" s="7620" t="n">
        <v>0.5429997214860387</v>
      </c>
      <c r="H590" s="8952" t="n">
        <v>0.667963716871592</v>
      </c>
      <c r="I590" s="10284" t="n">
        <v>0.0027360692425615384</v>
      </c>
      <c r="J590" s="11616" t="n">
        <v>-0.06664634585138618</v>
      </c>
      <c r="K590" s="12946" t="n">
        <v>1.6417665288004089</v>
      </c>
      <c r="L590" s="14276" t="n">
        <v>0.5373551584227584</v>
      </c>
      <c r="M590" s="15606" t="n">
        <v>0.0032296701849772983</v>
      </c>
      <c r="N590" s="16936" t="n">
        <v>0.0753762595912217</v>
      </c>
      <c r="O590" s="18268" t="n">
        <v>0.04998587899583365</v>
      </c>
      <c r="P590" s="19662" t="n">
        <v>-0.043932440365014425</v>
      </c>
      <c r="Q590" s="20994" t="n">
        <v>-0.011631092262274214</v>
      </c>
      <c r="R590" s="22326" t="n">
        <v>-0.010034888528783311</v>
      </c>
      <c r="S590" s="23595" t="n">
        <v>-0.09231120851719443</v>
      </c>
      <c r="T590" s="24864" t="n">
        <v>0.041266606119393145</v>
      </c>
      <c r="U590" s="26133" t="n">
        <v>-2.2369469456760824</v>
      </c>
      <c r="V590" s="27402" t="n">
        <v>-0.18793747214253698</v>
      </c>
      <c r="W590" s="28669" t="n">
        <v>0.05169555737245858</v>
      </c>
      <c r="X590" t="n" s="29936">
        <v>-3.635466598966643</v>
      </c>
      <c r="Y590" t="n" s="31266">
        <v>0.8172904727644829</v>
      </c>
      <c r="Z590" t="n" s="32598">
        <v>0.7330451271393587</v>
      </c>
      <c r="AA590" t="n" s="33990">
        <v>0.0</v>
      </c>
      <c r="AB590" t="n" s="35384">
        <v>0.0</v>
      </c>
      <c r="AC590" t="n" s="36778">
        <v>0.10755844950650927</v>
      </c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</row>
    <row r="591" spans="1:23" x14ac:dyDescent="0.25">
      <c r="A591" s="116" t="str">
        <f>IF(ISBLANK(TBL_DATA[[#This Row],[Row.names]]), "",   DATE(YEAR(TBL_DATA[[#This Row],[Row.names]]), MONTH(TBL_DATA[[#This Row],[Row.names]]), DAY(TBL_DATA[[#This Row],[Row.names]])))</f>
        <v/>
      </c>
      <c r="B591" s="775" t="s">
        <v>720</v>
      </c>
      <c r="C591" s="2169" t="s">
        <v>2114</v>
      </c>
      <c r="D591" s="3563" t="n">
        <v>9.767941615619567E-5</v>
      </c>
      <c r="E591" s="4957" t="n">
        <v>0.1730872474433347</v>
      </c>
      <c r="F591" s="6289" t="n">
        <v>0.04157513708123517</v>
      </c>
      <c r="G591" s="7621" t="n">
        <v>0.5446662932584481</v>
      </c>
      <c r="H591" s="8953" t="n">
        <v>0.665697147190127</v>
      </c>
      <c r="I591" s="10285" t="n">
        <v>0.0027386326019856735</v>
      </c>
      <c r="J591" s="11617" t="n">
        <v>-0.07618352947272344</v>
      </c>
      <c r="K591" s="12947" t="n">
        <v>1.6332187611916469</v>
      </c>
      <c r="L591" s="14277" t="n">
        <v>0.5332398330254752</v>
      </c>
      <c r="M591" s="15607" t="n">
        <v>0.003236015743388939</v>
      </c>
      <c r="N591" s="16937" t="n">
        <v>0.07519067835098078</v>
      </c>
      <c r="O591" s="18269" t="n">
        <v>0.04998587899583365</v>
      </c>
      <c r="P591" s="19663" t="n">
        <v>-0.04383905224398332</v>
      </c>
      <c r="Q591" s="20995" t="n">
        <v>-0.011656341297959193</v>
      </c>
      <c r="R591" s="22327" t="n">
        <v>-0.010064067521594645</v>
      </c>
      <c r="S591" s="23596" t="n">
        <v>-0.09868036117888934</v>
      </c>
      <c r="T591" s="24865" t="n">
        <v>0.04110149369642509</v>
      </c>
      <c r="U591" s="26134" t="n">
        <v>-2.4008947681498087</v>
      </c>
      <c r="V591" s="27403" t="n">
        <v>-0.1974984569870858</v>
      </c>
      <c r="W591" s="28670" t="n">
        <v>0.05141351643564953</v>
      </c>
      <c r="X591" t="n" s="29937">
        <v>-3.8413722826035426</v>
      </c>
      <c r="Y591" t="n" s="31267">
        <v>0.8159026579133856</v>
      </c>
      <c r="Z591" t="n" s="32599">
        <v>0.730232725249612</v>
      </c>
      <c r="AA591" t="n" s="33991">
        <v>0.0</v>
      </c>
      <c r="AB591" t="n" s="35385">
        <v>0.0</v>
      </c>
      <c r="AC591" t="n" s="36779">
        <v>0.10557309087581565</v>
      </c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</row>
    <row r="592" spans="1:23" x14ac:dyDescent="0.25">
      <c r="A592" s="116" t="str">
        <f>IF(ISBLANK(TBL_DATA[[#This Row],[Row.names]]), "",   DATE(YEAR(TBL_DATA[[#This Row],[Row.names]]), MONTH(TBL_DATA[[#This Row],[Row.names]]), DAY(TBL_DATA[[#This Row],[Row.names]])))</f>
        <v/>
      </c>
      <c r="B592" s="776" t="s">
        <v>721</v>
      </c>
      <c r="C592" s="2170" t="s">
        <v>2115</v>
      </c>
      <c r="D592" s="3564" t="n">
        <v>0.0036277382447327754</v>
      </c>
      <c r="E592" s="4958" t="n">
        <v>0.17734290091529314</v>
      </c>
      <c r="F592" s="6290" t="n">
        <v>0.03966950276095482</v>
      </c>
      <c r="G592" s="7622" t="n">
        <v>0.5442273339242895</v>
      </c>
      <c r="H592" s="8954" t="n">
        <v>0.6659927501461891</v>
      </c>
      <c r="I592" s="10286" t="n">
        <v>0.0027351350658097215</v>
      </c>
      <c r="J592" s="11618" t="n">
        <v>-0.0638626464340949</v>
      </c>
      <c r="K592" s="12948" t="n">
        <v>1.6118373938876862</v>
      </c>
      <c r="L592" s="14278" t="n">
        <v>0.5214056563280576</v>
      </c>
      <c r="M592" s="15608" t="n">
        <v>0.0032740447523739984</v>
      </c>
      <c r="N592" s="16938" t="n">
        <v>0.07512787432314916</v>
      </c>
      <c r="O592" s="18270" t="n">
        <v>0.04998587899583365</v>
      </c>
      <c r="P592" s="19664" t="n">
        <v>-0.04037035060568894</v>
      </c>
      <c r="Q592" s="20996" t="n">
        <v>-0.011652108716637829</v>
      </c>
      <c r="R592" s="22328" t="n">
        <v>-0.010061164908412409</v>
      </c>
      <c r="S592" s="23597" t="n">
        <v>-0.09946180714968866</v>
      </c>
      <c r="T592" s="24866" t="n">
        <v>0.0410750286546813</v>
      </c>
      <c r="U592" s="26135" t="n">
        <v>-2.4214665310611547</v>
      </c>
      <c r="V592" s="27404" t="n">
        <v>-0.1924123917784789</v>
      </c>
      <c r="W592" s="28671" t="n">
        <v>0.05181458458095312</v>
      </c>
      <c r="X592" t="n" s="29938">
        <v>-3.7134793868290337</v>
      </c>
      <c r="Y592" t="n" s="31268">
        <v>0.8160837886799304</v>
      </c>
      <c r="Z592" t="n" s="32600">
        <v>0.7220842446197379</v>
      </c>
      <c r="AA592" t="n" s="33992">
        <v>0.0</v>
      </c>
      <c r="AB592" t="n" s="35386">
        <v>0.0</v>
      </c>
      <c r="AC592" t="n" s="36780">
        <v>0.10126459564063718</v>
      </c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</row>
    <row r="593" spans="1:23" x14ac:dyDescent="0.25">
      <c r="A593" s="116" t="str">
        <f>IF(ISBLANK(TBL_DATA[[#This Row],[Row.names]]), "",   DATE(YEAR(TBL_DATA[[#This Row],[Row.names]]), MONTH(TBL_DATA[[#This Row],[Row.names]]), DAY(TBL_DATA[[#This Row],[Row.names]])))</f>
        <v/>
      </c>
      <c r="B593" s="777" t="s">
        <v>722</v>
      </c>
      <c r="C593" s="2171" t="s">
        <v>2116</v>
      </c>
      <c r="D593" s="3565" t="n">
        <v>0.007298762685944698</v>
      </c>
      <c r="E593" s="4959" t="n">
        <v>0.18593604734905544</v>
      </c>
      <c r="F593" s="6291" t="n">
        <v>0.04501444206739191</v>
      </c>
      <c r="G593" s="7623" t="n">
        <v>0.5492092958893404</v>
      </c>
      <c r="H593" s="8955" t="n">
        <v>0.672993299211657</v>
      </c>
      <c r="I593" s="10287" t="n">
        <v>0.002745508740485294</v>
      </c>
      <c r="J593" s="11619" t="n">
        <v>-0.06452963547721768</v>
      </c>
      <c r="K593" s="12949" t="n">
        <v>1.599091768688506</v>
      </c>
      <c r="L593" s="14279" t="n">
        <v>0.5345055915121389</v>
      </c>
      <c r="M593" s="15609" t="n">
        <v>0.003275682035448544</v>
      </c>
      <c r="N593" s="16939" t="n">
        <v>0.07621575831520973</v>
      </c>
      <c r="O593" s="18271" t="n">
        <v>0.04998587899583365</v>
      </c>
      <c r="P593" s="19665" t="n">
        <v>-0.03336624152836365</v>
      </c>
      <c r="Q593" s="20997" t="n">
        <v>-0.011724199058009288</v>
      </c>
      <c r="R593" s="22329" t="n">
        <v>-0.010110217697918741</v>
      </c>
      <c r="S593" s="23598" t="n">
        <v>-0.09890763480247333</v>
      </c>
      <c r="T593" s="24867" t="n">
        <v>0.04113853705294762</v>
      </c>
      <c r="U593" s="26136" t="n">
        <v>-2.4042574648479507</v>
      </c>
      <c r="V593" s="27405" t="n">
        <v>-0.19675467813736236</v>
      </c>
      <c r="W593" s="28672" t="n">
        <v>0.051724387555566166</v>
      </c>
      <c r="X593" t="n" s="29939">
        <v>-3.8039054193922337</v>
      </c>
      <c r="Y593" t="n" s="31269">
        <v>0.8203616880447654</v>
      </c>
      <c r="Z593" t="n" s="32601">
        <v>0.7310988931137421</v>
      </c>
      <c r="AA593" t="n" s="33993">
        <v>0.0</v>
      </c>
      <c r="AB593" t="n" s="35387">
        <v>0.0</v>
      </c>
      <c r="AC593" t="n" s="36781">
        <v>0.09830345287154504</v>
      </c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</row>
    <row r="594" spans="1:23" x14ac:dyDescent="0.25">
      <c r="A594" s="116" t="str">
        <f>IF(ISBLANK(TBL_DATA[[#This Row],[Row.names]]), "",   DATE(YEAR(TBL_DATA[[#This Row],[Row.names]]), MONTH(TBL_DATA[[#This Row],[Row.names]]), DAY(TBL_DATA[[#This Row],[Row.names]])))</f>
        <v/>
      </c>
      <c r="B594" s="778" t="s">
        <v>723</v>
      </c>
      <c r="C594" s="2172" t="s">
        <v>2117</v>
      </c>
      <c r="D594" s="3566" t="n">
        <v>-5.934718100889861E-4</v>
      </c>
      <c r="E594" s="4960" t="n">
        <v>0.18523222773638537</v>
      </c>
      <c r="F594" s="6292" t="n">
        <v>0.03035500445973649</v>
      </c>
      <c r="G594" s="7624" t="n">
        <v>0.5526379857994625</v>
      </c>
      <c r="H594" s="8956" t="n">
        <v>0.673368240591695</v>
      </c>
      <c r="I594" s="10288" t="n">
        <v>0.0027434481972228738</v>
      </c>
      <c r="J594" s="11620" t="n">
        <v>-0.07755388932062002</v>
      </c>
      <c r="K594" s="12950" t="n">
        <v>1.6082096876227805</v>
      </c>
      <c r="L594" s="14280" t="n">
        <v>0.5338834465982976</v>
      </c>
      <c r="M594" s="15610" t="n">
        <v>0.003277289618249313</v>
      </c>
      <c r="N594" s="16940" t="n">
        <v>0.0762022560656789</v>
      </c>
      <c r="O594" s="18272" t="n">
        <v>0.04997760331044393</v>
      </c>
      <c r="P594" s="19666" t="n">
        <v>-0.03393991141469699</v>
      </c>
      <c r="Q594" s="20998" t="n">
        <v>-0.011719502443216146</v>
      </c>
      <c r="R594" s="22330" t="n">
        <v>-0.010105807013221212</v>
      </c>
      <c r="S594" s="23599" t="n">
        <v>-0.09755309376733878</v>
      </c>
      <c r="T594" s="24868" t="n">
        <v>0.04110590319548078</v>
      </c>
      <c r="U594" s="26137" t="n">
        <v>-2.3732137280482837</v>
      </c>
      <c r="V594" s="27406" t="n">
        <v>-0.19323591163791354</v>
      </c>
      <c r="W594" s="28673" t="n">
        <v>0.05161434184947321</v>
      </c>
      <c r="X594" t="n" s="29940">
        <v>-3.7438414346435334</v>
      </c>
      <c r="Y594" t="n" s="31270">
        <v>0.8205901782203434</v>
      </c>
      <c r="Z594" t="n" s="32602">
        <v>0.7306732830741094</v>
      </c>
      <c r="AA594" t="n" s="33994">
        <v>0.0</v>
      </c>
      <c r="AB594" t="n" s="35388">
        <v>0.0</v>
      </c>
      <c r="AC594" t="n" s="36782">
        <v>0.09945295534174062</v>
      </c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</row>
    <row r="595" spans="1:23" x14ac:dyDescent="0.25">
      <c r="A595" s="116" t="str">
        <f>IF(ISBLANK(TBL_DATA[[#This Row],[Row.names]]), "",   DATE(YEAR(TBL_DATA[[#This Row],[Row.names]]), MONTH(TBL_DATA[[#This Row],[Row.names]]), DAY(TBL_DATA[[#This Row],[Row.names]])))</f>
        <v/>
      </c>
      <c r="B595" s="779" t="s">
        <v>724</v>
      </c>
      <c r="C595" s="2173" t="s">
        <v>2118</v>
      </c>
      <c r="D595" s="3567" t="n">
        <v>0.0029553112743743943</v>
      </c>
      <c r="E595" s="4961" t="n">
        <v>0.18873495790176653</v>
      </c>
      <c r="F595" s="6293" t="n">
        <v>0.041517960428048006</v>
      </c>
      <c r="G595" s="7625" t="n">
        <v>0.5519303201552097</v>
      </c>
      <c r="H595" s="8957" t="n">
        <v>0.670962099822278</v>
      </c>
      <c r="I595" s="10289" t="n">
        <v>0.002750329589009521</v>
      </c>
      <c r="J595" s="11621" t="n">
        <v>-0.062008238895363554</v>
      </c>
      <c r="K595" s="12951" t="n">
        <v>1.614652218338987</v>
      </c>
      <c r="L595" s="14281" t="n">
        <v>0.5395337499957529</v>
      </c>
      <c r="M595" s="15611" t="n">
        <v>0.003253573938357357</v>
      </c>
      <c r="N595" s="16941" t="n">
        <v>0.07611356240383506</v>
      </c>
      <c r="O595" s="18273" t="n">
        <v>0.0498674922417266</v>
      </c>
      <c r="P595" s="19667" t="n">
        <v>-0.0310849031431778</v>
      </c>
      <c r="Q595" s="20999" t="n">
        <v>-0.011631505077015393</v>
      </c>
      <c r="R595" s="22331" t="n">
        <v>-0.010019687866435163</v>
      </c>
      <c r="S595" s="23600" t="n">
        <v>-0.0976184354341495</v>
      </c>
      <c r="T595" s="24869" t="n">
        <v>0.04108695329546269</v>
      </c>
      <c r="U595" s="26138" t="n">
        <v>-2.375898615119016</v>
      </c>
      <c r="V595" s="27407" t="n">
        <v>-0.1930218024307201</v>
      </c>
      <c r="W595" s="28674" t="n">
        <v>0.051608011636636114</v>
      </c>
      <c r="X595" t="n" s="29941">
        <v>-3.7401518932710722</v>
      </c>
      <c r="Y595" t="n" s="31271">
        <v>0.819122762363663</v>
      </c>
      <c r="Z595" t="n" s="32603">
        <v>0.7345296113811566</v>
      </c>
      <c r="AA595" t="n" s="33995">
        <v>0.0</v>
      </c>
      <c r="AB595" t="n" s="35389">
        <v>0.0</v>
      </c>
      <c r="AC595" t="n" s="36783">
        <v>0.09546785367514588</v>
      </c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</row>
    <row r="596" spans="1:23" x14ac:dyDescent="0.25">
      <c r="A596" s="116" t="str">
        <f>IF(ISBLANK(TBL_DATA[[#This Row],[Row.names]]), "",   DATE(YEAR(TBL_DATA[[#This Row],[Row.names]]), MONTH(TBL_DATA[[#This Row],[Row.names]]), DAY(TBL_DATA[[#This Row],[Row.names]])))</f>
        <v/>
      </c>
      <c r="B596" s="780" t="s">
        <v>725</v>
      </c>
      <c r="C596" s="2174" t="s">
        <v>2119</v>
      </c>
      <c r="D596" s="3568" t="n">
        <v>0.00397929116294442</v>
      </c>
      <c r="E596" s="4962" t="n">
        <v>0.19346528041482824</v>
      </c>
      <c r="F596" s="6294" t="n">
        <v>0.06343604403687353</v>
      </c>
      <c r="G596" s="7626" t="n">
        <v>0.5534691400321488</v>
      </c>
      <c r="H596" s="8958" t="n">
        <v>0.6800284076463983</v>
      </c>
      <c r="I596" s="10290" t="n">
        <v>0.0027052031504144355</v>
      </c>
      <c r="J596" s="11622" t="n">
        <v>-0.03167825174707295</v>
      </c>
      <c r="K596" s="12952" t="n">
        <v>1.604664783221638</v>
      </c>
      <c r="L596" s="14282" t="n">
        <v>0.5361757809953496</v>
      </c>
      <c r="M596" s="15612" t="n">
        <v>0.0032570234409429384</v>
      </c>
      <c r="N596" s="16942" t="n">
        <v>0.07591794496916991</v>
      </c>
      <c r="O596" s="18274" t="n">
        <v>0.04954043447356785</v>
      </c>
      <c r="P596" s="19668" t="n">
        <v>-0.02722930786061184</v>
      </c>
      <c r="Q596" s="21000" t="n">
        <v>-0.011490507179976761</v>
      </c>
      <c r="R596" s="22332" t="n">
        <v>-0.00988283245777738</v>
      </c>
      <c r="S596" s="23601" t="n">
        <v>-0.0974706007634103</v>
      </c>
      <c r="T596" s="24870" t="n">
        <v>0.041108232297944206</v>
      </c>
      <c r="U596" s="26139" t="n">
        <v>-2.3710725398495116</v>
      </c>
      <c r="V596" s="27408" t="n">
        <v>-0.18322525014421331</v>
      </c>
      <c r="W596" s="28675" t="n">
        <v>0.051931926545592616</v>
      </c>
      <c r="X596" t="n" s="29942">
        <v>-3.52818126212503</v>
      </c>
      <c r="Y596" t="n" s="31272">
        <v>0.8246383496093291</v>
      </c>
      <c r="Z596" t="n" s="32604">
        <v>0.7322402481394681</v>
      </c>
      <c r="AA596" t="n" s="33996">
        <v>0.0</v>
      </c>
      <c r="AB596" t="n" s="35390">
        <v>0.0</v>
      </c>
      <c r="AC596" t="n" s="36784">
        <v>0.09236909802066516</v>
      </c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</row>
    <row r="597" spans="1:23" x14ac:dyDescent="0.25">
      <c r="A597" s="116" t="str">
        <f>IF(ISBLANK(TBL_DATA[[#This Row],[Row.names]]), "",   DATE(YEAR(TBL_DATA[[#This Row],[Row.names]]), MONTH(TBL_DATA[[#This Row],[Row.names]]), DAY(TBL_DATA[[#This Row],[Row.names]])))</f>
        <v/>
      </c>
      <c r="B597" s="781" t="s">
        <v>726</v>
      </c>
      <c r="C597" s="2175" t="s">
        <v>2120</v>
      </c>
      <c r="D597" s="3569" t="n">
        <v>0.002550915449496012</v>
      </c>
      <c r="E597" s="4963" t="n">
        <v>0.19650970943707557</v>
      </c>
      <c r="F597" s="6295" t="n">
        <v>0.06019847807534706</v>
      </c>
      <c r="G597" s="7627" t="n">
        <v>0.5529362784855439</v>
      </c>
      <c r="H597" s="8959" t="n">
        <v>0.6802388371371687</v>
      </c>
      <c r="I597" s="10291" t="n">
        <v>0.0027009425325116207</v>
      </c>
      <c r="J597" s="11623" t="n">
        <v>-0.02870258362763134</v>
      </c>
      <c r="K597" s="12953" t="n">
        <v>1.602577060834599</v>
      </c>
      <c r="L597" s="14283" t="n">
        <v>0.5340955555887736</v>
      </c>
      <c r="M597" s="15613" t="n">
        <v>0.0032602500724200284</v>
      </c>
      <c r="N597" s="16943" t="n">
        <v>0.07582331309042298</v>
      </c>
      <c r="O597" s="18275" t="n">
        <v>0.04954043447356785</v>
      </c>
      <c r="P597" s="19669" t="n">
        <v>-0.024747852073216503</v>
      </c>
      <c r="Q597" s="21001" t="n">
        <v>-0.011489697036556699</v>
      </c>
      <c r="R597" s="22333" t="n">
        <v>-0.009884026284294037</v>
      </c>
      <c r="S597" s="23602" t="n">
        <v>-0.09339924759285789</v>
      </c>
      <c r="T597" s="24871" t="n">
        <v>0.04110720907407576</v>
      </c>
      <c r="U597" s="26140" t="n">
        <v>-2.272089244116553</v>
      </c>
      <c r="V597" s="27409" t="n">
        <v>-0.17634527481148354</v>
      </c>
      <c r="W597" s="28676" t="n">
        <v>0.05188796566719028</v>
      </c>
      <c r="X597" t="n" s="29943">
        <v>-3.3985775419017807</v>
      </c>
      <c r="Y597" t="n" s="31273">
        <v>0.8247659286956323</v>
      </c>
      <c r="Z597" t="n" s="32605">
        <v>0.7308184149217736</v>
      </c>
      <c r="AA597" t="n" s="33997">
        <v>0.0</v>
      </c>
      <c r="AB597" t="n" s="35391">
        <v>0.0</v>
      </c>
      <c r="AC597" t="n" s="36785">
        <v>0.09016210888599084</v>
      </c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</row>
    <row r="598" spans="1:23" x14ac:dyDescent="0.25">
      <c r="A598" s="116" t="str">
        <f>IF(ISBLANK(TBL_DATA[[#This Row],[Row.names]]), "",   DATE(YEAR(TBL_DATA[[#This Row],[Row.names]]), MONTH(TBL_DATA[[#This Row],[Row.names]]), DAY(TBL_DATA[[#This Row],[Row.names]])))</f>
        <v/>
      </c>
      <c r="B598" s="782" t="s">
        <v>727</v>
      </c>
      <c r="C598" s="2176" t="s">
        <v>2121</v>
      </c>
      <c r="D598" s="3570" t="n">
        <v>-7.11344578049591E-4</v>
      </c>
      <c r="E598" s="4964" t="n">
        <v>0.19565857874268366</v>
      </c>
      <c r="F598" s="6296" t="n">
        <v>0.08051641880814864</v>
      </c>
      <c r="G598" s="7628" t="n">
        <v>0.5545739530905498</v>
      </c>
      <c r="H598" s="8960" t="n">
        <v>0.6926551240689651</v>
      </c>
      <c r="I598" s="10292" t="n">
        <v>0.0026376160186218473</v>
      </c>
      <c r="J598" s="11624" t="n">
        <v>-0.022810229358878553</v>
      </c>
      <c r="K598" s="12954" t="n">
        <v>1.5971097682741875</v>
      </c>
      <c r="L598" s="14284" t="n">
        <v>0.5335756807694899</v>
      </c>
      <c r="M598" s="15614" t="n">
        <v>0.003249295255192215</v>
      </c>
      <c r="N598" s="16944" t="n">
        <v>0.07552641204299274</v>
      </c>
      <c r="O598" s="18276" t="n">
        <v>0.04927487793747202</v>
      </c>
      <c r="P598" s="19670" t="n">
        <v>-0.025441592400875623</v>
      </c>
      <c r="Q598" s="21002" t="n">
        <v>-0.011409343507316278</v>
      </c>
      <c r="R598" s="22334" t="n">
        <v>-0.009809960073672973</v>
      </c>
      <c r="S598" s="23603" t="n">
        <v>-0.08826832669507756</v>
      </c>
      <c r="T598" s="24872" t="n">
        <v>0.04096272340968624</v>
      </c>
      <c r="U598" s="26141" t="n">
        <v>-2.1548451701383997</v>
      </c>
      <c r="V598" s="27410" t="n">
        <v>-0.17910084163530682</v>
      </c>
      <c r="W598" s="28677" t="n">
        <v>0.05181629973691502</v>
      </c>
      <c r="X598" t="n" s="29944">
        <v>-3.4564575730928087</v>
      </c>
      <c r="Y598" t="n" s="31274">
        <v>0.8322590486555044</v>
      </c>
      <c r="Z598" t="n" s="32606">
        <v>0.7304626484424033</v>
      </c>
      <c r="AA598" t="n" s="33998">
        <v>0.0</v>
      </c>
      <c r="AB598" t="n" s="35392">
        <v>0.0</v>
      </c>
      <c r="AC598" t="n" s="36786">
        <v>0.08709302493446815</v>
      </c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</row>
    <row r="599" spans="1:23" x14ac:dyDescent="0.25">
      <c r="A599" s="116" t="str">
        <f>IF(ISBLANK(TBL_DATA[[#This Row],[Row.names]]), "",   DATE(YEAR(TBL_DATA[[#This Row],[Row.names]]), MONTH(TBL_DATA[[#This Row],[Row.names]]), DAY(TBL_DATA[[#This Row],[Row.names]])))</f>
        <v/>
      </c>
      <c r="B599" s="783" t="s">
        <v>728</v>
      </c>
      <c r="C599" s="2177" t="s">
        <v>2122</v>
      </c>
      <c r="D599" s="3571" t="n">
        <v>3.422360333475326E-4</v>
      </c>
      <c r="E599" s="4965" t="n">
        <v>0.19606777619191074</v>
      </c>
      <c r="F599" s="6297" t="n">
        <v>0.06886855233638078</v>
      </c>
      <c r="G599" s="7629" t="n">
        <v>0.5552223418777685</v>
      </c>
      <c r="H599" s="8961" t="n">
        <v>0.6942704497309191</v>
      </c>
      <c r="I599" s="10293" t="n">
        <v>0.002630101608893998</v>
      </c>
      <c r="J599" s="11625" t="n">
        <v>-0.041237965612569094</v>
      </c>
      <c r="K599" s="12955" t="n">
        <v>1.6127867205514304</v>
      </c>
      <c r="L599" s="14285" t="n">
        <v>0.5409098408158226</v>
      </c>
      <c r="M599" s="15615" t="n">
        <v>0.0032229443744809147</v>
      </c>
      <c r="N599" s="16945" t="n">
        <v>0.07550993364069954</v>
      </c>
      <c r="O599" s="18277" t="n">
        <v>0.04927487793747202</v>
      </c>
      <c r="P599" s="19671" t="n">
        <v>-0.02510806339719318</v>
      </c>
      <c r="Q599" s="21003" t="n">
        <v>-0.011437396253516202</v>
      </c>
      <c r="R599" s="22335" t="n">
        <v>-0.009838361774403209</v>
      </c>
      <c r="S599" s="23604" t="n">
        <v>-0.08764363404529196</v>
      </c>
      <c r="T599" s="24873" t="n">
        <v>0.040955697195303634</v>
      </c>
      <c r="U599" s="26142" t="n">
        <v>-2.1399619600503836</v>
      </c>
      <c r="V599" s="27411" t="n">
        <v>-0.18767693907544258</v>
      </c>
      <c r="W599" s="28678" t="n">
        <v>0.05145372496573193</v>
      </c>
      <c r="X599" t="n" s="29945">
        <v>-3.647489840637097</v>
      </c>
      <c r="Y599" t="n" s="31275">
        <v>0.8332289299651803</v>
      </c>
      <c r="Z599" t="n" s="32607">
        <v>0.7354657305516162</v>
      </c>
      <c r="AA599" t="n" s="33999">
        <v>0.0</v>
      </c>
      <c r="AB599" t="n" s="35393">
        <v>0.0</v>
      </c>
      <c r="AC599" t="n" s="36787">
        <v>0.08364915418007728</v>
      </c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</row>
    <row r="600" spans="1:23" x14ac:dyDescent="0.25">
      <c r="A600" s="116" t="str">
        <f>IF(ISBLANK(TBL_DATA[[#This Row],[Row.names]]), "",   DATE(YEAR(TBL_DATA[[#This Row],[Row.names]]), MONTH(TBL_DATA[[#This Row],[Row.names]]), DAY(TBL_DATA[[#This Row],[Row.names]])))</f>
        <v/>
      </c>
      <c r="B600" s="784" t="s">
        <v>729</v>
      </c>
      <c r="C600" s="2178" t="s">
        <v>2123</v>
      </c>
      <c r="D600" s="3572" t="n">
        <v>0.0036675151216574585</v>
      </c>
      <c r="E600" s="4966" t="n">
        <v>0.20045437284762158</v>
      </c>
      <c r="F600" s="6298" t="n">
        <v>0.0718040713025414</v>
      </c>
      <c r="G600" s="7630" t="n">
        <v>0.5564116980842764</v>
      </c>
      <c r="H600" s="8962" t="n">
        <v>0.6947190160151789</v>
      </c>
      <c r="I600" s="10294" t="n">
        <v>0.0026294578726009142</v>
      </c>
      <c r="J600" s="11626" t="n">
        <v>-0.048160180795737806</v>
      </c>
      <c r="K600" s="12956" t="n">
        <v>1.598477823130129</v>
      </c>
      <c r="L600" s="14286" t="n">
        <v>0.540899093318889</v>
      </c>
      <c r="M600" s="15616" t="n">
        <v>0.003224559656143295</v>
      </c>
      <c r="N600" s="16946" t="n">
        <v>0.0755468935718387</v>
      </c>
      <c r="O600" s="18278" t="n">
        <v>0.04927487793747202</v>
      </c>
      <c r="P600" s="19672" t="n">
        <v>-0.021532632477720637</v>
      </c>
      <c r="Q600" s="21004" t="n">
        <v>-0.011438975244935649</v>
      </c>
      <c r="R600" s="22336" t="n">
        <v>-0.009839158084639034</v>
      </c>
      <c r="S600" s="23605" t="n">
        <v>-0.08458510721515411</v>
      </c>
      <c r="T600" s="24874" t="n">
        <v>0.04096198972309718</v>
      </c>
      <c r="U600" s="26143" t="n">
        <v>-2.064965783814433</v>
      </c>
      <c r="V600" s="27412" t="n">
        <v>-0.1847346800041313</v>
      </c>
      <c r="W600" s="28679" t="n">
        <v>0.05138649600771285</v>
      </c>
      <c r="X600" t="n" s="29946">
        <v>-3.5950044147085563</v>
      </c>
      <c r="Y600" t="n" s="31276">
        <v>0.8334980599948503</v>
      </c>
      <c r="Z600" t="n" s="32608">
        <v>0.7354584239227183</v>
      </c>
      <c r="AA600" t="n" s="34000">
        <v>0.0</v>
      </c>
      <c r="AB600" t="n" s="35394">
        <v>0.0</v>
      </c>
      <c r="AC600" t="n" s="36788">
        <v>0.0802344198763355</v>
      </c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</row>
    <row r="601" spans="1:23" x14ac:dyDescent="0.25">
      <c r="A601" s="116" t="str">
        <f>IF(ISBLANK(TBL_DATA[[#This Row],[Row.names]]), "",   DATE(YEAR(TBL_DATA[[#This Row],[Row.names]]), MONTH(TBL_DATA[[#This Row],[Row.names]]), DAY(TBL_DATA[[#This Row],[Row.names]])))</f>
        <v/>
      </c>
      <c r="B601" s="785" t="s">
        <v>730</v>
      </c>
      <c r="C601" s="2179" t="s">
        <v>2124</v>
      </c>
      <c r="D601" s="3573" t="n">
        <v>-6.817376128275604E-4</v>
      </c>
      <c r="E601" s="4967" t="n">
        <v>0.1996359779491681</v>
      </c>
      <c r="F601" s="6299" t="n">
        <v>0.07582967354627401</v>
      </c>
      <c r="G601" s="7631" t="n">
        <v>0.5562025545621774</v>
      </c>
      <c r="H601" s="8963" t="n">
        <v>0.6956536340802462</v>
      </c>
      <c r="I601" s="10295" t="n">
        <v>0.002626534060239016</v>
      </c>
      <c r="J601" s="11627" t="n">
        <v>-0.0506363536835166</v>
      </c>
      <c r="K601" s="12957" t="n">
        <v>1.5976056990838856</v>
      </c>
      <c r="L601" s="14287" t="n">
        <v>0.5397896367415652</v>
      </c>
      <c r="M601" s="15617" t="n">
        <v>0.0032298114800905038</v>
      </c>
      <c r="N601" s="16947" t="n">
        <v>0.07557867036071045</v>
      </c>
      <c r="O601" s="18279" t="n">
        <v>0.04928952801937552</v>
      </c>
      <c r="P601" s="19673" t="n">
        <v>-0.022199690485084855</v>
      </c>
      <c r="Q601" s="21005" t="n">
        <v>-0.011449975776796616</v>
      </c>
      <c r="R601" s="22337" t="n">
        <v>-0.009849485696016676</v>
      </c>
      <c r="S601" s="23606" t="n">
        <v>-0.08130675061392312</v>
      </c>
      <c r="T601" s="24875" t="n">
        <v>0.04093145167800795</v>
      </c>
      <c r="U601" s="26144" t="n">
        <v>-1.9864125820293934</v>
      </c>
      <c r="V601" s="27413" t="n">
        <v>-0.18488016809445262</v>
      </c>
      <c r="W601" s="28680" t="n">
        <v>0.0513869429469862</v>
      </c>
      <c r="X601" t="n" s="29947">
        <v>-3.5978043738695624</v>
      </c>
      <c r="Y601" t="n" s="31277">
        <v>0.8340585315673272</v>
      </c>
      <c r="Z601" t="n" s="32609">
        <v>0.7347037748246332</v>
      </c>
      <c r="AA601" t="n" s="34001">
        <v>0.0</v>
      </c>
      <c r="AB601" t="n" s="35395">
        <v>0.0</v>
      </c>
      <c r="AC601" t="n" s="36789">
        <v>0.07846917388622816</v>
      </c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</row>
    <row r="602" spans="1:23" x14ac:dyDescent="0.25">
      <c r="A602" s="116" t="str">
        <f>IF(ISBLANK(TBL_DATA[[#This Row],[Row.names]]), "",   DATE(YEAR(TBL_DATA[[#This Row],[Row.names]]), MONTH(TBL_DATA[[#This Row],[Row.names]]), DAY(TBL_DATA[[#This Row],[Row.names]])))</f>
        <v/>
      </c>
      <c r="B602" s="786" t="s">
        <v>731</v>
      </c>
      <c r="C602" s="2180" t="s">
        <v>2125</v>
      </c>
      <c r="D602" s="3574" t="n">
        <v>-0.0023740653823064325</v>
      </c>
      <c r="E602" s="4968" t="n">
        <v>0.1967879637025498</v>
      </c>
      <c r="F602" s="6300" t="n">
        <v>0.06793132044128569</v>
      </c>
      <c r="G602" s="7632" t="n">
        <v>0.5598636089664474</v>
      </c>
      <c r="H602" s="8964" t="n">
        <v>0.6995831940840075</v>
      </c>
      <c r="I602" s="10296" t="n">
        <v>0.002615866816452653</v>
      </c>
      <c r="J602" s="11628" t="n">
        <v>-0.06897010394057068</v>
      </c>
      <c r="K602" s="12958" t="n">
        <v>1.6295828387458142</v>
      </c>
      <c r="L602" s="14288" t="n">
        <v>0.5472024305944045</v>
      </c>
      <c r="M602" s="15618" t="n">
        <v>0.0032114825012024293</v>
      </c>
      <c r="N602" s="16948" t="n">
        <v>0.07576241100946289</v>
      </c>
      <c r="O602" s="18280" t="n">
        <v>0.049459397128255714</v>
      </c>
      <c r="P602" s="19674" t="n">
        <v>-0.02452105235071267</v>
      </c>
      <c r="Q602" s="21006" t="n">
        <v>-0.011499197529386938</v>
      </c>
      <c r="R602" s="22338" t="n">
        <v>-0.009894816468726551</v>
      </c>
      <c r="S602" s="23607" t="n">
        <v>-0.07107160976276539</v>
      </c>
      <c r="T602" s="24876" t="n">
        <v>0.04044079152794294</v>
      </c>
      <c r="U602" s="26145" t="n">
        <v>-1.757423805952408</v>
      </c>
      <c r="V602" s="27414" t="n">
        <v>-0.17902737807282987</v>
      </c>
      <c r="W602" s="28681" t="n">
        <v>0.05118517392694387</v>
      </c>
      <c r="X602" t="n" s="29948">
        <v>-3.497641296058777</v>
      </c>
      <c r="Y602" t="n" s="31278">
        <v>0.8364109002661355</v>
      </c>
      <c r="Z602" t="n" s="32610">
        <v>0.7397313232481131</v>
      </c>
      <c r="AA602" t="n" s="34002">
        <v>0.0</v>
      </c>
      <c r="AB602" t="n" s="35396">
        <v>0.0</v>
      </c>
      <c r="AC602" t="n" s="36790">
        <v>0.07538225779820383</v>
      </c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</row>
    <row r="603" spans="1:23" x14ac:dyDescent="0.25">
      <c r="A603" s="116" t="str">
        <f>IF(ISBLANK(TBL_DATA[[#This Row],[Row.names]]), "",   DATE(YEAR(TBL_DATA[[#This Row],[Row.names]]), MONTH(TBL_DATA[[#This Row],[Row.names]]), DAY(TBL_DATA[[#This Row],[Row.names]])))</f>
        <v/>
      </c>
      <c r="B603" s="787" t="s">
        <v>732</v>
      </c>
      <c r="C603" s="2181" t="s">
        <v>2126</v>
      </c>
      <c r="D603" s="3575" t="n">
        <v>1.3676522880827347E-4</v>
      </c>
      <c r="E603" s="4969" t="n">
        <v>0.1969516426822404</v>
      </c>
      <c r="F603" s="6301" t="n">
        <v>0.07296311889558393</v>
      </c>
      <c r="G603" s="7633" t="n">
        <v>0.5586223788461915</v>
      </c>
      <c r="H603" s="8965" t="n">
        <v>0.6968451524605521</v>
      </c>
      <c r="I603" s="10297" t="n">
        <v>0.0026203169234786656</v>
      </c>
      <c r="J603" s="11629" t="n">
        <v>-0.05208618415905086</v>
      </c>
      <c r="K603" s="12959" t="n">
        <v>1.6184200243426723</v>
      </c>
      <c r="L603" s="14289" t="n">
        <v>0.5470052548690777</v>
      </c>
      <c r="M603" s="15619" t="n">
        <v>0.0032030826517430006</v>
      </c>
      <c r="N603" s="16949" t="n">
        <v>0.07554780203077706</v>
      </c>
      <c r="O603" s="18281" t="n">
        <v>0.049318933342000146</v>
      </c>
      <c r="P603" s="19675" t="n">
        <v>-0.024387640749239825</v>
      </c>
      <c r="Q603" s="21007" t="n">
        <v>-0.011431719885091793</v>
      </c>
      <c r="R603" s="22339" t="n">
        <v>-0.00983188348683409</v>
      </c>
      <c r="S603" s="23608" t="n">
        <v>-0.06411999767627552</v>
      </c>
      <c r="T603" s="24877" t="n">
        <v>0.04037644230706634</v>
      </c>
      <c r="U603" s="26146" t="n">
        <v>-1.5880546678342133</v>
      </c>
      <c r="V603" s="27415" t="n">
        <v>-0.17995181371959212</v>
      </c>
      <c r="W603" s="28682" t="n">
        <v>0.051007319469574</v>
      </c>
      <c r="X603" t="n" s="29949">
        <v>-3.5279606062603204</v>
      </c>
      <c r="Y603" t="n" s="31279">
        <v>0.8347725153959923</v>
      </c>
      <c r="Z603" t="n" s="32611">
        <v>0.7395980360094784</v>
      </c>
      <c r="AA603" t="n" s="34003">
        <v>0.0</v>
      </c>
      <c r="AB603" t="n" s="35397">
        <v>0.0</v>
      </c>
      <c r="AC603" t="n" s="36791">
        <v>0.07326094213453166</v>
      </c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</row>
    <row r="604" spans="1:23" x14ac:dyDescent="0.25">
      <c r="A604" s="116" t="str">
        <f>IF(ISBLANK(TBL_DATA[[#This Row],[Row.names]]), "",   DATE(YEAR(TBL_DATA[[#This Row],[Row.names]]), MONTH(TBL_DATA[[#This Row],[Row.names]]), DAY(TBL_DATA[[#This Row],[Row.names]])))</f>
        <v/>
      </c>
      <c r="B604" s="788" t="s">
        <v>733</v>
      </c>
      <c r="C604" s="2182" t="s">
        <v>2127</v>
      </c>
      <c r="D604" s="3576" t="n">
        <v>0.006960398205885502</v>
      </c>
      <c r="E604" s="4970" t="n">
        <v>0.20528290274849748</v>
      </c>
      <c r="F604" s="6302" t="n">
        <v>0.0892117076380683</v>
      </c>
      <c r="G604" s="7634" t="n">
        <v>0.5700965324798157</v>
      </c>
      <c r="H604" s="8966" t="n">
        <v>0.6978438760005133</v>
      </c>
      <c r="I604" s="10298" t="n">
        <v>0.002633342534163381</v>
      </c>
      <c r="J604" s="11630" t="n">
        <v>-0.04482227470742184</v>
      </c>
      <c r="K604" s="12960" t="n">
        <v>1.6194859381049609</v>
      </c>
      <c r="L604" s="14290" t="n">
        <v>0.5405210028882449</v>
      </c>
      <c r="M604" s="15620" t="n">
        <v>0.003247315502394486</v>
      </c>
      <c r="N604" s="16950" t="n">
        <v>0.07604872267391657</v>
      </c>
      <c r="O604" s="18282" t="n">
        <v>0.049318933342000146</v>
      </c>
      <c r="P604" s="19676" t="n">
        <v>-0.017596990234271304</v>
      </c>
      <c r="Q604" s="21008" t="n">
        <v>-0.011484426202227825</v>
      </c>
      <c r="R604" s="22340" t="n">
        <v>-0.009873982068788006</v>
      </c>
      <c r="S604" s="23609" t="n">
        <v>-0.058378978666619674</v>
      </c>
      <c r="T604" s="24878" t="n">
        <v>0.04066965843056942</v>
      </c>
      <c r="U604" s="26147" t="n">
        <v>-1.4354430531125144</v>
      </c>
      <c r="V604" s="27416" t="n">
        <v>-0.16951635223358674</v>
      </c>
      <c r="W604" s="28683" t="n">
        <v>0.051689955551852365</v>
      </c>
      <c r="X604" t="n" s="29950">
        <v>-3.2794834204014314</v>
      </c>
      <c r="Y604" t="n" s="31280">
        <v>0.8353705022326999</v>
      </c>
      <c r="Z604" t="n" s="32612">
        <v>0.7352013349336662</v>
      </c>
      <c r="AA604" t="n" s="34004">
        <v>0.0</v>
      </c>
      <c r="AB604" t="n" s="35398">
        <v>0.0</v>
      </c>
      <c r="AC604" t="n" s="36792">
        <v>0.07027141137940138</v>
      </c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</row>
    <row r="605" spans="1:23" x14ac:dyDescent="0.25">
      <c r="A605" s="116" t="str">
        <f>IF(ISBLANK(TBL_DATA[[#This Row],[Row.names]]), "",   DATE(YEAR(TBL_DATA[[#This Row],[Row.names]]), MONTH(TBL_DATA[[#This Row],[Row.names]]), DAY(TBL_DATA[[#This Row],[Row.names]])))</f>
        <v/>
      </c>
      <c r="B605" s="789" t="s">
        <v>734</v>
      </c>
      <c r="C605" s="2183" t="s">
        <v>2128</v>
      </c>
      <c r="D605" s="3577" t="n">
        <v>-0.004671564566725935</v>
      </c>
      <c r="E605" s="4971" t="n">
        <v>0.1996523458471371</v>
      </c>
      <c r="F605" s="6303" t="n">
        <v>0.09335199046886511</v>
      </c>
      <c r="G605" s="7635" t="n">
        <v>0.5769821132192394</v>
      </c>
      <c r="H605" s="8967" t="n">
        <v>0.703611364184553</v>
      </c>
      <c r="I605" s="10299" t="n">
        <v>0.002623640813383247</v>
      </c>
      <c r="J605" s="11631" t="n">
        <v>-0.05120766496475093</v>
      </c>
      <c r="K605" s="12961" t="n">
        <v>1.626685386724643</v>
      </c>
      <c r="L605" s="14291" t="n">
        <v>0.5453662756895254</v>
      </c>
      <c r="M605" s="15621" t="n">
        <v>0.003249409368967513</v>
      </c>
      <c r="N605" s="16951" t="n">
        <v>0.07650219122021451</v>
      </c>
      <c r="O605" s="18283" t="n">
        <v>0.05019612781875721</v>
      </c>
      <c r="P605" s="19677" t="n">
        <v>-0.022186349324937682</v>
      </c>
      <c r="Q605" s="21009" t="n">
        <v>-0.011715785155394322</v>
      </c>
      <c r="R605" s="22341" t="n">
        <v>-0.01009573815507643</v>
      </c>
      <c r="S605" s="23610" t="n">
        <v>-0.05627306206141125</v>
      </c>
      <c r="T605" s="24879" t="n">
        <v>0.040652734762060605</v>
      </c>
      <c r="U605" s="26148" t="n">
        <v>-1.384238044273676</v>
      </c>
      <c r="V605" s="27417" t="n">
        <v>-0.17543788613984745</v>
      </c>
      <c r="W605" s="28684" t="n">
        <v>0.05158233379227489</v>
      </c>
      <c r="X605" t="n" s="29951">
        <v>-3.401123470805842</v>
      </c>
      <c r="Y605" t="n" s="31281">
        <v>0.8388154529958024</v>
      </c>
      <c r="Z605" t="n" s="32613">
        <v>0.7384891845447201</v>
      </c>
      <c r="AA605" t="n" s="34005">
        <v>0.0</v>
      </c>
      <c r="AB605" t="n" s="35399">
        <v>0.0</v>
      </c>
      <c r="AC605" t="n" s="36793">
        <v>0.0738216441273397</v>
      </c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</row>
    <row r="606" spans="1:23" x14ac:dyDescent="0.25">
      <c r="A606" s="116" t="str">
        <f>IF(ISBLANK(TBL_DATA[[#This Row],[Row.names]]), "",   DATE(YEAR(TBL_DATA[[#This Row],[Row.names]]), MONTH(TBL_DATA[[#This Row],[Row.names]]), DAY(TBL_DATA[[#This Row],[Row.names]])))</f>
        <v/>
      </c>
      <c r="B606" s="790" t="s">
        <v>735</v>
      </c>
      <c r="C606" s="2184" t="s">
        <v>2129</v>
      </c>
      <c r="D606" s="3578" t="n">
        <v>0.0021966627099449854</v>
      </c>
      <c r="E606" s="4972" t="n">
        <v>0.20228757742015757</v>
      </c>
      <c r="F606" s="6304" t="n">
        <v>0.0694355306924832</v>
      </c>
      <c r="G606" s="7636" t="n">
        <v>0.5811322498860718</v>
      </c>
      <c r="H606" s="8968" t="n">
        <v>0.7052945472732893</v>
      </c>
      <c r="I606" s="10300" t="n">
        <v>0.002613023173419595</v>
      </c>
      <c r="J606" s="11632" t="n">
        <v>-0.0336909245383874</v>
      </c>
      <c r="K606" s="12962" t="n">
        <v>1.615845168334687</v>
      </c>
      <c r="L606" s="14292" t="n">
        <v>0.5405981711307813</v>
      </c>
      <c r="M606" s="15622" t="n">
        <v>0.0032624625528438395</v>
      </c>
      <c r="N606" s="16952" t="n">
        <v>0.07640986739006742</v>
      </c>
      <c r="O606" s="18284" t="n">
        <v>0.050144825483400636</v>
      </c>
      <c r="P606" s="19678" t="n">
        <v>-0.020038422541224565</v>
      </c>
      <c r="Q606" s="21010" t="n">
        <v>-0.011647533682185879</v>
      </c>
      <c r="R606" s="22342" t="n">
        <v>-0.010029441775463376</v>
      </c>
      <c r="S606" s="23611" t="n">
        <v>-0.06008956481046546</v>
      </c>
      <c r="T606" s="24880" t="n">
        <v>0.040707747081790764</v>
      </c>
      <c r="U606" s="26149" t="n">
        <v>-1.4761211100612466</v>
      </c>
      <c r="V606" s="27418" t="n">
        <v>-0.16810539170395344</v>
      </c>
      <c r="W606" s="28685" t="n">
        <v>0.051772815983481074</v>
      </c>
      <c r="X606" t="n" s="29952">
        <v>-3.2469818090943727</v>
      </c>
      <c r="Y606" t="n" s="31282">
        <v>0.8398181632194489</v>
      </c>
      <c r="Z606" t="n" s="32614">
        <v>0.7352538140878845</v>
      </c>
      <c r="AA606" t="n" s="34006">
        <v>0.0</v>
      </c>
      <c r="AB606" t="n" s="35400">
        <v>0.0</v>
      </c>
      <c r="AC606" t="n" s="36794">
        <v>0.07418116218104791</v>
      </c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</row>
    <row r="607" spans="1:23" x14ac:dyDescent="0.25">
      <c r="A607" s="116" t="str">
        <f>IF(ISBLANK(TBL_DATA[[#This Row],[Row.names]]), "",   DATE(YEAR(TBL_DATA[[#This Row],[Row.names]]), MONTH(TBL_DATA[[#This Row],[Row.names]]), DAY(TBL_DATA[[#This Row],[Row.names]])))</f>
        <v/>
      </c>
      <c r="B607" s="791" t="s">
        <v>736</v>
      </c>
      <c r="C607" s="2185" t="s">
        <v>2130</v>
      </c>
      <c r="D607" s="3579" t="n">
        <v>0.0019467966346285327</v>
      </c>
      <c r="E607" s="4973" t="n">
        <v>0.20462818682973483</v>
      </c>
      <c r="F607" s="6305" t="n">
        <v>0.099117842497775</v>
      </c>
      <c r="G607" s="7637" t="n">
        <v>0.580275238803607</v>
      </c>
      <c r="H607" s="8969" t="n">
        <v>0.7036847429129997</v>
      </c>
      <c r="I607" s="10301" t="n">
        <v>0.002620410221722883</v>
      </c>
      <c r="J607" s="11633" t="n">
        <v>-0.01866688967457908</v>
      </c>
      <c r="K607" s="12963" t="n">
        <v>1.6124771340517854</v>
      </c>
      <c r="L607" s="14293" t="n">
        <v>0.5389675992061689</v>
      </c>
      <c r="M607" s="15623" t="n">
        <v>0.003268571594353153</v>
      </c>
      <c r="N607" s="16953" t="n">
        <v>0.07641745122779424</v>
      </c>
      <c r="O607" s="18285" t="n">
        <v>0.050144825483400636</v>
      </c>
      <c r="P607" s="19679" t="n">
        <v>-0.018130636640162567</v>
      </c>
      <c r="Q607" s="21011" t="n">
        <v>-0.01162459772215546</v>
      </c>
      <c r="R607" s="22343" t="n">
        <v>-0.010006345216457107</v>
      </c>
      <c r="S607" s="23612" t="n">
        <v>-0.049122950662960796</v>
      </c>
      <c r="T607" s="24881" t="n">
        <v>0.041043793429530975</v>
      </c>
      <c r="U607" s="26150" t="n">
        <v>-1.1968423617398112</v>
      </c>
      <c r="V607" s="27419" t="n">
        <v>-0.16262433846818936</v>
      </c>
      <c r="W607" s="28686" t="n">
        <v>0.051923364283744076</v>
      </c>
      <c r="X607" t="n" s="29953">
        <v>-3.13200696279041</v>
      </c>
      <c r="Y607" t="n" s="31283">
        <v>0.8388591913503717</v>
      </c>
      <c r="Z607" t="n" s="32615">
        <v>0.7341441269983495</v>
      </c>
      <c r="AA607" t="n" s="34007">
        <v>0.0</v>
      </c>
      <c r="AB607" t="n" s="35401">
        <v>0.0</v>
      </c>
      <c r="AC607" t="n" s="36795">
        <v>0.07168451902597407</v>
      </c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</row>
    <row r="608" spans="1:23" x14ac:dyDescent="0.25">
      <c r="A608" s="116" t="str">
        <f>IF(ISBLANK(TBL_DATA[[#This Row],[Row.names]]), "",   DATE(YEAR(TBL_DATA[[#This Row],[Row.names]]), MONTH(TBL_DATA[[#This Row],[Row.names]]), DAY(TBL_DATA[[#This Row],[Row.names]])))</f>
        <v/>
      </c>
      <c r="B608" s="792" t="s">
        <v>737</v>
      </c>
      <c r="C608" s="2186" t="s">
        <v>2131</v>
      </c>
      <c r="D608" s="3580" t="n">
        <v>0.0018071388779434066</v>
      </c>
      <c r="E608" s="4974" t="n">
        <v>0.20680511725962125</v>
      </c>
      <c r="F608" s="6306" t="n">
        <v>0.06616455116924636</v>
      </c>
      <c r="G608" s="7638" t="n">
        <v>0.586640299665374</v>
      </c>
      <c r="H608" s="8970" t="n">
        <v>0.705307801807965</v>
      </c>
      <c r="I608" s="10302" t="n">
        <v>0.0026082343040412835</v>
      </c>
      <c r="J608" s="11634" t="n">
        <v>-0.05709021205013398</v>
      </c>
      <c r="K608" s="12964" t="n">
        <v>1.7018913136713234</v>
      </c>
      <c r="L608" s="14294" t="n">
        <v>0.5577100124054637</v>
      </c>
      <c r="M608" s="15624" t="n">
        <v>0.0031953308869072483</v>
      </c>
      <c r="N608" s="16954" t="n">
        <v>0.07627154675406149</v>
      </c>
      <c r="O608" s="18286" t="n">
        <v>0.05007634435174254</v>
      </c>
      <c r="P608" s="19680" t="n">
        <v>-0.016356262340573524</v>
      </c>
      <c r="Q608" s="21012" t="n">
        <v>-0.011550819949861844</v>
      </c>
      <c r="R608" s="22344" t="n">
        <v>-0.0099356571871007</v>
      </c>
      <c r="S608" s="23613" t="n">
        <v>-0.06385631146552628</v>
      </c>
      <c r="T608" s="24882" t="n">
        <v>0.04045835154773136</v>
      </c>
      <c r="U608" s="26151" t="n">
        <v>-1.57832212689612</v>
      </c>
      <c r="V608" s="27420" t="n">
        <v>-0.17487629890380618</v>
      </c>
      <c r="W608" s="28687" t="n">
        <v>0.051025931741908365</v>
      </c>
      <c r="X608" t="n" s="29954">
        <v>-3.4272044220248437</v>
      </c>
      <c r="Y608" t="n" s="31284">
        <v>0.839826054494599</v>
      </c>
      <c r="Z608" t="n" s="32616">
        <v>0.7467998476201396</v>
      </c>
      <c r="AA608" t="n" s="34008">
        <v>0.0</v>
      </c>
      <c r="AB608" t="n" s="35402">
        <v>0.0</v>
      </c>
      <c r="AC608" t="n" s="36796">
        <v>0.06917601160408503</v>
      </c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</row>
    <row r="609" spans="1:23" x14ac:dyDescent="0.25">
      <c r="A609" s="116" t="str">
        <f>IF(ISBLANK(TBL_DATA[[#This Row],[Row.names]]), "",   DATE(YEAR(TBL_DATA[[#This Row],[Row.names]]), MONTH(TBL_DATA[[#This Row],[Row.names]]), DAY(TBL_DATA[[#This Row],[Row.names]])))</f>
        <v/>
      </c>
      <c r="B609" s="793" t="s">
        <v>738</v>
      </c>
      <c r="C609" s="2187" t="s">
        <v>2132</v>
      </c>
      <c r="D609" s="3581" t="n">
        <v>5.153940051539435E-4</v>
      </c>
      <c r="E609" s="4975" t="n">
        <v>0.2074270973824459</v>
      </c>
      <c r="F609" s="6307" t="n">
        <v>0.07480552109542127</v>
      </c>
      <c r="G609" s="7639" t="n">
        <v>0.5845823759914791</v>
      </c>
      <c r="H609" s="8971" t="n">
        <v>0.7037253576827825</v>
      </c>
      <c r="I609" s="10303" t="n">
        <v>0.0026042722553761143</v>
      </c>
      <c r="J609" s="11635" t="n">
        <v>-0.03508006838033639</v>
      </c>
      <c r="K609" s="12965" t="n">
        <v>1.6735342385792176</v>
      </c>
      <c r="L609" s="14295" t="n">
        <v>0.5495425180843848</v>
      </c>
      <c r="M609" s="15625" t="n">
        <v>0.0032111903153164254</v>
      </c>
      <c r="N609" s="16955" t="n">
        <v>0.07595203479900238</v>
      </c>
      <c r="O609" s="18287" t="n">
        <v>0.04985598594811836</v>
      </c>
      <c r="P609" s="19681" t="n">
        <v>-0.015849298254976607</v>
      </c>
      <c r="Q609" s="21013" t="n">
        <v>-0.011452179585846288</v>
      </c>
      <c r="R609" s="22345" t="n">
        <v>-0.009843782961101626</v>
      </c>
      <c r="S609" s="23614" t="n">
        <v>-0.0624154441758471</v>
      </c>
      <c r="T609" s="24883" t="n">
        <v>0.04048429617425917</v>
      </c>
      <c r="U609" s="26152" t="n">
        <v>-1.5417198784236799</v>
      </c>
      <c r="V609" s="27421" t="n">
        <v>-0.16903790830422494</v>
      </c>
      <c r="W609" s="28688" t="n">
        <v>0.05125409222806562</v>
      </c>
      <c r="X609" t="n" s="29955">
        <v>-3.2980373069930886</v>
      </c>
      <c r="Y609" t="n" s="31285">
        <v>0.8388833993367508</v>
      </c>
      <c r="Z609" t="n" s="32617">
        <v>0.7413113503005231</v>
      </c>
      <c r="AA609" t="n" s="34009">
        <v>0.0</v>
      </c>
      <c r="AB609" t="n" s="35403">
        <v>0.0</v>
      </c>
      <c r="AC609" t="n" s="36797">
        <v>0.06671658012035156</v>
      </c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</row>
    <row r="610" spans="1:23" x14ac:dyDescent="0.25">
      <c r="A610" s="116" t="str">
        <f>IF(ISBLANK(TBL_DATA[[#This Row],[Row.names]]), "",   DATE(YEAR(TBL_DATA[[#This Row],[Row.names]]), MONTH(TBL_DATA[[#This Row],[Row.names]]), DAY(TBL_DATA[[#This Row],[Row.names]])))</f>
        <v/>
      </c>
      <c r="B610" s="794" t="s">
        <v>739</v>
      </c>
      <c r="C610" s="2188" t="s">
        <v>2133</v>
      </c>
      <c r="D610" s="3582" t="n">
        <v>0.0031449951198351737</v>
      </c>
      <c r="E610" s="4976" t="n">
        <v>0.21122444971127052</v>
      </c>
      <c r="F610" s="6308" t="n">
        <v>0.0719892232141488</v>
      </c>
      <c r="G610" s="7640" t="n">
        <v>0.5869675902342048</v>
      </c>
      <c r="H610" s="8972" t="n">
        <v>0.7031808479378204</v>
      </c>
      <c r="I610" s="10304" t="n">
        <v>0.0026025109976207258</v>
      </c>
      <c r="J610" s="11636" t="n">
        <v>-0.02566362560252866</v>
      </c>
      <c r="K610" s="12966" t="n">
        <v>1.6713673515877843</v>
      </c>
      <c r="L610" s="14296" t="n">
        <v>0.545820607096138</v>
      </c>
      <c r="M610" s="15626" t="n">
        <v>0.0032192916719495663</v>
      </c>
      <c r="N610" s="16956" t="n">
        <v>0.07583101756667716</v>
      </c>
      <c r="O610" s="18288" t="n">
        <v>0.04975040561801309</v>
      </c>
      <c r="P610" s="19682" t="n">
        <v>-0.012754149100806078</v>
      </c>
      <c r="Q610" s="21014" t="n">
        <v>-0.011356365621297354</v>
      </c>
      <c r="R610" s="22346" t="n">
        <v>-0.009750531715359672</v>
      </c>
      <c r="S610" s="23615" t="n">
        <v>-0.0568942644866135</v>
      </c>
      <c r="T610" s="24884" t="n">
        <v>0.04043705837840655</v>
      </c>
      <c r="U610" s="26153" t="n">
        <v>-1.406983266542334</v>
      </c>
      <c r="V610" s="27422" t="n">
        <v>-0.16174602624501178</v>
      </c>
      <c r="W610" s="28689" t="n">
        <v>0.05130407248363773</v>
      </c>
      <c r="X610" t="n" s="29956">
        <v>-3.1526937027581385</v>
      </c>
      <c r="Y610" t="n" s="31286">
        <v>0.838558792177281</v>
      </c>
      <c r="Z610" t="n" s="32618">
        <v>0.7387967292132107</v>
      </c>
      <c r="AA610" t="n" s="34010">
        <v>0.0</v>
      </c>
      <c r="AB610" t="n" s="35404">
        <v>0.0</v>
      </c>
      <c r="AC610" t="n" s="36798">
        <v>0.06400302641942787</v>
      </c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</row>
    <row r="611" spans="1:23" x14ac:dyDescent="0.25">
      <c r="A611" s="116" t="str">
        <f>IF(ISBLANK(TBL_DATA[[#This Row],[Row.names]]), "",   DATE(YEAR(TBL_DATA[[#This Row],[Row.names]]), MONTH(TBL_DATA[[#This Row],[Row.names]]), DAY(TBL_DATA[[#This Row],[Row.names]])))</f>
        <v/>
      </c>
      <c r="B611" s="795" t="s">
        <v>740</v>
      </c>
      <c r="C611" s="2189" t="s">
        <v>2134</v>
      </c>
      <c r="D611" s="3583" t="n">
        <v>-0.0018783783783784414</v>
      </c>
      <c r="E611" s="4977" t="n">
        <v>0.2089493118935697</v>
      </c>
      <c r="F611" s="6309" t="n">
        <v>0.06633657961764072</v>
      </c>
      <c r="G611" s="7641" t="n">
        <v>0.5876151377536392</v>
      </c>
      <c r="H611" s="8973" t="n">
        <v>0.7071053061604898</v>
      </c>
      <c r="I611" s="10305" t="n">
        <v>0.00259415210548874</v>
      </c>
      <c r="J611" s="11637" t="n">
        <v>-7.282434088767831E-4</v>
      </c>
      <c r="K611" s="12967" t="n">
        <v>1.5960873436034093</v>
      </c>
      <c r="L611" s="14297" t="n">
        <v>0.5354122080697635</v>
      </c>
      <c r="M611" s="15627" t="n">
        <v>0.0032671839106813635</v>
      </c>
      <c r="N611" s="16957" t="n">
        <v>0.07609216751537333</v>
      </c>
      <c r="O611" s="18289" t="n">
        <v>0.04989204426044564</v>
      </c>
      <c r="P611" s="19683" t="n">
        <v>-0.014608570361278939</v>
      </c>
      <c r="Q611" s="21015" t="n">
        <v>-0.011451275739222215</v>
      </c>
      <c r="R611" s="22347" t="n">
        <v>-0.009839911597035473</v>
      </c>
      <c r="S611" s="23616" t="n">
        <v>-0.04963284809950663</v>
      </c>
      <c r="T611" s="24885" t="n">
        <v>0.040284394435015775</v>
      </c>
      <c r="U611" s="26154" t="n">
        <v>-1.2320614172212814</v>
      </c>
      <c r="V611" s="27423" t="n">
        <v>-0.13339584623732914</v>
      </c>
      <c r="W611" s="28690" t="n">
        <v>0.05098210520352446</v>
      </c>
      <c r="X611" t="n" s="29957">
        <v>-2.6165229094562243</v>
      </c>
      <c r="Y611" t="n" s="31287">
        <v>0.8408955381975158</v>
      </c>
      <c r="Z611" t="n" s="32619">
        <v>0.7317186672962249</v>
      </c>
      <c r="AA611" t="n" s="34011">
        <v>0.0</v>
      </c>
      <c r="AB611" t="n" s="35405">
        <v>0.0</v>
      </c>
      <c r="AC611" t="n" s="36799">
        <v>0.06274652747243331</v>
      </c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</row>
    <row r="612" spans="1:23" x14ac:dyDescent="0.25">
      <c r="A612" s="116" t="str">
        <f>IF(ISBLANK(TBL_DATA[[#This Row],[Row.names]]), "",   DATE(YEAR(TBL_DATA[[#This Row],[Row.names]]), MONTH(TBL_DATA[[#This Row],[Row.names]]), DAY(TBL_DATA[[#This Row],[Row.names]])))</f>
        <v/>
      </c>
      <c r="B612" s="796" t="s">
        <v>741</v>
      </c>
      <c r="C612" s="2190" t="s">
        <v>2135</v>
      </c>
      <c r="D612" s="3584" t="n">
        <v>-0.001340355532689785</v>
      </c>
      <c r="E612" s="4978" t="n">
        <v>0.2073288899946315</v>
      </c>
      <c r="F612" s="6310" t="n">
        <v>0.027599223250131644</v>
      </c>
      <c r="G612" s="7642" t="n">
        <v>0.5978560364224008</v>
      </c>
      <c r="H612" s="8974" t="n">
        <v>0.6989592015865805</v>
      </c>
      <c r="I612" s="10306" t="n">
        <v>0.002621129511532418</v>
      </c>
      <c r="J612" s="11638" t="n">
        <v>-0.013915504695132253</v>
      </c>
      <c r="K612" s="12968" t="n">
        <v>1.585473393415823</v>
      </c>
      <c r="L612" s="14298" t="n">
        <v>0.5217327156721684</v>
      </c>
      <c r="M612" s="15628" t="n">
        <v>0.003303780144204962</v>
      </c>
      <c r="N612" s="16958" t="n">
        <v>0.07583611422558861</v>
      </c>
      <c r="O612" s="18290" t="n">
        <v>0.04965126272911238</v>
      </c>
      <c r="P612" s="19684" t="n">
        <v>-0.015929345215860313</v>
      </c>
      <c r="Q612" s="21016" t="n">
        <v>-0.011385605778598944</v>
      </c>
      <c r="R612" s="22348" t="n">
        <v>-0.009779663943373885</v>
      </c>
      <c r="S612" s="23617" t="n">
        <v>-0.0582542465041922</v>
      </c>
      <c r="T612" s="24886" t="n">
        <v>0.04066155752539788</v>
      </c>
      <c r="U612" s="26155" t="n">
        <v>-1.4326614632950456</v>
      </c>
      <c r="V612" s="27424" t="n">
        <v>-0.1396755506247721</v>
      </c>
      <c r="W612" s="28691" t="n">
        <v>0.05120037316057651</v>
      </c>
      <c r="X612" t="n" s="29958">
        <v>-2.7280182155453527</v>
      </c>
      <c r="Y612" t="n" s="31288">
        <v>0.8360377991374437</v>
      </c>
      <c r="Z612" t="n" s="32620">
        <v>0.722310678082616</v>
      </c>
      <c r="AA612" t="n" s="34012">
        <v>0.0</v>
      </c>
      <c r="AB612" t="n" s="35406">
        <v>0.0</v>
      </c>
      <c r="AC612" t="n" s="36800">
        <v>0.06094142524166836</v>
      </c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</row>
    <row r="613" spans="1:23" x14ac:dyDescent="0.25">
      <c r="A613" s="116" t="str">
        <f>IF(ISBLANK(TBL_DATA[[#This Row],[Row.names]]), "",   DATE(YEAR(TBL_DATA[[#This Row],[Row.names]]), MONTH(TBL_DATA[[#This Row],[Row.names]]), DAY(TBL_DATA[[#This Row],[Row.names]])))</f>
        <v/>
      </c>
      <c r="B613" s="797" t="s">
        <v>742</v>
      </c>
      <c r="C613" s="2191" t="s">
        <v>2136</v>
      </c>
      <c r="D613" s="3585" t="n">
        <v>-0.009069710691141715</v>
      </c>
      <c r="E613" s="4979" t="n">
        <v>0.19637876625332296</v>
      </c>
      <c r="F613" s="6311" t="n">
        <v>0.01705761461541</v>
      </c>
      <c r="G613" s="7643" t="n">
        <v>0.631146513616317</v>
      </c>
      <c r="H613" s="8975" t="n">
        <v>0.7177323799498944</v>
      </c>
      <c r="I613" s="10307" t="n">
        <v>0.0026019206234994354</v>
      </c>
      <c r="J613" s="11639" t="n">
        <v>-0.04542538256077244</v>
      </c>
      <c r="K613" s="12969" t="n">
        <v>1.6366267569628523</v>
      </c>
      <c r="L613" s="14299" t="n">
        <v>0.5260956317273269</v>
      </c>
      <c r="M613" s="15629" t="n">
        <v>0.0033713890245314964</v>
      </c>
      <c r="N613" s="16959" t="n">
        <v>0.07774344531085454</v>
      </c>
      <c r="O613" s="18291" t="n">
        <v>0.05286101113939636</v>
      </c>
      <c r="P613" s="19685" t="n">
        <v>-0.02485458135439489</v>
      </c>
      <c r="Q613" s="21017" t="n">
        <v>-0.011954463461665756</v>
      </c>
      <c r="R613" s="22349" t="n">
        <v>-0.010308131070902183</v>
      </c>
      <c r="S613" s="23618" t="n">
        <v>-0.0620495627151445</v>
      </c>
      <c r="T613" s="24887" t="n">
        <v>0.04081649919386629</v>
      </c>
      <c r="U613" s="26156" t="n">
        <v>-1.5202078556621783</v>
      </c>
      <c r="V613" s="27425" t="n">
        <v>-0.15190370612282267</v>
      </c>
      <c r="W613" s="28692" t="n">
        <v>0.051616041834506896</v>
      </c>
      <c r="X613" t="n" s="29959">
        <v>-2.9429553434155507</v>
      </c>
      <c r="Y613" t="n" s="31289">
        <v>0.8471908757475461</v>
      </c>
      <c r="Z613" t="n" s="32621">
        <v>0.7253245009837507</v>
      </c>
      <c r="AA613" t="n" s="34013">
        <v>0.0</v>
      </c>
      <c r="AB613" t="n" s="35407">
        <v>0.0</v>
      </c>
      <c r="AC613" t="n" s="36801">
        <v>0.05888988965100726</v>
      </c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</row>
    <row r="614" spans="1:23" x14ac:dyDescent="0.25">
      <c r="A614" s="116" t="str">
        <f>IF(ISBLANK(TBL_DATA[[#This Row],[Row.names]]), "",   DATE(YEAR(TBL_DATA[[#This Row],[Row.names]]), MONTH(TBL_DATA[[#This Row],[Row.names]]), DAY(TBL_DATA[[#This Row],[Row.names]])))</f>
        <v/>
      </c>
      <c r="B614" s="798" t="s">
        <v>743</v>
      </c>
      <c r="C614" s="2192" t="s">
        <v>2137</v>
      </c>
      <c r="D614" s="3586" t="n">
        <v>-8.345532403923761E-4</v>
      </c>
      <c r="E614" s="4980" t="n">
        <v>0.19538032447720965</v>
      </c>
      <c r="F614" s="6312" t="n">
        <v>0.01011100801713738</v>
      </c>
      <c r="G614" s="7644" t="n">
        <v>0.7239506939361571</v>
      </c>
      <c r="H614" s="8976" t="n">
        <v>0.7619398909083493</v>
      </c>
      <c r="I614" s="10308" t="n">
        <v>0.002353243491079248</v>
      </c>
      <c r="J614" s="11640" t="n">
        <v>-0.034504532522758535</v>
      </c>
      <c r="K614" s="12970" t="n">
        <v>1.7146413952570567</v>
      </c>
      <c r="L614" s="14300" t="n">
        <v>0.5194771696555828</v>
      </c>
      <c r="M614" s="15630" t="n">
        <v>0.003343340161142411</v>
      </c>
      <c r="N614" s="16960" t="n">
        <v>0.0765638603381885</v>
      </c>
      <c r="O614" s="18292" t="n">
        <v>0.05288735590974069</v>
      </c>
      <c r="P614" s="19686" t="n">
        <v>-0.025668392123379347</v>
      </c>
      <c r="Q614" s="21018" t="n">
        <v>-0.011895763380862859</v>
      </c>
      <c r="R614" s="22350" t="n">
        <v>-0.01027441044579993</v>
      </c>
      <c r="S614" s="23619" t="n">
        <v>-0.05557588217076059</v>
      </c>
      <c r="T614" s="24888" t="n">
        <v>0.04019598177652969</v>
      </c>
      <c r="U614" s="26157" t="n">
        <v>-1.3826228322954206</v>
      </c>
      <c r="V614" s="27426" t="n">
        <v>-0.131948563112801</v>
      </c>
      <c r="W614" s="28693" t="n">
        <v>0.050245463850903525</v>
      </c>
      <c r="X614" t="n" s="29960">
        <v>-2.626079112421773</v>
      </c>
      <c r="Y614" t="n" s="31290">
        <v>0.8728916833767804</v>
      </c>
      <c r="Z614" t="n" s="32622">
        <v>0.7207476463059611</v>
      </c>
      <c r="AA614" t="n" s="34014">
        <v>0.0</v>
      </c>
      <c r="AB614" t="n" s="35408">
        <v>0.0</v>
      </c>
      <c r="AC614" t="n" s="36802">
        <v>0.07030832220119472</v>
      </c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</row>
    <row r="615" spans="1:23" x14ac:dyDescent="0.25">
      <c r="A615" s="116" t="str">
        <f>IF(ISBLANK(TBL_DATA[[#This Row],[Row.names]]), "",   DATE(YEAR(TBL_DATA[[#This Row],[Row.names]]), MONTH(TBL_DATA[[#This Row],[Row.names]]), DAY(TBL_DATA[[#This Row],[Row.names]])))</f>
        <v/>
      </c>
      <c r="B615" s="799" t="s">
        <v>744</v>
      </c>
      <c r="C615" s="2193" t="s">
        <v>2138</v>
      </c>
      <c r="D615" s="3587" t="n">
        <v>-0.0025605214152700103</v>
      </c>
      <c r="E615" s="4981" t="n">
        <v>0.19231952755699333</v>
      </c>
      <c r="F615" s="6313" t="n">
        <v>0.007876841694858472</v>
      </c>
      <c r="G615" s="7645" t="n">
        <v>0.7242303102870641</v>
      </c>
      <c r="H615" s="8977" t="n">
        <v>0.7641395937600365</v>
      </c>
      <c r="I615" s="10309" t="n">
        <v>0.0023504040942463446</v>
      </c>
      <c r="J615" s="11641" t="n">
        <v>-0.010068207668004092</v>
      </c>
      <c r="K615" s="12971" t="n">
        <v>1.6502007356033974</v>
      </c>
      <c r="L615" s="14301" t="n">
        <v>0.5122985648747141</v>
      </c>
      <c r="M615" s="15631" t="n">
        <v>0.003379808008046826</v>
      </c>
      <c r="N615" s="16961" t="n">
        <v>0.07682724932167297</v>
      </c>
      <c r="O615" s="18293" t="n">
        <v>0.053127645886408136</v>
      </c>
      <c r="P615" s="19687" t="n">
        <v>-0.028163189070921857</v>
      </c>
      <c r="Q615" s="21019" t="n">
        <v>-0.011973398709111996</v>
      </c>
      <c r="R615" s="22351" t="n">
        <v>-0.010346468122928165</v>
      </c>
      <c r="S615" s="23620" t="n">
        <v>-0.054187049435507895</v>
      </c>
      <c r="T615" s="24889" t="n">
        <v>0.04018271861912579</v>
      </c>
      <c r="U615" s="26158" t="n">
        <v>-1.3485162601645488</v>
      </c>
      <c r="V615" s="27427" t="n">
        <v>-0.11839313254500483</v>
      </c>
      <c r="W615" s="28694" t="n">
        <v>0.05047389519497835</v>
      </c>
      <c r="X615" t="n" s="29961">
        <v>-2.3456309858325293</v>
      </c>
      <c r="Y615" t="n" s="31291">
        <v>0.874150784338741</v>
      </c>
      <c r="Z615" t="n" s="32623">
        <v>0.7157503509427809</v>
      </c>
      <c r="AA615" t="n" s="34015">
        <v>0.0</v>
      </c>
      <c r="AB615" t="n" s="35409">
        <v>0.0</v>
      </c>
      <c r="AC615" t="n" s="36803">
        <v>0.06761438074851456</v>
      </c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</row>
    <row r="616" spans="1:23" x14ac:dyDescent="0.25">
      <c r="A616" s="116" t="str">
        <f>IF(ISBLANK(TBL_DATA[[#This Row],[Row.names]]), "",   DATE(YEAR(TBL_DATA[[#This Row],[Row.names]]), MONTH(TBL_DATA[[#This Row],[Row.names]]), DAY(TBL_DATA[[#This Row],[Row.names]])))</f>
        <v/>
      </c>
      <c r="B616" s="800" t="s">
        <v>745</v>
      </c>
      <c r="C616" s="2194" t="s">
        <v>2139</v>
      </c>
      <c r="D616" s="3588" t="n">
        <v>5.765666826824053E-4</v>
      </c>
      <c r="E616" s="4982" t="n">
        <v>0.1930069792716944</v>
      </c>
      <c r="F616" s="6314" t="n">
        <v>0.005177825161907679</v>
      </c>
      <c r="G616" s="7646" t="n">
        <v>0.7188589284621038</v>
      </c>
      <c r="H616" s="8978" t="n">
        <v>0.758770195534449</v>
      </c>
      <c r="I616" s="10310" t="n">
        <v>0.002376870728542265</v>
      </c>
      <c r="J616" s="11642" t="n">
        <v>-0.013546790078180937</v>
      </c>
      <c r="K616" s="12972" t="n">
        <v>1.6184197937605171</v>
      </c>
      <c r="L616" s="14302" t="n">
        <v>0.502465636208274</v>
      </c>
      <c r="M616" s="15632" t="n">
        <v>0.003413513469649582</v>
      </c>
      <c r="N616" s="16962" t="n">
        <v>0.0768228385983386</v>
      </c>
      <c r="O616" s="18294" t="n">
        <v>0.053127645886408136</v>
      </c>
      <c r="P616" s="19688" t="n">
        <v>-0.027602860344735802</v>
      </c>
      <c r="Q616" s="21020" t="n">
        <v>-0.011969015890031817</v>
      </c>
      <c r="R616" s="22352" t="n">
        <v>-0.010342178707435428</v>
      </c>
      <c r="S616" s="23621" t="n">
        <v>-0.059811948717113705</v>
      </c>
      <c r="T616" s="24890" t="n">
        <v>0.04038000913255724</v>
      </c>
      <c r="U616" s="26159" t="n">
        <v>-1.4812267258475942</v>
      </c>
      <c r="V616" s="27428" t="n">
        <v>-0.12181187348417255</v>
      </c>
      <c r="W616" s="28695" t="n">
        <v>0.050773496214723476</v>
      </c>
      <c r="X616" t="n" s="29962">
        <v>-2.3991232151716413</v>
      </c>
      <c r="Y616" t="n" s="31292">
        <v>0.8710741619026757</v>
      </c>
      <c r="Z616" t="n" s="32624">
        <v>0.7088481051736499</v>
      </c>
      <c r="AA616" t="n" s="34016">
        <v>0.0</v>
      </c>
      <c r="AB616" t="n" s="35410">
        <v>0.0</v>
      </c>
      <c r="AC616" t="n" s="36804">
        <v>0.06607351231546885</v>
      </c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</row>
    <row r="617" spans="1:23" x14ac:dyDescent="0.25">
      <c r="A617" s="116" t="str">
        <f>IF(ISBLANK(TBL_DATA[[#This Row],[Row.names]]), "",   DATE(YEAR(TBL_DATA[[#This Row],[Row.names]]), MONTH(TBL_DATA[[#This Row],[Row.names]]), DAY(TBL_DATA[[#This Row],[Row.names]])))</f>
        <v/>
      </c>
      <c r="B617" s="801" t="s">
        <v>746</v>
      </c>
      <c r="C617" s="2195" t="s">
        <v>2140</v>
      </c>
      <c r="D617" s="3589" t="n">
        <v>0.0015503450546735934</v>
      </c>
      <c r="E617" s="4983" t="n">
        <v>0.19485655174219962</v>
      </c>
      <c r="F617" s="6315" t="n">
        <v>-6.254461379819887E-4</v>
      </c>
      <c r="G617" s="7647" t="n">
        <v>0.7186544733382458</v>
      </c>
      <c r="H617" s="8979" t="n">
        <v>0.7571398319532558</v>
      </c>
      <c r="I617" s="10311" t="n">
        <v>0.002379607255133033</v>
      </c>
      <c r="J617" s="11643" t="n">
        <v>0.0033162088869860273</v>
      </c>
      <c r="K617" s="12973" t="n">
        <v>1.6011097223102595</v>
      </c>
      <c r="L617" s="14303" t="n">
        <v>0.4948503671918059</v>
      </c>
      <c r="M617" s="15633" t="n">
        <v>0.003431920031179327</v>
      </c>
      <c r="N617" s="16963" t="n">
        <v>0.07665269156266846</v>
      </c>
      <c r="O617" s="18295" t="n">
        <v>0.05300872263269923</v>
      </c>
      <c r="P617" s="19689" t="n">
        <v>-0.026095309248092224</v>
      </c>
      <c r="Q617" s="21021" t="n">
        <v>-0.011887871931272255</v>
      </c>
      <c r="R617" s="22353" t="n">
        <v>-0.010264637863702429</v>
      </c>
      <c r="S617" s="23622" t="n">
        <v>-0.06198142766005599</v>
      </c>
      <c r="T617" s="24891" t="n">
        <v>0.04035234551958964</v>
      </c>
      <c r="U617" s="26160" t="n">
        <v>-1.5360055744458818</v>
      </c>
      <c r="V617" s="27429" t="n">
        <v>-0.12182573598592372</v>
      </c>
      <c r="W617" s="28696" t="n">
        <v>0.050744113485101126</v>
      </c>
      <c r="X617" t="n" s="29963">
        <v>-2.400785581202295</v>
      </c>
      <c r="Y617" t="n" s="31293">
        <v>0.8701378235390389</v>
      </c>
      <c r="Z617" t="n" s="32625">
        <v>0.7034560165296803</v>
      </c>
      <c r="AA617" t="n" s="34017">
        <v>0.0</v>
      </c>
      <c r="AB617" t="n" s="35411">
        <v>0.0</v>
      </c>
      <c r="AC617" t="n" s="36805">
        <v>0.0633919950269177</v>
      </c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</row>
    <row r="618" spans="1:23" x14ac:dyDescent="0.25">
      <c r="A618" s="116" t="str">
        <f>IF(ISBLANK(TBL_DATA[[#This Row],[Row.names]]), "",   DATE(YEAR(TBL_DATA[[#This Row],[Row.names]]), MONTH(TBL_DATA[[#This Row],[Row.names]]), DAY(TBL_DATA[[#This Row],[Row.names]])))</f>
        <v/>
      </c>
      <c r="B618" s="802" t="s">
        <v>747</v>
      </c>
      <c r="C618" s="2196" t="s">
        <v>2141</v>
      </c>
      <c r="D618" s="3590" t="n">
        <v>0.0025342465753425214</v>
      </c>
      <c r="E618" s="4984" t="n">
        <v>0.19788461286647796</v>
      </c>
      <c r="F618" s="6316" t="n">
        <v>-0.017269291235559092</v>
      </c>
      <c r="G618" s="7648" t="n">
        <v>0.6893969947206487</v>
      </c>
      <c r="H618" s="8980" t="n">
        <v>0.7314678478100672</v>
      </c>
      <c r="I618" s="10312" t="n">
        <v>0.0024996293939137976</v>
      </c>
      <c r="J618" s="11644" t="n">
        <v>0.0032857580552332344</v>
      </c>
      <c r="K618" s="12974" t="n">
        <v>1.5049410758446946</v>
      </c>
      <c r="L618" s="14304" t="n">
        <v>0.47407805116424084</v>
      </c>
      <c r="M618" s="15634" t="n">
        <v>0.003498147557433849</v>
      </c>
      <c r="N618" s="16964" t="n">
        <v>0.07657336758117167</v>
      </c>
      <c r="O618" s="18296" t="n">
        <v>0.05292809927030269</v>
      </c>
      <c r="P618" s="19690" t="n">
        <v>-0.023627194620844172</v>
      </c>
      <c r="Q618" s="21022" t="n">
        <v>-0.011811239584544367</v>
      </c>
      <c r="R618" s="22354" t="n">
        <v>-0.010189685319555714</v>
      </c>
      <c r="S618" s="23623" t="n">
        <v>-0.06697991469801667</v>
      </c>
      <c r="T618" s="24892" t="n">
        <v>0.04071622280788857</v>
      </c>
      <c r="U618" s="26161" t="n">
        <v>-1.6450424444833236</v>
      </c>
      <c r="V618" s="27430" t="n">
        <v>-0.12555686388427012</v>
      </c>
      <c r="W618" s="28697" t="n">
        <v>0.05129345930114955</v>
      </c>
      <c r="X618" t="n" s="29964">
        <v>-2.44781431385066</v>
      </c>
      <c r="Y618" t="n" s="31294">
        <v>0.8552589361182186</v>
      </c>
      <c r="Z618" t="n" s="32626">
        <v>0.6885332607537857</v>
      </c>
      <c r="AA618" t="n" s="34018">
        <v>0.0</v>
      </c>
      <c r="AB618" t="n" s="35412">
        <v>0.0</v>
      </c>
      <c r="AC618" t="n" s="36806">
        <v>0.06108126384845201</v>
      </c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</row>
    <row r="619" spans="1:23" x14ac:dyDescent="0.25">
      <c r="A619" s="116" t="str">
        <f>IF(ISBLANK(TBL_DATA[[#This Row],[Row.names]]), "",   DATE(YEAR(TBL_DATA[[#This Row],[Row.names]]), MONTH(TBL_DATA[[#This Row],[Row.names]]), DAY(TBL_DATA[[#This Row],[Row.names]])))</f>
        <v/>
      </c>
      <c r="B619" s="803" t="s">
        <v>748</v>
      </c>
      <c r="C619" s="2197" t="s">
        <v>2142</v>
      </c>
      <c r="D619" s="3591" t="n">
        <v>-1.3664002186329864E-5</v>
      </c>
      <c r="E619" s="4985" t="n">
        <v>0.19786824496850874</v>
      </c>
      <c r="F619" s="6317" t="n">
        <v>-0.026403445327656705</v>
      </c>
      <c r="G619" s="7649" t="n">
        <v>0.6869577264510504</v>
      </c>
      <c r="H619" s="8981" t="n">
        <v>0.727377249952703</v>
      </c>
      <c r="I619" s="10313" t="n">
        <v>0.002518570982471817</v>
      </c>
      <c r="J619" s="11645" t="n">
        <v>-0.004188667835058446</v>
      </c>
      <c r="K619" s="12975" t="n">
        <v>1.485769302715888</v>
      </c>
      <c r="L619" s="14305" t="n">
        <v>0.4646561040552715</v>
      </c>
      <c r="M619" s="15635" t="n">
        <v>0.003529308123484273</v>
      </c>
      <c r="N619" s="16965" t="n">
        <v>0.07657260438669711</v>
      </c>
      <c r="O619" s="18297" t="n">
        <v>0.05292810632534324</v>
      </c>
      <c r="P619" s="19691" t="n">
        <v>-0.023640535780991567</v>
      </c>
      <c r="Q619" s="21023" t="n">
        <v>-0.011841227242318354</v>
      </c>
      <c r="R619" s="22355" t="n">
        <v>-0.01021968913910101</v>
      </c>
      <c r="S619" s="23624" t="n">
        <v>-0.06861741040684943</v>
      </c>
      <c r="T619" s="24893" t="n">
        <v>0.04077420605182844</v>
      </c>
      <c r="U619" s="26162" t="n">
        <v>-1.6828631885469274</v>
      </c>
      <c r="V619" s="27431" t="n">
        <v>-0.1261913542703208</v>
      </c>
      <c r="W619" s="28698" t="n">
        <v>0.05139161944364725</v>
      </c>
      <c r="X619" t="n" s="29965">
        <v>-2.4554850700646655</v>
      </c>
      <c r="Y619" t="n" s="31295">
        <v>0.8528641450739404</v>
      </c>
      <c r="Z619" t="n" s="32627">
        <v>0.6816568814699017</v>
      </c>
      <c r="AA619" t="n" s="34019">
        <v>0.0</v>
      </c>
      <c r="AB619" t="n" s="35413">
        <v>0.0</v>
      </c>
      <c r="AC619" t="n" s="36807">
        <v>0.05947465710040618</v>
      </c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</row>
    <row r="620" spans="1:23" x14ac:dyDescent="0.25">
      <c r="A620" s="116" t="str">
        <f>IF(ISBLANK(TBL_DATA[[#This Row],[Row.names]]), "",   DATE(YEAR(TBL_DATA[[#This Row],[Row.names]]), MONTH(TBL_DATA[[#This Row],[Row.names]]), DAY(TBL_DATA[[#This Row],[Row.names]])))</f>
        <v/>
      </c>
      <c r="B620" s="804" t="s">
        <v>749</v>
      </c>
      <c r="C620" s="2198" t="s">
        <v>2143</v>
      </c>
      <c r="D620" s="3592" t="n">
        <v>-0.005533996501967611</v>
      </c>
      <c r="E620" s="4986" t="n">
        <v>0.19123924629103506</v>
      </c>
      <c r="F620" s="6318" t="n">
        <v>-0.03655610584250313</v>
      </c>
      <c r="G620" s="7650" t="n">
        <v>0.6988086438428021</v>
      </c>
      <c r="H620" s="8982" t="n">
        <v>0.7281145924469432</v>
      </c>
      <c r="I620" s="10314" t="n">
        <v>0.0025453590707155958</v>
      </c>
      <c r="J620" s="11646" t="n">
        <v>-0.021846067932528523</v>
      </c>
      <c r="K620" s="12976" t="n">
        <v>1.508060545256055</v>
      </c>
      <c r="L620" s="14306" t="n">
        <v>0.46780501304647926</v>
      </c>
      <c r="M620" s="15636" t="n">
        <v>0.003561160081488667</v>
      </c>
      <c r="N620" s="16966" t="n">
        <v>0.07749191211480132</v>
      </c>
      <c r="O620" s="18298" t="n">
        <v>0.0540729591230404</v>
      </c>
      <c r="P620" s="19692" t="n">
        <v>-0.029043705640642403</v>
      </c>
      <c r="Q620" s="21024" t="n">
        <v>-0.01213383271686017</v>
      </c>
      <c r="R620" s="22356" t="n">
        <v>-0.010492826913390985</v>
      </c>
      <c r="S620" s="23625" t="n">
        <v>-0.07611652717777617</v>
      </c>
      <c r="T620" s="24894" t="n">
        <v>0.04111319736191674</v>
      </c>
      <c r="U620" s="26163" t="n">
        <v>-1.8513891417329442</v>
      </c>
      <c r="V620" s="27432" t="n">
        <v>-0.13173382698015823</v>
      </c>
      <c r="W620" s="28699" t="n">
        <v>0.051586695034447634</v>
      </c>
      <c r="X620" t="n" s="29966">
        <v>-2.553639594321586</v>
      </c>
      <c r="Y620" t="n" s="31296">
        <v>0.8532963098753815</v>
      </c>
      <c r="Z620" t="n" s="32628">
        <v>0.6839627278196374</v>
      </c>
      <c r="AA620" t="n" s="34020">
        <v>0.0</v>
      </c>
      <c r="AB620" t="n" s="35414">
        <v>0.0</v>
      </c>
      <c r="AC620" t="n" s="36808">
        <v>0.05705878083788352</v>
      </c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</row>
    <row r="621" spans="1:23" x14ac:dyDescent="0.25">
      <c r="A621" s="116" t="str">
        <f>IF(ISBLANK(TBL_DATA[[#This Row],[Row.names]]), "",   DATE(YEAR(TBL_DATA[[#This Row],[Row.names]]), MONTH(TBL_DATA[[#This Row],[Row.names]]), DAY(TBL_DATA[[#This Row],[Row.names]])))</f>
        <v/>
      </c>
      <c r="B621" s="805" t="s">
        <v>750</v>
      </c>
      <c r="C621" s="2199" t="s">
        <v>2144</v>
      </c>
      <c r="D621" s="3593" t="n">
        <v>-0.015416534989488676</v>
      </c>
      <c r="E621" s="4987" t="n">
        <v>0.1728744647697371</v>
      </c>
      <c r="F621" s="6319" t="n">
        <v>-0.032330576778298425</v>
      </c>
      <c r="G621" s="7651" t="n">
        <v>0.6921260893117802</v>
      </c>
      <c r="H621" s="8983" t="n">
        <v>0.7682255569214513</v>
      </c>
      <c r="I621" s="10315" t="n">
        <v>0.002546847417474357</v>
      </c>
      <c r="J621" s="11647" t="n">
        <v>-0.023031020791545398</v>
      </c>
      <c r="K621" s="12977" t="n">
        <v>1.5255601730101662</v>
      </c>
      <c r="L621" s="14307" t="n">
        <v>0.5470494067234146</v>
      </c>
      <c r="M621" s="15637" t="n">
        <v>0.003560373585415997</v>
      </c>
      <c r="N621" s="16967" t="n">
        <v>0.08397894690683433</v>
      </c>
      <c r="O621" s="18299" t="n">
        <v>0.0622459820510627</v>
      </c>
      <c r="P621" s="19693" t="n">
        <v>-0.0440124873258978</v>
      </c>
      <c r="Q621" s="21025" t="n">
        <v>-0.01345875826409016</v>
      </c>
      <c r="R621" s="22357" t="n">
        <v>-0.01168037990843434</v>
      </c>
      <c r="S621" s="23626" t="n">
        <v>-0.07881503234430809</v>
      </c>
      <c r="T621" s="24895" t="n">
        <v>0.04120373670266272</v>
      </c>
      <c r="U621" s="26164" t="n">
        <v>-1.912812736210277</v>
      </c>
      <c r="V621" s="27433" t="n">
        <v>-0.12215440330501282</v>
      </c>
      <c r="W621" s="28700" t="n">
        <v>0.05117712064797523</v>
      </c>
      <c r="X621" t="n" s="29967">
        <v>-2.3868948029581207</v>
      </c>
      <c r="Y621" t="n" s="31297">
        <v>0.8764847727835615</v>
      </c>
      <c r="Z621" t="n" s="32629">
        <v>0.7396278839547725</v>
      </c>
      <c r="AA621" t="n" s="34021">
        <v>0.0</v>
      </c>
      <c r="AB621" t="n" s="35415">
        <v>0.0</v>
      </c>
      <c r="AC621" t="n" s="36809">
        <v>0.06058642118044626</v>
      </c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</row>
    <row r="622" spans="1:23" x14ac:dyDescent="0.25">
      <c r="A622" s="116" t="str">
        <f>IF(ISBLANK(TBL_DATA[[#This Row],[Row.names]]), "",   DATE(YEAR(TBL_DATA[[#This Row],[Row.names]]), MONTH(TBL_DATA[[#This Row],[Row.names]]), DAY(TBL_DATA[[#This Row],[Row.names]])))</f>
        <v/>
      </c>
      <c r="B622" s="806" t="s">
        <v>751</v>
      </c>
      <c r="C622" s="2200" t="s">
        <v>2145</v>
      </c>
      <c r="D622" s="3594" t="n">
        <v>0.009782714877820736</v>
      </c>
      <c r="E622" s="4988" t="n">
        <v>0.18434836124605591</v>
      </c>
      <c r="F622" s="6320" t="n">
        <v>-0.04631213492439934</v>
      </c>
      <c r="G622" s="7652" t="n">
        <v>0.694677565832211</v>
      </c>
      <c r="H622" s="8984" t="n">
        <v>0.7851718007606076</v>
      </c>
      <c r="I622" s="10316" t="n">
        <v>0.0025080058522101464</v>
      </c>
      <c r="J622" s="11648" t="n">
        <v>-0.019986473713369368</v>
      </c>
      <c r="K622" s="12978" t="n">
        <v>1.5577808473048833</v>
      </c>
      <c r="L622" s="14308" t="n">
        <v>0.5616496423400626</v>
      </c>
      <c r="M622" s="15638" t="n">
        <v>0.003582560920024052</v>
      </c>
      <c r="N622" s="16968" t="n">
        <v>0.08589802369953155</v>
      </c>
      <c r="O622" s="18300" t="n">
        <v>0.0622459820510627</v>
      </c>
      <c r="P622" s="19694" t="n">
        <v>-0.03466033406265012</v>
      </c>
      <c r="Q622" s="21026" t="n">
        <v>-0.013665667407221986</v>
      </c>
      <c r="R622" s="22358" t="n">
        <v>-0.01184664976330788</v>
      </c>
      <c r="S622" s="23627" t="n">
        <v>-0.08237667279935246</v>
      </c>
      <c r="T622" s="24896" t="n">
        <v>0.04103887969259883</v>
      </c>
      <c r="U622" s="26165" t="n">
        <v>-2.007283664086198</v>
      </c>
      <c r="V622" s="27434" t="n">
        <v>-0.12172137048601084</v>
      </c>
      <c r="W622" s="28701" t="n">
        <v>0.051387876440106915</v>
      </c>
      <c r="X622" t="n" s="29968">
        <v>-2.368678741334609</v>
      </c>
      <c r="Y622" t="n" s="31298">
        <v>0.8860992048075698</v>
      </c>
      <c r="Z622" t="n" s="32630">
        <v>0.7494328804770061</v>
      </c>
      <c r="AA622" t="n" s="34022">
        <v>0.0</v>
      </c>
      <c r="AB622" t="n" s="35416">
        <v>0.0</v>
      </c>
      <c r="AC622" t="n" s="36810">
        <v>0.0912573265528276</v>
      </c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</row>
    <row r="623" spans="1:23" x14ac:dyDescent="0.25">
      <c r="A623" s="116" t="str">
        <f>IF(ISBLANK(TBL_DATA[[#This Row],[Row.names]]), "",   DATE(YEAR(TBL_DATA[[#This Row],[Row.names]]), MONTH(TBL_DATA[[#This Row],[Row.names]]), DAY(TBL_DATA[[#This Row],[Row.names]])))</f>
        <v/>
      </c>
      <c r="B623" s="807" t="s">
        <v>752</v>
      </c>
      <c r="C623" s="2201" t="s">
        <v>2146</v>
      </c>
      <c r="D623" s="3595" t="n">
        <v>-0.010959396334890395</v>
      </c>
      <c r="E623" s="4989" t="n">
        <v>0.17136861815658255</v>
      </c>
      <c r="F623" s="6321" t="n">
        <v>-0.055771408499856845</v>
      </c>
      <c r="G623" s="7653" t="n">
        <v>0.6985189877484774</v>
      </c>
      <c r="H623" s="8985" t="n">
        <v>0.8003097219260146</v>
      </c>
      <c r="I623" s="10317" t="n">
        <v>0.0025030641452051666</v>
      </c>
      <c r="J623" s="11649" t="n">
        <v>-0.04620629441330326</v>
      </c>
      <c r="K623" s="12979" t="n">
        <v>1.600624205683606</v>
      </c>
      <c r="L623" s="14309" t="n">
        <v>0.5870666297735313</v>
      </c>
      <c r="M623" s="15639" t="n">
        <v>0.0035994281497278863</v>
      </c>
      <c r="N623" s="16969" t="n">
        <v>0.08891884007372892</v>
      </c>
      <c r="O623" s="18301" t="n">
        <v>0.06599239163420322</v>
      </c>
      <c r="P623" s="19695" t="n">
        <v>-0.04523987405944818</v>
      </c>
      <c r="Q623" s="21027" t="n">
        <v>-0.01437516201246644</v>
      </c>
      <c r="R623" s="22359" t="n">
        <v>-0.012492174115838363</v>
      </c>
      <c r="S623" s="23628" t="n">
        <v>-0.08504981373701437</v>
      </c>
      <c r="T623" s="24897" t="n">
        <v>0.041136107143501764</v>
      </c>
      <c r="U623" s="26166" t="n">
        <v>-2.0675221755991955</v>
      </c>
      <c r="V623" s="27435" t="n">
        <v>-0.12208550444875843</v>
      </c>
      <c r="W623" s="28702" t="n">
        <v>0.05119810546879072</v>
      </c>
      <c r="X623" t="n" s="29969">
        <v>-2.3845707439932355</v>
      </c>
      <c r="Y623" t="n" s="31299">
        <v>0.8946003140654573</v>
      </c>
      <c r="Z623" t="n" s="32631">
        <v>0.7662027341203708</v>
      </c>
      <c r="AA623" t="n" s="34023">
        <v>0.0</v>
      </c>
      <c r="AB623" t="n" s="35417">
        <v>0.0</v>
      </c>
      <c r="AC623" t="n" s="36811">
        <v>0.09742678384640505</v>
      </c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</row>
    <row r="624" spans="1:23" x14ac:dyDescent="0.25">
      <c r="A624" s="116" t="str">
        <f>IF(ISBLANK(TBL_DATA[[#This Row],[Row.names]]), "",   DATE(YEAR(TBL_DATA[[#This Row],[Row.names]]), MONTH(TBL_DATA[[#This Row],[Row.names]]), DAY(TBL_DATA[[#This Row],[Row.names]])))</f>
        <v/>
      </c>
      <c r="B624" s="808" t="s">
        <v>753</v>
      </c>
      <c r="C624" s="2202" t="s">
        <v>2147</v>
      </c>
      <c r="D624" s="3596" t="n">
        <v>-0.0051002585062530845</v>
      </c>
      <c r="E624" s="4990" t="n">
        <v>0.16539433539787152</v>
      </c>
      <c r="F624" s="6322" t="n">
        <v>-0.055496594663321686</v>
      </c>
      <c r="G624" s="7654" t="n">
        <v>0.6989623507406233</v>
      </c>
      <c r="H624" s="8986" t="n">
        <v>0.8033394854982154</v>
      </c>
      <c r="I624" s="10318" t="n">
        <v>0.0025028997701227996</v>
      </c>
      <c r="J624" s="11650" t="n">
        <v>-0.04479140868451914</v>
      </c>
      <c r="K624" s="12980" t="n">
        <v>1.6142105300610643</v>
      </c>
      <c r="L624" s="14310" t="n">
        <v>0.5946125511338052</v>
      </c>
      <c r="M624" s="15640" t="n">
        <v>0.0035935196345082167</v>
      </c>
      <c r="N624" s="16970" t="n">
        <v>0.08959528252663393</v>
      </c>
      <c r="O624" s="18302" t="n">
        <v>0.06677310679007487</v>
      </c>
      <c r="P624" s="19696" t="n">
        <v>-0.050109397513207754</v>
      </c>
      <c r="Q624" s="21028" t="n">
        <v>-0.014563773169573293</v>
      </c>
      <c r="R624" s="22360" t="n">
        <v>-0.01266646060394898</v>
      </c>
      <c r="S624" s="23629" t="n">
        <v>-0.08770750196502908</v>
      </c>
      <c r="T624" s="24898" t="n">
        <v>0.04115717076469912</v>
      </c>
      <c r="U624" s="26167" t="n">
        <v>-2.131038172338527</v>
      </c>
      <c r="V624" s="27436" t="n">
        <v>-0.12274497347481461</v>
      </c>
      <c r="W624" s="28703" t="n">
        <v>0.05120790468472801</v>
      </c>
      <c r="X624" t="n" s="29970">
        <v>-2.396992695376217</v>
      </c>
      <c r="Y624" t="n" s="31300">
        <v>0.896292075998787</v>
      </c>
      <c r="Z624" t="n" s="32632">
        <v>0.771111244331066</v>
      </c>
      <c r="AA624" t="n" s="34024">
        <v>0.0</v>
      </c>
      <c r="AB624" t="n" s="35418">
        <v>0.0</v>
      </c>
      <c r="AC624" t="n" s="36812">
        <v>0.10614949000158838</v>
      </c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</row>
    <row r="625" spans="1:23" x14ac:dyDescent="0.25">
      <c r="A625" s="116" t="str">
        <f>IF(ISBLANK(TBL_DATA[[#This Row],[Row.names]]), "",   DATE(YEAR(TBL_DATA[[#This Row],[Row.names]]), MONTH(TBL_DATA[[#This Row],[Row.names]]), DAY(TBL_DATA[[#This Row],[Row.names]])))</f>
        <v/>
      </c>
      <c r="B625" s="809" t="s">
        <v>754</v>
      </c>
      <c r="C625" s="2203" t="s">
        <v>2148</v>
      </c>
      <c r="D625" s="3597" t="n">
        <v>0.005941011235955057</v>
      </c>
      <c r="E625" s="4991" t="n">
        <v>0.17231795623878865</v>
      </c>
      <c r="F625" s="6323" t="n">
        <v>-0.04213611395778749</v>
      </c>
      <c r="G625" s="7655" t="n">
        <v>0.7044404091334513</v>
      </c>
      <c r="H625" s="8987" t="n">
        <v>0.813927711672261</v>
      </c>
      <c r="I625" s="10319" t="n">
        <v>0.0024532072009999916</v>
      </c>
      <c r="J625" s="11651" t="n">
        <v>-0.027926323814008502</v>
      </c>
      <c r="K625" s="12981" t="n">
        <v>1.6392981875706882</v>
      </c>
      <c r="L625" s="14311" t="n">
        <v>0.6088962598082943</v>
      </c>
      <c r="M625" s="15641" t="n">
        <v>0.003556635558033337</v>
      </c>
      <c r="N625" s="16971" t="n">
        <v>0.09028043685208596</v>
      </c>
      <c r="O625" s="18303" t="n">
        <v>0.06677248985556301</v>
      </c>
      <c r="P625" s="19697" t="n">
        <v>-0.04446608677090558</v>
      </c>
      <c r="Q625" s="21029" t="n">
        <v>-0.014581309163285597</v>
      </c>
      <c r="R625" s="22361" t="n">
        <v>-0.012669487441884186</v>
      </c>
      <c r="S625" s="23630" t="n">
        <v>-0.08319948048039205</v>
      </c>
      <c r="T625" s="24899" t="n">
        <v>0.04114668781043329</v>
      </c>
      <c r="U625" s="26168" t="n">
        <v>-2.022021331673159</v>
      </c>
      <c r="V625" s="27437" t="n">
        <v>-0.12138425638853245</v>
      </c>
      <c r="W625" s="28704" t="n">
        <v>0.05123644965343787</v>
      </c>
      <c r="X625" t="n" s="29971">
        <v>-2.3690996782480576</v>
      </c>
      <c r="Y625" t="n" s="31301">
        <v>0.9021794232148398</v>
      </c>
      <c r="Z625" t="n" s="32633">
        <v>0.7803180504180935</v>
      </c>
      <c r="AA625" t="n" s="34025">
        <v>0.0</v>
      </c>
      <c r="AB625" t="n" s="35419">
        <v>0.0</v>
      </c>
      <c r="AC625" t="n" s="36813">
        <v>0.10461513832873998</v>
      </c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</row>
    <row r="626" spans="1:23" x14ac:dyDescent="0.25">
      <c r="A626" s="116" t="str">
        <f>IF(ISBLANK(TBL_DATA[[#This Row],[Row.names]]), "",   DATE(YEAR(TBL_DATA[[#This Row],[Row.names]]), MONTH(TBL_DATA[[#This Row],[Row.names]]), DAY(TBL_DATA[[#This Row],[Row.names]])))</f>
        <v/>
      </c>
      <c r="B626" s="810" t="s">
        <v>755</v>
      </c>
      <c r="C626" s="2204" t="s">
        <v>2149</v>
      </c>
      <c r="D626" s="3598" t="n">
        <v>0.001047149658629251</v>
      </c>
      <c r="E626" s="4992" t="n">
        <v>0.17354554858646898</v>
      </c>
      <c r="F626" s="6324" t="n">
        <v>-0.05174545542281306</v>
      </c>
      <c r="G626" s="7656" t="n">
        <v>0.7016029027077335</v>
      </c>
      <c r="H626" s="8988" t="n">
        <v>0.8115175957032924</v>
      </c>
      <c r="I626" s="10320" t="n">
        <v>0.002465718789759356</v>
      </c>
      <c r="J626" s="11652" t="n">
        <v>-0.038778059656604635</v>
      </c>
      <c r="K626" s="12982" t="n">
        <v>1.635859988422634</v>
      </c>
      <c r="L626" s="14312" t="n">
        <v>0.6091281336179445</v>
      </c>
      <c r="M626" s="15642" t="n">
        <v>0.0035507929131452006</v>
      </c>
      <c r="N626" s="16972" t="n">
        <v>0.09015885934532057</v>
      </c>
      <c r="O626" s="18304" t="n">
        <v>0.06677248985556301</v>
      </c>
      <c r="P626" s="19698" t="n">
        <v>-0.04346549975985914</v>
      </c>
      <c r="Q626" s="21030" t="n">
        <v>-0.014589550328875673</v>
      </c>
      <c r="R626" s="22362" t="n">
        <v>-0.012680303190920826</v>
      </c>
      <c r="S626" s="23631" t="n">
        <v>-0.085681946094193</v>
      </c>
      <c r="T626" s="24900" t="n">
        <v>0.04118378282488786</v>
      </c>
      <c r="U626" s="26169" t="n">
        <v>-2.0804778050260686</v>
      </c>
      <c r="V626" s="27438" t="n">
        <v>-0.12358694481040622</v>
      </c>
      <c r="W626" s="28705" t="n">
        <v>0.05122789502548133</v>
      </c>
      <c r="X626" t="n" s="29972">
        <v>-2.4124931299428307</v>
      </c>
      <c r="Y626" t="n" s="31302">
        <v>0.9008427141867178</v>
      </c>
      <c r="Z626" t="n" s="32634">
        <v>0.7804666127503113</v>
      </c>
      <c r="AA626" t="n" s="34026">
        <v>0.0</v>
      </c>
      <c r="AB626" t="n" s="35420">
        <v>0.0</v>
      </c>
      <c r="AC626" t="n" s="36814">
        <v>0.10354086683405872</v>
      </c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</row>
    <row r="627" spans="1:23" x14ac:dyDescent="0.25">
      <c r="A627" s="116" t="str">
        <f>IF(ISBLANK(TBL_DATA[[#This Row],[Row.names]]), "",   DATE(YEAR(TBL_DATA[[#This Row],[Row.names]]), MONTH(TBL_DATA[[#This Row],[Row.names]]), DAY(TBL_DATA[[#This Row],[Row.names]])))</f>
        <v/>
      </c>
      <c r="B627" s="811" t="s">
        <v>756</v>
      </c>
      <c r="C627" s="2205" t="s">
        <v>2150</v>
      </c>
      <c r="D627" s="3599" t="n">
        <v>0.007754749086445815</v>
      </c>
      <c r="E627" s="4993" t="n">
        <v>0.18264609985727254</v>
      </c>
      <c r="F627" s="6325" t="n">
        <v>-0.05357542153828421</v>
      </c>
      <c r="G627" s="7657" t="n">
        <v>0.7023095656127342</v>
      </c>
      <c r="H627" s="8989" t="n">
        <v>0.8156419705940781</v>
      </c>
      <c r="I627" s="10321" t="n">
        <v>0.002463191715687507</v>
      </c>
      <c r="J627" s="11653" t="n">
        <v>-0.0706243393990631</v>
      </c>
      <c r="K627" s="12983" t="n">
        <v>1.6127437099836643</v>
      </c>
      <c r="L627" s="14313" t="n">
        <v>0.6295873498956719</v>
      </c>
      <c r="M627" s="15643" t="n">
        <v>0.0034914842847138666</v>
      </c>
      <c r="N627" s="16973" t="n">
        <v>0.09106834769363265</v>
      </c>
      <c r="O627" s="18305" t="n">
        <v>0.06677248985556301</v>
      </c>
      <c r="P627" s="19699" t="n">
        <v>-0.03604781471796792</v>
      </c>
      <c r="Q627" s="21031" t="n">
        <v>-0.014681779847850926</v>
      </c>
      <c r="R627" s="22363" t="n">
        <v>-0.012753272949528355</v>
      </c>
      <c r="S627" s="23632" t="n">
        <v>-0.08233789256263968</v>
      </c>
      <c r="T627" s="24901" t="n">
        <v>0.041301931336490016</v>
      </c>
      <c r="U627" s="26170" t="n">
        <v>-1.9935603468958032</v>
      </c>
      <c r="V627" s="27439" t="n">
        <v>-0.13199371574780727</v>
      </c>
      <c r="W627" s="28706" t="n">
        <v>0.05116098067315277</v>
      </c>
      <c r="X627" t="n" s="29973">
        <v>-2.579968444918263</v>
      </c>
      <c r="Y627" t="n" s="31303">
        <v>0.9031289889014072</v>
      </c>
      <c r="Z627" t="n" s="32635">
        <v>0.7934654056073723</v>
      </c>
      <c r="AA627" t="n" s="34027">
        <v>0.0</v>
      </c>
      <c r="AB627" t="n" s="35421">
        <v>0.0</v>
      </c>
      <c r="AC627" t="n" s="36815">
        <v>0.09937668000045435</v>
      </c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</row>
    <row r="628" spans="1:23" x14ac:dyDescent="0.25">
      <c r="A628" s="116" t="str">
        <f>IF(ISBLANK(TBL_DATA[[#This Row],[Row.names]]), "",   DATE(YEAR(TBL_DATA[[#This Row],[Row.names]]), MONTH(TBL_DATA[[#This Row],[Row.names]]), DAY(TBL_DATA[[#This Row],[Row.names]])))</f>
        <v/>
      </c>
      <c r="B628" s="812" t="s">
        <v>757</v>
      </c>
      <c r="C628" s="2206" t="s">
        <v>2151</v>
      </c>
      <c r="D628" s="3600" t="n">
        <v>0.007141473136435428</v>
      </c>
      <c r="E628" s="4994" t="n">
        <v>0.19109193520931322</v>
      </c>
      <c r="F628" s="6326" t="n">
        <v>-0.027471501839803514</v>
      </c>
      <c r="G628" s="7658" t="n">
        <v>0.7003875787919939</v>
      </c>
      <c r="H628" s="8990" t="n">
        <v>0.7945982999910325</v>
      </c>
      <c r="I628" s="10322" t="n">
        <v>0.002627145014440093</v>
      </c>
      <c r="J628" s="11654" t="n">
        <v>-0.061163971183417765</v>
      </c>
      <c r="K628" s="12984" t="n">
        <v>1.6258815202960415</v>
      </c>
      <c r="L628" s="14314" t="n">
        <v>0.6289138982143879</v>
      </c>
      <c r="M628" s="15644" t="n">
        <v>0.0035311760767714018</v>
      </c>
      <c r="N628" s="16974" t="n">
        <v>0.092020014927347</v>
      </c>
      <c r="O628" s="18306" t="n">
        <v>0.06677248985556301</v>
      </c>
      <c r="P628" s="19700" t="n">
        <v>-0.029163776081968185</v>
      </c>
      <c r="Q628" s="21032" t="n">
        <v>-0.014749782474921326</v>
      </c>
      <c r="R628" s="22364" t="n">
        <v>-0.012801122615975158</v>
      </c>
      <c r="S628" s="23633" t="n">
        <v>-0.06469043978354283</v>
      </c>
      <c r="T628" s="24902" t="n">
        <v>0.0424943426589813</v>
      </c>
      <c r="U628" s="26171" t="n">
        <v>-1.5223306382848665</v>
      </c>
      <c r="V628" s="27440" t="n">
        <v>-0.12330827495595109</v>
      </c>
      <c r="W628" s="28707" t="n">
        <v>0.0515917942806593</v>
      </c>
      <c r="X628" t="n" s="29974">
        <v>-2.390075334173381</v>
      </c>
      <c r="Y628" t="n" s="31304">
        <v>0.8914024343645426</v>
      </c>
      <c r="Z628" t="n" s="32636">
        <v>0.7930409183733133</v>
      </c>
      <c r="AA628" t="n" s="34028">
        <v>0.0</v>
      </c>
      <c r="AB628" t="n" s="35422">
        <v>0.0</v>
      </c>
      <c r="AC628" t="n" s="36816">
        <v>0.1010929222668383</v>
      </c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</row>
    <row r="629" spans="1:23" x14ac:dyDescent="0.25">
      <c r="A629" s="116" t="str">
        <f>IF(ISBLANK(TBL_DATA[[#This Row],[Row.names]]), "",   DATE(YEAR(TBL_DATA[[#This Row],[Row.names]]), MONTH(TBL_DATA[[#This Row],[Row.names]]), DAY(TBL_DATA[[#This Row],[Row.names]])))</f>
        <v/>
      </c>
      <c r="B629" s="813" t="s">
        <v>758</v>
      </c>
      <c r="C629" s="2207" t="s">
        <v>2152</v>
      </c>
      <c r="D629" s="3601" t="n">
        <v>0.005221932114882541</v>
      </c>
      <c r="E629" s="4995" t="n">
        <v>0.19731173643756028</v>
      </c>
      <c r="F629" s="6327" t="n">
        <v>-0.02236895688989604</v>
      </c>
      <c r="G629" s="7659" t="n">
        <v>0.7029069578669721</v>
      </c>
      <c r="H629" s="8991" t="n">
        <v>0.794244601294485</v>
      </c>
      <c r="I629" s="10323" t="n">
        <v>0.002642728333862926</v>
      </c>
      <c r="J629" s="11655" t="n">
        <v>-0.0504565240125503</v>
      </c>
      <c r="K629" s="12985" t="n">
        <v>1.6379527971721302</v>
      </c>
      <c r="L629" s="14315" t="n">
        <v>0.6352737392131182</v>
      </c>
      <c r="M629" s="15645" t="n">
        <v>0.0035185231960673364</v>
      </c>
      <c r="N629" s="16975" t="n">
        <v>0.09248625023554025</v>
      </c>
      <c r="O629" s="18307" t="n">
        <v>0.06677248985556301</v>
      </c>
      <c r="P629" s="19701" t="n">
        <v>-0.024094135225999347</v>
      </c>
      <c r="Q629" s="21033" t="n">
        <v>-0.0147592356344207</v>
      </c>
      <c r="R629" s="22365" t="n">
        <v>-0.012800702553538884</v>
      </c>
      <c r="S629" s="23634" t="n">
        <v>-0.05809721771937848</v>
      </c>
      <c r="T629" s="24903" t="n">
        <v>0.04272691193710957</v>
      </c>
      <c r="U629" s="26172" t="n">
        <v>-1.3597335984611458</v>
      </c>
      <c r="V629" s="27441" t="n">
        <v>-0.10659464730219603</v>
      </c>
      <c r="W629" s="28708" t="n">
        <v>0.0504874907243366</v>
      </c>
      <c r="X629" t="n" s="29975">
        <v>-2.111308083901543</v>
      </c>
      <c r="Y629" t="n" s="31305">
        <v>0.8912040177728584</v>
      </c>
      <c r="Z629" t="n" s="32637">
        <v>0.7970406132770891</v>
      </c>
      <c r="AA629" t="n" s="34029">
        <v>0.0</v>
      </c>
      <c r="AB629" t="n" s="35423">
        <v>0.0</v>
      </c>
      <c r="AC629" t="n" s="36817">
        <v>0.10177636009566109</v>
      </c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</row>
    <row r="630" spans="1:23" x14ac:dyDescent="0.25">
      <c r="A630" s="116" t="str">
        <f>IF(ISBLANK(TBL_DATA[[#This Row],[Row.names]]), "",   DATE(YEAR(TBL_DATA[[#This Row],[Row.names]]), MONTH(TBL_DATA[[#This Row],[Row.names]]), DAY(TBL_DATA[[#This Row],[Row.names]])))</f>
        <v/>
      </c>
      <c r="B630" s="814" t="s">
        <v>759</v>
      </c>
      <c r="C630" s="2208" t="s">
        <v>2153</v>
      </c>
      <c r="D630" s="3602" t="n">
        <v>-0.0028844839371155928</v>
      </c>
      <c r="E630" s="4996" t="n">
        <v>0.19385810996608632</v>
      </c>
      <c r="F630" s="6328" t="n">
        <v>-0.028928612424221734</v>
      </c>
      <c r="G630" s="7660" t="n">
        <v>0.7040290256351451</v>
      </c>
      <c r="H630" s="8992" t="n">
        <v>0.7933169059016197</v>
      </c>
      <c r="I630" s="10324" t="n">
        <v>0.0026497002773777432</v>
      </c>
      <c r="J630" s="11656" t="n">
        <v>-0.058859629806041536</v>
      </c>
      <c r="K630" s="12986" t="n">
        <v>1.6364421030391747</v>
      </c>
      <c r="L630" s="14316" t="n">
        <v>0.637052981341139</v>
      </c>
      <c r="M630" s="15646" t="n">
        <v>0.0035112834593831153</v>
      </c>
      <c r="N630" s="16976" t="n">
        <v>0.09252190035406875</v>
      </c>
      <c r="O630" s="18308" t="n">
        <v>0.06702123836400799</v>
      </c>
      <c r="P630" s="19702" t="n">
        <v>-0.026909120017076682</v>
      </c>
      <c r="Q630" s="21034" t="n">
        <v>-0.014871684995330035</v>
      </c>
      <c r="R630" s="22366" t="n">
        <v>-0.012912396970483058</v>
      </c>
      <c r="S630" s="23635" t="n">
        <v>-0.059904703525947456</v>
      </c>
      <c r="T630" s="24904" t="n">
        <v>0.04277650671623258</v>
      </c>
      <c r="U630" s="26173" t="n">
        <v>-1.4004113034133094</v>
      </c>
      <c r="V630" s="27442" t="n">
        <v>-0.10971917728660585</v>
      </c>
      <c r="W630" s="28709" t="n">
        <v>0.05045596725953417</v>
      </c>
      <c r="X630" t="n" s="29976">
        <v>-2.174553045871364</v>
      </c>
      <c r="Y630" t="n" s="31306">
        <v>0.8906833926270433</v>
      </c>
      <c r="Z630" t="n" s="32638">
        <v>0.798155988100784</v>
      </c>
      <c r="AA630" t="n" s="34030">
        <v>0.0</v>
      </c>
      <c r="AB630" t="n" s="35424">
        <v>0.0</v>
      </c>
      <c r="AC630" t="n" s="36818">
        <v>0.10013607495174627</v>
      </c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</row>
    <row r="631" spans="1:23" x14ac:dyDescent="0.25">
      <c r="A631" s="116" t="str">
        <f>IF(ISBLANK(TBL_DATA[[#This Row],[Row.names]]), "",   DATE(YEAR(TBL_DATA[[#This Row],[Row.names]]), MONTH(TBL_DATA[[#This Row],[Row.names]]), DAY(TBL_DATA[[#This Row],[Row.names]])))</f>
        <v/>
      </c>
      <c r="B631" s="815" t="s">
        <v>760</v>
      </c>
      <c r="C631" s="2209" t="s">
        <v>2154</v>
      </c>
      <c r="D631" s="3603" t="n">
        <v>0.011859224831708691</v>
      </c>
      <c r="E631" s="4997" t="n">
        <v>0.2080163417093328</v>
      </c>
      <c r="F631" s="6329" t="n">
        <v>-0.012327345781770305</v>
      </c>
      <c r="G631" s="7661" t="n">
        <v>0.7179410902390873</v>
      </c>
      <c r="H631" s="8993" t="n">
        <v>0.7854575070500937</v>
      </c>
      <c r="I631" s="10325" t="n">
        <v>0.00277919430847212</v>
      </c>
      <c r="J631" s="11657" t="n">
        <v>-0.027928870386385585</v>
      </c>
      <c r="K631" s="12987" t="n">
        <v>1.6587696100825184</v>
      </c>
      <c r="L631" s="14317" t="n">
        <v>0.619008250982132</v>
      </c>
      <c r="M631" s="15647" t="n">
        <v>0.0037035655487375717</v>
      </c>
      <c r="N631" s="16977" t="n">
        <v>0.09524945967700844</v>
      </c>
      <c r="O631" s="18309" t="n">
        <v>0.06702123836400799</v>
      </c>
      <c r="P631" s="19703" t="n">
        <v>-0.015369016489674037</v>
      </c>
      <c r="Q631" s="21035" t="n">
        <v>-0.01514290412390612</v>
      </c>
      <c r="R631" s="22367" t="n">
        <v>-0.013125855997958274</v>
      </c>
      <c r="S631" s="23636" t="n">
        <v>-0.0339661016201801</v>
      </c>
      <c r="T631" s="24905" t="n">
        <v>0.04362954010626164</v>
      </c>
      <c r="U631" s="26174" t="n">
        <v>-0.778511566646226</v>
      </c>
      <c r="V631" s="27443" t="n">
        <v>-0.07345984728497945</v>
      </c>
      <c r="W631" s="28710" t="n">
        <v>0.050610609266314006</v>
      </c>
      <c r="X631" t="n" s="29977">
        <v>-1.4514713090773579</v>
      </c>
      <c r="Y631" t="n" s="31307">
        <v>0.8862604058910075</v>
      </c>
      <c r="Z631" t="n" s="32639">
        <v>0.786770774102681</v>
      </c>
      <c r="AA631" t="n" s="34031">
        <v>0.0</v>
      </c>
      <c r="AB631" t="n" s="35425">
        <v>0.0</v>
      </c>
      <c r="AC631" t="n" s="36819">
        <v>0.0970756418592312</v>
      </c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</row>
    <row r="632" spans="1:23" x14ac:dyDescent="0.25">
      <c r="A632" s="116" t="str">
        <f>IF(ISBLANK(TBL_DATA[[#This Row],[Row.names]]), "",   DATE(YEAR(TBL_DATA[[#This Row],[Row.names]]), MONTH(TBL_DATA[[#This Row],[Row.names]]), DAY(TBL_DATA[[#This Row],[Row.names]])))</f>
        <v/>
      </c>
      <c r="B632" s="816" t="s">
        <v>761</v>
      </c>
      <c r="C632" s="2210" t="s">
        <v>2155</v>
      </c>
      <c r="D632" s="3604" t="n">
        <v>0.0056636496666847705</v>
      </c>
      <c r="E632" s="4998" t="n">
        <v>0.21485812306040475</v>
      </c>
      <c r="F632" s="6330" t="n">
        <v>0.019882103013419528</v>
      </c>
      <c r="G632" s="7662" t="n">
        <v>0.7252108773144101</v>
      </c>
      <c r="H632" s="8994" t="n">
        <v>0.7905127450961372</v>
      </c>
      <c r="I632" s="10326" t="n">
        <v>0.002759170256844731</v>
      </c>
      <c r="J632" s="11658" t="n">
        <v>-0.00984376088520278</v>
      </c>
      <c r="K632" s="12988" t="n">
        <v>1.676190518022059</v>
      </c>
      <c r="L632" s="14318" t="n">
        <v>0.630368988815254</v>
      </c>
      <c r="M632" s="15648" t="n">
        <v>0.003665083699413305</v>
      </c>
      <c r="N632" s="16978" t="n">
        <v>0.09569736224528376</v>
      </c>
      <c r="O632" s="18310" t="n">
        <v>0.06699594216245454</v>
      </c>
      <c r="P632" s="19704" t="n">
        <v>-0.00979241154810817</v>
      </c>
      <c r="Q632" s="21036" t="n">
        <v>-0.015112992360040121</v>
      </c>
      <c r="R632" s="22368" t="n">
        <v>-0.013086459235027605</v>
      </c>
      <c r="S632" s="23637" t="n">
        <v>-0.012721575086214298</v>
      </c>
      <c r="T632" s="24906" t="n">
        <v>0.04319156537640223</v>
      </c>
      <c r="U632" s="26175" t="n">
        <v>-0.2945384121957466</v>
      </c>
      <c r="V632" s="27444" t="n">
        <v>-0.06070237088142871</v>
      </c>
      <c r="W632" s="28711" t="n">
        <v>0.05019617095321091</v>
      </c>
      <c r="X632" t="n" s="29978">
        <v>-1.209302815906235</v>
      </c>
      <c r="Y632" t="n" s="31308">
        <v>0.8891078365958414</v>
      </c>
      <c r="Z632" t="n" s="32640">
        <v>0.7939578003995265</v>
      </c>
      <c r="AA632" t="n" s="34032">
        <v>0.0</v>
      </c>
      <c r="AB632" t="n" s="35426">
        <v>0.0</v>
      </c>
      <c r="AC632" t="n" s="36820">
        <v>0.10669949880894758</v>
      </c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</row>
    <row r="633" spans="1:23" x14ac:dyDescent="0.25">
      <c r="A633" s="116" t="str">
        <f>IF(ISBLANK(TBL_DATA[[#This Row],[Row.names]]), "",   DATE(YEAR(TBL_DATA[[#This Row],[Row.names]]), MONTH(TBL_DATA[[#This Row],[Row.names]]), DAY(TBL_DATA[[#This Row],[Row.names]])))</f>
        <v/>
      </c>
      <c r="B633" s="817" t="s">
        <v>762</v>
      </c>
      <c r="C633" s="2211" t="s">
        <v>2156</v>
      </c>
      <c r="D633" s="3605" t="n">
        <v>-0.013500040419282702</v>
      </c>
      <c r="E633" s="4999" t="n">
        <v>0.19845748929539542</v>
      </c>
      <c r="F633" s="6331" t="n">
        <v>-0.012898096344119647</v>
      </c>
      <c r="G633" s="7663" t="n">
        <v>0.7455168742133995</v>
      </c>
      <c r="H633" s="8995" t="n">
        <v>0.7886372200936144</v>
      </c>
      <c r="I633" s="10327" t="n">
        <v>0.0028874357766121004</v>
      </c>
      <c r="J633" s="11659" t="n">
        <v>-0.0424792227341243</v>
      </c>
      <c r="K633" s="12989" t="n">
        <v>1.730746767645543</v>
      </c>
      <c r="L633" s="14319" t="n">
        <v>0.6343423174488961</v>
      </c>
      <c r="M633" s="15649" t="n">
        <v>0.003797829192010143</v>
      </c>
      <c r="N633" s="16979" t="n">
        <v>0.09970073214306527</v>
      </c>
      <c r="O633" s="18311" t="n">
        <v>0.07206332271515929</v>
      </c>
      <c r="P633" s="19705" t="n">
        <v>-0.023160254015689108</v>
      </c>
      <c r="Q633" s="21037" t="n">
        <v>-0.015954905861048363</v>
      </c>
      <c r="R633" s="22369" t="n">
        <v>-0.013843595459847837</v>
      </c>
      <c r="S633" s="23638" t="n">
        <v>-0.02180766645939447</v>
      </c>
      <c r="T633" s="24907" t="n">
        <v>0.044079166411950116</v>
      </c>
      <c r="U633" s="26176" t="n">
        <v>-0.4947386312977617</v>
      </c>
      <c r="V633" s="27445" t="n">
        <v>-0.06970315770083702</v>
      </c>
      <c r="W633" s="28712" t="n">
        <v>0.05065552145802049</v>
      </c>
      <c r="X633" t="n" s="29979">
        <v>-1.3760229032209603</v>
      </c>
      <c r="Y633" t="n" s="31309">
        <v>0.8880524872402613</v>
      </c>
      <c r="Z633" t="n" s="32641">
        <v>0.7964560988836084</v>
      </c>
      <c r="AA633" t="n" s="34033">
        <v>0.0</v>
      </c>
      <c r="AB633" t="n" s="35427">
        <v>0.0</v>
      </c>
      <c r="AC633" t="n" s="36821">
        <v>0.1051850110196829</v>
      </c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</row>
    <row r="634" spans="1:23" x14ac:dyDescent="0.25">
      <c r="A634" s="116" t="str">
        <f>IF(ISBLANK(TBL_DATA[[#This Row],[Row.names]]), "",   DATE(YEAR(TBL_DATA[[#This Row],[Row.names]]), MONTH(TBL_DATA[[#This Row],[Row.names]]), DAY(TBL_DATA[[#This Row],[Row.names]])))</f>
        <v/>
      </c>
      <c r="B634" s="818" t="s">
        <v>763</v>
      </c>
      <c r="C634" s="2212" t="s">
        <v>2157</v>
      </c>
      <c r="D634" s="3606" t="n">
        <v>0.004233815897295779</v>
      </c>
      <c r="E634" s="5000" t="n">
        <v>0.20353153766580756</v>
      </c>
      <c r="F634" s="6332" t="n">
        <v>-0.020747273762315332</v>
      </c>
      <c r="G634" s="7664" t="n">
        <v>0.7386075496973248</v>
      </c>
      <c r="H634" s="8996" t="n">
        <v>0.7859507374298847</v>
      </c>
      <c r="I634" s="10328" t="n">
        <v>0.002908075970695823</v>
      </c>
      <c r="J634" s="11660" t="n">
        <v>-0.022794442808084736</v>
      </c>
      <c r="K634" s="12990" t="n">
        <v>1.7627769589516493</v>
      </c>
      <c r="L634" s="14320" t="n">
        <v>0.6586810824521804</v>
      </c>
      <c r="M634" s="15650" t="n">
        <v>0.003672223112774704</v>
      </c>
      <c r="N634" s="16980" t="n">
        <v>0.09978129825993717</v>
      </c>
      <c r="O634" s="18312" t="n">
        <v>0.07192678557510898</v>
      </c>
      <c r="P634" s="19706" t="n">
        <v>-0.019024494370030287</v>
      </c>
      <c r="Q634" s="21038" t="n">
        <v>-0.0158659309604557</v>
      </c>
      <c r="R634" s="22370" t="n">
        <v>-0.013752914452621053</v>
      </c>
      <c r="S634" s="23639" t="n">
        <v>-0.019957672181354247</v>
      </c>
      <c r="T634" s="24908" t="n">
        <v>0.04403145507536811</v>
      </c>
      <c r="U634" s="26177" t="n">
        <v>-0.45325942890583426</v>
      </c>
      <c r="V634" s="27446" t="n">
        <v>-0.06936464772264106</v>
      </c>
      <c r="W634" s="28713" t="n">
        <v>0.05066251662065623</v>
      </c>
      <c r="X634" t="n" s="29980">
        <v>-1.3691512453283767</v>
      </c>
      <c r="Y634" t="n" s="31310">
        <v>0.8865386271504951</v>
      </c>
      <c r="Z634" t="n" s="32642">
        <v>0.8115916968846961</v>
      </c>
      <c r="AA634" t="n" s="34034">
        <v>0.0</v>
      </c>
      <c r="AB634" t="n" s="35428">
        <v>0.0</v>
      </c>
      <c r="AC634" t="n" s="36822">
        <v>0.11829085051082502</v>
      </c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</row>
    <row r="635" spans="1:23" x14ac:dyDescent="0.25">
      <c r="A635" s="116" t="str">
        <f>IF(ISBLANK(TBL_DATA[[#This Row],[Row.names]]), "",   DATE(YEAR(TBL_DATA[[#This Row],[Row.names]]), MONTH(TBL_DATA[[#This Row],[Row.names]]), DAY(TBL_DATA[[#This Row],[Row.names]])))</f>
        <v/>
      </c>
      <c r="B635" s="819" t="s">
        <v>764</v>
      </c>
      <c r="C635" s="2213" t="s">
        <v>2158</v>
      </c>
      <c r="D635" s="3607" t="n">
        <v>0.006310349517203892</v>
      </c>
      <c r="E635" s="5001" t="n">
        <v>0.21112624232345656</v>
      </c>
      <c r="F635" s="6333" t="n">
        <v>-0.044479442247062906</v>
      </c>
      <c r="G635" s="7665" t="n">
        <v>0.7194076434923264</v>
      </c>
      <c r="H635" s="8997" t="n">
        <v>0.7897287823531013</v>
      </c>
      <c r="I635" s="10329" t="n">
        <v>0.0028048169484829726</v>
      </c>
      <c r="J635" s="11661" t="n">
        <v>-0.04237799062169467</v>
      </c>
      <c r="K635" s="12991" t="n">
        <v>1.6976637492973243</v>
      </c>
      <c r="L635" s="14321" t="n">
        <v>0.6446699644852332</v>
      </c>
      <c r="M635" s="15651" t="n">
        <v>0.0036461167253213837</v>
      </c>
      <c r="N635" s="16981" t="n">
        <v>0.09709902713749302</v>
      </c>
      <c r="O635" s="18313" t="n">
        <v>0.07192678557510898</v>
      </c>
      <c r="P635" s="19707" t="n">
        <v>-0.012834196061689451</v>
      </c>
      <c r="Q635" s="21039" t="n">
        <v>-0.015531761739651977</v>
      </c>
      <c r="R635" s="22371" t="n">
        <v>-0.0134755462883184</v>
      </c>
      <c r="S635" s="23640" t="n">
        <v>-0.024631524352371037</v>
      </c>
      <c r="T635" s="24909" t="n">
        <v>0.043879247953827055</v>
      </c>
      <c r="U635" s="26178" t="n">
        <v>-0.5613479150392487</v>
      </c>
      <c r="V635" s="27447" t="n">
        <v>-0.07647528998358999</v>
      </c>
      <c r="W635" s="28714" t="n">
        <v>0.05058124776733905</v>
      </c>
      <c r="X635" t="n" s="29981">
        <v>-1.5119296846008423</v>
      </c>
      <c r="Y635" t="n" s="31311">
        <v>0.8886668567877963</v>
      </c>
      <c r="Z635" t="n" s="32643">
        <v>0.8029134227830752</v>
      </c>
      <c r="AA635" t="n" s="34035">
        <v>0.0</v>
      </c>
      <c r="AB635" t="n" s="35429">
        <v>0.0</v>
      </c>
      <c r="AC635" t="n" s="36823">
        <v>0.11485886833573872</v>
      </c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</row>
    <row r="636" spans="1:23" x14ac:dyDescent="0.25">
      <c r="A636" s="116" t="str">
        <f>IF(ISBLANK(TBL_DATA[[#This Row],[Row.names]]), "",   DATE(YEAR(TBL_DATA[[#This Row],[Row.names]]), MONTH(TBL_DATA[[#This Row],[Row.names]]), DAY(TBL_DATA[[#This Row],[Row.names]])))</f>
        <v/>
      </c>
      <c r="B636" s="820" t="s">
        <v>765</v>
      </c>
      <c r="C636" s="2214" t="s">
        <v>2159</v>
      </c>
      <c r="D636" s="3608" t="n">
        <v>0.007135713706516799</v>
      </c>
      <c r="E636" s="5002" t="n">
        <v>0.2197684924511265</v>
      </c>
      <c r="F636" s="6334" t="n">
        <v>0.009077790333845481</v>
      </c>
      <c r="G636" s="7666" t="n">
        <v>0.6980199808642137</v>
      </c>
      <c r="H636" s="8998" t="n">
        <v>0.7723971412443772</v>
      </c>
      <c r="I636" s="10330" t="n">
        <v>0.0027964398686968896</v>
      </c>
      <c r="J636" s="11662" t="n">
        <v>0.016951911961289978</v>
      </c>
      <c r="K636" s="12992" t="n">
        <v>1.6442744277441081</v>
      </c>
      <c r="L636" s="14322" t="n">
        <v>0.6444030266686952</v>
      </c>
      <c r="M636" s="15652" t="n">
        <v>0.0034953901399457873</v>
      </c>
      <c r="N636" s="16982" t="n">
        <v>0.09305011180504087</v>
      </c>
      <c r="O636" s="18314" t="n">
        <v>0.0659652357162455</v>
      </c>
      <c r="P636" s="19708" t="n">
        <v>-0.005790063503921972</v>
      </c>
      <c r="Q636" s="21040" t="n">
        <v>-0.014516578813369378</v>
      </c>
      <c r="R636" s="22372" t="n">
        <v>-0.012546105130137562</v>
      </c>
      <c r="S636" s="23641" t="n">
        <v>-0.012224487381556237</v>
      </c>
      <c r="T636" s="24910" t="n">
        <v>0.04471804177889272</v>
      </c>
      <c r="U636" s="26179" t="n">
        <v>-0.273368128282538</v>
      </c>
      <c r="V636" s="27448" t="n">
        <v>-0.07002153167927794</v>
      </c>
      <c r="W636" s="28715" t="n">
        <v>0.0509755752923298</v>
      </c>
      <c r="X636" t="n" s="29982">
        <v>-1.3736290621091616</v>
      </c>
      <c r="Y636" t="n" s="31312">
        <v>0.8788612753127636</v>
      </c>
      <c r="Z636" t="n" s="32644">
        <v>0.8027471748120296</v>
      </c>
      <c r="AA636" t="n" s="34036">
        <v>0.0</v>
      </c>
      <c r="AB636" t="n" s="35430">
        <v>0.0</v>
      </c>
      <c r="AC636" t="n" s="36824">
        <v>0.11347474948419047</v>
      </c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</row>
    <row r="637" spans="1:23" x14ac:dyDescent="0.25">
      <c r="A637" s="116" t="str">
        <f>IF(ISBLANK(TBL_DATA[[#This Row],[Row.names]]), "",   DATE(YEAR(TBL_DATA[[#This Row],[Row.names]]), MONTH(TBL_DATA[[#This Row],[Row.names]]), DAY(TBL_DATA[[#This Row],[Row.names]])))</f>
        <v/>
      </c>
      <c r="B637" s="821" t="s">
        <v>766</v>
      </c>
      <c r="C637" s="2215" t="s">
        <v>2160</v>
      </c>
      <c r="D637" s="3609" t="n">
        <v>0.0042671962641903875</v>
      </c>
      <c r="E637" s="5003" t="n">
        <v>0.22497348400529105</v>
      </c>
      <c r="F637" s="6335" t="n">
        <v>-0.0031521208344572615</v>
      </c>
      <c r="G637" s="7667" t="n">
        <v>0.6859068998940381</v>
      </c>
      <c r="H637" s="8999" t="n">
        <v>0.7704659379481262</v>
      </c>
      <c r="I637" s="10331" t="n">
        <v>0.0027345196969640884</v>
      </c>
      <c r="J637" s="11663" t="n">
        <v>-0.01713578592363818</v>
      </c>
      <c r="K637" s="12993" t="n">
        <v>1.6271004588060192</v>
      </c>
      <c r="L637" s="14323" t="n">
        <v>0.6688342098245128</v>
      </c>
      <c r="M637" s="15653" t="n">
        <v>0.0032845828307961683</v>
      </c>
      <c r="N637" s="16983" t="n">
        <v>0.09060616631910996</v>
      </c>
      <c r="O637" s="18315" t="n">
        <v>0.0659652357162455</v>
      </c>
      <c r="P637" s="19709" t="n">
        <v>-0.001547574577084987</v>
      </c>
      <c r="Q637" s="21041" t="n">
        <v>-0.01423146216253195</v>
      </c>
      <c r="R637" s="22373" t="n">
        <v>-0.012312742638106201</v>
      </c>
      <c r="S637" s="23642" t="n">
        <v>-0.011364798736225312</v>
      </c>
      <c r="T637" s="24911" t="n">
        <v>0.04474655940784934</v>
      </c>
      <c r="U637" s="26180" t="n">
        <v>-0.2539815102349908</v>
      </c>
      <c r="V637" s="27449" t="n">
        <v>-0.0673560260599243</v>
      </c>
      <c r="W637" s="28716" t="n">
        <v>0.050975512370598816</v>
      </c>
      <c r="X637" t="n" s="29983">
        <v>-1.3213408345998947</v>
      </c>
      <c r="Y637" t="n" s="31313">
        <v>0.8777618913738089</v>
      </c>
      <c r="Z637" t="n" s="32645">
        <v>0.8178228474581232</v>
      </c>
      <c r="AA637" t="n" s="34037">
        <v>0.0</v>
      </c>
      <c r="AB637" t="n" s="35431">
        <v>0.0</v>
      </c>
      <c r="AC637" t="n" s="36825">
        <v>0.11314163456144058</v>
      </c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</row>
    <row r="638" spans="1:23" x14ac:dyDescent="0.25">
      <c r="A638" s="116" t="str">
        <f>IF(ISBLANK(TBL_DATA[[#This Row],[Row.names]]), "",   DATE(YEAR(TBL_DATA[[#This Row],[Row.names]]), MONTH(TBL_DATA[[#This Row],[Row.names]]), DAY(TBL_DATA[[#This Row],[Row.names]])))</f>
        <v/>
      </c>
      <c r="B638" s="822" t="s">
        <v>767</v>
      </c>
      <c r="C638" s="2216" t="s">
        <v>2161</v>
      </c>
      <c r="D638" s="3610" t="n">
        <v>0.001229289150187049</v>
      </c>
      <c r="E638" s="5004" t="n">
        <v>0.2264793306184456</v>
      </c>
      <c r="F638" s="6336" t="n">
        <v>-0.016125617386257396</v>
      </c>
      <c r="G638" s="7668" t="n">
        <v>0.6843545189883282</v>
      </c>
      <c r="H638" s="9000" t="n">
        <v>0.7697856181570217</v>
      </c>
      <c r="I638" s="10332" t="n">
        <v>0.0027378370040468314</v>
      </c>
      <c r="J638" s="11664" t="n">
        <v>-0.01750885168404981</v>
      </c>
      <c r="K638" s="12994" t="n">
        <v>1.6277580373377132</v>
      </c>
      <c r="L638" s="14324" t="n">
        <v>0.6685848786137965</v>
      </c>
      <c r="M638" s="15654" t="n">
        <v>0.003284940619654118</v>
      </c>
      <c r="N638" s="16984" t="n">
        <v>0.09058194335175049</v>
      </c>
      <c r="O638" s="18316" t="n">
        <v>0.0659652357162455</v>
      </c>
      <c r="P638" s="19710" t="n">
        <v>-3.2018784353460283E-4</v>
      </c>
      <c r="Q638" s="21042" t="n">
        <v>-0.014239004097331422</v>
      </c>
      <c r="R638" s="22374" t="n">
        <v>-0.012320797530050864</v>
      </c>
      <c r="S638" s="23643" t="n">
        <v>-0.01701932521138172</v>
      </c>
      <c r="T638" s="24912" t="n">
        <v>0.04472519465907043</v>
      </c>
      <c r="U638" s="26181" t="n">
        <v>-0.38053104835241086</v>
      </c>
      <c r="V638" s="27450" t="n">
        <v>-0.07353668983813422</v>
      </c>
      <c r="W638" s="28717" t="n">
        <v>0.05085807699790953</v>
      </c>
      <c r="X638" t="n" s="29984">
        <v>-1.4459195899435378</v>
      </c>
      <c r="Y638" t="n" s="31314">
        <v>0.8773742748434228</v>
      </c>
      <c r="Z638" t="n" s="32646">
        <v>0.8176703972957542</v>
      </c>
      <c r="AA638" t="n" s="34038">
        <v>0.0</v>
      </c>
      <c r="AB638" t="n" s="35432">
        <v>0.0</v>
      </c>
      <c r="AC638" t="n" s="36826">
        <v>0.11000717174130416</v>
      </c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</row>
    <row r="639" spans="1:23" x14ac:dyDescent="0.25">
      <c r="A639" s="116" t="str">
        <f>IF(ISBLANK(TBL_DATA[[#This Row],[Row.names]]), "",   DATE(YEAR(TBL_DATA[[#This Row],[Row.names]]), MONTH(TBL_DATA[[#This Row],[Row.names]]), DAY(TBL_DATA[[#This Row],[Row.names]])))</f>
        <v/>
      </c>
      <c r="B639" s="823" t="s">
        <v>768</v>
      </c>
      <c r="C639" s="2217" t="s">
        <v>2162</v>
      </c>
      <c r="D639" s="3611" t="n">
        <v>-0.004337265787647434</v>
      </c>
      <c r="E639" s="5005" t="n">
        <v>0.22115976377849744</v>
      </c>
      <c r="F639" s="6337" t="n">
        <v>-0.023161759742240884</v>
      </c>
      <c r="G639" s="7669" t="n">
        <v>0.6867812156125033</v>
      </c>
      <c r="H639" s="9001" t="n">
        <v>0.7702334413894292</v>
      </c>
      <c r="I639" s="10333" t="n">
        <v>0.002749556737828078</v>
      </c>
      <c r="J639" s="11665" t="n">
        <v>-0.032724794855192196</v>
      </c>
      <c r="K639" s="12995" t="n">
        <v>1.6378139762299748</v>
      </c>
      <c r="L639" s="14325" t="n">
        <v>0.6680339551952165</v>
      </c>
      <c r="M639" s="15655" t="n">
        <v>0.003304959243555977</v>
      </c>
      <c r="N639" s="16985" t="n">
        <v>0.09105830177541073</v>
      </c>
      <c r="O639" s="18317" t="n">
        <v>0.06646631621994759</v>
      </c>
      <c r="P639" s="19711" t="n">
        <v>-0.004656064891402689</v>
      </c>
      <c r="Q639" s="21043" t="n">
        <v>-0.014363527667503293</v>
      </c>
      <c r="R639" s="22375" t="n">
        <v>-0.012435233506351007</v>
      </c>
      <c r="S639" s="23644" t="n">
        <v>-0.018024506171280263</v>
      </c>
      <c r="T639" s="24913" t="n">
        <v>0.044718444762969864</v>
      </c>
      <c r="U639" s="26182" t="n">
        <v>-0.40306648110906285</v>
      </c>
      <c r="V639" s="27451" t="n">
        <v>-0.07648783757623512</v>
      </c>
      <c r="W639" s="28718" t="n">
        <v>0.050941338759682285</v>
      </c>
      <c r="X639" t="n" s="29985">
        <v>-1.5014885638767645</v>
      </c>
      <c r="Y639" t="n" s="31315">
        <v>0.8776294442356803</v>
      </c>
      <c r="Z639" t="n" s="32647">
        <v>0.8173334418676483</v>
      </c>
      <c r="AA639" t="n" s="34039">
        <v>0.0</v>
      </c>
      <c r="AB639" t="n" s="35433">
        <v>0.0</v>
      </c>
      <c r="AC639" t="n" s="36827">
        <v>0.10560593134015007</v>
      </c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</row>
    <row r="640" spans="1:23" x14ac:dyDescent="0.25">
      <c r="A640" s="116" t="str">
        <f>IF(ISBLANK(TBL_DATA[[#This Row],[Row.names]]), "",   DATE(YEAR(TBL_DATA[[#This Row],[Row.names]]), MONTH(TBL_DATA[[#This Row],[Row.names]]), DAY(TBL_DATA[[#This Row],[Row.names]])))</f>
        <v/>
      </c>
      <c r="B640" s="824" t="s">
        <v>769</v>
      </c>
      <c r="C640" s="2218" t="s">
        <v>2163</v>
      </c>
      <c r="D640" s="3612" t="n">
        <v>0.003458120551690896</v>
      </c>
      <c r="E640" s="5006" t="n">
        <v>0.2253826814545179</v>
      </c>
      <c r="F640" s="6338" t="n">
        <v>-0.023046930096546903</v>
      </c>
      <c r="G640" s="7670" t="n">
        <v>0.6865685945887073</v>
      </c>
      <c r="H640" s="9002" t="n">
        <v>0.7695988720605913</v>
      </c>
      <c r="I640" s="10334" t="n">
        <v>0.002749597036534613</v>
      </c>
      <c r="J640" s="11666" t="n">
        <v>-0.03300766325090243</v>
      </c>
      <c r="K640" s="12996" t="n">
        <v>1.6364560422954386</v>
      </c>
      <c r="L640" s="14326" t="n">
        <v>0.6672647061810753</v>
      </c>
      <c r="M640" s="15656" t="n">
        <v>0.003304275007097413</v>
      </c>
      <c r="N640" s="16986" t="n">
        <v>0.09093415196688788</v>
      </c>
      <c r="O640" s="18318" t="n">
        <v>0.06646631621994759</v>
      </c>
      <c r="P640" s="19712" t="n">
        <v>-0.0012140455734027666</v>
      </c>
      <c r="Q640" s="21044" t="n">
        <v>-0.01435703831349529</v>
      </c>
      <c r="R640" s="22376" t="n">
        <v>-0.012431373208082186</v>
      </c>
      <c r="S640" s="23645" t="n">
        <v>-0.017087332869615612</v>
      </c>
      <c r="T640" s="24914" t="n">
        <v>0.04473989510874767</v>
      </c>
      <c r="U640" s="26183" t="n">
        <v>-0.3819260824836992</v>
      </c>
      <c r="V640" s="27452" t="n">
        <v>-0.060647808653063406</v>
      </c>
      <c r="W640" s="28719" t="n">
        <v>0.05052248901580412</v>
      </c>
      <c r="X640" t="n" s="29986">
        <v>-1.2004121300138628</v>
      </c>
      <c r="Y640" t="n" s="31316">
        <v>0.8772678451080897</v>
      </c>
      <c r="Z640" t="n" s="32648">
        <v>0.8168627217477091</v>
      </c>
      <c r="AA640" t="n" s="34040">
        <v>0.0</v>
      </c>
      <c r="AB640" t="n" s="35434">
        <v>0.0</v>
      </c>
      <c r="AC640" t="n" s="36828">
        <v>0.1033704057721302</v>
      </c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</row>
    <row r="641" spans="1:23" x14ac:dyDescent="0.25">
      <c r="A641" s="116" t="str">
        <f>IF(ISBLANK(TBL_DATA[[#This Row],[Row.names]]), "",   DATE(YEAR(TBL_DATA[[#This Row],[Row.names]]), MONTH(TBL_DATA[[#This Row],[Row.names]]), DAY(TBL_DATA[[#This Row],[Row.names]])))</f>
        <v/>
      </c>
      <c r="B641" s="825" t="s">
        <v>770</v>
      </c>
      <c r="C641" s="2219" t="s">
        <v>2164</v>
      </c>
      <c r="D641" s="3613" t="n">
        <v>-0.001268950778067196</v>
      </c>
      <c r="E641" s="5007" t="n">
        <v>0.22382773114745613</v>
      </c>
      <c r="F641" s="6339" t="n">
        <v>-0.03148504396479934</v>
      </c>
      <c r="G641" s="7671" t="n">
        <v>0.6874698644909482</v>
      </c>
      <c r="H641" s="9003" t="n">
        <v>0.7696261649606575</v>
      </c>
      <c r="I641" s="10335" t="n">
        <v>0.0027521355097682464</v>
      </c>
      <c r="J641" s="11667" t="n">
        <v>-0.04119672138683772</v>
      </c>
      <c r="K641" s="12997" t="n">
        <v>1.6427908151594273</v>
      </c>
      <c r="L641" s="14327" t="n">
        <v>0.6704096564630511</v>
      </c>
      <c r="M641" s="15657" t="n">
        <v>0.0032918533346814657</v>
      </c>
      <c r="N641" s="16987" t="n">
        <v>0.09102349527128058</v>
      </c>
      <c r="O641" s="18319" t="n">
        <v>0.06651475126735946</v>
      </c>
      <c r="P641" s="19713" t="n">
        <v>-0.002481455787395004</v>
      </c>
      <c r="Q641" s="21045" t="n">
        <v>-0.014397625669796084</v>
      </c>
      <c r="R641" s="22377" t="n">
        <v>-0.012470068587826868</v>
      </c>
      <c r="S641" s="23646" t="n">
        <v>-0.01250193219852469</v>
      </c>
      <c r="T641" s="24915" t="n">
        <v>0.04461769674457009</v>
      </c>
      <c r="U641" s="26184" t="n">
        <v>-0.2802012006602774</v>
      </c>
      <c r="V641" s="27453" t="n">
        <v>-0.04600253580946789</v>
      </c>
      <c r="W641" s="28720" t="n">
        <v>0.04991853141118505</v>
      </c>
      <c r="X641" t="n" s="29987">
        <v>-0.921552267444316</v>
      </c>
      <c r="Y641" t="n" s="31317">
        <v>0.8772834005956441</v>
      </c>
      <c r="Z641" t="n" s="32649">
        <v>0.8187854764607461</v>
      </c>
      <c r="AA641" t="n" s="34041">
        <v>0.0</v>
      </c>
      <c r="AB641" t="n" s="35435">
        <v>0.0</v>
      </c>
      <c r="AC641" t="n" s="36829">
        <v>0.10018746004706812</v>
      </c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</row>
    <row r="642" spans="1:23" x14ac:dyDescent="0.25">
      <c r="A642" s="116" t="str">
        <f>IF(ISBLANK(TBL_DATA[[#This Row],[Row.names]]), "",   DATE(YEAR(TBL_DATA[[#This Row],[Row.names]]), MONTH(TBL_DATA[[#This Row],[Row.names]]), DAY(TBL_DATA[[#This Row],[Row.names]])))</f>
        <v/>
      </c>
      <c r="B642" s="826" t="s">
        <v>771</v>
      </c>
      <c r="C642" s="2220" t="s">
        <v>2165</v>
      </c>
      <c r="D642" s="3614" t="n">
        <v>0.007061655744282401</v>
      </c>
      <c r="E642" s="5008" t="n">
        <v>0.23246998127512564</v>
      </c>
      <c r="F642" s="6340" t="n">
        <v>-0.0344805518010447</v>
      </c>
      <c r="G642" s="7672" t="n">
        <v>0.6875929668761207</v>
      </c>
      <c r="H642" s="9004" t="n">
        <v>0.7741861198243679</v>
      </c>
      <c r="I642" s="10336" t="n">
        <v>0.00275010115838164</v>
      </c>
      <c r="J642" s="11668" t="n">
        <v>-0.034629814775679835</v>
      </c>
      <c r="K642" s="12998" t="n">
        <v>1.6501921243039628</v>
      </c>
      <c r="L642" s="14328" t="n">
        <v>0.6779120408284539</v>
      </c>
      <c r="M642" s="15658" t="n">
        <v>0.0032844344378860045</v>
      </c>
      <c r="N642" s="16988" t="n">
        <v>0.09186998018965799</v>
      </c>
      <c r="O642" s="18320" t="n">
        <v>0.06651475126735946</v>
      </c>
      <c r="P642" s="19714" t="n">
        <v>0.0</v>
      </c>
      <c r="Q642" s="21046" t="n">
        <v>-0.014455670997477136</v>
      </c>
      <c r="R642" s="22378" t="n">
        <v>-0.012510188345913654</v>
      </c>
      <c r="S642" s="23647" t="n">
        <v>-0.009373171815609704</v>
      </c>
      <c r="T642" s="24916" t="n">
        <v>0.044635274711217955</v>
      </c>
      <c r="U642" s="26185" t="n">
        <v>-0.20999471553053964</v>
      </c>
      <c r="V642" s="27454" t="n">
        <v>-0.04569710113586434</v>
      </c>
      <c r="W642" s="28721" t="n">
        <v>0.0499267273196014</v>
      </c>
      <c r="X642" t="n" s="29988">
        <v>-0.9152833279725808</v>
      </c>
      <c r="Y642" t="n" s="31318">
        <v>0.8798784687809833</v>
      </c>
      <c r="Z642" t="n" s="32650">
        <v>0.8233541405910666</v>
      </c>
      <c r="AA642" t="n" s="34042">
        <v>0.0</v>
      </c>
      <c r="AB642" t="n" s="35436">
        <v>0.0</v>
      </c>
      <c r="AC642" t="n" s="36830">
        <v>0.09633953936413134</v>
      </c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</row>
    <row r="643" spans="1:23" x14ac:dyDescent="0.25">
      <c r="A643" s="116" t="str">
        <f>IF(ISBLANK(TBL_DATA[[#This Row],[Row.names]]), "",   DATE(YEAR(TBL_DATA[[#This Row],[Row.names]]), MONTH(TBL_DATA[[#This Row],[Row.names]]), DAY(TBL_DATA[[#This Row],[Row.names]])))</f>
        <v/>
      </c>
      <c r="B643" s="827" t="s">
        <v>772</v>
      </c>
      <c r="C643" s="2221" t="s">
        <v>2166</v>
      </c>
      <c r="D643" s="3615" t="n">
        <v>-0.0010491646524476402</v>
      </c>
      <c r="E643" s="5009" t="n">
        <v>0.2311769173355689</v>
      </c>
      <c r="F643" s="6341" t="n">
        <v>-0.06257441458850577</v>
      </c>
      <c r="G643" s="7673" t="n">
        <v>0.6826701465848082</v>
      </c>
      <c r="H643" s="9005" t="n">
        <v>0.768647832248641</v>
      </c>
      <c r="I643" s="10337" t="n">
        <v>0.0027799580629824143</v>
      </c>
      <c r="J643" s="11669" t="n">
        <v>-0.04420518600723489</v>
      </c>
      <c r="K643" s="12999" t="n">
        <v>1.647902658106157</v>
      </c>
      <c r="L643" s="14329" t="n">
        <v>0.6731345843996882</v>
      </c>
      <c r="M643" s="15659" t="n">
        <v>0.00330434925310265</v>
      </c>
      <c r="N643" s="16989" t="n">
        <v>0.0917490821361383</v>
      </c>
      <c r="O643" s="18321" t="n">
        <v>0.06654784085175476</v>
      </c>
      <c r="P643" s="19715" t="n">
        <v>-0.0010491646524477538</v>
      </c>
      <c r="Q643" s="21047" t="n">
        <v>-0.014512378081190457</v>
      </c>
      <c r="R643" s="22379" t="n">
        <v>-0.012569455624646552</v>
      </c>
      <c r="S643" s="23648" t="n">
        <v>-0.012678263765445896</v>
      </c>
      <c r="T643" s="24917" t="n">
        <v>0.04493742250242216</v>
      </c>
      <c r="U643" s="26186" t="n">
        <v>-0.2821315300129314</v>
      </c>
      <c r="V643" s="27455" t="n">
        <v>-0.047247274458778965</v>
      </c>
      <c r="W643" s="28722" t="n">
        <v>0.05002182502694847</v>
      </c>
      <c r="X643" t="n" s="29989">
        <v>-0.9445331999247376</v>
      </c>
      <c r="Y643" t="n" s="31319">
        <v>0.8767256311119465</v>
      </c>
      <c r="Z643" t="n" s="32651">
        <v>0.8204477950483432</v>
      </c>
      <c r="AA643" t="n" s="34043">
        <v>0.0</v>
      </c>
      <c r="AB643" t="n" s="35437">
        <v>0.0</v>
      </c>
      <c r="AC643" t="n" s="36831">
        <v>0.09732932385324539</v>
      </c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</row>
    <row r="644" spans="1:23" x14ac:dyDescent="0.25">
      <c r="A644" s="116" t="str">
        <f>IF(ISBLANK(TBL_DATA[[#This Row],[Row.names]]), "",   DATE(YEAR(TBL_DATA[[#This Row],[Row.names]]), MONTH(TBL_DATA[[#This Row],[Row.names]]), DAY(TBL_DATA[[#This Row],[Row.names]])))</f>
        <v/>
      </c>
      <c r="B644" s="828" t="s">
        <v>773</v>
      </c>
      <c r="C644" s="2222" t="s">
        <v>2167</v>
      </c>
      <c r="D644" s="3616" t="n">
        <v>-0.004560018080538162</v>
      </c>
      <c r="E644" s="5010" t="n">
        <v>0.2255627283321775</v>
      </c>
      <c r="F644" s="6342" t="n">
        <v>-0.06664785295026898</v>
      </c>
      <c r="G644" s="7674" t="n">
        <v>0.6843609436154997</v>
      </c>
      <c r="H644" s="9006" t="n">
        <v>0.7713271642337126</v>
      </c>
      <c r="I644" s="10338" t="n">
        <v>0.0027823131184904703</v>
      </c>
      <c r="J644" s="11670" t="n">
        <v>-0.062344442140437106</v>
      </c>
      <c r="K644" s="13000" t="n">
        <v>1.6483557993865794</v>
      </c>
      <c r="L644" s="14330" t="n">
        <v>0.6645800429440808</v>
      </c>
      <c r="M644" s="15660" t="n">
        <v>0.003369714946069038</v>
      </c>
      <c r="N644" s="16990" t="n">
        <v>0.09236320299639944</v>
      </c>
      <c r="O644" s="18322" t="n">
        <v>0.06716986066391548</v>
      </c>
      <c r="P644" s="19716" t="n">
        <v>-0.0056043985232011595</v>
      </c>
      <c r="Q644" s="21048" t="n">
        <v>-0.014692133226052775</v>
      </c>
      <c r="R644" s="22380" t="n">
        <v>-0.01273620585237343</v>
      </c>
      <c r="S644" s="23649" t="n">
        <v>-0.007570720811747922</v>
      </c>
      <c r="T644" s="24918" t="n">
        <v>0.044648670793554474</v>
      </c>
      <c r="U644" s="26187" t="n">
        <v>-0.16956206483174496</v>
      </c>
      <c r="V644" s="27456" t="n">
        <v>-0.04769891978984109</v>
      </c>
      <c r="W644" s="28723" t="n">
        <v>0.05020516450077525</v>
      </c>
      <c r="X644" t="n" s="29990">
        <v>-0.9500799422558318</v>
      </c>
      <c r="Y644" t="n" s="31320">
        <v>0.8782523351712266</v>
      </c>
      <c r="Z644" t="n" s="32652">
        <v>0.81521778865778</v>
      </c>
      <c r="AA644" t="n" s="34044">
        <v>0.0</v>
      </c>
      <c r="AB644" t="n" s="35438">
        <v>0.0</v>
      </c>
      <c r="AC644" t="n" s="36832">
        <v>0.09353830134362764</v>
      </c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</row>
    <row r="645" spans="1:23" x14ac:dyDescent="0.25">
      <c r="A645" s="116" t="str">
        <f>IF(ISBLANK(TBL_DATA[[#This Row],[Row.names]]), "",   DATE(YEAR(TBL_DATA[[#This Row],[Row.names]]), MONTH(TBL_DATA[[#This Row],[Row.names]]), DAY(TBL_DATA[[#This Row],[Row.names]])))</f>
        <v/>
      </c>
      <c r="B645" s="829" t="s">
        <v>774</v>
      </c>
      <c r="C645" s="2223" t="s">
        <v>2168</v>
      </c>
      <c r="D645" s="3617" t="n">
        <v>0.009589187456594974</v>
      </c>
      <c r="E645" s="5011" t="n">
        <v>0.23731487907397075</v>
      </c>
      <c r="F645" s="6343" t="n">
        <v>-0.062375175822332984</v>
      </c>
      <c r="G645" s="7675" t="n">
        <v>0.6919386057628119</v>
      </c>
      <c r="H645" s="9007" t="n">
        <v>0.776326832141004</v>
      </c>
      <c r="I645" s="10339" t="n">
        <v>0.0028018685689640034</v>
      </c>
      <c r="J645" s="11671" t="n">
        <v>-0.04815375564524671</v>
      </c>
      <c r="K645" s="13001" t="n">
        <v>1.6709807714624259</v>
      </c>
      <c r="L645" s="14331" t="n">
        <v>0.6669204310093566</v>
      </c>
      <c r="M645" s="15661" t="n">
        <v>0.0034191236897811762</v>
      </c>
      <c r="N645" s="16991" t="n">
        <v>0.09404616387332261</v>
      </c>
      <c r="O645" s="18323" t="n">
        <v>0.06716983753588503</v>
      </c>
      <c r="P645" s="19717" t="n">
        <v>0.0</v>
      </c>
      <c r="Q645" s="21049" t="n">
        <v>-0.014819786901090294</v>
      </c>
      <c r="R645" s="22381" t="n">
        <v>-0.012828220342744152</v>
      </c>
      <c r="S645" s="23650" t="n">
        <v>-0.0034228314229970414</v>
      </c>
      <c r="T645" s="24919" t="n">
        <v>0.04494926922473533</v>
      </c>
      <c r="U645" s="26188" t="n">
        <v>-0.07614876686612464</v>
      </c>
      <c r="V645" s="27457" t="n">
        <v>-0.03583266225641957</v>
      </c>
      <c r="W645" s="28724" t="n">
        <v>0.050615238361364945</v>
      </c>
      <c r="X645" t="n" s="29991">
        <v>-0.7079421813761714</v>
      </c>
      <c r="Y645" t="n" s="31321">
        <v>0.8810941108309622</v>
      </c>
      <c r="Z645" t="n" s="32653">
        <v>0.8166519644312115</v>
      </c>
      <c r="AA645" t="n" s="34045">
        <v>0.0</v>
      </c>
      <c r="AB645" t="n" s="35439">
        <v>0.0</v>
      </c>
      <c r="AC645" t="n" s="36833">
        <v>0.09228617099050572</v>
      </c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</row>
    <row r="646" spans="1:23" x14ac:dyDescent="0.25">
      <c r="A646" s="116" t="str">
        <f>IF(ISBLANK(TBL_DATA[[#This Row],[Row.names]]), "",   DATE(YEAR(TBL_DATA[[#This Row],[Row.names]]), MONTH(TBL_DATA[[#This Row],[Row.names]]), DAY(TBL_DATA[[#This Row],[Row.names]])))</f>
        <v/>
      </c>
      <c r="B646" s="830" t="s">
        <v>775</v>
      </c>
      <c r="C646" s="2224" t="s">
        <v>2169</v>
      </c>
      <c r="D646" s="3618" t="n">
        <v>-5.688282138793751E-4</v>
      </c>
      <c r="E646" s="5012" t="n">
        <v>0.23661105946130068</v>
      </c>
      <c r="F646" s="6344" t="n">
        <v>-0.06753863538973015</v>
      </c>
      <c r="G646" s="7676" t="n">
        <v>0.6886580737386572</v>
      </c>
      <c r="H646" s="9008" t="n">
        <v>0.7743898083172919</v>
      </c>
      <c r="I646" s="10340" t="n">
        <v>0.00279189962599338</v>
      </c>
      <c r="J646" s="11672" t="n">
        <v>-0.05827974969153937</v>
      </c>
      <c r="K646" s="13002" t="n">
        <v>1.6618989161469486</v>
      </c>
      <c r="L646" s="14332" t="n">
        <v>0.6634392167928606</v>
      </c>
      <c r="M646" s="15662" t="n">
        <v>0.0034099828761120043</v>
      </c>
      <c r="N646" s="16992" t="n">
        <v>0.0933083938154474</v>
      </c>
      <c r="O646" s="18324" t="n">
        <v>0.06717947109604847</v>
      </c>
      <c r="P646" s="19718" t="n">
        <v>-5.688282138793799E-4</v>
      </c>
      <c r="Q646" s="21050" t="n">
        <v>-0.01481343939260016</v>
      </c>
      <c r="R646" s="22382" t="n">
        <v>-0.012837496205952545</v>
      </c>
      <c r="S646" s="23651" t="n">
        <v>-0.0019845452386328954</v>
      </c>
      <c r="T646" s="24920" t="n">
        <v>0.044935386030853404</v>
      </c>
      <c r="U646" s="26189" t="n">
        <v>-0.04416441949047178</v>
      </c>
      <c r="V646" s="27458" t="n">
        <v>-0.04493450968632373</v>
      </c>
      <c r="W646" s="28725" t="n">
        <v>0.050489280635644916</v>
      </c>
      <c r="X646" t="n" s="29992">
        <v>-0.889981182552251</v>
      </c>
      <c r="Y646" t="n" s="31322">
        <v>0.8799942092521358</v>
      </c>
      <c r="Z646" t="n" s="32654">
        <v>0.814517781753634</v>
      </c>
      <c r="AA646" t="n" s="34046">
        <v>0.0</v>
      </c>
      <c r="AB646" t="n" s="35440">
        <v>0.0</v>
      </c>
      <c r="AC646" t="n" s="36834">
        <v>0.09793933882639155</v>
      </c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</row>
    <row r="647" spans="1:23" x14ac:dyDescent="0.25">
      <c r="A647" s="116" t="str">
        <f>IF(ISBLANK(TBL_DATA[[#This Row],[Row.names]]), "",   DATE(YEAR(TBL_DATA[[#This Row],[Row.names]]), MONTH(TBL_DATA[[#This Row],[Row.names]]), DAY(TBL_DATA[[#This Row],[Row.names]])))</f>
        <v/>
      </c>
      <c r="B647" s="831" t="s">
        <v>776</v>
      </c>
      <c r="C647" s="2225" t="s">
        <v>2170</v>
      </c>
      <c r="D647" s="3619" t="n">
        <v>-0.0014162618628476037</v>
      </c>
      <c r="E647" s="5013" t="n">
        <v>0.2348596943786101</v>
      </c>
      <c r="F647" s="6345" t="n">
        <v>-0.06260500167917471</v>
      </c>
      <c r="G647" s="7677" t="n">
        <v>0.6778973939539656</v>
      </c>
      <c r="H647" s="9009" t="n">
        <v>0.7590164626764089</v>
      </c>
      <c r="I647" s="10341" t="n">
        <v>0.0027882928643812874</v>
      </c>
      <c r="J647" s="11673" t="n">
        <v>-0.005007964802718146</v>
      </c>
      <c r="K647" s="13003" t="n">
        <v>1.5910522301658936</v>
      </c>
      <c r="L647" s="14333" t="n">
        <v>0.6580436524781595</v>
      </c>
      <c r="M647" s="15663" t="n">
        <v>0.0033214677094258677</v>
      </c>
      <c r="N647" s="16993" t="n">
        <v>0.09016644981379605</v>
      </c>
      <c r="O647" s="18325" t="n">
        <v>0.06332103937316366</v>
      </c>
      <c r="P647" s="19719" t="n">
        <v>-0.001984284467021147</v>
      </c>
      <c r="Q647" s="21051" t="n">
        <v>-0.014133109734913335</v>
      </c>
      <c r="R647" s="22383" t="n">
        <v>-0.01222370185756673</v>
      </c>
      <c r="S647" s="23652" t="n">
        <v>0.0026918310909003207</v>
      </c>
      <c r="T647" s="24921" t="n">
        <v>0.044421827294743615</v>
      </c>
      <c r="U647" s="26190" t="n">
        <v>0.06059703652080161</v>
      </c>
      <c r="V647" s="27459" t="n">
        <v>-0.030329389002406337</v>
      </c>
      <c r="W647" s="28726" t="n">
        <v>0.05069176590122563</v>
      </c>
      <c r="X647" t="n" s="29993">
        <v>-0.5983099713177092</v>
      </c>
      <c r="Y647" t="n" s="31323">
        <v>0.8712155087441964</v>
      </c>
      <c r="Z647" t="n" s="32655">
        <v>0.8111988982229695</v>
      </c>
      <c r="AA647" t="n" s="34047">
        <v>0.0</v>
      </c>
      <c r="AB647" t="n" s="35441">
        <v>0.0</v>
      </c>
      <c r="AC647" t="n" s="36835">
        <v>0.09401280095153909</v>
      </c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</row>
    <row r="648" spans="1:23" x14ac:dyDescent="0.25">
      <c r="A648" s="116" t="str">
        <f>IF(ISBLANK(TBL_DATA[[#This Row],[Row.names]]), "",   DATE(YEAR(TBL_DATA[[#This Row],[Row.names]]), MONTH(TBL_DATA[[#This Row],[Row.names]]), DAY(TBL_DATA[[#This Row],[Row.names]])))</f>
        <v/>
      </c>
      <c r="B648" s="832" t="s">
        <v>777</v>
      </c>
      <c r="C648" s="2226" t="s">
        <v>2171</v>
      </c>
      <c r="D648" s="3620" t="n">
        <v>-0.010232755421239645</v>
      </c>
      <c r="E648" s="5014" t="n">
        <v>0.22222367714648694</v>
      </c>
      <c r="F648" s="6346" t="n">
        <v>-0.0894358489556002</v>
      </c>
      <c r="G648" s="7678" t="n">
        <v>0.6936651908556996</v>
      </c>
      <c r="H648" s="9010" t="n">
        <v>0.7630500868383091</v>
      </c>
      <c r="I648" s="10342" t="n">
        <v>0.0028372259191119333</v>
      </c>
      <c r="J648" s="11674" t="n">
        <v>-0.049831556872892424</v>
      </c>
      <c r="K648" s="13004" t="n">
        <v>1.6642787304321829</v>
      </c>
      <c r="L648" s="14334" t="n">
        <v>0.6709510712750529</v>
      </c>
      <c r="M648" s="15664" t="n">
        <v>0.003343458079125837</v>
      </c>
      <c r="N648" s="16994" t="n">
        <v>0.09252645263246996</v>
      </c>
      <c r="O648" s="18326" t="n">
        <v>0.0662365213421839</v>
      </c>
      <c r="P648" s="19720" t="n">
        <v>-0.012196735190623698</v>
      </c>
      <c r="Q648" s="21052" t="n">
        <v>-0.014637715168285438</v>
      </c>
      <c r="R648" s="22384" t="n">
        <v>-0.012678330742213204</v>
      </c>
      <c r="S648" s="23653" t="n">
        <v>-0.009220620083959519</v>
      </c>
      <c r="T648" s="24922" t="n">
        <v>0.04487578157888491</v>
      </c>
      <c r="U648" s="26191" t="n">
        <v>-0.2054698494276038</v>
      </c>
      <c r="V648" s="27460" t="n">
        <v>-0.043872091964761384</v>
      </c>
      <c r="W648" s="28727" t="n">
        <v>0.051179163784927366</v>
      </c>
      <c r="X648" t="n" s="29994">
        <v>-0.8572256504449186</v>
      </c>
      <c r="Y648" t="n" s="31324">
        <v>0.87352738184805</v>
      </c>
      <c r="Z648" t="n" s="32656">
        <v>0.8191160304102546</v>
      </c>
      <c r="AA648" t="n" s="34048">
        <v>0.0</v>
      </c>
      <c r="AB648" t="n" s="35442">
        <v>0.0</v>
      </c>
      <c r="AC648" t="n" s="36836">
        <v>0.09048536615124429</v>
      </c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</row>
    <row r="649" spans="1:23" x14ac:dyDescent="0.25">
      <c r="A649" s="116" t="str">
        <f>IF(ISBLANK(TBL_DATA[[#This Row],[Row.names]]), "",   DATE(YEAR(TBL_DATA[[#This Row],[Row.names]]), MONTH(TBL_DATA[[#This Row],[Row.names]]), DAY(TBL_DATA[[#This Row],[Row.names]])))</f>
        <v/>
      </c>
      <c r="B649" s="833" t="s">
        <v>778</v>
      </c>
      <c r="C649" s="2227" t="s">
        <v>2172</v>
      </c>
      <c r="D649" s="3621" t="n">
        <v>-6.160274266123765E-4</v>
      </c>
      <c r="E649" s="5015" t="n">
        <v>0.22147075383990966</v>
      </c>
      <c r="F649" s="6347" t="n">
        <v>-0.0813576029810783</v>
      </c>
      <c r="G649" s="7679" t="n">
        <v>0.6924240788158544</v>
      </c>
      <c r="H649" s="9011" t="n">
        <v>0.759520638976202</v>
      </c>
      <c r="I649" s="10343" t="n">
        <v>0.0028445917441622943</v>
      </c>
      <c r="J649" s="11675" t="n">
        <v>-0.011964530787511696</v>
      </c>
      <c r="K649" s="13005" t="n">
        <v>1.5620075541087783</v>
      </c>
      <c r="L649" s="14335" t="n">
        <v>0.6360273100693854</v>
      </c>
      <c r="M649" s="15665" t="n">
        <v>0.0034995760828976912</v>
      </c>
      <c r="N649" s="16995" t="n">
        <v>0.09208339249608817</v>
      </c>
      <c r="O649" s="18327" t="n">
        <v>0.06624797897804081</v>
      </c>
      <c r="P649" s="19721" t="n">
        <v>-0.012805249093843507</v>
      </c>
      <c r="Q649" s="21053" t="n">
        <v>-0.014659530961174264</v>
      </c>
      <c r="R649" s="22385" t="n">
        <v>-0.012709528988512282</v>
      </c>
      <c r="S649" s="23654" t="n">
        <v>-0.00932391586499881</v>
      </c>
      <c r="T649" s="24923" t="n">
        <v>0.044867072387058074</v>
      </c>
      <c r="U649" s="26192" t="n">
        <v>-0.20781199594579072</v>
      </c>
      <c r="V649" s="27461" t="n">
        <v>-0.0183897164680632</v>
      </c>
      <c r="W649" s="28728" t="n">
        <v>0.052401183790474745</v>
      </c>
      <c r="X649" t="n" s="29995">
        <v>-0.35094085930566327</v>
      </c>
      <c r="Y649" t="n" s="31325">
        <v>0.8715048129392068</v>
      </c>
      <c r="Z649" t="n" s="32657">
        <v>0.7975132036959546</v>
      </c>
      <c r="AA649" t="n" s="34049">
        <v>0.0</v>
      </c>
      <c r="AB649" t="n" s="35443">
        <v>0.0</v>
      </c>
      <c r="AC649" t="n" s="36837">
        <v>0.09874102138946098</v>
      </c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</row>
    <row r="650" spans="1:23" x14ac:dyDescent="0.25">
      <c r="A650" s="116" t="str">
        <f>IF(ISBLANK(TBL_DATA[[#This Row],[Row.names]]), "",   DATE(YEAR(TBL_DATA[[#This Row],[Row.names]]), MONTH(TBL_DATA[[#This Row],[Row.names]]), DAY(TBL_DATA[[#This Row],[Row.names]])))</f>
        <v/>
      </c>
      <c r="B650" s="834" t="s">
        <v>779</v>
      </c>
      <c r="C650" s="2228" t="s">
        <v>2173</v>
      </c>
      <c r="D650" s="3622" t="n">
        <v>1.608018653016198E-4</v>
      </c>
      <c r="E650" s="5016" t="n">
        <v>0.22166716861553848</v>
      </c>
      <c r="F650" s="6348" t="n">
        <v>-0.06629997401288834</v>
      </c>
      <c r="G650" s="7680" t="n">
        <v>0.6795080633202327</v>
      </c>
      <c r="H650" s="9012" t="n">
        <v>0.7295011981368198</v>
      </c>
      <c r="I650" s="10344" t="n">
        <v>0.0028360511223872874</v>
      </c>
      <c r="J650" s="11676" t="n">
        <v>0.019128088896648077</v>
      </c>
      <c r="K650" s="13006" t="n">
        <v>1.4820303587151562</v>
      </c>
      <c r="L650" s="14336" t="n">
        <v>0.615410880062216</v>
      </c>
      <c r="M650" s="15666" t="n">
        <v>0.0033816595225323216</v>
      </c>
      <c r="N650" s="16996" t="n">
        <v>0.08656287110587273</v>
      </c>
      <c r="O650" s="18328" t="n">
        <v>0.05927366715954925</v>
      </c>
      <c r="P650" s="19722" t="n">
        <v>-0.0126465063364819</v>
      </c>
      <c r="Q650" s="21054" t="n">
        <v>-0.01350268628700203</v>
      </c>
      <c r="R650" s="22386" t="n">
        <v>-0.011669589516344852</v>
      </c>
      <c r="S650" s="23655" t="n">
        <v>-0.006657012099184012</v>
      </c>
      <c r="T650" s="24924" t="n">
        <v>0.044857585544588005</v>
      </c>
      <c r="U650" s="26193" t="n">
        <v>-0.14840326375941493</v>
      </c>
      <c r="V650" s="27462" t="n">
        <v>-0.02185568160596396</v>
      </c>
      <c r="W650" s="28729" t="n">
        <v>0.052492728541098904</v>
      </c>
      <c r="X650" t="n" s="29996">
        <v>-0.41635636426961825</v>
      </c>
      <c r="Y650" t="n" s="31326">
        <v>0.8541084229398629</v>
      </c>
      <c r="Z650" t="n" s="32658">
        <v>0.7844812808870688</v>
      </c>
      <c r="AA650" t="n" s="34050">
        <v>0.0</v>
      </c>
      <c r="AB650" t="n" s="35444">
        <v>0.0</v>
      </c>
      <c r="AC650" t="n" s="36838">
        <v>0.09478965910135091</v>
      </c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</row>
    <row r="651" spans="1:23" x14ac:dyDescent="0.25">
      <c r="A651" s="116" t="str">
        <f>IF(ISBLANK(TBL_DATA[[#This Row],[Row.names]]), "",   DATE(YEAR(TBL_DATA[[#This Row],[Row.names]]), MONTH(TBL_DATA[[#This Row],[Row.names]]), DAY(TBL_DATA[[#This Row],[Row.names]])))</f>
        <v/>
      </c>
      <c r="B651" s="835" t="s">
        <v>780</v>
      </c>
      <c r="C651" s="2229" t="s">
        <v>2174</v>
      </c>
      <c r="D651" s="3623" t="n">
        <v>0.00797181060585759</v>
      </c>
      <c r="E651" s="5017" t="n">
        <v>0.2314060679071357</v>
      </c>
      <c r="F651" s="6349" t="n">
        <v>-0.049733737534269795</v>
      </c>
      <c r="G651" s="7681" t="n">
        <v>0.6878744625163601</v>
      </c>
      <c r="H651" s="9013" t="n">
        <v>0.7293768142153239</v>
      </c>
      <c r="I651" s="10345" t="n">
        <v>0.0028722708589415387</v>
      </c>
      <c r="J651" s="11677" t="n">
        <v>0.027849860833250695</v>
      </c>
      <c r="K651" s="13007" t="n">
        <v>1.4970299966316762</v>
      </c>
      <c r="L651" s="14337" t="n">
        <v>0.6206627365345297</v>
      </c>
      <c r="M651" s="15667" t="n">
        <v>0.0034006007350162</v>
      </c>
      <c r="N651" s="16997" t="n">
        <v>0.08764823223713016</v>
      </c>
      <c r="O651" s="18329" t="n">
        <v>0.05927366715954925</v>
      </c>
      <c r="P651" s="19723" t="n">
        <v>-0.004775511283964584</v>
      </c>
      <c r="Q651" s="21055" t="n">
        <v>-0.013598109519430919</v>
      </c>
      <c r="R651" s="22387" t="n">
        <v>-0.01174202862221593</v>
      </c>
      <c r="S651" s="23656" t="n">
        <v>0.005196733209628324</v>
      </c>
      <c r="T651" s="24925" t="n">
        <v>0.04493614519423908</v>
      </c>
      <c r="U651" s="26194" t="n">
        <v>0.11564706289703187</v>
      </c>
      <c r="V651" s="27463" t="n">
        <v>-0.014362616915157056</v>
      </c>
      <c r="W651" s="28730" t="n">
        <v>0.052499185365547124</v>
      </c>
      <c r="X651" t="n" s="29997">
        <v>-0.27357790059315096</v>
      </c>
      <c r="Y651" t="n" s="31327">
        <v>0.8540356047702719</v>
      </c>
      <c r="Z651" t="n" s="32659">
        <v>0.7878215131199008</v>
      </c>
      <c r="AA651" t="n" s="34051">
        <v>0.0</v>
      </c>
      <c r="AB651" t="n" s="35445">
        <v>0.0</v>
      </c>
      <c r="AC651" t="n" s="36839">
        <v>0.0909200178387864</v>
      </c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</row>
    <row r="652" spans="1:23" x14ac:dyDescent="0.25">
      <c r="A652" s="116" t="str">
        <f>IF(ISBLANK(TBL_DATA[[#This Row],[Row.names]]), "",   DATE(YEAR(TBL_DATA[[#This Row],[Row.names]]), MONTH(TBL_DATA[[#This Row],[Row.names]]), DAY(TBL_DATA[[#This Row],[Row.names]])))</f>
        <v/>
      </c>
      <c r="B652" s="836" t="s">
        <v>781</v>
      </c>
      <c r="C652" s="2230" t="s">
        <v>2175</v>
      </c>
      <c r="D652" s="3624" t="n">
        <v>-0.0021001422248215</v>
      </c>
      <c r="E652" s="5018" t="n">
        <v>0.22881994002802264</v>
      </c>
      <c r="F652" s="6350" t="n">
        <v>-0.03474071874958595</v>
      </c>
      <c r="G652" s="7682" t="n">
        <v>0.6816196569460009</v>
      </c>
      <c r="H652" s="9014" t="n">
        <v>0.7188151904386374</v>
      </c>
      <c r="I652" s="10346" t="n">
        <v>0.002893378140747314</v>
      </c>
      <c r="J652" s="11678" t="n">
        <v>0.02464704537522744</v>
      </c>
      <c r="K652" s="13008" t="n">
        <v>1.4814967212326562</v>
      </c>
      <c r="L652" s="14338" t="n">
        <v>0.6132951852399687</v>
      </c>
      <c r="M652" s="15668" t="n">
        <v>0.0033931187435630302</v>
      </c>
      <c r="N652" s="16998" t="n">
        <v>0.0866182766745876</v>
      </c>
      <c r="O652" s="18330" t="n">
        <v>0.05942230227783959</v>
      </c>
      <c r="P652" s="19724" t="n">
        <v>-0.006865624255893432</v>
      </c>
      <c r="Q652" s="21056" t="n">
        <v>-0.013590327818906756</v>
      </c>
      <c r="R652" s="22388" t="n">
        <v>-0.011756057753420162</v>
      </c>
      <c r="S652" s="23657" t="n">
        <v>0.0023753459005535493</v>
      </c>
      <c r="T652" s="24926" t="n">
        <v>0.044739586690083294</v>
      </c>
      <c r="U652" s="26195" t="n">
        <v>0.05309270997534839</v>
      </c>
      <c r="V652" s="27464" t="n">
        <v>-0.021109648780392676</v>
      </c>
      <c r="W652" s="28731" t="n">
        <v>0.05222673544302184</v>
      </c>
      <c r="X652" t="n" s="29998">
        <v>-0.4041923854004395</v>
      </c>
      <c r="Y652" t="n" s="31328">
        <v>0.8478296942420909</v>
      </c>
      <c r="Z652" t="n" s="32660">
        <v>0.7831316525591138</v>
      </c>
      <c r="AA652" t="n" s="34052">
        <v>0.0</v>
      </c>
      <c r="AB652" t="n" s="35446">
        <v>0.0</v>
      </c>
      <c r="AC652" t="n" s="36840">
        <v>0.09383942959706913</v>
      </c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</row>
    <row r="653" spans="1:23" x14ac:dyDescent="0.25">
      <c r="A653" s="116" t="str">
        <f>IF(ISBLANK(TBL_DATA[[#This Row],[Row.names]]), "",   DATE(YEAR(TBL_DATA[[#This Row],[Row.names]]), MONTH(TBL_DATA[[#This Row],[Row.names]]), DAY(TBL_DATA[[#This Row],[Row.names]])))</f>
        <v/>
      </c>
      <c r="B653" s="837" t="s">
        <v>782</v>
      </c>
      <c r="C653" s="2231" t="s">
        <v>2176</v>
      </c>
      <c r="D653" s="3625" t="n">
        <v>0.005288045288045267</v>
      </c>
      <c r="E653" s="5019" t="n">
        <v>0.23531799552174393</v>
      </c>
      <c r="F653" s="6351" t="n">
        <v>-0.04934640322830086</v>
      </c>
      <c r="G653" s="7683" t="n">
        <v>0.6887577393725326</v>
      </c>
      <c r="H653" s="9015" t="n">
        <v>0.7338971194211784</v>
      </c>
      <c r="I653" s="10347" t="n">
        <v>0.00281499492981549</v>
      </c>
      <c r="J653" s="11679" t="n">
        <v>0.035738765746303525</v>
      </c>
      <c r="K653" s="13009" t="n">
        <v>1.4702423610414406</v>
      </c>
      <c r="L653" s="14339" t="n">
        <v>0.6030120883111001</v>
      </c>
      <c r="M653" s="15669" t="n">
        <v>0.0034382818157706143</v>
      </c>
      <c r="N653" s="16999" t="n">
        <v>0.08662696507974098</v>
      </c>
      <c r="O653" s="18331" t="n">
        <v>0.05942230227783959</v>
      </c>
      <c r="P653" s="19725" t="n">
        <v>-0.001613884699844026</v>
      </c>
      <c r="Q653" s="21057" t="n">
        <v>-0.013591111516759836</v>
      </c>
      <c r="R653" s="22389" t="n">
        <v>-0.011756657461449138</v>
      </c>
      <c r="S653" s="23658" t="n">
        <v>-0.002378474026909161</v>
      </c>
      <c r="T653" s="24927" t="n">
        <v>0.044522218432781195</v>
      </c>
      <c r="U653" s="26196" t="n">
        <v>-0.05342218134301048</v>
      </c>
      <c r="V653" s="27465" t="n">
        <v>-0.011161626014139503</v>
      </c>
      <c r="W653" s="28732" t="n">
        <v>0.05278010487231148</v>
      </c>
      <c r="X653" t="n" s="29999">
        <v>-0.21147411588404985</v>
      </c>
      <c r="Y653" t="n" s="31329">
        <v>0.8566779554892132</v>
      </c>
      <c r="Z653" t="n" s="32661">
        <v>0.776538529830362</v>
      </c>
      <c r="AA653" t="n" s="34053">
        <v>0.0</v>
      </c>
      <c r="AB653" t="n" s="35447">
        <v>0.0</v>
      </c>
      <c r="AC653" t="n" s="36841">
        <v>0.09062634125521654</v>
      </c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</row>
    <row r="654" spans="1:23" x14ac:dyDescent="0.25">
      <c r="A654" s="116" t="str">
        <f>IF(ISBLANK(TBL_DATA[[#This Row],[Row.names]]), "",   DATE(YEAR(TBL_DATA[[#This Row],[Row.names]]), MONTH(TBL_DATA[[#This Row],[Row.names]]), DAY(TBL_DATA[[#This Row],[Row.names]])))</f>
        <v/>
      </c>
      <c r="B654" s="838" t="s">
        <v>783</v>
      </c>
      <c r="C654" s="2232" t="s">
        <v>2177</v>
      </c>
      <c r="D654" s="3626" t="n">
        <v>-0.006346724613101584</v>
      </c>
      <c r="E654" s="5020" t="n">
        <v>0.22747777239455869</v>
      </c>
      <c r="F654" s="6352" t="n">
        <v>-0.02453564941614428</v>
      </c>
      <c r="G654" s="7684" t="n">
        <v>0.6706475305823096</v>
      </c>
      <c r="H654" s="9016" t="n">
        <v>0.735388378719797</v>
      </c>
      <c r="I654" s="10348" t="n">
        <v>0.0028451528286436343</v>
      </c>
      <c r="J654" s="11680" t="n">
        <v>0.036756835306791524</v>
      </c>
      <c r="K654" s="13010" t="n">
        <v>1.4849635362949192</v>
      </c>
      <c r="L654" s="14340" t="n">
        <v>0.6147921610134728</v>
      </c>
      <c r="M654" s="15670" t="n">
        <v>0.003432801577007505</v>
      </c>
      <c r="N654" s="17000" t="n">
        <v>0.08780139441731839</v>
      </c>
      <c r="O654" s="18332" t="n">
        <v>0.060762929992365725</v>
      </c>
      <c r="P654" s="19726" t="n">
        <v>-0.007950366431198397</v>
      </c>
      <c r="Q654" s="21058" t="n">
        <v>-0.013889010608412553</v>
      </c>
      <c r="R654" s="22390" t="n">
        <v>-0.012029686275596328</v>
      </c>
      <c r="S654" s="23659" t="n">
        <v>0.006618084484929065</v>
      </c>
      <c r="T654" s="24928" t="n">
        <v>0.04460662835092949</v>
      </c>
      <c r="U654" s="26197" t="n">
        <v>0.14836549476152375</v>
      </c>
      <c r="V654" s="27466" t="n">
        <v>-0.015878826150465097</v>
      </c>
      <c r="W654" s="28733" t="n">
        <v>0.05278395210500775</v>
      </c>
      <c r="X654" t="n" s="30000">
        <v>-0.3008267762685893</v>
      </c>
      <c r="Y654" t="n" s="31330">
        <v>0.8575478871292244</v>
      </c>
      <c r="Z654" t="n" s="32662">
        <v>0.7840868325724346</v>
      </c>
      <c r="AA654" t="n" s="34054">
        <v>0.0</v>
      </c>
      <c r="AB654" t="n" s="35448">
        <v>0.0</v>
      </c>
      <c r="AC654" t="n" s="36842">
        <v>0.0898158856009011</v>
      </c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</row>
    <row r="655" spans="1:23" x14ac:dyDescent="0.25">
      <c r="A655" s="116" t="str">
        <f>IF(ISBLANK(TBL_DATA[[#This Row],[Row.names]]), "",   DATE(YEAR(TBL_DATA[[#This Row],[Row.names]]), MONTH(TBL_DATA[[#This Row],[Row.names]]), DAY(TBL_DATA[[#This Row],[Row.names]])))</f>
        <v/>
      </c>
      <c r="B655" s="839" t="s">
        <v>784</v>
      </c>
      <c r="C655" s="2233" t="s">
        <v>2178</v>
      </c>
      <c r="D655" s="3627" t="n">
        <v>0.0023602202872268735</v>
      </c>
      <c r="E655" s="5021" t="n">
        <v>0.2303748903350844</v>
      </c>
      <c r="F655" s="6353" t="n">
        <v>-0.03219962689707234</v>
      </c>
      <c r="G655" s="7685" t="n">
        <v>0.6675292904587289</v>
      </c>
      <c r="H655" s="9017" t="n">
        <v>0.7335106351029494</v>
      </c>
      <c r="I655" s="10349" t="n">
        <v>0.0028508965707773368</v>
      </c>
      <c r="J655" s="11681" t="n">
        <v>0.060608176930988744</v>
      </c>
      <c r="K655" s="13011" t="n">
        <v>1.4223430572704652</v>
      </c>
      <c r="L655" s="14341" t="n">
        <v>0.5866588187367299</v>
      </c>
      <c r="M655" s="15671" t="n">
        <v>0.0035505518470140933</v>
      </c>
      <c r="N655" s="17001" t="n">
        <v>0.08766813971289317</v>
      </c>
      <c r="O655" s="18333" t="n">
        <v>0.060762929992365725</v>
      </c>
      <c r="P655" s="19727" t="n">
        <v>-0.005608910760113384</v>
      </c>
      <c r="Q655" s="21059" t="n">
        <v>-0.013886935716723822</v>
      </c>
      <c r="R655" s="22391" t="n">
        <v>-0.012030433249278235</v>
      </c>
      <c r="S655" s="23660" t="n">
        <v>0.0018676944234836679</v>
      </c>
      <c r="T655" s="24929" t="n">
        <v>0.044606887216683926</v>
      </c>
      <c r="U655" s="26198" t="n">
        <v>0.04187009092141068</v>
      </c>
      <c r="V655" s="27467" t="n">
        <v>0.003971256560604264</v>
      </c>
      <c r="W655" s="28734" t="n">
        <v>0.05408159688946154</v>
      </c>
      <c r="X655" t="n" s="30001">
        <v>0.07343083024566</v>
      </c>
      <c r="Y655" t="n" s="31331">
        <v>0.8564523542515076</v>
      </c>
      <c r="Z655" t="n" s="32663">
        <v>0.7659365631282592</v>
      </c>
      <c r="AA655" t="n" s="34055">
        <v>0.0</v>
      </c>
      <c r="AB655" t="n" s="35449">
        <v>0.0</v>
      </c>
      <c r="AC655" t="n" s="36843">
        <v>0.09110436188836711</v>
      </c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</row>
    <row r="656" spans="1:23" x14ac:dyDescent="0.25">
      <c r="A656" s="116" t="str">
        <f>IF(ISBLANK(TBL_DATA[[#This Row],[Row.names]]), "",   DATE(YEAR(TBL_DATA[[#This Row],[Row.names]]), MONTH(TBL_DATA[[#This Row],[Row.names]]), DAY(TBL_DATA[[#This Row],[Row.names]])))</f>
        <v/>
      </c>
      <c r="B656" s="840" t="s">
        <v>785</v>
      </c>
      <c r="C656" s="2234" t="s">
        <v>2179</v>
      </c>
      <c r="D656" s="3628" t="n">
        <v>-0.0036051616336305425</v>
      </c>
      <c r="E656" s="5022" t="n">
        <v>0.22593918998546592</v>
      </c>
      <c r="F656" s="6354" t="n">
        <v>-0.03467373244397376</v>
      </c>
      <c r="G656" s="7686" t="n">
        <v>0.6643281500625569</v>
      </c>
      <c r="H656" s="9018" t="n">
        <v>0.7302769566715849</v>
      </c>
      <c r="I656" s="10350" t="n">
        <v>0.0028479136627523856</v>
      </c>
      <c r="J656" s="11682" t="n">
        <v>0.04740664135148975</v>
      </c>
      <c r="K656" s="13012" t="n">
        <v>1.4294364724601816</v>
      </c>
      <c r="L656" s="14342" t="n">
        <v>0.5748038066326615</v>
      </c>
      <c r="M656" s="15672" t="n">
        <v>0.0035757115504394463</v>
      </c>
      <c r="N656" s="17002" t="n">
        <v>0.08704985737153621</v>
      </c>
      <c r="O656" s="18334" t="n">
        <v>0.061189234534152696</v>
      </c>
      <c r="P656" s="19728" t="n">
        <v>-0.00919385136386508</v>
      </c>
      <c r="Q656" s="21060" t="n">
        <v>-0.013957035925238665</v>
      </c>
      <c r="R656" s="22392" t="n">
        <v>-0.012113626500443082</v>
      </c>
      <c r="S656" s="23661" t="n">
        <v>5.050432346920264E-4</v>
      </c>
      <c r="T656" s="24930" t="n">
        <v>0.04460657289134577</v>
      </c>
      <c r="U656" s="26199" t="n">
        <v>0.011322170746500255</v>
      </c>
      <c r="V656" s="27468" t="n">
        <v>-0.002189328742215224</v>
      </c>
      <c r="W656" s="28735" t="n">
        <v>0.05426244136015955</v>
      </c>
      <c r="X656" t="n" s="30002">
        <v>-0.040347037238591114</v>
      </c>
      <c r="Y656" t="n" s="31332">
        <v>0.8545624357948252</v>
      </c>
      <c r="Z656" t="n" s="32664">
        <v>0.7581581672927235</v>
      </c>
      <c r="AA656" t="n" s="34056">
        <v>0.0</v>
      </c>
      <c r="AB656" t="n" s="35450">
        <v>0.0</v>
      </c>
      <c r="AC656" t="n" s="36844">
        <v>0.08789428526548611</v>
      </c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</row>
    <row r="657" spans="1:23" x14ac:dyDescent="0.25">
      <c r="A657" s="116" t="str">
        <f>IF(ISBLANK(TBL_DATA[[#This Row],[Row.names]]), "",   DATE(YEAR(TBL_DATA[[#This Row],[Row.names]]), MONTH(TBL_DATA[[#This Row],[Row.names]]), DAY(TBL_DATA[[#This Row],[Row.names]])))</f>
        <v/>
      </c>
      <c r="B657" s="841" t="s">
        <v>786</v>
      </c>
      <c r="C657" s="2235" t="s">
        <v>2180</v>
      </c>
      <c r="D657" s="3629" t="n">
        <v>-0.006502089480500314</v>
      </c>
      <c r="E657" s="5023" t="n">
        <v>0.21796802367452828</v>
      </c>
      <c r="F657" s="6355" t="n">
        <v>-0.016940590384289633</v>
      </c>
      <c r="G657" s="7687" t="n">
        <v>0.6531310828429345</v>
      </c>
      <c r="H657" s="9019" t="n">
        <v>0.7347201564788329</v>
      </c>
      <c r="I657" s="10351" t="n">
        <v>0.0028603146585973412</v>
      </c>
      <c r="J657" s="11683" t="n">
        <v>0.06029792262873479</v>
      </c>
      <c r="K657" s="13013" t="n">
        <v>1.4216555128631687</v>
      </c>
      <c r="L657" s="14343" t="n">
        <v>0.5869915560123902</v>
      </c>
      <c r="M657" s="15673" t="n">
        <v>0.003568955647741153</v>
      </c>
      <c r="N657" s="17003" t="n">
        <v>0.0881580460494778</v>
      </c>
      <c r="O657" s="18335" t="n">
        <v>0.06254456217903995</v>
      </c>
      <c r="P657" s="19729" t="n">
        <v>-0.015636161600127263</v>
      </c>
      <c r="Q657" s="21061" t="n">
        <v>-0.014235397764883643</v>
      </c>
      <c r="R657" s="22393" t="n">
        <v>-0.01236852080648085</v>
      </c>
      <c r="S657" s="23662" t="n">
        <v>2.3427302089817914E-4</v>
      </c>
      <c r="T657" s="24931" t="n">
        <v>0.04456978535425527</v>
      </c>
      <c r="U657" s="26200" t="n">
        <v>0.005256319253864481</v>
      </c>
      <c r="V657" s="27469" t="n">
        <v>-1.6763478883530247E-4</v>
      </c>
      <c r="W657" s="28736" t="n">
        <v>0.05428540921196177</v>
      </c>
      <c r="X657" t="n" s="30003">
        <v>-0.0030880266220479043</v>
      </c>
      <c r="Y657" t="n" s="31333">
        <v>0.8571581863803396</v>
      </c>
      <c r="Z657" t="n" s="32665">
        <v>0.7661537417597007</v>
      </c>
      <c r="AA657" t="n" s="34057">
        <v>0.0</v>
      </c>
      <c r="AB657" t="n" s="35451">
        <v>0.0</v>
      </c>
      <c r="AC657" t="n" s="36845">
        <v>0.08606786372932156</v>
      </c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</row>
    <row r="658" spans="1:23" x14ac:dyDescent="0.25">
      <c r="A658" s="116" t="str">
        <f>IF(ISBLANK(TBL_DATA[[#This Row],[Row.names]]), "",   DATE(YEAR(TBL_DATA[[#This Row],[Row.names]]), MONTH(TBL_DATA[[#This Row],[Row.names]]), DAY(TBL_DATA[[#This Row],[Row.names]])))</f>
        <v/>
      </c>
      <c r="B658" s="842" t="s">
        <v>787</v>
      </c>
      <c r="C658" s="2236" t="s">
        <v>2181</v>
      </c>
      <c r="D658" s="3630" t="n">
        <v>0.00692092673224747</v>
      </c>
      <c r="E658" s="5024" t="n">
        <v>0.22639749112859997</v>
      </c>
      <c r="F658" s="6356" t="n">
        <v>-0.019166775028656935</v>
      </c>
      <c r="G658" s="7688" t="n">
        <v>0.6557128455788229</v>
      </c>
      <c r="H658" s="9020" t="n">
        <v>0.7402261306719646</v>
      </c>
      <c r="I658" s="10352" t="n">
        <v>0.002856530385662223</v>
      </c>
      <c r="J658" s="11684" t="n">
        <v>0.09700488933448903</v>
      </c>
      <c r="K658" s="13014" t="n">
        <v>1.3888106280075785</v>
      </c>
      <c r="L658" s="14344" t="n">
        <v>0.5522693123805942</v>
      </c>
      <c r="M658" s="15674" t="n">
        <v>0.0037501578441256254</v>
      </c>
      <c r="N658" s="17004" t="n">
        <v>0.08896954855659413</v>
      </c>
      <c r="O658" s="18336" t="n">
        <v>0.06254456217903995</v>
      </c>
      <c r="P658" s="19730" t="n">
        <v>-0.008823451596687737</v>
      </c>
      <c r="Q658" s="21062" t="n">
        <v>-0.014307611208995872</v>
      </c>
      <c r="R658" s="22394" t="n">
        <v>-0.012423549485275442</v>
      </c>
      <c r="S658" s="23663" t="n">
        <v>0.004413928300360359</v>
      </c>
      <c r="T658" s="24932" t="n">
        <v>0.04462479387886529</v>
      </c>
      <c r="U658" s="26201" t="n">
        <v>0.0989120154222345</v>
      </c>
      <c r="V658" s="27470" t="n">
        <v>0.02855525880850096</v>
      </c>
      <c r="W658" s="28737" t="n">
        <v>0.055684238175034</v>
      </c>
      <c r="X658" t="n" s="30004">
        <v>0.5128068506341477</v>
      </c>
      <c r="Y658" t="n" s="31334">
        <v>0.8603639524480117</v>
      </c>
      <c r="Z658" t="n" s="32666">
        <v>0.7431482438791026</v>
      </c>
      <c r="AA658" t="n" s="34058">
        <v>0.0</v>
      </c>
      <c r="AB658" t="n" s="35452">
        <v>0.0</v>
      </c>
      <c r="AC658" t="n" s="36846">
        <v>0.08795091752505466</v>
      </c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</row>
    <row r="659" spans="1:23" x14ac:dyDescent="0.25">
      <c r="A659" s="116" t="str">
        <f>IF(ISBLANK(TBL_DATA[[#This Row],[Row.names]]), "",   DATE(YEAR(TBL_DATA[[#This Row],[Row.names]]), MONTH(TBL_DATA[[#This Row],[Row.names]]), DAY(TBL_DATA[[#This Row],[Row.names]])))</f>
        <v/>
      </c>
      <c r="B659" s="843" t="s">
        <v>788</v>
      </c>
      <c r="C659" s="2237" t="s">
        <v>2182</v>
      </c>
      <c r="D659" s="3631" t="n">
        <v>0.006699854525071102</v>
      </c>
      <c r="E659" s="5025" t="n">
        <v>0.23461417590907385</v>
      </c>
      <c r="F659" s="6357" t="n">
        <v>-0.028096914368236692</v>
      </c>
      <c r="G659" s="7689" t="n">
        <v>0.6490307003171908</v>
      </c>
      <c r="H659" s="9021" t="n">
        <v>0.7430106954826676</v>
      </c>
      <c r="I659" s="10353" t="n">
        <v>0.00286019584766439</v>
      </c>
      <c r="J659" s="11685" t="n">
        <v>0.09047577212868063</v>
      </c>
      <c r="K659" s="13015" t="n">
        <v>1.3986281914872736</v>
      </c>
      <c r="L659" s="14345" t="n">
        <v>0.5619470070659143</v>
      </c>
      <c r="M659" s="15675" t="n">
        <v>0.0037342343817063934</v>
      </c>
      <c r="N659" s="17005" t="n">
        <v>0.08956503865525114</v>
      </c>
      <c r="O659" s="18337" t="n">
        <v>0.06254456217903995</v>
      </c>
      <c r="P659" s="19731" t="n">
        <v>-0.002182712913723406</v>
      </c>
      <c r="Q659" s="21063" t="n">
        <v>-0.014363609459084995</v>
      </c>
      <c r="R659" s="22395" t="n">
        <v>-0.012466937352149904</v>
      </c>
      <c r="S659" s="23664" t="n">
        <v>0.010844093329560822</v>
      </c>
      <c r="T659" s="24933" t="n">
        <v>0.04428354156388322</v>
      </c>
      <c r="U659" s="26202" t="n">
        <v>0.24487863767438714</v>
      </c>
      <c r="V659" s="27471" t="n">
        <v>0.039735844231278294</v>
      </c>
      <c r="W659" s="28738" t="n">
        <v>0.0554796167107466</v>
      </c>
      <c r="X659" t="n" s="30005">
        <v>0.7162242024570677</v>
      </c>
      <c r="Y659" t="n" s="31335">
        <v>0.8619806816180208</v>
      </c>
      <c r="Z659" t="n" s="32667">
        <v>0.7496312473916188</v>
      </c>
      <c r="AA659" t="n" s="34059">
        <v>0.0</v>
      </c>
      <c r="AB659" t="n" s="35453">
        <v>0.0</v>
      </c>
      <c r="AC659" t="n" s="36847">
        <v>0.08951258689473332</v>
      </c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</row>
    <row r="660" spans="1:23" x14ac:dyDescent="0.25">
      <c r="A660" s="116" t="str">
        <f>IF(ISBLANK(TBL_DATA[[#This Row],[Row.names]]), "",   DATE(YEAR(TBL_DATA[[#This Row],[Row.names]]), MONTH(TBL_DATA[[#This Row],[Row.names]]), DAY(TBL_DATA[[#This Row],[Row.names]])))</f>
        <v/>
      </c>
      <c r="B660" s="844" t="s">
        <v>789</v>
      </c>
      <c r="C660" s="2238" t="s">
        <v>2183</v>
      </c>
      <c r="D660" s="3632" t="n">
        <v>7.159050232668933E-4</v>
      </c>
      <c r="E660" s="5026" t="n">
        <v>0.23549804239940353</v>
      </c>
      <c r="F660" s="6358" t="n">
        <v>-0.025911748215220354</v>
      </c>
      <c r="G660" s="7690" t="n">
        <v>0.6483269111440773</v>
      </c>
      <c r="H660" s="9022" t="n">
        <v>0.7420925681475302</v>
      </c>
      <c r="I660" s="10354" t="n">
        <v>0.002862384327225441</v>
      </c>
      <c r="J660" s="11686" t="n">
        <v>0.08339141780408754</v>
      </c>
      <c r="K660" s="13016" t="n">
        <v>1.3967452681078847</v>
      </c>
      <c r="L660" s="14346" t="n">
        <v>0.5614100727344603</v>
      </c>
      <c r="M660" s="15676" t="n">
        <v>0.003732719396560067</v>
      </c>
      <c r="N660" s="17006" t="n">
        <v>0.08947388338760714</v>
      </c>
      <c r="O660" s="18338" t="n">
        <v>0.06254456217903995</v>
      </c>
      <c r="P660" s="19732" t="n">
        <v>-0.001468370505595895</v>
      </c>
      <c r="Q660" s="21064" t="n">
        <v>-0.014377554251962535</v>
      </c>
      <c r="R660" s="22396" t="n">
        <v>-0.012482812492584218</v>
      </c>
      <c r="S660" s="23665" t="n">
        <v>0.010149118827369685</v>
      </c>
      <c r="T660" s="24934" t="n">
        <v>0.04426157436548235</v>
      </c>
      <c r="U660" s="26203" t="n">
        <v>0.22929864047684068</v>
      </c>
      <c r="V660" s="27472" t="n">
        <v>0.03755062486073446</v>
      </c>
      <c r="W660" s="28739" t="n">
        <v>0.05547626389711847</v>
      </c>
      <c r="X660" t="n" s="30006">
        <v>0.676877320548706</v>
      </c>
      <c r="Y660" t="n" s="31336">
        <v>0.8614479486002216</v>
      </c>
      <c r="Z660" t="n" s="32668">
        <v>0.7492730294989006</v>
      </c>
      <c r="AA660" t="n" s="34060">
        <v>0.0</v>
      </c>
      <c r="AB660" t="n" s="35454">
        <v>0.0</v>
      </c>
      <c r="AC660" t="n" s="36848">
        <v>0.09060371682122205</v>
      </c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</row>
    <row r="661" spans="1:23" x14ac:dyDescent="0.25">
      <c r="A661" s="116" t="str">
        <f>IF(ISBLANK(TBL_DATA[[#This Row],[Row.names]]), "",   DATE(YEAR(TBL_DATA[[#This Row],[Row.names]]), MONTH(TBL_DATA[[#This Row],[Row.names]]), DAY(TBL_DATA[[#This Row],[Row.names]])))</f>
        <v/>
      </c>
      <c r="B661" s="845" t="s">
        <v>790</v>
      </c>
      <c r="C661" s="2239" t="s">
        <v>2184</v>
      </c>
      <c r="D661" s="3633" t="n">
        <v>-0.004941510008876185</v>
      </c>
      <c r="E661" s="5027" t="n">
        <v>0.22939281645693987</v>
      </c>
      <c r="F661" s="6359" t="n">
        <v>-0.02175403651717378</v>
      </c>
      <c r="G661" s="7691" t="n">
        <v>0.643807921917957</v>
      </c>
      <c r="H661" s="9023" t="n">
        <v>0.744661002211895</v>
      </c>
      <c r="I661" s="10355" t="n">
        <v>0.002868317367992824</v>
      </c>
      <c r="J661" s="11687" t="n">
        <v>0.10407461211816704</v>
      </c>
      <c r="K661" s="13017" t="n">
        <v>1.3661703819811615</v>
      </c>
      <c r="L661" s="14347" t="n">
        <v>0.56427795067448</v>
      </c>
      <c r="M661" s="15677" t="n">
        <v>0.0037469111659323875</v>
      </c>
      <c r="N661" s="17007" t="n">
        <v>0.09010915109782222</v>
      </c>
      <c r="O661" s="18339" t="n">
        <v>0.06330459934636824</v>
      </c>
      <c r="P661" s="19733" t="n">
        <v>-0.006402624546922087</v>
      </c>
      <c r="Q661" s="21065" t="n">
        <v>-0.014550506686739205</v>
      </c>
      <c r="R661" s="22397" t="n">
        <v>-0.012642312194414062</v>
      </c>
      <c r="S661" s="23666" t="n">
        <v>0.021878194115729555</v>
      </c>
      <c r="T661" s="24935" t="n">
        <v>0.043819674258261866</v>
      </c>
      <c r="U661" s="26204" t="n">
        <v>0.4992778811358824</v>
      </c>
      <c r="V661" s="27473" t="n">
        <v>0.05381193979249832</v>
      </c>
      <c r="W661" s="28740" t="n">
        <v>0.055574752693972385</v>
      </c>
      <c r="X661" t="n" s="30007">
        <v>0.9682803284581191</v>
      </c>
      <c r="Y661" t="n" s="31337">
        <v>0.8629374265912302</v>
      </c>
      <c r="Z661" t="n" s="32669">
        <v>0.7511843653022072</v>
      </c>
      <c r="AA661" t="n" s="34061">
        <v>0.0</v>
      </c>
      <c r="AB661" t="n" s="35455">
        <v>0.0</v>
      </c>
      <c r="AC661" t="n" s="36849">
        <v>0.08692873550077042</v>
      </c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</row>
    <row r="662" spans="1:23" x14ac:dyDescent="0.25">
      <c r="A662" s="116" t="str">
        <f>IF(ISBLANK(TBL_DATA[[#This Row],[Row.names]]), "",   DATE(YEAR(TBL_DATA[[#This Row],[Row.names]]), MONTH(TBL_DATA[[#This Row],[Row.names]]), DAY(TBL_DATA[[#This Row],[Row.names]])))</f>
        <v/>
      </c>
      <c r="B662" s="846" t="s">
        <v>791</v>
      </c>
      <c r="C662" s="2240" t="s">
        <v>2185</v>
      </c>
      <c r="D662" s="3634" t="n">
        <v>-0.003594727732658785</v>
      </c>
      <c r="E662" s="5028" t="n">
        <v>0.2249734840052906</v>
      </c>
      <c r="F662" s="6360" t="n">
        <v>-0.011778859984008294</v>
      </c>
      <c r="G662" s="7692" t="n">
        <v>0.6398130968805423</v>
      </c>
      <c r="H662" s="9024" t="n">
        <v>0.7454977859818456</v>
      </c>
      <c r="I662" s="10356" t="n">
        <v>0.002875174110088751</v>
      </c>
      <c r="J662" s="11688" t="n">
        <v>0.12330104907342809</v>
      </c>
      <c r="K662" s="13018" t="n">
        <v>1.3386114789054184</v>
      </c>
      <c r="L662" s="14348" t="n">
        <v>0.5629411226899255</v>
      </c>
      <c r="M662" s="15678" t="n">
        <v>0.0037678043191577237</v>
      </c>
      <c r="N662" s="17008" t="n">
        <v>0.09047292620341922</v>
      </c>
      <c r="O662" s="18340" t="n">
        <v>0.06371154187658616</v>
      </c>
      <c r="P662" s="19734" t="n">
        <v>-0.009974336587560195</v>
      </c>
      <c r="Q662" s="21066" t="n">
        <v>-0.014673586702454207</v>
      </c>
      <c r="R662" s="22398" t="n">
        <v>-0.012757688734461073</v>
      </c>
      <c r="S662" s="23667" t="n">
        <v>0.020777102824883764</v>
      </c>
      <c r="T662" s="24936" t="n">
        <v>0.04376471317370748</v>
      </c>
      <c r="U662" s="26205" t="n">
        <v>0.47474554996891927</v>
      </c>
      <c r="V662" s="27474" t="n">
        <v>0.058178983827579245</v>
      </c>
      <c r="W662" s="28741" t="n">
        <v>0.05569807546385441</v>
      </c>
      <c r="X662" t="n" s="30008">
        <v>1.0445420841396007</v>
      </c>
      <c r="Y662" t="n" s="31338">
        <v>0.8634221366063333</v>
      </c>
      <c r="Z662" t="n" s="32670">
        <v>0.7502940241598126</v>
      </c>
      <c r="AA662" t="n" s="34062">
        <v>0.0</v>
      </c>
      <c r="AB662" t="n" s="35456">
        <v>0.0</v>
      </c>
      <c r="AC662" t="n" s="36850">
        <v>0.08658141344146676</v>
      </c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</row>
    <row r="663" spans="1:23" x14ac:dyDescent="0.25">
      <c r="A663" s="116" t="str">
        <f>IF(ISBLANK(TBL_DATA[[#This Row],[Row.names]]), "",   DATE(YEAR(TBL_DATA[[#This Row],[Row.names]]), MONTH(TBL_DATA[[#This Row],[Row.names]]), DAY(TBL_DATA[[#This Row],[Row.names]])))</f>
        <v/>
      </c>
      <c r="B663" s="847" t="s">
        <v>792</v>
      </c>
      <c r="C663" s="2241" t="s">
        <v>2186</v>
      </c>
      <c r="D663" s="3635" t="n">
        <v>0.005464991982896809</v>
      </c>
      <c r="E663" s="5029" t="n">
        <v>0.2316679542746407</v>
      </c>
      <c r="F663" s="6361" t="n">
        <v>-0.024997985064582062</v>
      </c>
      <c r="G663" s="7693" t="n">
        <v>0.624853651758752</v>
      </c>
      <c r="H663" s="9025" t="n">
        <v>0.7398864866411579</v>
      </c>
      <c r="I663" s="10357" t="n">
        <v>0.0029174619973200175</v>
      </c>
      <c r="J663" s="11689" t="n">
        <v>0.14858253619494088</v>
      </c>
      <c r="K663" s="13019" t="n">
        <v>1.3491046962110365</v>
      </c>
      <c r="L663" s="14349" t="n">
        <v>0.557858892573588</v>
      </c>
      <c r="M663" s="15679" t="n">
        <v>0.0038036819654286265</v>
      </c>
      <c r="N663" s="17009" t="n">
        <v>0.09080798114181758</v>
      </c>
      <c r="O663" s="18341" t="n">
        <v>0.06371154187658616</v>
      </c>
      <c r="P663" s="19735" t="n">
        <v>-0.004563854274149071</v>
      </c>
      <c r="Q663" s="21067" t="n">
        <v>-0.014700860366412964</v>
      </c>
      <c r="R663" s="22399" t="n">
        <v>-0.012777867114752314</v>
      </c>
      <c r="S663" s="23668" t="n">
        <v>0.016765055565363784</v>
      </c>
      <c r="T663" s="24937" t="n">
        <v>0.04404324977700353</v>
      </c>
      <c r="U663" s="26206" t="n">
        <v>0.38064983056989105</v>
      </c>
      <c r="V663" s="27475" t="n">
        <v>0.06564369130215475</v>
      </c>
      <c r="W663" s="28742" t="n">
        <v>0.05604492816503719</v>
      </c>
      <c r="X663" t="n" s="30009">
        <v>1.1712690773525802</v>
      </c>
      <c r="Y663" t="n" s="31339">
        <v>0.8601665458742034</v>
      </c>
      <c r="Z663" t="n" s="32671">
        <v>0.7468995197304575</v>
      </c>
      <c r="AA663" t="n" s="34063">
        <v>0.0</v>
      </c>
      <c r="AB663" t="n" s="35457">
        <v>0.0</v>
      </c>
      <c r="AC663" t="n" s="36851">
        <v>0.08482521195248538</v>
      </c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</row>
    <row r="664" spans="1:23" x14ac:dyDescent="0.25">
      <c r="A664" s="116" t="str">
        <f>IF(ISBLANK(TBL_DATA[[#This Row],[Row.names]]), "",   DATE(YEAR(TBL_DATA[[#This Row],[Row.names]]), MONTH(TBL_DATA[[#This Row],[Row.names]]), DAY(TBL_DATA[[#This Row],[Row.names]])))</f>
        <v/>
      </c>
      <c r="B664" s="848" t="s">
        <v>793</v>
      </c>
      <c r="C664" s="2242" t="s">
        <v>2187</v>
      </c>
      <c r="D664" s="3636" t="n">
        <v>-0.005634626373772379</v>
      </c>
      <c r="E664" s="5030" t="n">
        <v>0.22472796553575458</v>
      </c>
      <c r="F664" s="6362" t="n">
        <v>-0.03453888442043829</v>
      </c>
      <c r="G664" s="7694" t="n">
        <v>0.6283038271077519</v>
      </c>
      <c r="H664" s="9026" t="n">
        <v>0.742792215416815</v>
      </c>
      <c r="I664" s="10358" t="n">
        <v>0.0029261030497167687</v>
      </c>
      <c r="J664" s="11690" t="n">
        <v>0.1199043288545325</v>
      </c>
      <c r="K664" s="13020" t="n">
        <v>1.326873003108992</v>
      </c>
      <c r="L664" s="14350" t="n">
        <v>0.5327052381061106</v>
      </c>
      <c r="M664" s="15680" t="n">
        <v>0.003944055511249936</v>
      </c>
      <c r="N664" s="17010" t="n">
        <v>0.09158995229647948</v>
      </c>
      <c r="O664" s="18342" t="n">
        <v>0.06468614659329353</v>
      </c>
      <c r="P664" s="19736" t="n">
        <v>-0.010172765034262343</v>
      </c>
      <c r="Q664" s="21068" t="n">
        <v>-0.014909718778015477</v>
      </c>
      <c r="R664" s="22400" t="n">
        <v>-0.012970166131084716</v>
      </c>
      <c r="S664" s="23669" t="n">
        <v>0.01326622552078649</v>
      </c>
      <c r="T664" s="24938" t="n">
        <v>0.044138629835221065</v>
      </c>
      <c r="U664" s="26207" t="n">
        <v>0.3005581634570929</v>
      </c>
      <c r="V664" s="27476" t="n">
        <v>0.05213449004171489</v>
      </c>
      <c r="W664" s="28743" t="n">
        <v>0.05726496460007744</v>
      </c>
      <c r="X664" t="n" s="30010">
        <v>0.9104081423224067</v>
      </c>
      <c r="Y664" t="n" s="31340">
        <v>0.8618539408837295</v>
      </c>
      <c r="Z664" t="n" s="32672">
        <v>0.7298665892518378</v>
      </c>
      <c r="AA664" t="n" s="34064">
        <v>0.0</v>
      </c>
      <c r="AB664" t="n" s="35458">
        <v>0.0</v>
      </c>
      <c r="AC664" t="n" s="36852">
        <v>0.08465840418922456</v>
      </c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</row>
    <row r="665" spans="1:23" x14ac:dyDescent="0.25">
      <c r="A665" s="116" t="str">
        <f>IF(ISBLANK(TBL_DATA[[#This Row],[Row.names]]), "",   DATE(YEAR(TBL_DATA[[#This Row],[Row.names]]), MONTH(TBL_DATA[[#This Row],[Row.names]]), DAY(TBL_DATA[[#This Row],[Row.names]])))</f>
        <v/>
      </c>
      <c r="B665" s="849" t="s">
        <v>794</v>
      </c>
      <c r="C665" s="2243" t="s">
        <v>2188</v>
      </c>
      <c r="D665" s="3637" t="n">
        <v>0.003768793852322085</v>
      </c>
      <c r="E665" s="5031" t="n">
        <v>0.22934371276303267</v>
      </c>
      <c r="F665" s="6363" t="n">
        <v>-0.04266113560808649</v>
      </c>
      <c r="G665" s="7695" t="n">
        <v>0.6288808040013855</v>
      </c>
      <c r="H665" s="9027" t="n">
        <v>0.7436546795655662</v>
      </c>
      <c r="I665" s="10359" t="n">
        <v>0.0029238312882467984</v>
      </c>
      <c r="J665" s="11691" t="n">
        <v>0.11396105925731392</v>
      </c>
      <c r="K665" s="13021" t="n">
        <v>1.3049064108956807</v>
      </c>
      <c r="L665" s="14351" t="n">
        <v>0.5309895228829764</v>
      </c>
      <c r="M665" s="15681" t="n">
        <v>0.0039548579074874515</v>
      </c>
      <c r="N665" s="17011" t="n">
        <v>0.09167267045971701</v>
      </c>
      <c r="O665" s="18343" t="n">
        <v>0.06451164867937571</v>
      </c>
      <c r="P665" s="19737" t="n">
        <v>-0.006442310236262405</v>
      </c>
      <c r="Q665" s="21069" t="n">
        <v>-0.014825990191519051</v>
      </c>
      <c r="R665" s="22401" t="n">
        <v>-0.012884685865190782</v>
      </c>
      <c r="S665" s="23670" t="n">
        <v>0.006297458561284719</v>
      </c>
      <c r="T665" s="24939" t="n">
        <v>0.04402403287408224</v>
      </c>
      <c r="U665" s="26208" t="n">
        <v>0.14304592628523474</v>
      </c>
      <c r="V665" s="27477" t="n">
        <v>0.043231118779414324</v>
      </c>
      <c r="W665" s="28744" t="n">
        <v>0.057347225673249715</v>
      </c>
      <c r="X665" t="n" s="30011">
        <v>0.7538484777927101</v>
      </c>
      <c r="Y665" t="n" s="31341">
        <v>0.862354149735227</v>
      </c>
      <c r="Z665" t="n" s="32673">
        <v>0.728690279119309</v>
      </c>
      <c r="AA665" t="n" s="34065">
        <v>0.0</v>
      </c>
      <c r="AB665" t="n" s="35459">
        <v>0.0</v>
      </c>
      <c r="AC665" t="n" s="36853">
        <v>0.08539811451075299</v>
      </c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</row>
    <row r="666" spans="1:23" x14ac:dyDescent="0.25">
      <c r="A666" s="116" t="str">
        <f>IF(ISBLANK(TBL_DATA[[#This Row],[Row.names]]), "",   DATE(YEAR(TBL_DATA[[#This Row],[Row.names]]), MONTH(TBL_DATA[[#This Row],[Row.names]]), DAY(TBL_DATA[[#This Row],[Row.names]])))</f>
        <v/>
      </c>
      <c r="B666" s="850" t="s">
        <v>795</v>
      </c>
      <c r="C666" s="2244" t="s">
        <v>2189</v>
      </c>
      <c r="D666" s="3638" t="n">
        <v>0.004047558816089074</v>
      </c>
      <c r="E666" s="5032" t="n">
        <v>0.23431955374563018</v>
      </c>
      <c r="F666" s="6364" t="n">
        <v>-0.05236047263416155</v>
      </c>
      <c r="G666" s="7696" t="n">
        <v>0.6293608582614684</v>
      </c>
      <c r="H666" s="9028" t="n">
        <v>0.7466333167871246</v>
      </c>
      <c r="I666" s="10360" t="n">
        <v>0.0029156801926409908</v>
      </c>
      <c r="J666" s="11692" t="n">
        <v>0.10352168080706536</v>
      </c>
      <c r="K666" s="13022" t="n">
        <v>1.2946286462207413</v>
      </c>
      <c r="L666" s="14352" t="n">
        <v>0.5325602268245607</v>
      </c>
      <c r="M666" s="15682" t="n">
        <v>0.003960298896057633</v>
      </c>
      <c r="N666" s="17012" t="n">
        <v>0.09195289434817258</v>
      </c>
      <c r="O666" s="18344" t="n">
        <v>0.06451164867937571</v>
      </c>
      <c r="P666" s="19738" t="n">
        <v>-0.0024208270497663165</v>
      </c>
      <c r="Q666" s="21070" t="n">
        <v>-0.014810586765345196</v>
      </c>
      <c r="R666" s="22402" t="n">
        <v>-0.012863348283894453</v>
      </c>
      <c r="S666" s="23671" t="n">
        <v>0.003908975129137682</v>
      </c>
      <c r="T666" s="24940" t="n">
        <v>0.044026141845661663</v>
      </c>
      <c r="U666" s="26209" t="n">
        <v>0.08878759221830092</v>
      </c>
      <c r="V666" s="27478" t="n">
        <v>0.045765761332635435</v>
      </c>
      <c r="W666" s="28745" t="n">
        <v>0.057283014108248556</v>
      </c>
      <c r="X666" t="n" s="30012">
        <v>0.7989412227183298</v>
      </c>
      <c r="Y666" t="n" s="31342">
        <v>0.864079462079226</v>
      </c>
      <c r="Z666" t="n" s="32674">
        <v>0.7297672415397671</v>
      </c>
      <c r="AA666" t="n" s="34066">
        <v>0.0</v>
      </c>
      <c r="AB666" t="n" s="35460">
        <v>0.0</v>
      </c>
      <c r="AC666" t="n" s="36854">
        <v>0.08341708187649348</v>
      </c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</row>
    <row r="667" spans="1:23" x14ac:dyDescent="0.25">
      <c r="A667" s="116" t="str">
        <f>IF(ISBLANK(TBL_DATA[[#This Row],[Row.names]]), "",   DATE(YEAR(TBL_DATA[[#This Row],[Row.names]]), MONTH(TBL_DATA[[#This Row],[Row.names]]), DAY(TBL_DATA[[#This Row],[Row.names]])))</f>
        <v/>
      </c>
      <c r="B667" s="851" t="s">
        <v>796</v>
      </c>
      <c r="C667" s="2245" t="s">
        <v>2190</v>
      </c>
      <c r="D667" s="3639" t="n">
        <v>-0.0048666640145336535</v>
      </c>
      <c r="E667" s="5033" t="n">
        <v>0.22831253519098116</v>
      </c>
      <c r="F667" s="6365" t="n">
        <v>-0.04448399490835586</v>
      </c>
      <c r="G667" s="7697" t="n">
        <v>0.6106409648000781</v>
      </c>
      <c r="H667" s="9029" t="n">
        <v>0.7417318468247931</v>
      </c>
      <c r="I667" s="10361" t="n">
        <v>0.0029330821234109243</v>
      </c>
      <c r="J667" s="11693" t="n">
        <v>0.07685056671565538</v>
      </c>
      <c r="K667" s="13023" t="n">
        <v>1.291216437462631</v>
      </c>
      <c r="L667" s="14353" t="n">
        <v>0.5423139750120428</v>
      </c>
      <c r="M667" s="15683" t="n">
        <v>0.003904564670906736</v>
      </c>
      <c r="N667" s="17013" t="n">
        <v>0.09161974208187285</v>
      </c>
      <c r="O667" s="18345" t="n">
        <v>0.0652417848457001</v>
      </c>
      <c r="P667" s="19739" t="n">
        <v>-0.007275709712411427</v>
      </c>
      <c r="Q667" s="21071" t="n">
        <v>-0.01494282976835898</v>
      </c>
      <c r="R667" s="22403" t="n">
        <v>-0.013002646278681146</v>
      </c>
      <c r="S667" s="23672" t="n">
        <v>0.01618818633427388</v>
      </c>
      <c r="T667" s="24941" t="n">
        <v>0.04417973439254868</v>
      </c>
      <c r="U667" s="26210" t="n">
        <v>0.36641656082486923</v>
      </c>
      <c r="V667" s="27479" t="n">
        <v>0.038003533465002626</v>
      </c>
      <c r="W667" s="28746" t="n">
        <v>0.05708202802127955</v>
      </c>
      <c r="X667" t="n" s="30013">
        <v>0.6657705548029115</v>
      </c>
      <c r="Y667" t="n" s="31343">
        <v>0.8612385539586538</v>
      </c>
      <c r="Z667" t="n" s="32675">
        <v>0.7364197003150058</v>
      </c>
      <c r="AA667" t="n" s="34067">
        <v>0.0</v>
      </c>
      <c r="AB667" t="n" s="35461">
        <v>0.0</v>
      </c>
      <c r="AC667" t="n" s="36855">
        <v>0.08180344362458822</v>
      </c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</row>
    <row r="668" spans="1:23" x14ac:dyDescent="0.25">
      <c r="A668" s="116" t="str">
        <f>IF(ISBLANK(TBL_DATA[[#This Row],[Row.names]]), "",   DATE(YEAR(TBL_DATA[[#This Row],[Row.names]]), MONTH(TBL_DATA[[#This Row],[Row.names]]), DAY(TBL_DATA[[#This Row],[Row.names]])))</f>
        <v/>
      </c>
      <c r="B668" s="852" t="s">
        <v>797</v>
      </c>
      <c r="C668" s="2246" t="s">
        <v>2191</v>
      </c>
      <c r="D668" s="3640" t="n">
        <v>-0.012019615159106694</v>
      </c>
      <c r="E668" s="5034" t="n">
        <v>0.213548691222879</v>
      </c>
      <c r="F668" s="6366" t="n">
        <v>-0.0314932272930919</v>
      </c>
      <c r="G668" s="7698" t="n">
        <v>0.5935679229401569</v>
      </c>
      <c r="H668" s="9030" t="n">
        <v>0.7523680420933155</v>
      </c>
      <c r="I668" s="10362" t="n">
        <v>0.0029586680188819596</v>
      </c>
      <c r="J668" s="11694" t="n">
        <v>0.09765025153354134</v>
      </c>
      <c r="K668" s="13024" t="n">
        <v>1.2416972888694995</v>
      </c>
      <c r="L668" s="14354" t="n">
        <v>0.5678092804602841</v>
      </c>
      <c r="M668" s="15684" t="n">
        <v>0.003908684441713559</v>
      </c>
      <c r="N668" s="17014" t="n">
        <v>0.09438286625015936</v>
      </c>
      <c r="O668" s="18346" t="n">
        <v>0.06889906401498047</v>
      </c>
      <c r="P668" s="19740" t="n">
        <v>-0.01920787364076537</v>
      </c>
      <c r="Q668" s="21072" t="n">
        <v>-0.01551967736941145</v>
      </c>
      <c r="R668" s="22404" t="n">
        <v>-0.013520980640453277</v>
      </c>
      <c r="S668" s="23673" t="n">
        <v>0.026734008410417287</v>
      </c>
      <c r="T668" s="24942" t="n">
        <v>0.044262440638142685</v>
      </c>
      <c r="U668" s="26211" t="n">
        <v>0.6039885741722869</v>
      </c>
      <c r="V668" s="27480" t="n">
        <v>0.049289360493002254</v>
      </c>
      <c r="W668" s="28747" t="n">
        <v>0.05734772611799053</v>
      </c>
      <c r="X668" t="n" s="30014">
        <v>0.8594823863040615</v>
      </c>
      <c r="Y668" t="n" s="31344">
        <v>0.8673915160372021</v>
      </c>
      <c r="Z668" t="n" s="32676">
        <v>0.7535312073565925</v>
      </c>
      <c r="AA668" t="n" s="34068">
        <v>0.0</v>
      </c>
      <c r="AB668" t="n" s="35462">
        <v>0.0</v>
      </c>
      <c r="AC668" t="n" s="36856">
        <v>0.08176280605972719</v>
      </c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</row>
    <row r="669" spans="1:23" x14ac:dyDescent="0.25">
      <c r="A669" s="116" t="str">
        <f>IF(ISBLANK(TBL_DATA[[#This Row],[Row.names]]), "",   DATE(YEAR(TBL_DATA[[#This Row],[Row.names]]), MONTH(TBL_DATA[[#This Row],[Row.names]]), DAY(TBL_DATA[[#This Row],[Row.names]])))</f>
        <v/>
      </c>
      <c r="B669" s="853" t="s">
        <v>798</v>
      </c>
      <c r="C669" s="2247" t="s">
        <v>2192</v>
      </c>
      <c r="D669" s="3641" t="n">
        <v>-0.0038035121793315533</v>
      </c>
      <c r="E669" s="5035" t="n">
        <v>0.20893294399560092</v>
      </c>
      <c r="F669" s="6367" t="n">
        <v>-0.04434537446125042</v>
      </c>
      <c r="G669" s="7699" t="n">
        <v>0.5938678893436992</v>
      </c>
      <c r="H669" s="9031" t="n">
        <v>0.7428610939044553</v>
      </c>
      <c r="I669" s="10363" t="n">
        <v>0.0030228078702410673</v>
      </c>
      <c r="J669" s="11695" t="n">
        <v>0.08292031468864458</v>
      </c>
      <c r="K669" s="13025" t="n">
        <v>1.245254731173878</v>
      </c>
      <c r="L669" s="14355" t="n">
        <v>0.5712502449481122</v>
      </c>
      <c r="M669" s="15685" t="n">
        <v>0.003903269973646633</v>
      </c>
      <c r="N669" s="17015" t="n">
        <v>0.0946295813341823</v>
      </c>
      <c r="O669" s="18347" t="n">
        <v>0.06931773107750766</v>
      </c>
      <c r="P669" s="19741" t="n">
        <v>-0.0229383284387652</v>
      </c>
      <c r="Q669" s="21073" t="n">
        <v>-0.01565600984751663</v>
      </c>
      <c r="R669" s="22405" t="n">
        <v>-0.013652088561909432</v>
      </c>
      <c r="S669" s="23674" t="n">
        <v>0.008485197455188942</v>
      </c>
      <c r="T669" s="24943" t="n">
        <v>0.04469873593661923</v>
      </c>
      <c r="U669" s="26212" t="n">
        <v>0.18983081461678392</v>
      </c>
      <c r="V669" s="27481" t="n">
        <v>0.050613254850643274</v>
      </c>
      <c r="W669" s="28748" t="n">
        <v>0.05731473556600914</v>
      </c>
      <c r="X669" t="n" s="30015">
        <v>0.8830757806140831</v>
      </c>
      <c r="Y669" t="n" s="31345">
        <v>0.86189389944729</v>
      </c>
      <c r="Z669" t="n" s="32677">
        <v>0.7558109849347999</v>
      </c>
      <c r="AA669" t="n" s="34069">
        <v>0.0</v>
      </c>
      <c r="AB669" t="n" s="35463">
        <v>0.0</v>
      </c>
      <c r="AC669" t="n" s="36857">
        <v>0.09585127022511938</v>
      </c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</row>
    <row r="670" spans="1:23" x14ac:dyDescent="0.25">
      <c r="A670" s="116" t="str">
        <f>IF(ISBLANK(TBL_DATA[[#This Row],[Row.names]]), "",   DATE(YEAR(TBL_DATA[[#This Row],[Row.names]]), MONTH(TBL_DATA[[#This Row],[Row.names]]), DAY(TBL_DATA[[#This Row],[Row.names]])))</f>
        <v/>
      </c>
      <c r="B670" s="854" t="s">
        <v>799</v>
      </c>
      <c r="C670" s="2248" t="s">
        <v>2193</v>
      </c>
      <c r="D670" s="3642" t="n">
        <v>-0.006160303276469069</v>
      </c>
      <c r="E670" s="5036" t="n">
        <v>0.20148555041967353</v>
      </c>
      <c r="F670" s="6368" t="n">
        <v>-0.05527626155890575</v>
      </c>
      <c r="G670" s="7700" t="n">
        <v>0.5938106499122181</v>
      </c>
      <c r="H670" s="9032" t="n">
        <v>0.7537861260084249</v>
      </c>
      <c r="I670" s="10364" t="n">
        <v>0.0029811777804394425</v>
      </c>
      <c r="J670" s="11696" t="n">
        <v>0.0897722692666465</v>
      </c>
      <c r="K670" s="13026" t="n">
        <v>1.2075477787085236</v>
      </c>
      <c r="L670" s="14356" t="n">
        <v>0.5726094242605098</v>
      </c>
      <c r="M670" s="15686" t="n">
        <v>0.003927752245874045</v>
      </c>
      <c r="N670" s="17016" t="n">
        <v>0.0953744145966339</v>
      </c>
      <c r="O670" s="18348" t="n">
        <v>0.07040415603901501</v>
      </c>
      <c r="P670" s="19742" t="n">
        <v>-0.028957324655396133</v>
      </c>
      <c r="Q670" s="21074" t="n">
        <v>-0.01590874960474386</v>
      </c>
      <c r="R670" s="22406" t="n">
        <v>-0.013889055373638957</v>
      </c>
      <c r="S670" s="23675" t="n">
        <v>0.016452990855050587</v>
      </c>
      <c r="T670" s="24944" t="n">
        <v>0.04451706933179153</v>
      </c>
      <c r="U670" s="26213" t="n">
        <v>0.36958836468825695</v>
      </c>
      <c r="V670" s="27482" t="n">
        <v>0.06606206960690852</v>
      </c>
      <c r="W670" s="28749" t="n">
        <v>0.057672106036252155</v>
      </c>
      <c r="X670" t="n" s="30016">
        <v>1.1454769757390604</v>
      </c>
      <c r="Y670" t="n" s="31346">
        <v>0.8682085728719942</v>
      </c>
      <c r="Z670" t="n" s="32678">
        <v>0.7567096036528873</v>
      </c>
      <c r="AA670" t="n" s="34070">
        <v>0.0</v>
      </c>
      <c r="AB670" t="n" s="35464">
        <v>0.0</v>
      </c>
      <c r="AC670" t="n" s="36858">
        <v>0.09372530465928414</v>
      </c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</row>
    <row r="671" spans="1:23" x14ac:dyDescent="0.25">
      <c r="A671" s="116" t="str">
        <f>IF(ISBLANK(TBL_DATA[[#This Row],[Row.names]]), "",   DATE(YEAR(TBL_DATA[[#This Row],[Row.names]]), MONTH(TBL_DATA[[#This Row],[Row.names]]), DAY(TBL_DATA[[#This Row],[Row.names]])))</f>
        <v/>
      </c>
      <c r="B671" s="855" t="s">
        <v>800</v>
      </c>
      <c r="C671" s="2249" t="s">
        <v>2194</v>
      </c>
      <c r="D671" s="3643" t="n">
        <v>0.006361964443839032</v>
      </c>
      <c r="E671" s="5037" t="n">
        <v>0.20912935877122973</v>
      </c>
      <c r="F671" s="6369" t="n">
        <v>-0.041810845980480904</v>
      </c>
      <c r="G671" s="7701" t="n">
        <v>0.6000197024322232</v>
      </c>
      <c r="H671" s="9033" t="n">
        <v>0.7610516819910423</v>
      </c>
      <c r="I671" s="10365" t="n">
        <v>0.002961102157028586</v>
      </c>
      <c r="J671" s="11697" t="n">
        <v>0.11022959588314807</v>
      </c>
      <c r="K671" s="13027" t="n">
        <v>1.2160312663553297</v>
      </c>
      <c r="L671" s="14357" t="n">
        <v>0.5713289275434605</v>
      </c>
      <c r="M671" s="15687" t="n">
        <v>0.0039660984504753805</v>
      </c>
      <c r="N671" s="17017" t="n">
        <v>0.09616159808521095</v>
      </c>
      <c r="O671" s="18349" t="n">
        <v>0.07040415603901501</v>
      </c>
      <c r="P671" s="19743" t="n">
        <v>-0.02277958568140359</v>
      </c>
      <c r="Q671" s="21075" t="n">
        <v>-0.015967560055689105</v>
      </c>
      <c r="R671" s="22407" t="n">
        <v>-0.013931196050437498</v>
      </c>
      <c r="S671" s="23676" t="n">
        <v>0.00791169246496115</v>
      </c>
      <c r="T671" s="24945" t="n">
        <v>0.04413391514870172</v>
      </c>
      <c r="U671" s="26214" t="n">
        <v>0.17926559287350893</v>
      </c>
      <c r="V671" s="27483" t="n">
        <v>0.06642851610345635</v>
      </c>
      <c r="W671" s="28750" t="n">
        <v>0.05776372803279632</v>
      </c>
      <c r="X671" t="n" s="30017">
        <v>1.1500039621012765</v>
      </c>
      <c r="Y671" t="n" s="31347">
        <v>0.8723827611725499</v>
      </c>
      <c r="Z671" t="n" s="32679">
        <v>0.7558630349100692</v>
      </c>
      <c r="AA671" t="n" s="34071">
        <v>0.0</v>
      </c>
      <c r="AB671" t="n" s="35465">
        <v>0.0</v>
      </c>
      <c r="AC671" t="n" s="36859">
        <v>0.09439928181932185</v>
      </c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</row>
    <row r="672" spans="1:23" x14ac:dyDescent="0.25">
      <c r="A672" s="116" t="str">
        <f>IF(ISBLANK(TBL_DATA[[#This Row],[Row.names]]), "",   DATE(YEAR(TBL_DATA[[#This Row],[Row.names]]), MONTH(TBL_DATA[[#This Row],[Row.names]]), DAY(TBL_DATA[[#This Row],[Row.names]])))</f>
        <v/>
      </c>
      <c r="B672" s="856" t="s">
        <v>801</v>
      </c>
      <c r="C672" s="2250" t="s">
        <v>2195</v>
      </c>
      <c r="D672" s="3644" t="n">
        <v>0.004277669482347855</v>
      </c>
      <c r="E672" s="5038" t="n">
        <v>0.21430161452945629</v>
      </c>
      <c r="F672" s="6370" t="n">
        <v>-0.050786290514919674</v>
      </c>
      <c r="G672" s="7702" t="n">
        <v>0.5975284259837049</v>
      </c>
      <c r="H672" s="9034" t="n">
        <v>0.7624711189252961</v>
      </c>
      <c r="I672" s="10366" t="n">
        <v>0.002963589626858077</v>
      </c>
      <c r="J672" s="11698" t="n">
        <v>0.08819899896775252</v>
      </c>
      <c r="K672" s="13028" t="n">
        <v>1.1978253080691126</v>
      </c>
      <c r="L672" s="14358" t="n">
        <v>0.5718671781192448</v>
      </c>
      <c r="M672" s="15688" t="n">
        <v>0.003978772579159821</v>
      </c>
      <c r="N672" s="17018" t="n">
        <v>0.09652951517488774</v>
      </c>
      <c r="O672" s="18350" t="n">
        <v>0.07040415603901501</v>
      </c>
      <c r="P672" s="19744" t="n">
        <v>-0.018599359737545562</v>
      </c>
      <c r="Q672" s="21076" t="n">
        <v>-0.015969119792442588</v>
      </c>
      <c r="R672" s="22408" t="n">
        <v>-0.01392496459888657</v>
      </c>
      <c r="S672" s="23677" t="n">
        <v>0.007278926501406158</v>
      </c>
      <c r="T672" s="24946" t="n">
        <v>0.04416853359855404</v>
      </c>
      <c r="U672" s="26215" t="n">
        <v>0.1647989169747861</v>
      </c>
      <c r="V672" s="27484" t="n">
        <v>0.0645705050256058</v>
      </c>
      <c r="W672" s="28751" t="n">
        <v>0.05790720364300562</v>
      </c>
      <c r="X672" t="n" s="30018">
        <v>1.1150686091436746</v>
      </c>
      <c r="Y672" t="n" s="31348">
        <v>0.8731959224167826</v>
      </c>
      <c r="Z672" t="n" s="32680">
        <v>0.7562190014269973</v>
      </c>
      <c r="AA672" t="n" s="34072">
        <v>0.0</v>
      </c>
      <c r="AB672" t="n" s="35466">
        <v>0.0</v>
      </c>
      <c r="AC672" t="n" s="36860">
        <v>0.09460627482762772</v>
      </c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</row>
    <row r="673" spans="1:23" x14ac:dyDescent="0.25">
      <c r="A673" s="116" t="str">
        <f>IF(ISBLANK(TBL_DATA[[#This Row],[Row.names]]), "",   DATE(YEAR(TBL_DATA[[#This Row],[Row.names]]), MONTH(TBL_DATA[[#This Row],[Row.names]]), DAY(TBL_DATA[[#This Row],[Row.names]])))</f>
        <v/>
      </c>
      <c r="B673" s="857" t="s">
        <v>802</v>
      </c>
      <c r="C673" s="2251" t="s">
        <v>2196</v>
      </c>
      <c r="D673" s="3645" t="n">
        <v>0.006658758828921164</v>
      </c>
      <c r="E673" s="5039" t="n">
        <v>0.22238735612617755</v>
      </c>
      <c r="F673" s="6371" t="n">
        <v>-0.042856994254913405</v>
      </c>
      <c r="G673" s="7703" t="n">
        <v>0.6004897084342323</v>
      </c>
      <c r="H673" s="9035" t="n">
        <v>0.7621517437226458</v>
      </c>
      <c r="I673" s="10367" t="n">
        <v>0.002987164511300289</v>
      </c>
      <c r="J673" s="11699" t="n">
        <v>0.0713368811477959</v>
      </c>
      <c r="K673" s="13029" t="n">
        <v>1.181354803164137</v>
      </c>
      <c r="L673" s="14359" t="n">
        <v>0.5778944094794696</v>
      </c>
      <c r="M673" s="15689" t="n">
        <v>0.003979419348304062</v>
      </c>
      <c r="N673" s="17019" t="n">
        <v>0.09723204623385408</v>
      </c>
      <c r="O673" s="18351" t="n">
        <v>0.07040415603901501</v>
      </c>
      <c r="P673" s="19745" t="n">
        <v>-0.012064449559489043</v>
      </c>
      <c r="Q673" s="21077" t="n">
        <v>-0.016030355757577396</v>
      </c>
      <c r="R673" s="22409" t="n">
        <v>-0.013971323430222261</v>
      </c>
      <c r="S673" s="23678" t="n">
        <v>0.009899749775077682</v>
      </c>
      <c r="T673" s="24947" t="n">
        <v>0.04432406194096142</v>
      </c>
      <c r="U673" s="26216" t="n">
        <v>0.2233493353624474</v>
      </c>
      <c r="V673" s="27485" t="n">
        <v>0.06260455694241984</v>
      </c>
      <c r="W673" s="28752" t="n">
        <v>0.05800655762326756</v>
      </c>
      <c r="X673" t="n" s="30019">
        <v>1.07926688822003</v>
      </c>
      <c r="Y673" t="n" s="31349">
        <v>0.8730130260899008</v>
      </c>
      <c r="Z673" t="n" s="32681">
        <v>0.7601936657717357</v>
      </c>
      <c r="AA673" t="n" s="34073">
        <v>0.0</v>
      </c>
      <c r="AB673" t="n" s="35467">
        <v>0.0</v>
      </c>
      <c r="AC673" t="n" s="36861">
        <v>0.09252376410333618</v>
      </c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</row>
    <row r="674" spans="1:23" x14ac:dyDescent="0.25">
      <c r="A674" s="116" t="str">
        <f>IF(ISBLANK(TBL_DATA[[#This Row],[Row.names]]), "",   DATE(YEAR(TBL_DATA[[#This Row],[Row.names]]), MONTH(TBL_DATA[[#This Row],[Row.names]]), DAY(TBL_DATA[[#This Row],[Row.names]])))</f>
        <v/>
      </c>
      <c r="B674" s="858" t="s">
        <v>803</v>
      </c>
      <c r="C674" s="2252" t="s">
        <v>2197</v>
      </c>
      <c r="D674" s="3646" t="n">
        <v>9.373075172062442E-4</v>
      </c>
      <c r="E674" s="5040" t="n">
        <v>0.22353310898401246</v>
      </c>
      <c r="F674" s="6372" t="n">
        <v>-0.03194593745611696</v>
      </c>
      <c r="G674" s="7704" t="n">
        <v>0.5978142020901281</v>
      </c>
      <c r="H674" s="9036" t="n">
        <v>0.7563835656911818</v>
      </c>
      <c r="I674" s="10368" t="n">
        <v>0.0030207638116377146</v>
      </c>
      <c r="J674" s="11700" t="n">
        <v>0.05663711948607597</v>
      </c>
      <c r="K674" s="13030" t="n">
        <v>1.193202447230931</v>
      </c>
      <c r="L674" s="14360" t="n">
        <v>0.580640728272135</v>
      </c>
      <c r="M674" s="15690" t="n">
        <v>0.0039632968615869015</v>
      </c>
      <c r="N674" s="17020" t="n">
        <v>0.0971546852350279</v>
      </c>
      <c r="O674" s="18352" t="n">
        <v>0.07030385456172751</v>
      </c>
      <c r="P674" s="19746" t="n">
        <v>-0.011138450141545908</v>
      </c>
      <c r="Q674" s="21078" t="n">
        <v>-0.01597277747702081</v>
      </c>
      <c r="R674" s="22410" t="n">
        <v>-0.013915383383186715</v>
      </c>
      <c r="S674" s="23679" t="n">
        <v>0.013483356874321561</v>
      </c>
      <c r="T674" s="24948" t="n">
        <v>0.04450735714240846</v>
      </c>
      <c r="U674" s="26217" t="n">
        <v>0.3029466978050256</v>
      </c>
      <c r="V674" s="27486" t="n">
        <v>0.056740362019925605</v>
      </c>
      <c r="W674" s="28753" t="n">
        <v>0.05794553699427311</v>
      </c>
      <c r="X674" t="n" s="30020">
        <v>0.979201591065303</v>
      </c>
      <c r="Y674" t="n" s="31350">
        <v>0.8697031480287868</v>
      </c>
      <c r="Z674" t="n" s="32682">
        <v>0.7619978531939149</v>
      </c>
      <c r="AA674" t="n" s="34074">
        <v>0.0</v>
      </c>
      <c r="AB674" t="n" s="35468">
        <v>0.0</v>
      </c>
      <c r="AC674" t="n" s="36862">
        <v>0.09328815437606618</v>
      </c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</row>
    <row r="675" spans="1:23" x14ac:dyDescent="0.25">
      <c r="A675" s="116" t="str">
        <f>IF(ISBLANK(TBL_DATA[[#This Row],[Row.names]]), "",   DATE(YEAR(TBL_DATA[[#This Row],[Row.names]]), MONTH(TBL_DATA[[#This Row],[Row.names]]), DAY(TBL_DATA[[#This Row],[Row.names]])))</f>
        <v/>
      </c>
      <c r="B675" s="859" t="s">
        <v>804</v>
      </c>
      <c r="C675" s="2253" t="s">
        <v>2198</v>
      </c>
      <c r="D675" s="3647" t="n">
        <v>0.005779109589041053</v>
      </c>
      <c r="E675" s="5041" t="n">
        <v>0.23060404090665143</v>
      </c>
      <c r="F675" s="6373" t="n">
        <v>-0.005757719340674039</v>
      </c>
      <c r="G675" s="7705" t="n">
        <v>0.6044733944008166</v>
      </c>
      <c r="H675" s="9037" t="n">
        <v>0.7646891035446363</v>
      </c>
      <c r="I675" s="10369" t="n">
        <v>0.0029865562603463907</v>
      </c>
      <c r="J675" s="11701" t="n">
        <v>0.058451835626323945</v>
      </c>
      <c r="K675" s="13031" t="n">
        <v>1.1758725441807902</v>
      </c>
      <c r="L675" s="14361" t="n">
        <v>0.5866881988785949</v>
      </c>
      <c r="M675" s="15691" t="n">
        <v>0.003958116602776021</v>
      </c>
      <c r="N675" s="17021" t="n">
        <v>0.09773496270003415</v>
      </c>
      <c r="O675" s="18353" t="n">
        <v>0.07025272773651203</v>
      </c>
      <c r="P675" s="19747" t="n">
        <v>-0.005423710876524712</v>
      </c>
      <c r="Q675" s="21079" t="n">
        <v>-0.01595641815093636</v>
      </c>
      <c r="R675" s="22411" t="n">
        <v>-0.013886735823895598</v>
      </c>
      <c r="S675" s="23680" t="n">
        <v>0.008735293359466212</v>
      </c>
      <c r="T675" s="24949" t="n">
        <v>0.04432820975124297</v>
      </c>
      <c r="U675" s="26218" t="n">
        <v>0.19705946638689312</v>
      </c>
      <c r="V675" s="27487" t="n">
        <v>0.05283471699581388</v>
      </c>
      <c r="W675" s="28754" t="n">
        <v>0.05818083226832041</v>
      </c>
      <c r="X675" t="n" s="30021">
        <v>0.9081120866774279</v>
      </c>
      <c r="Y675" t="n" s="31351">
        <v>0.8744650384918977</v>
      </c>
      <c r="Z675" t="n" s="32683">
        <v>0.7659557421147745</v>
      </c>
      <c r="AA675" t="n" s="34075">
        <v>0.0</v>
      </c>
      <c r="AB675" t="n" s="35469">
        <v>0.0</v>
      </c>
      <c r="AC675" t="n" s="36863">
        <v>0.08953137918022237</v>
      </c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</row>
    <row r="676" spans="1:23" x14ac:dyDescent="0.25">
      <c r="A676" s="116" t="str">
        <f>IF(ISBLANK(TBL_DATA[[#This Row],[Row.names]]), "",   DATE(YEAR(TBL_DATA[[#This Row],[Row.names]]), MONTH(TBL_DATA[[#This Row],[Row.names]]), DAY(TBL_DATA[[#This Row],[Row.names]])))</f>
        <v/>
      </c>
      <c r="B676" s="860" t="s">
        <v>805</v>
      </c>
      <c r="C676" s="2254" t="s">
        <v>2199</v>
      </c>
      <c r="D676" s="3648" t="n">
        <v>-0.0024207278144285126</v>
      </c>
      <c r="E676" s="5042" t="n">
        <v>0.22762508347628052</v>
      </c>
      <c r="F676" s="6374" t="n">
        <v>-0.002356463657179453</v>
      </c>
      <c r="G676" s="7706" t="n">
        <v>0.598524673241698</v>
      </c>
      <c r="H676" s="9038" t="n">
        <v>0.7576003390706026</v>
      </c>
      <c r="I676" s="10370" t="n">
        <v>0.0029782623592751875</v>
      </c>
      <c r="J676" s="11702" t="n">
        <v>0.07711733113339991</v>
      </c>
      <c r="K676" s="13032" t="n">
        <v>1.1607997221761652</v>
      </c>
      <c r="L676" s="14362" t="n">
        <v>0.5890035035539107</v>
      </c>
      <c r="M676" s="15692" t="n">
        <v>0.0038780732561813835</v>
      </c>
      <c r="N676" s="17022" t="n">
        <v>0.09602785302716428</v>
      </c>
      <c r="O676" s="18354" t="n">
        <v>0.06804297788120856</v>
      </c>
      <c r="P676" s="19748" t="n">
        <v>-0.007831309363176997</v>
      </c>
      <c r="Q676" s="21080" t="n">
        <v>-0.01556655125450513</v>
      </c>
      <c r="R676" s="22412" t="n">
        <v>-0.013533019498587037</v>
      </c>
      <c r="S676" s="23681" t="n">
        <v>0.009045399453372571</v>
      </c>
      <c r="T676" s="24950" t="n">
        <v>0.04415660598930007</v>
      </c>
      <c r="U676" s="26219" t="n">
        <v>0.20484815919874894</v>
      </c>
      <c r="V676" s="27488" t="n">
        <v>0.045317871092189765</v>
      </c>
      <c r="W676" s="28755" t="n">
        <v>0.058238836139376006</v>
      </c>
      <c r="X676" t="n" s="30022">
        <v>0.7781383368262366</v>
      </c>
      <c r="Y676" t="n" s="31352">
        <v>0.8704024006576515</v>
      </c>
      <c r="Z676" t="n" s="32684">
        <v>0.7674656367251311</v>
      </c>
      <c r="AA676" t="n" s="34076">
        <v>0.0</v>
      </c>
      <c r="AB676" t="n" s="35470">
        <v>0.0</v>
      </c>
      <c r="AC676" t="n" s="36864">
        <v>0.08938643826650636</v>
      </c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</row>
    <row r="677" spans="1:23" x14ac:dyDescent="0.25">
      <c r="A677" s="116" t="str">
        <f>IF(ISBLANK(TBL_DATA[[#This Row],[Row.names]]), "",   DATE(YEAR(TBL_DATA[[#This Row],[Row.names]]), MONTH(TBL_DATA[[#This Row],[Row.names]]), DAY(TBL_DATA[[#This Row],[Row.names]])))</f>
        <v/>
      </c>
      <c r="B677" s="861" t="s">
        <v>806</v>
      </c>
      <c r="C677" s="2255" t="s">
        <v>2200</v>
      </c>
      <c r="D677" s="3649" t="n">
        <v>1.866616890215463E-4</v>
      </c>
      <c r="E677" s="5043" t="n">
        <v>0.22785423404784755</v>
      </c>
      <c r="F677" s="6375" t="n">
        <v>0.009238630410196347</v>
      </c>
      <c r="G677" s="7707" t="n">
        <v>0.6008772345380984</v>
      </c>
      <c r="H677" s="9039" t="n">
        <v>0.7622387404242583</v>
      </c>
      <c r="I677" s="10371" t="n">
        <v>0.0029486212456236475</v>
      </c>
      <c r="J677" s="11703" t="n">
        <v>0.07526446715632651</v>
      </c>
      <c r="K677" s="13033" t="n">
        <v>1.161965503331841</v>
      </c>
      <c r="L677" s="14363" t="n">
        <v>0.5889259113734738</v>
      </c>
      <c r="M677" s="15693" t="n">
        <v>0.003877113325291033</v>
      </c>
      <c r="N677" s="17023" t="n">
        <v>0.09599502242498945</v>
      </c>
      <c r="O677" s="18355" t="n">
        <v>0.06802250305963785</v>
      </c>
      <c r="P677" s="19749" t="n">
        <v>-0.0076461094795883255</v>
      </c>
      <c r="Q677" s="21081" t="n">
        <v>-0.015544873395965612</v>
      </c>
      <c r="R677" s="22413" t="n">
        <v>-0.013512036876585498</v>
      </c>
      <c r="S677" s="23682" t="n">
        <v>0.017780746104237855</v>
      </c>
      <c r="T677" s="24951" t="n">
        <v>0.042597065334483125</v>
      </c>
      <c r="U677" s="26220" t="n">
        <v>0.41741716159596576</v>
      </c>
      <c r="V677" s="27489" t="n">
        <v>0.04858439468303977</v>
      </c>
      <c r="W677" s="28756" t="n">
        <v>0.058207105900571945</v>
      </c>
      <c r="X677" t="n" s="30023">
        <v>0.8346815037674357</v>
      </c>
      <c r="Y677" t="n" s="31353">
        <v>0.8730628502142661</v>
      </c>
      <c r="Z677" t="n" s="32685">
        <v>0.7674150841451279</v>
      </c>
      <c r="AA677" t="n" s="34077">
        <v>0.0</v>
      </c>
      <c r="AB677" t="n" s="35471">
        <v>0.0</v>
      </c>
      <c r="AC677" t="n" s="36865">
        <v>0.08657372164028902</v>
      </c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</row>
    <row r="678" spans="1:23" x14ac:dyDescent="0.25">
      <c r="A678" s="116" t="str">
        <f>IF(ISBLANK(TBL_DATA[[#This Row],[Row.names]]), "",   DATE(YEAR(TBL_DATA[[#This Row],[Row.names]]), MONTH(TBL_DATA[[#This Row],[Row.names]]), DAY(TBL_DATA[[#This Row],[Row.names]])))</f>
        <v/>
      </c>
      <c r="B678" s="862" t="s">
        <v>807</v>
      </c>
      <c r="C678" s="2256" t="s">
        <v>2201</v>
      </c>
      <c r="D678" s="3650" t="n">
        <v>0.00850485229817646</v>
      </c>
      <c r="E678" s="5044" t="n">
        <v>0.23829695295211506</v>
      </c>
      <c r="F678" s="6376" t="n">
        <v>0.017758805247393816</v>
      </c>
      <c r="G678" s="7708" t="n">
        <v>0.605333602139893</v>
      </c>
      <c r="H678" s="9040" t="n">
        <v>0.7655010871402548</v>
      </c>
      <c r="I678" s="10372" t="n">
        <v>0.002963000718462202</v>
      </c>
      <c r="J678" s="11704" t="n">
        <v>0.08415789056136203</v>
      </c>
      <c r="K678" s="13034" t="n">
        <v>1.182048263466703</v>
      </c>
      <c r="L678" s="14364" t="n">
        <v>0.5930770035082985</v>
      </c>
      <c r="M678" s="15694" t="n">
        <v>0.003903169908298124</v>
      </c>
      <c r="N678" s="17024" t="n">
        <v>0.09713183878158725</v>
      </c>
      <c r="O678" s="18356" t="n">
        <v>0.06782946146643223</v>
      </c>
      <c r="P678" s="19750" t="n">
        <v>0.0</v>
      </c>
      <c r="Q678" s="21082" t="n">
        <v>-0.015558574881183094</v>
      </c>
      <c r="R678" s="22414" t="n">
        <v>-0.01350166459477692</v>
      </c>
      <c r="S678" s="23683" t="n">
        <v>0.01924966284364449</v>
      </c>
      <c r="T678" s="24952" t="n">
        <v>0.04266568653190263</v>
      </c>
      <c r="U678" s="26221" t="n">
        <v>0.4511743372335247</v>
      </c>
      <c r="V678" s="27490" t="n">
        <v>0.056167469797467895</v>
      </c>
      <c r="W678" s="28757" t="n">
        <v>0.05842443102222633</v>
      </c>
      <c r="X678" t="n" s="30024">
        <v>0.9613695643197651</v>
      </c>
      <c r="Y678" t="n" s="31354">
        <v>0.8749291897863819</v>
      </c>
      <c r="Z678" t="n" s="32686">
        <v>0.7701149287660242</v>
      </c>
      <c r="AA678" t="n" s="34078">
        <v>0.0</v>
      </c>
      <c r="AB678" t="n" s="35472">
        <v>0.0</v>
      </c>
      <c r="AC678" t="n" s="36866">
        <v>0.08303915328736337</v>
      </c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</row>
    <row r="679" spans="1:23" x14ac:dyDescent="0.25">
      <c r="A679" s="116" t="str">
        <f>IF(ISBLANK(TBL_DATA[[#This Row],[Row.names]]), "",   DATE(YEAR(TBL_DATA[[#This Row],[Row.names]]), MONTH(TBL_DATA[[#This Row],[Row.names]]), DAY(TBL_DATA[[#This Row],[Row.names]])))</f>
        <v/>
      </c>
      <c r="B679" s="863" t="s">
        <v>808</v>
      </c>
      <c r="C679" s="2257" t="s">
        <v>2202</v>
      </c>
      <c r="D679" s="3651" t="n">
        <v>0.00376715044809254</v>
      </c>
      <c r="E679" s="5045" t="n">
        <v>0.24296180387330035</v>
      </c>
      <c r="F679" s="6377" t="n">
        <v>0.03249223931435741</v>
      </c>
      <c r="G679" s="7709" t="n">
        <v>0.6098214135663282</v>
      </c>
      <c r="H679" s="9041" t="n">
        <v>0.7718537029302546</v>
      </c>
      <c r="I679" s="10373" t="n">
        <v>0.0029287202223607254</v>
      </c>
      <c r="J679" s="11705" t="n">
        <v>0.11013202438514069</v>
      </c>
      <c r="K679" s="13035" t="n">
        <v>1.1943077199598493</v>
      </c>
      <c r="L679" s="14365" t="n">
        <v>0.5976660034692982</v>
      </c>
      <c r="M679" s="15695" t="n">
        <v>0.0038892381702922904</v>
      </c>
      <c r="N679" s="17025" t="n">
        <v>0.09733554035097378</v>
      </c>
      <c r="O679" s="18357" t="n">
        <v>0.06782946146643223</v>
      </c>
      <c r="P679" s="19751" t="n">
        <v>0.0</v>
      </c>
      <c r="Q679" s="21083" t="n">
        <v>-0.015541858189526614</v>
      </c>
      <c r="R679" s="22415" t="n">
        <v>-0.013480634221235238</v>
      </c>
      <c r="S679" s="23684" t="n">
        <v>0.024920197811470368</v>
      </c>
      <c r="T679" s="24953" t="n">
        <v>0.04247190045182905</v>
      </c>
      <c r="U679" s="26222" t="n">
        <v>0.5867455316659177</v>
      </c>
      <c r="V679" s="27491" t="n">
        <v>0.06611036625692912</v>
      </c>
      <c r="W679" s="28758" t="n">
        <v>0.05844552098425944</v>
      </c>
      <c r="X679" t="n" s="30025">
        <v>1.1311451270103996</v>
      </c>
      <c r="Y679" t="n" s="31355">
        <v>0.8785520490729362</v>
      </c>
      <c r="Z679" t="n" s="32687">
        <v>0.773088612947635</v>
      </c>
      <c r="AA679" t="n" s="34079">
        <v>0.0</v>
      </c>
      <c r="AB679" t="n" s="35473">
        <v>0.0</v>
      </c>
      <c r="AC679" t="n" s="36867">
        <v>0.08784166914208034</v>
      </c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</row>
    <row r="680" spans="1:23" x14ac:dyDescent="0.25">
      <c r="A680" s="116" t="str">
        <f>IF(ISBLANK(TBL_DATA[[#This Row],[Row.names]]), "",   DATE(YEAR(TBL_DATA[[#This Row],[Row.names]]), MONTH(TBL_DATA[[#This Row],[Row.names]]), DAY(TBL_DATA[[#This Row],[Row.names]])))</f>
        <v/>
      </c>
      <c r="B680" s="864" t="s">
        <v>809</v>
      </c>
      <c r="C680" s="2258" t="s">
        <v>2203</v>
      </c>
      <c r="D680" s="3652" t="n">
        <v>0.0037793492145011937</v>
      </c>
      <c r="E680" s="5046" t="n">
        <v>0.24765939059042386</v>
      </c>
      <c r="F680" s="6378" t="n">
        <v>0.03252528843251801</v>
      </c>
      <c r="G680" s="7710" t="n">
        <v>0.609224308854472</v>
      </c>
      <c r="H680" s="9042" t="n">
        <v>0.7726961456755969</v>
      </c>
      <c r="I680" s="10374" t="n">
        <v>0.0029288302240956816</v>
      </c>
      <c r="J680" s="11706" t="n">
        <v>0.10120587993838259</v>
      </c>
      <c r="K680" s="13036" t="n">
        <v>1.1970201194197483</v>
      </c>
      <c r="L680" s="14366" t="n">
        <v>0.6011188062309124</v>
      </c>
      <c r="M680" s="15696" t="n">
        <v>0.0038798289391725584</v>
      </c>
      <c r="N680" s="17026" t="n">
        <v>0.09751941065021805</v>
      </c>
      <c r="O680" s="18358" t="n">
        <v>0.06782946146643223</v>
      </c>
      <c r="P680" s="19752" t="n">
        <v>0.0</v>
      </c>
      <c r="Q680" s="21084" t="n">
        <v>-0.015537101670941115</v>
      </c>
      <c r="R680" s="22416" t="n">
        <v>-0.013471983977228456</v>
      </c>
      <c r="S680" s="23685" t="n">
        <v>0.022867282854154514</v>
      </c>
      <c r="T680" s="24954" t="n">
        <v>0.0424938238719212</v>
      </c>
      <c r="U680" s="26223" t="n">
        <v>0.5381319159009508</v>
      </c>
      <c r="V680" s="27492" t="n">
        <v>0.06895544962785594</v>
      </c>
      <c r="W680" s="28759" t="n">
        <v>0.05841941545712075</v>
      </c>
      <c r="X680" t="n" s="30026">
        <v>1.1803515849703858</v>
      </c>
      <c r="Y680" t="n" s="31356">
        <v>0.8790313678564585</v>
      </c>
      <c r="Z680" t="n" s="32688">
        <v>0.7753185192105968</v>
      </c>
      <c r="AA680" t="n" s="34080">
        <v>0.0</v>
      </c>
      <c r="AB680" t="n" s="35474">
        <v>0.0</v>
      </c>
      <c r="AC680" t="n" s="36868">
        <v>0.08571832905742553</v>
      </c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</row>
    <row r="681" spans="1:23" x14ac:dyDescent="0.25">
      <c r="A681" s="116" t="str">
        <f>IF(ISBLANK(TBL_DATA[[#This Row],[Row.names]]), "",   DATE(YEAR(TBL_DATA[[#This Row],[Row.names]]), MONTH(TBL_DATA[[#This Row],[Row.names]]), DAY(TBL_DATA[[#This Row],[Row.names]])))</f>
        <v/>
      </c>
      <c r="B681" s="865" t="s">
        <v>810</v>
      </c>
      <c r="C681" s="2259" t="s">
        <v>2204</v>
      </c>
      <c r="D681" s="3653" t="n">
        <v>5.641119827879921E-4</v>
      </c>
      <c r="E681" s="5047" t="n">
        <v>0.24836321020309393</v>
      </c>
      <c r="F681" s="6379" t="n">
        <v>0.05244126956535666</v>
      </c>
      <c r="G681" s="7711" t="n">
        <v>0.6214694182583529</v>
      </c>
      <c r="H681" s="9043" t="n">
        <v>0.7837939209041392</v>
      </c>
      <c r="I681" s="10375" t="n">
        <v>0.0028543694507086963</v>
      </c>
      <c r="J681" s="11707" t="n">
        <v>0.11939450242801075</v>
      </c>
      <c r="K681" s="13037" t="n">
        <v>1.2201841230128905</v>
      </c>
      <c r="L681" s="14367" t="n">
        <v>0.6086987224259288</v>
      </c>
      <c r="M681" s="15697" t="n">
        <v>0.0038400056829399165</v>
      </c>
      <c r="N681" s="17027" t="n">
        <v>0.09744880202962534</v>
      </c>
      <c r="O681" s="18359" t="n">
        <v>0.06782946146643223</v>
      </c>
      <c r="P681" s="19753" t="n">
        <v>0.0</v>
      </c>
      <c r="Q681" s="21085" t="n">
        <v>-0.015556613436658739</v>
      </c>
      <c r="R681" s="22417" t="n">
        <v>-0.013492990984875273</v>
      </c>
      <c r="S681" s="23686" t="n">
        <v>0.022857306168518</v>
      </c>
      <c r="T681" s="24955" t="n">
        <v>0.042494042778804975</v>
      </c>
      <c r="U681" s="26224" t="n">
        <v>0.5378943652760354</v>
      </c>
      <c r="V681" s="27493" t="n">
        <v>0.074541587598558</v>
      </c>
      <c r="W681" s="28760" t="n">
        <v>0.05831924039622889</v>
      </c>
      <c r="X681" t="n" s="30027">
        <v>1.2781645832852462</v>
      </c>
      <c r="Y681" t="n" s="31357">
        <v>0.8853213658915836</v>
      </c>
      <c r="Z681" t="n" s="32689">
        <v>0.7801914652352515</v>
      </c>
      <c r="AA681" t="n" s="34081">
        <v>0.0</v>
      </c>
      <c r="AB681" t="n" s="35475">
        <v>0.0</v>
      </c>
      <c r="AC681" t="n" s="36869">
        <v>0.08372764155029737</v>
      </c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</row>
    <row r="682" spans="1:23" x14ac:dyDescent="0.25">
      <c r="A682" s="116" t="str">
        <f>IF(ISBLANK(TBL_DATA[[#This Row],[Row.names]]), "",   DATE(YEAR(TBL_DATA[[#This Row],[Row.names]]), MONTH(TBL_DATA[[#This Row],[Row.names]]), DAY(TBL_DATA[[#This Row],[Row.names]])))</f>
        <v/>
      </c>
      <c r="B682" s="866" t="s">
        <v>811</v>
      </c>
      <c r="C682" s="2260" t="s">
        <v>2205</v>
      </c>
      <c r="D682" s="3654" t="n">
        <v>0.004916807615151588</v>
      </c>
      <c r="E682" s="5048" t="n">
        <v>0.2545011719414956</v>
      </c>
      <c r="F682" s="6380" t="n">
        <v>0.04904421135269721</v>
      </c>
      <c r="G682" s="7712" t="n">
        <v>0.6130266475488363</v>
      </c>
      <c r="H682" s="9044" t="n">
        <v>0.7820841708395454</v>
      </c>
      <c r="I682" s="10376" t="n">
        <v>0.002876127323284227</v>
      </c>
      <c r="J682" s="11708" t="n">
        <v>0.13285359243418426</v>
      </c>
      <c r="K682" s="13038" t="n">
        <v>1.2269392983997913</v>
      </c>
      <c r="L682" s="14368" t="n">
        <v>0.617113851945495</v>
      </c>
      <c r="M682" s="15698" t="n">
        <v>0.003812400750048342</v>
      </c>
      <c r="N682" s="17028" t="n">
        <v>0.09780566027175534</v>
      </c>
      <c r="O682" s="18360" t="n">
        <v>0.06782945596130335</v>
      </c>
      <c r="P682" s="19754" t="n">
        <v>0.0</v>
      </c>
      <c r="Q682" s="21086" t="n">
        <v>-0.015537788472258318</v>
      </c>
      <c r="R682" s="22418" t="n">
        <v>-0.013466609019616705</v>
      </c>
      <c r="S682" s="23687" t="n">
        <v>0.0167686412660224</v>
      </c>
      <c r="T682" s="24956" t="n">
        <v>0.04285109508445859</v>
      </c>
      <c r="U682" s="26225" t="n">
        <v>0.3913235177064149</v>
      </c>
      <c r="V682" s="27494" t="n">
        <v>0.07558253316604602</v>
      </c>
      <c r="W682" s="28761" t="n">
        <v>0.058305022042871656</v>
      </c>
      <c r="X682" t="n" s="30028">
        <v>1.2963297245727858</v>
      </c>
      <c r="Y682" t="n" s="31358">
        <v>0.8843552288755607</v>
      </c>
      <c r="Z682" t="n" s="32690">
        <v>0.7855659437281474</v>
      </c>
      <c r="AA682" t="n" s="34082">
        <v>0.0</v>
      </c>
      <c r="AB682" t="n" s="35476">
        <v>0.0</v>
      </c>
      <c r="AC682" t="n" s="36870">
        <v>0.0803207730373813</v>
      </c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</row>
    <row r="683" spans="1:23" x14ac:dyDescent="0.25">
      <c r="A683" s="116" t="str">
        <f>IF(ISBLANK(TBL_DATA[[#This Row],[Row.names]]), "",   DATE(YEAR(TBL_DATA[[#This Row],[Row.names]]), MONTH(TBL_DATA[[#This Row],[Row.names]]), DAY(TBL_DATA[[#This Row],[Row.names]])))</f>
        <v/>
      </c>
      <c r="B683" s="867" t="s">
        <v>812</v>
      </c>
      <c r="C683" s="2261" t="s">
        <v>2206</v>
      </c>
      <c r="D683" s="3655" t="n">
        <v>-7.176034653723209E-4</v>
      </c>
      <c r="E683" s="5049" t="n">
        <v>0.2536009375531967</v>
      </c>
      <c r="F683" s="6381" t="n">
        <v>0.05525056259144323</v>
      </c>
      <c r="G683" s="7713" t="n">
        <v>0.6087096881400144</v>
      </c>
      <c r="H683" s="9045" t="n">
        <v>0.7821066573883395</v>
      </c>
      <c r="I683" s="10377" t="n">
        <v>0.002852836459109739</v>
      </c>
      <c r="J683" s="11709" t="n">
        <v>0.13376573417390492</v>
      </c>
      <c r="K683" s="13039" t="n">
        <v>1.2074139187020256</v>
      </c>
      <c r="L683" s="14369" t="n">
        <v>0.6104906561001724</v>
      </c>
      <c r="M683" s="15699" t="n">
        <v>0.0038142911098307235</v>
      </c>
      <c r="N683" s="17029" t="n">
        <v>0.09701863630556554</v>
      </c>
      <c r="O683" s="18361" t="n">
        <v>0.066935748638566</v>
      </c>
      <c r="P683" s="19755" t="n">
        <v>-7.176034653723073E-4</v>
      </c>
      <c r="Q683" s="21087" t="n">
        <v>-0.01533025508892194</v>
      </c>
      <c r="R683" s="22419" t="n">
        <v>-0.013275742032304643</v>
      </c>
      <c r="S683" s="23688" t="n">
        <v>0.014298418740589236</v>
      </c>
      <c r="T683" s="24957" t="n">
        <v>0.04296449135726128</v>
      </c>
      <c r="U683" s="26226" t="n">
        <v>0.3327961832875908</v>
      </c>
      <c r="V683" s="27495" t="n">
        <v>0.06645969350282521</v>
      </c>
      <c r="W683" s="28762" t="n">
        <v>0.058682097324408704</v>
      </c>
      <c r="X683" t="n" s="30029">
        <v>1.1325378016981924</v>
      </c>
      <c r="Y683" t="n" s="31359">
        <v>0.8843679423115355</v>
      </c>
      <c r="Z683" t="n" s="32691">
        <v>0.7813390148329804</v>
      </c>
      <c r="AA683" t="n" s="34083">
        <v>0.0</v>
      </c>
      <c r="AB683" t="n" s="35477">
        <v>0.0</v>
      </c>
      <c r="AC683" t="n" s="36871">
        <v>0.07983455182305609</v>
      </c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</row>
    <row r="684" spans="1:23" x14ac:dyDescent="0.25">
      <c r="A684" s="116" t="str">
        <f>IF(ISBLANK(TBL_DATA[[#This Row],[Row.names]]), "",   DATE(YEAR(TBL_DATA[[#This Row],[Row.names]]), MONTH(TBL_DATA[[#This Row],[Row.names]]), DAY(TBL_DATA[[#This Row],[Row.names]])))</f>
        <v/>
      </c>
      <c r="B684" s="868" t="s">
        <v>813</v>
      </c>
      <c r="C684" s="2262" t="s">
        <v>2207</v>
      </c>
      <c r="D684" s="3656" t="n">
        <v>0.002428547180404519</v>
      </c>
      <c r="E684" s="5050" t="n">
        <v>0.2566453665754438</v>
      </c>
      <c r="F684" s="6382" t="n">
        <v>0.07161974748489541</v>
      </c>
      <c r="G684" s="7714" t="n">
        <v>0.5993639871458577</v>
      </c>
      <c r="H684" s="9046" t="n">
        <v>0.7544403038959838</v>
      </c>
      <c r="I684" s="10378" t="n">
        <v>0.0028490239596166</v>
      </c>
      <c r="J684" s="11710" t="n">
        <v>0.1639168530651951</v>
      </c>
      <c r="K684" s="13040" t="n">
        <v>1.1587881050846358</v>
      </c>
      <c r="L684" s="14370" t="n">
        <v>0.5691419446055573</v>
      </c>
      <c r="M684" s="15700" t="n">
        <v>0.0037738502804050508</v>
      </c>
      <c r="N684" s="17030" t="n">
        <v>0.09126785176080615</v>
      </c>
      <c r="O684" s="18362" t="n">
        <v>0.05941141507721202</v>
      </c>
      <c r="P684" s="19756" t="n">
        <v>0.0</v>
      </c>
      <c r="Q684" s="21088" t="n">
        <v>-0.014089178455319264</v>
      </c>
      <c r="R684" s="22420" t="n">
        <v>-0.01215644676342646</v>
      </c>
      <c r="S684" s="23689" t="n">
        <v>0.017556503485533836</v>
      </c>
      <c r="T684" s="24958" t="n">
        <v>0.04301588757635574</v>
      </c>
      <c r="U684" s="26227" t="n">
        <v>0.4081399797777044</v>
      </c>
      <c r="V684" s="27496" t="n">
        <v>0.07122524752119053</v>
      </c>
      <c r="W684" s="28763" t="n">
        <v>0.05868818814893887</v>
      </c>
      <c r="X684" t="n" s="30030">
        <v>1.2136215100121188</v>
      </c>
      <c r="Y684" t="n" s="31360">
        <v>0.8685852312214293</v>
      </c>
      <c r="Z684" t="n" s="32692">
        <v>0.7544149684394905</v>
      </c>
      <c r="AA684" t="n" s="34084">
        <v>0.0</v>
      </c>
      <c r="AB684" t="n" s="35478">
        <v>0.0</v>
      </c>
      <c r="AC684" t="n" s="36872">
        <v>0.07669887425218379</v>
      </c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</row>
    <row r="685" spans="1:23" x14ac:dyDescent="0.25">
      <c r="A685" s="116" t="str">
        <f>IF(ISBLANK(TBL_DATA[[#This Row],[Row.names]]), "",   DATE(YEAR(TBL_DATA[[#This Row],[Row.names]]), MONTH(TBL_DATA[[#This Row],[Row.names]]), DAY(TBL_DATA[[#This Row],[Row.names]])))</f>
        <v/>
      </c>
      <c r="B685" s="869" t="s">
        <v>814</v>
      </c>
      <c r="C685" s="2263" t="s">
        <v>2208</v>
      </c>
      <c r="D685" s="3657" t="n">
        <v>-0.00324324324324332</v>
      </c>
      <c r="E685" s="5051" t="n">
        <v>0.25256975998114495</v>
      </c>
      <c r="F685" s="6383" t="n">
        <v>0.062548581105341</v>
      </c>
      <c r="G685" s="7715" t="n">
        <v>0.5978977376751672</v>
      </c>
      <c r="H685" s="9047" t="n">
        <v>0.7468157439028709</v>
      </c>
      <c r="I685" s="10379" t="n">
        <v>0.0028510362056420402</v>
      </c>
      <c r="J685" s="11711" t="n">
        <v>0.13086843890774502</v>
      </c>
      <c r="K685" s="13041" t="n">
        <v>1.1434663085665575</v>
      </c>
      <c r="L685" s="14371" t="n">
        <v>0.5632682990231049</v>
      </c>
      <c r="M685" s="15701" t="n">
        <v>0.003744481963139703</v>
      </c>
      <c r="N685" s="17031" t="n">
        <v>0.08994657995603107</v>
      </c>
      <c r="O685" s="18363" t="n">
        <v>0.05976446057998138</v>
      </c>
      <c r="P685" s="19757" t="n">
        <v>-0.003243243243243321</v>
      </c>
      <c r="Q685" s="21089" t="n">
        <v>-0.014075875398276136</v>
      </c>
      <c r="R685" s="22421" t="n">
        <v>-0.012171123590224426</v>
      </c>
      <c r="S685" s="23690" t="n">
        <v>0.008672633034097377</v>
      </c>
      <c r="T685" s="24959" t="n">
        <v>0.04279350849622328</v>
      </c>
      <c r="U685" s="26228" t="n">
        <v>0.20266235087648343</v>
      </c>
      <c r="V685" s="27497" t="n">
        <v>0.06156714805183938</v>
      </c>
      <c r="W685" s="28764" t="n">
        <v>0.05873436599224147</v>
      </c>
      <c r="X685" t="n" s="30031">
        <v>1.048230401601204</v>
      </c>
      <c r="Y685" t="n" s="31361">
        <v>0.864185017171017</v>
      </c>
      <c r="Z685" t="n" s="32693">
        <v>0.7505120245692969</v>
      </c>
      <c r="AA685" t="n" s="34085">
        <v>0.0</v>
      </c>
      <c r="AB685" t="n" s="35479">
        <v>0.0</v>
      </c>
      <c r="AC685" t="n" s="36873">
        <v>0.0742118354693587</v>
      </c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</row>
    <row r="686" spans="1:23" x14ac:dyDescent="0.25">
      <c r="A686" s="116" t="str">
        <f>IF(ISBLANK(TBL_DATA[[#This Row],[Row.names]]), "",   DATE(YEAR(TBL_DATA[[#This Row],[Row.names]]), MONTH(TBL_DATA[[#This Row],[Row.names]]), DAY(TBL_DATA[[#This Row],[Row.names]])))</f>
        <v/>
      </c>
      <c r="B686" s="870" t="s">
        <v>815</v>
      </c>
      <c r="C686" s="2264" t="s">
        <v>2209</v>
      </c>
      <c r="D686" s="3658" t="n">
        <v>-5.096307137443212E-4</v>
      </c>
      <c r="E686" s="5052" t="n">
        <v>0.2519314119603513</v>
      </c>
      <c r="F686" s="6384" t="n">
        <v>0.06750586142925519</v>
      </c>
      <c r="G686" s="7716" t="n">
        <v>0.5863846087015909</v>
      </c>
      <c r="H686" s="9048" t="n">
        <v>0.7283099037941541</v>
      </c>
      <c r="I686" s="10380" t="n">
        <v>0.0028472529417718166</v>
      </c>
      <c r="J686" s="11712" t="n">
        <v>0.15477723409476885</v>
      </c>
      <c r="K686" s="13042" t="n">
        <v>1.104861084082344</v>
      </c>
      <c r="L686" s="14372" t="n">
        <v>0.5490796990509416</v>
      </c>
      <c r="M686" s="15702" t="n">
        <v>0.0036680820412048876</v>
      </c>
      <c r="N686" s="17032" t="n">
        <v>0.08671403930157481</v>
      </c>
      <c r="O686" s="18364" t="n">
        <v>0.055609317296410665</v>
      </c>
      <c r="P686" s="19758" t="n">
        <v>-0.0037512211006186513</v>
      </c>
      <c r="Q686" s="21090" t="n">
        <v>-0.013371610608096395</v>
      </c>
      <c r="R686" s="22422" t="n">
        <v>-0.01153531262740739</v>
      </c>
      <c r="S686" s="23691" t="n">
        <v>0.0014633873059066715</v>
      </c>
      <c r="T686" s="24960" t="n">
        <v>0.042885935493322515</v>
      </c>
      <c r="U686" s="26229" t="n">
        <v>0.03412277915995387</v>
      </c>
      <c r="V686" s="27498" t="n">
        <v>0.053867574374238725</v>
      </c>
      <c r="W686" s="28765" t="n">
        <v>0.058738113393298604</v>
      </c>
      <c r="X686" t="n" s="30032">
        <v>0.9170804314662316</v>
      </c>
      <c r="Y686" t="n" s="31362">
        <v>0.8534107474095662</v>
      </c>
      <c r="Z686" t="n" s="32694">
        <v>0.7409991221661074</v>
      </c>
      <c r="AA686" t="n" s="34086">
        <v>0.0</v>
      </c>
      <c r="AB686" t="n" s="35480">
        <v>0.0</v>
      </c>
      <c r="AC686" t="n" s="36874">
        <v>0.07289327237127892</v>
      </c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</row>
    <row r="687" spans="1:23" x14ac:dyDescent="0.25">
      <c r="A687" s="116" t="str">
        <f>IF(ISBLANK(TBL_DATA[[#This Row],[Row.names]]), "",   DATE(YEAR(TBL_DATA[[#This Row],[Row.names]]), MONTH(TBL_DATA[[#This Row],[Row.names]]), DAY(TBL_DATA[[#This Row],[Row.names]])))</f>
        <v/>
      </c>
      <c r="B687" s="871" t="s">
        <v>816</v>
      </c>
      <c r="C687" s="2265" t="s">
        <v>2210</v>
      </c>
      <c r="D687" s="3659" t="n">
        <v>0.002549452848196406</v>
      </c>
      <c r="E687" s="5053" t="n">
        <v>0.25512315206432024</v>
      </c>
      <c r="F687" s="6385" t="n">
        <v>0.07218672439082807</v>
      </c>
      <c r="G687" s="7717" t="n">
        <v>0.5826256241632514</v>
      </c>
      <c r="H687" s="9049" t="n">
        <v>0.7236918569367423</v>
      </c>
      <c r="I687" s="10381" t="n">
        <v>0.002842625209441657</v>
      </c>
      <c r="J687" s="11713" t="n">
        <v>0.1606144497606894</v>
      </c>
      <c r="K687" s="13043" t="n">
        <v>1.0802976212107973</v>
      </c>
      <c r="L687" s="14373" t="n">
        <v>0.5416099610804431</v>
      </c>
      <c r="M687" s="15703" t="n">
        <v>0.003661342416394199</v>
      </c>
      <c r="N687" s="17033" t="n">
        <v>0.08584658658388772</v>
      </c>
      <c r="O687" s="18365" t="n">
        <v>0.05466576280315176</v>
      </c>
      <c r="P687" s="19759" t="n">
        <v>-0.0012113318137414453</v>
      </c>
      <c r="Q687" s="21091" t="n">
        <v>-0.013105708115236817</v>
      </c>
      <c r="R687" s="22423" t="n">
        <v>-0.011287779728291363</v>
      </c>
      <c r="S687" s="23692" t="n">
        <v>0.0011829895188883999</v>
      </c>
      <c r="T687" s="24961" t="n">
        <v>0.042892126315096264</v>
      </c>
      <c r="U687" s="26230" t="n">
        <v>0.027580575283161848</v>
      </c>
      <c r="V687" s="27499" t="n">
        <v>0.052463322411469004</v>
      </c>
      <c r="W687" s="28766" t="n">
        <v>0.0588506101886988</v>
      </c>
      <c r="X687" t="n" s="30033">
        <v>0.8914660738988165</v>
      </c>
      <c r="Y687" t="n" s="31363">
        <v>0.8507008034184181</v>
      </c>
      <c r="Z687" t="n" s="32695">
        <v>0.7359415473259022</v>
      </c>
      <c r="AA687" t="n" s="34087">
        <v>0.0</v>
      </c>
      <c r="AB687" t="n" s="35481">
        <v>0.0</v>
      </c>
      <c r="AC687" t="n" s="36875">
        <v>0.07000087420309842</v>
      </c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</row>
    <row r="688" spans="1:23" x14ac:dyDescent="0.25">
      <c r="A688" s="116" t="str">
        <f>IF(ISBLANK(TBL_DATA[[#This Row],[Row.names]]), "",   DATE(YEAR(TBL_DATA[[#This Row],[Row.names]]), MONTH(TBL_DATA[[#This Row],[Row.names]]), DAY(TBL_DATA[[#This Row],[Row.names]])))</f>
        <v/>
      </c>
      <c r="B688" s="872" t="s">
        <v>817</v>
      </c>
      <c r="C688" s="2266" t="s">
        <v>2211</v>
      </c>
      <c r="D688" s="3660" t="n">
        <v>-0.006820375055423671</v>
      </c>
      <c r="E688" s="5054" t="n">
        <v>0.24656274142649592</v>
      </c>
      <c r="F688" s="6386" t="n">
        <v>0.03671038103281021</v>
      </c>
      <c r="G688" s="7718" t="n">
        <v>0.5812966075325219</v>
      </c>
      <c r="H688" s="9050" t="n">
        <v>0.6952702410379469</v>
      </c>
      <c r="I688" s="10382" t="n">
        <v>0.0030172395690487804</v>
      </c>
      <c r="J688" s="11714" t="n">
        <v>0.1205732394814738</v>
      </c>
      <c r="K688" s="13044" t="n">
        <v>1.0823680611807815</v>
      </c>
      <c r="L688" s="14374" t="n">
        <v>0.5281629583511643</v>
      </c>
      <c r="M688" s="15704" t="n">
        <v>0.0037544677363438826</v>
      </c>
      <c r="N688" s="17034" t="n">
        <v>0.0867666102242058</v>
      </c>
      <c r="O688" s="18366" t="n">
        <v>0.056341953164911064</v>
      </c>
      <c r="P688" s="19760" t="n">
        <v>-0.008023445131878804</v>
      </c>
      <c r="Q688" s="21092" t="n">
        <v>-0.013461504250418602</v>
      </c>
      <c r="R688" s="22424" t="n">
        <v>-0.01162409300272177</v>
      </c>
      <c r="S688" s="23693" t="n">
        <v>-0.007627522139283083</v>
      </c>
      <c r="T688" s="24962" t="n">
        <v>0.044005312779410395</v>
      </c>
      <c r="U688" s="26231" t="n">
        <v>-0.17333184694126108</v>
      </c>
      <c r="V688" s="27500" t="n">
        <v>0.04532468794459876</v>
      </c>
      <c r="W688" s="28767" t="n">
        <v>0.059331557764407315</v>
      </c>
      <c r="X688" t="n" s="30034">
        <v>0.7639220956337135</v>
      </c>
      <c r="Y688" t="n" s="31364">
        <v>0.8338286640779068</v>
      </c>
      <c r="Z688" t="n" s="32696">
        <v>0.7267482083577257</v>
      </c>
      <c r="AA688" t="n" s="34088">
        <v>0.0</v>
      </c>
      <c r="AB688" t="n" s="35482">
        <v>0.0</v>
      </c>
      <c r="AC688" t="n" s="36876">
        <v>0.06792865958730233</v>
      </c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</row>
    <row r="689" spans="1:23" x14ac:dyDescent="0.25">
      <c r="A689" s="116" t="str">
        <f>IF(ISBLANK(TBL_DATA[[#This Row],[Row.names]]), "",   DATE(YEAR(TBL_DATA[[#This Row],[Row.names]]), MONTH(TBL_DATA[[#This Row],[Row.names]]), DAY(TBL_DATA[[#This Row],[Row.names]])))</f>
        <v/>
      </c>
      <c r="B689" s="873" t="s">
        <v>818</v>
      </c>
      <c r="C689" s="2267" t="s">
        <v>2212</v>
      </c>
      <c r="D689" s="3661" t="n">
        <v>0.002586693627805023</v>
      </c>
      <c r="E689" s="5055" t="n">
        <v>0.24978721732640286</v>
      </c>
      <c r="F689" s="6387" t="n">
        <v>0.0488421803960275</v>
      </c>
      <c r="G689" s="7719" t="n">
        <v>0.5830664517929367</v>
      </c>
      <c r="H689" s="9051" t="n">
        <v>0.6967049888851481</v>
      </c>
      <c r="I689" s="10383" t="n">
        <v>0.003012166125973736</v>
      </c>
      <c r="J689" s="11715" t="n">
        <v>0.12721304452496862</v>
      </c>
      <c r="K689" s="13045" t="n">
        <v>1.0838980375825253</v>
      </c>
      <c r="L689" s="14375" t="n">
        <v>0.5289544206337621</v>
      </c>
      <c r="M689" s="15705" t="n">
        <v>0.0037538572472000315</v>
      </c>
      <c r="N689" s="17035" t="n">
        <v>0.08682535292700196</v>
      </c>
      <c r="O689" s="18367" t="n">
        <v>0.056341953164911064</v>
      </c>
      <c r="P689" s="19761" t="n">
        <v>-0.005457505698469589</v>
      </c>
      <c r="Q689" s="21093" t="n">
        <v>-0.013446850929715022</v>
      </c>
      <c r="R689" s="22425" t="n">
        <v>-0.011608195718440968</v>
      </c>
      <c r="S689" s="23694" t="n">
        <v>-0.0063857442365559125</v>
      </c>
      <c r="T689" s="24963" t="n">
        <v>0.044033308411854516</v>
      </c>
      <c r="U689" s="26232" t="n">
        <v>-0.14502076875142914</v>
      </c>
      <c r="V689" s="27501" t="n">
        <v>0.0429682359233543</v>
      </c>
      <c r="W689" s="28768" t="n">
        <v>0.0592837819771559</v>
      </c>
      <c r="X689" t="n" s="30035">
        <v>0.7247890483760205</v>
      </c>
      <c r="Y689" t="n" s="31365">
        <v>0.8346885580173891</v>
      </c>
      <c r="Z689" t="n" s="32697">
        <v>0.7272925275525399</v>
      </c>
      <c r="AA689" t="n" s="34089">
        <v>0.0</v>
      </c>
      <c r="AB689" t="n" s="35483">
        <v>0.0</v>
      </c>
      <c r="AC689" t="n" s="36877">
        <v>0.0724859254449341</v>
      </c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</row>
    <row r="690" spans="1:23" x14ac:dyDescent="0.25">
      <c r="A690" s="116" t="str">
        <f>IF(ISBLANK(TBL_DATA[[#This Row],[Row.names]]), "",   DATE(YEAR(TBL_DATA[[#This Row],[Row.names]]), MONTH(TBL_DATA[[#This Row],[Row.names]]), DAY(TBL_DATA[[#This Row],[Row.names]])))</f>
        <v/>
      </c>
      <c r="B690" s="874" t="s">
        <v>819</v>
      </c>
      <c r="C690" s="2268" t="s">
        <v>2213</v>
      </c>
      <c r="D690" s="3662" t="n">
        <v>-0.0016763581120017243</v>
      </c>
      <c r="E690" s="5056" t="n">
        <v>0.24769212638636184</v>
      </c>
      <c r="F690" s="6388" t="n">
        <v>0.040303461524595185</v>
      </c>
      <c r="G690" s="7720" t="n">
        <v>0.5800344951173408</v>
      </c>
      <c r="H690" s="9052" t="n">
        <v>0.691037198064353</v>
      </c>
      <c r="I690" s="10384" t="n">
        <v>0.003007546332742168</v>
      </c>
      <c r="J690" s="11716" t="n">
        <v>0.1323786043145625</v>
      </c>
      <c r="K690" s="13046" t="n">
        <v>1.0808108184971421</v>
      </c>
      <c r="L690" s="14376" t="n">
        <v>0.5181732554296226</v>
      </c>
      <c r="M690" s="15706" t="n">
        <v>0.0037558192225078508</v>
      </c>
      <c r="N690" s="17036" t="n">
        <v>0.08589334171566887</v>
      </c>
      <c r="O690" s="18368" t="n">
        <v>0.05644161932931875</v>
      </c>
      <c r="P690" s="19762" t="n">
        <v>-0.007124715076522237</v>
      </c>
      <c r="Q690" s="21094" t="n">
        <v>-0.013441320007233441</v>
      </c>
      <c r="R690" s="22426" t="n">
        <v>-0.011622401511249495</v>
      </c>
      <c r="S690" s="23695" t="n">
        <v>-0.009573846096330496</v>
      </c>
      <c r="T690" s="24964" t="n">
        <v>0.044005464639221115</v>
      </c>
      <c r="U690" s="26233" t="n">
        <v>-0.217560391074647</v>
      </c>
      <c r="V690" s="27502" t="n">
        <v>0.03590814326590186</v>
      </c>
      <c r="W690" s="28769" t="n">
        <v>0.058883106336656096</v>
      </c>
      <c r="X690" t="n" s="30036">
        <v>0.6098208042999969</v>
      </c>
      <c r="Y690" t="n" s="31366">
        <v>0.8312864717197994</v>
      </c>
      <c r="Z690" t="n" s="32698">
        <v>0.7198425212708836</v>
      </c>
      <c r="AA690" t="n" s="34090">
        <v>0.0</v>
      </c>
      <c r="AB690" t="n" s="35484">
        <v>0.0</v>
      </c>
      <c r="AC690" t="n" s="36878">
        <v>0.07031029055263276</v>
      </c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</row>
    <row r="691" spans="1:23" x14ac:dyDescent="0.25">
      <c r="A691" s="116" t="str">
        <f>IF(ISBLANK(TBL_DATA[[#This Row],[Row.names]]), "",   DATE(YEAR(TBL_DATA[[#This Row],[Row.names]]), MONTH(TBL_DATA[[#This Row],[Row.names]]), DAY(TBL_DATA[[#This Row],[Row.names]])))</f>
        <v/>
      </c>
      <c r="B691" s="875" t="s">
        <v>820</v>
      </c>
      <c r="C691" s="2269" t="s">
        <v>2214</v>
      </c>
      <c r="D691" s="3663" t="n">
        <v>0.00254499658917984</v>
      </c>
      <c r="E691" s="5057" t="n">
        <v>0.2508674985923618</v>
      </c>
      <c r="F691" s="6389" t="n">
        <v>0.03196661927701849</v>
      </c>
      <c r="G691" s="7721" t="n">
        <v>0.5758576073739885</v>
      </c>
      <c r="H691" s="9053" t="n">
        <v>0.6996886947639869</v>
      </c>
      <c r="I691" s="10385" t="n">
        <v>0.0029348365659418556</v>
      </c>
      <c r="J691" s="11717" t="n">
        <v>0.11801487563544266</v>
      </c>
      <c r="K691" s="13047" t="n">
        <v>1.0725843312250412</v>
      </c>
      <c r="L691" s="14377" t="n">
        <v>0.5195046806431408</v>
      </c>
      <c r="M691" s="15707" t="n">
        <v>0.0037122965468071437</v>
      </c>
      <c r="N691" s="17037" t="n">
        <v>0.085015546526854</v>
      </c>
      <c r="O691" s="18369" t="n">
        <v>0.05644161932931875</v>
      </c>
      <c r="P691" s="19763" t="n">
        <v>-0.004597850862910979</v>
      </c>
      <c r="Q691" s="21095" t="n">
        <v>-0.013368078860047827</v>
      </c>
      <c r="R691" s="22427" t="n">
        <v>-0.011567748974923922</v>
      </c>
      <c r="S691" s="23696" t="n">
        <v>2.965235602054861E-4</v>
      </c>
      <c r="T691" s="24965" t="n">
        <v>0.04456000800847165</v>
      </c>
      <c r="U691" s="26234" t="n">
        <v>0.0066544772646609865</v>
      </c>
      <c r="V691" s="27503" t="n">
        <v>0.036643478401328755</v>
      </c>
      <c r="W691" s="28770" t="n">
        <v>0.05890010354459358</v>
      </c>
      <c r="X691" t="n" s="30037">
        <v>0.6221292696639452</v>
      </c>
      <c r="Y691" t="n" s="31367">
        <v>0.836473965383255</v>
      </c>
      <c r="Z691" t="n" s="32699">
        <v>0.7207667310879025</v>
      </c>
      <c r="AA691" t="n" s="34091">
        <v>0.0</v>
      </c>
      <c r="AB691" t="n" s="35485">
        <v>0.0</v>
      </c>
      <c r="AC691" t="n" s="36879">
        <v>0.06799415592846428</v>
      </c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</row>
    <row r="692" spans="1:23" x14ac:dyDescent="0.25">
      <c r="A692" s="116" t="str">
        <f>IF(ISBLANK(TBL_DATA[[#This Row],[Row.names]]), "",   DATE(YEAR(TBL_DATA[[#This Row],[Row.names]]), MONTH(TBL_DATA[[#This Row],[Row.names]]), DAY(TBL_DATA[[#This Row],[Row.names]])))</f>
        <v/>
      </c>
      <c r="B692" s="876" t="s">
        <v>821</v>
      </c>
      <c r="C692" s="2270" t="s">
        <v>2215</v>
      </c>
      <c r="D692" s="3664" t="n">
        <v>0.0022506608044803697</v>
      </c>
      <c r="E692" s="5058" t="n">
        <v>0.2536827770430419</v>
      </c>
      <c r="F692" s="6390" t="n">
        <v>0.023849873298639634</v>
      </c>
      <c r="G692" s="7722" t="n">
        <v>0.573947383497131</v>
      </c>
      <c r="H692" s="9054" t="n">
        <v>0.7008016924859236</v>
      </c>
      <c r="I692" s="10386" t="n">
        <v>0.002914828188503005</v>
      </c>
      <c r="J692" s="11718" t="n">
        <v>0.12183217206648789</v>
      </c>
      <c r="K692" s="13048" t="n">
        <v>1.064535529378942</v>
      </c>
      <c r="L692" s="14378" t="n">
        <v>0.5130580806273732</v>
      </c>
      <c r="M692" s="15708" t="n">
        <v>0.003718535878811266</v>
      </c>
      <c r="N692" s="17038" t="n">
        <v>0.08459285156232801</v>
      </c>
      <c r="O692" s="18370" t="n">
        <v>0.05644161932931875</v>
      </c>
      <c r="P692" s="19764" t="n">
        <v>-0.002357538261152703</v>
      </c>
      <c r="Q692" s="21096" t="n">
        <v>-0.013344839977976345</v>
      </c>
      <c r="R692" s="22428" t="n">
        <v>-0.011553461283640671</v>
      </c>
      <c r="S692" s="23697" t="n">
        <v>-3.436767416866715E-4</v>
      </c>
      <c r="T692" s="24966" t="n">
        <v>0.044550276104968624</v>
      </c>
      <c r="U692" s="26235" t="n">
        <v>-0.0077143571653047905</v>
      </c>
      <c r="V692" s="27504" t="n">
        <v>0.04673767020851849</v>
      </c>
      <c r="W692" s="28771" t="n">
        <v>0.05895989715778237</v>
      </c>
      <c r="X692" t="n" s="30038">
        <v>0.79270270915575</v>
      </c>
      <c r="Y692" t="n" s="31368">
        <v>0.8371389923339634</v>
      </c>
      <c r="Z692" t="n" s="32700">
        <v>0.7162807275275338</v>
      </c>
      <c r="AA692" t="n" s="34092">
        <v>0.0</v>
      </c>
      <c r="AB692" t="n" s="35486">
        <v>0.0</v>
      </c>
      <c r="AC692" t="n" s="36880">
        <v>0.06602368549246253</v>
      </c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</row>
    <row r="693" spans="1:23" x14ac:dyDescent="0.25">
      <c r="A693" s="116" t="str">
        <f>IF(ISBLANK(TBL_DATA[[#This Row],[Row.names]]), "",   DATE(YEAR(TBL_DATA[[#This Row],[Row.names]]), MONTH(TBL_DATA[[#This Row],[Row.names]]), DAY(TBL_DATA[[#This Row],[Row.names]])))</f>
        <v/>
      </c>
      <c r="B693" s="877" t="s">
        <v>822</v>
      </c>
      <c r="C693" s="2271" t="s">
        <v>2216</v>
      </c>
      <c r="D693" s="3665" t="n">
        <v>-0.0020628247643418012</v>
      </c>
      <c r="E693" s="5059" t="n">
        <v>0.2510966491639286</v>
      </c>
      <c r="F693" s="6391" t="n">
        <v>0.021428556932583387</v>
      </c>
      <c r="G693" s="7723" t="n">
        <v>0.5726406652353042</v>
      </c>
      <c r="H693" s="9055" t="n">
        <v>0.6981092883007636</v>
      </c>
      <c r="I693" s="10387" t="n">
        <v>0.002923504014171589</v>
      </c>
      <c r="J693" s="11719" t="n">
        <v>0.13724312713543751</v>
      </c>
      <c r="K693" s="13049" t="n">
        <v>1.0542625996089858</v>
      </c>
      <c r="L693" s="14379" t="n">
        <v>0.5127190658106473</v>
      </c>
      <c r="M693" s="15709" t="n">
        <v>0.003714227732996487</v>
      </c>
      <c r="N693" s="17039" t="n">
        <v>0.08446544787943505</v>
      </c>
      <c r="O693" s="18371" t="n">
        <v>0.05629739235715402</v>
      </c>
      <c r="P693" s="19765" t="n">
        <v>-0.004415499837186587</v>
      </c>
      <c r="Q693" s="21097" t="n">
        <v>-0.01331057806085992</v>
      </c>
      <c r="R693" s="22429" t="n">
        <v>-0.011521897327863757</v>
      </c>
      <c r="S693" s="23698" t="n">
        <v>-0.006208491317214682</v>
      </c>
      <c r="T693" s="24967" t="n">
        <v>0.04469704308610869</v>
      </c>
      <c r="U693" s="26236" t="n">
        <v>-0.13890161157314246</v>
      </c>
      <c r="V693" s="27505" t="n">
        <v>0.04867512494124804</v>
      </c>
      <c r="W693" s="28772" t="n">
        <v>0.05899764663387258</v>
      </c>
      <c r="X693" t="n" s="30039">
        <v>0.8250350262836073</v>
      </c>
      <c r="Y693" t="n" s="31369">
        <v>0.8355293461637142</v>
      </c>
      <c r="Z693" t="n" s="32701">
        <v>0.7160440390162097</v>
      </c>
      <c r="AA693" t="n" s="34093">
        <v>0.0</v>
      </c>
      <c r="AB693" t="n" s="35487">
        <v>0.0</v>
      </c>
      <c r="AC693" t="n" s="36881">
        <v>0.06395887307862343</v>
      </c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</row>
    <row r="694" spans="1:23" x14ac:dyDescent="0.25">
      <c r="A694" s="116" t="str">
        <f>IF(ISBLANK(TBL_DATA[[#This Row],[Row.names]]), "",   DATE(YEAR(TBL_DATA[[#This Row],[Row.names]]), MONTH(TBL_DATA[[#This Row],[Row.names]]), DAY(TBL_DATA[[#This Row],[Row.names]])))</f>
        <v/>
      </c>
      <c r="B694" s="878" t="s">
        <v>823</v>
      </c>
      <c r="C694" s="2272" t="s">
        <v>2217</v>
      </c>
      <c r="D694" s="3666" t="n">
        <v>-7.84970432780395E-4</v>
      </c>
      <c r="E694" s="5060" t="n">
        <v>0.2501145752857843</v>
      </c>
      <c r="F694" s="6392" t="n">
        <v>-8.222312958439115E-4</v>
      </c>
      <c r="G694" s="7724" t="n">
        <v>0.5583368525439145</v>
      </c>
      <c r="H694" s="9056" t="n">
        <v>0.711055581131855</v>
      </c>
      <c r="I694" s="10388" t="n">
        <v>0.0027577587974986213</v>
      </c>
      <c r="J694" s="11720" t="n">
        <v>0.10017746721736609</v>
      </c>
      <c r="K694" s="13050" t="n">
        <v>1.0334291387476011</v>
      </c>
      <c r="L694" s="14380" t="n">
        <v>0.5324495104558651</v>
      </c>
      <c r="M694" s="15710" t="n">
        <v>0.003508030669642277</v>
      </c>
      <c r="N694" s="17040" t="n">
        <v>0.08144218072581606</v>
      </c>
      <c r="O694" s="18372" t="n">
        <v>0.056319278231673944</v>
      </c>
      <c r="P694" s="19766" t="n">
        <v>-0.005197004233148839</v>
      </c>
      <c r="Q694" s="21098" t="n">
        <v>-0.013007739605986097</v>
      </c>
      <c r="R694" s="22430" t="n">
        <v>-0.011283081024581405</v>
      </c>
      <c r="S694" s="23699" t="n">
        <v>-0.005955989322811384</v>
      </c>
      <c r="T694" s="24968" t="n">
        <v>0.04470182556227747</v>
      </c>
      <c r="U694" s="26237" t="n">
        <v>-0.13323816752212161</v>
      </c>
      <c r="V694" s="27506" t="n">
        <v>0.05266316773030577</v>
      </c>
      <c r="W694" s="28773" t="n">
        <v>0.05905768730692683</v>
      </c>
      <c r="X694" t="n" s="30040">
        <v>0.891724179049066</v>
      </c>
      <c r="Y694" t="n" s="31370">
        <v>0.8432411168413546</v>
      </c>
      <c r="Z694" t="n" s="32702">
        <v>0.7296913802806396</v>
      </c>
      <c r="AA694" t="n" s="34094">
        <v>0.0</v>
      </c>
      <c r="AB694" t="n" s="35488">
        <v>0.0</v>
      </c>
      <c r="AC694" t="n" s="36882">
        <v>0.06222319572233128</v>
      </c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</row>
    <row r="695" spans="1:23" x14ac:dyDescent="0.25">
      <c r="A695" s="116" t="str">
        <f>IF(ISBLANK(TBL_DATA[[#This Row],[Row.names]]), "",   DATE(YEAR(TBL_DATA[[#This Row],[Row.names]]), MONTH(TBL_DATA[[#This Row],[Row.names]]), DAY(TBL_DATA[[#This Row],[Row.names]])))</f>
        <v/>
      </c>
      <c r="B695" s="879" t="s">
        <v>824</v>
      </c>
      <c r="C695" s="2273" t="s">
        <v>2218</v>
      </c>
      <c r="D695" s="3667" t="n">
        <v>0.0017675709647009038</v>
      </c>
      <c r="E695" s="5061" t="n">
        <v>0.2523242415116089</v>
      </c>
      <c r="F695" s="6393" t="n">
        <v>-0.01120142884287989</v>
      </c>
      <c r="G695" s="7725" t="n">
        <v>0.5563522404595364</v>
      </c>
      <c r="H695" s="9057" t="n">
        <v>0.7165538719944556</v>
      </c>
      <c r="I695" s="10389" t="n">
        <v>0.0027105141598815943</v>
      </c>
      <c r="J695" s="11721" t="n">
        <v>0.07829548803170971</v>
      </c>
      <c r="K695" s="13051" t="n">
        <v>1.0109309885021152</v>
      </c>
      <c r="L695" s="14381" t="n">
        <v>0.5232831014917516</v>
      </c>
      <c r="M695" s="15711" t="n">
        <v>0.0035151728844891312</v>
      </c>
      <c r="N695" s="17041" t="n">
        <v>0.08081959809657589</v>
      </c>
      <c r="O695" s="18373" t="n">
        <v>0.056319278231673944</v>
      </c>
      <c r="P695" s="19767" t="n">
        <v>-0.003438619342233884</v>
      </c>
      <c r="Q695" s="21099" t="n">
        <v>-0.012965887935746734</v>
      </c>
      <c r="R695" s="22431" t="n">
        <v>-0.011254413461945537</v>
      </c>
      <c r="S695" s="23700" t="n">
        <v>0.004870779927967472</v>
      </c>
      <c r="T695" s="24969" t="n">
        <v>0.04435412900306084</v>
      </c>
      <c r="U695" s="26238" t="n">
        <v>0.10981570459046426</v>
      </c>
      <c r="V695" s="27507" t="n">
        <v>0.05303725828649464</v>
      </c>
      <c r="W695" s="28774" t="n">
        <v>0.059072035627100096</v>
      </c>
      <c r="X695" t="n" s="30041">
        <v>0.897840369363589</v>
      </c>
      <c r="Y695" t="n" s="31371">
        <v>0.8464950513703288</v>
      </c>
      <c r="Z695" t="n" s="32703">
        <v>0.7233830945576152</v>
      </c>
      <c r="AA695" t="n" s="34095">
        <v>0.0</v>
      </c>
      <c r="AB695" t="n" s="35489">
        <v>0.0</v>
      </c>
      <c r="AC695" t="n" s="36883">
        <v>0.05986456147935565</v>
      </c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</row>
    <row r="696" spans="1:23" x14ac:dyDescent="0.25">
      <c r="A696" s="116" t="str">
        <f>IF(ISBLANK(TBL_DATA[[#This Row],[Row.names]]), "",   DATE(YEAR(TBL_DATA[[#This Row],[Row.names]]), MONTH(TBL_DATA[[#This Row],[Row.names]]), DAY(TBL_DATA[[#This Row],[Row.names]])))</f>
        <v/>
      </c>
      <c r="B696" s="880" t="s">
        <v>825</v>
      </c>
      <c r="C696" s="2274" t="s">
        <v>2219</v>
      </c>
      <c r="D696" s="3668" t="n">
        <v>0.00554168681627487</v>
      </c>
      <c r="E696" s="5062" t="n">
        <v>0.25926423025049505</v>
      </c>
      <c r="F696" s="6394" t="n">
        <v>0.05280089902866969</v>
      </c>
      <c r="G696" s="7726" t="n">
        <v>0.530815066631506</v>
      </c>
      <c r="H696" s="9058" t="n">
        <v>0.7118915309264805</v>
      </c>
      <c r="I696" s="10390" t="n">
        <v>0.0025786024411467027</v>
      </c>
      <c r="J696" s="11722" t="n">
        <v>0.13914944259288764</v>
      </c>
      <c r="K696" s="13052" t="n">
        <v>0.9732436608461457</v>
      </c>
      <c r="L696" s="14382" t="n">
        <v>0.5409474216310958</v>
      </c>
      <c r="M696" s="15712" t="n">
        <v>0.003254899567585917</v>
      </c>
      <c r="N696" s="17042" t="n">
        <v>0.07626172902657016</v>
      </c>
      <c r="O696" s="18374" t="n">
        <v>0.049425264139381545</v>
      </c>
      <c r="P696" s="19768" t="n">
        <v>0.0</v>
      </c>
      <c r="Q696" s="21100" t="n">
        <v>-0.011904502857007719</v>
      </c>
      <c r="R696" s="22432" t="n">
        <v>-0.010289547999140782</v>
      </c>
      <c r="S696" s="23701" t="n">
        <v>0.01655505626176179</v>
      </c>
      <c r="T696" s="24970" t="n">
        <v>0.04502705960113507</v>
      </c>
      <c r="U696" s="26239" t="n">
        <v>0.3676690507533044</v>
      </c>
      <c r="V696" s="27508" t="n">
        <v>0.06077123927132755</v>
      </c>
      <c r="W696" s="28775" t="n">
        <v>0.05907167884625848</v>
      </c>
      <c r="X696" t="n" s="30042">
        <v>1.0287711549470666</v>
      </c>
      <c r="Y696" t="n" s="31372">
        <v>0.8437366478507856</v>
      </c>
      <c r="Z696" t="n" s="32704">
        <v>0.7354912790992805</v>
      </c>
      <c r="AA696" t="n" s="34096">
        <v>0.0</v>
      </c>
      <c r="AB696" t="n" s="35490">
        <v>0.0</v>
      </c>
      <c r="AC696" t="n" s="36884">
        <v>0.05782063569881228</v>
      </c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</row>
    <row r="697" spans="1:23" x14ac:dyDescent="0.25">
      <c r="A697" s="116" t="str">
        <f>IF(ISBLANK(TBL_DATA[[#This Row],[Row.names]]), "",   DATE(YEAR(TBL_DATA[[#This Row],[Row.names]]), MONTH(TBL_DATA[[#This Row],[Row.names]]), DAY(TBL_DATA[[#This Row],[Row.names]])))</f>
        <v/>
      </c>
      <c r="B697" s="881" t="s">
        <v>826</v>
      </c>
      <c r="C697" s="2275" t="s">
        <v>2220</v>
      </c>
      <c r="D697" s="3669" t="n">
        <v>0.00434132709430031</v>
      </c>
      <c r="E697" s="5063" t="n">
        <v>0.26473110817216483</v>
      </c>
      <c r="F697" s="6395" t="n">
        <v>0.04799695959647621</v>
      </c>
      <c r="G697" s="7727" t="n">
        <v>0.5250647413642524</v>
      </c>
      <c r="H697" s="9059" t="n">
        <v>0.708237740650528</v>
      </c>
      <c r="I697" s="10391" t="n">
        <v>0.0025955820927375623</v>
      </c>
      <c r="J697" s="11723" t="n">
        <v>0.13523590083826598</v>
      </c>
      <c r="K697" s="13053" t="n">
        <v>0.9686852899764885</v>
      </c>
      <c r="L697" s="14383" t="n">
        <v>0.5409671770922875</v>
      </c>
      <c r="M697" s="15713" t="n">
        <v>0.003255682783059</v>
      </c>
      <c r="N697" s="17043" t="n">
        <v>0.07628172104914968</v>
      </c>
      <c r="O697" s="18375" t="n">
        <v>0.049425264139381545</v>
      </c>
      <c r="P697" s="19769" t="n">
        <v>0.0</v>
      </c>
      <c r="Q697" s="21101" t="n">
        <v>-0.011906126099449304</v>
      </c>
      <c r="R697" s="22433" t="n">
        <v>-0.010290747880947937</v>
      </c>
      <c r="S697" s="23702" t="n">
        <v>0.012175572119328848</v>
      </c>
      <c r="T697" s="24971" t="n">
        <v>0.045324233072445055</v>
      </c>
      <c r="U697" s="26240" t="n">
        <v>0.26863272236438585</v>
      </c>
      <c r="V697" s="27509" t="n">
        <v>0.07031196648960725</v>
      </c>
      <c r="W697" s="28776" t="n">
        <v>0.058362806112313474</v>
      </c>
      <c r="X697" t="n" s="30043">
        <v>1.2047393052743007</v>
      </c>
      <c r="Y697" t="n" s="31373">
        <v>0.841568619098008</v>
      </c>
      <c r="Z697" t="n" s="32705">
        <v>0.7355047090891312</v>
      </c>
      <c r="AA697" t="n" s="34097">
        <v>0.0</v>
      </c>
      <c r="AB697" t="n" s="35491">
        <v>0.0</v>
      </c>
      <c r="AC697" t="n" s="36885">
        <v>0.060327054755279316</v>
      </c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</row>
    <row r="698" spans="1:23" x14ac:dyDescent="0.25">
      <c r="A698" s="116" t="str">
        <f>IF(ISBLANK(TBL_DATA[[#This Row],[Row.names]]), "",   DATE(YEAR(TBL_DATA[[#This Row],[Row.names]]), MONTH(TBL_DATA[[#This Row],[Row.names]]), DAY(TBL_DATA[[#This Row],[Row.names]])))</f>
        <v/>
      </c>
      <c r="B698" s="882" t="s">
        <v>827</v>
      </c>
      <c r="C698" s="2276" t="s">
        <v>2221</v>
      </c>
      <c r="D698" s="3670" t="n">
        <v>-4.4002122455319334E-4</v>
      </c>
      <c r="E698" s="5064" t="n">
        <v>0.26417459964121637</v>
      </c>
      <c r="F698" s="6396" t="n">
        <v>0.039965873301915256</v>
      </c>
      <c r="G698" s="7728" t="n">
        <v>0.5233640641139111</v>
      </c>
      <c r="H698" s="9060" t="n">
        <v>0.7007427546817351</v>
      </c>
      <c r="I698" s="10392" t="n">
        <v>0.0026014259712637887</v>
      </c>
      <c r="J698" s="11724" t="n">
        <v>0.11384728951417378</v>
      </c>
      <c r="K698" s="13054" t="n">
        <v>0.9460377447070998</v>
      </c>
      <c r="L698" s="14384" t="n">
        <v>0.5181217288693544</v>
      </c>
      <c r="M698" s="15714" t="n">
        <v>0.003301093356067879</v>
      </c>
      <c r="N698" s="17044" t="n">
        <v>0.07548999648196485</v>
      </c>
      <c r="O698" s="18376" t="n">
        <v>0.04943309832450182</v>
      </c>
      <c r="P698" s="19770" t="n">
        <v>-4.40021224553222E-4</v>
      </c>
      <c r="Q698" s="21102" t="n">
        <v>-0.011881409233024155</v>
      </c>
      <c r="R698" s="22434" t="n">
        <v>-0.010282796952722566</v>
      </c>
      <c r="S698" s="23703" t="n">
        <v>-0.002489771900383131</v>
      </c>
      <c r="T698" s="24972" t="n">
        <v>0.044257182865150735</v>
      </c>
      <c r="U698" s="26241" t="n">
        <v>-0.05625689976628952</v>
      </c>
      <c r="V698" s="27510" t="n">
        <v>0.04923907749735901</v>
      </c>
      <c r="W698" s="28777" t="n">
        <v>0.058110726960831124</v>
      </c>
      <c r="X698" t="n" s="30044">
        <v>0.8473319827946405</v>
      </c>
      <c r="Y698" t="n" s="31374">
        <v>0.8371037896711105</v>
      </c>
      <c r="Z698" t="n" s="32706">
        <v>0.7198067302195461</v>
      </c>
      <c r="AA698" t="n" s="34098">
        <v>0.0</v>
      </c>
      <c r="AB698" t="n" s="35492">
        <v>0.0</v>
      </c>
      <c r="AC698" t="n" s="36886">
        <v>0.0607037140166005</v>
      </c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</row>
    <row r="699" spans="1:23" x14ac:dyDescent="0.25">
      <c r="A699" s="116" t="str">
        <f>IF(ISBLANK(TBL_DATA[[#This Row],[Row.names]]), "",   DATE(YEAR(TBL_DATA[[#This Row],[Row.names]]), MONTH(TBL_DATA[[#This Row],[Row.names]]), DAY(TBL_DATA[[#This Row],[Row.names]])))</f>
        <v/>
      </c>
      <c r="B699" s="883" t="s">
        <v>828</v>
      </c>
      <c r="C699" s="2277" t="s">
        <v>2222</v>
      </c>
      <c r="D699" s="3671" t="n">
        <v>8.933773548262827E-4</v>
      </c>
      <c r="E699" s="5065" t="n">
        <v>0.2653039846010823</v>
      </c>
      <c r="F699" s="6397" t="n">
        <v>0.021976037717017505</v>
      </c>
      <c r="G699" s="7729" t="n">
        <v>0.5208399863477245</v>
      </c>
      <c r="H699" s="9061" t="n">
        <v>0.7164483966657709</v>
      </c>
      <c r="I699" s="10393" t="n">
        <v>0.002493932774260326</v>
      </c>
      <c r="J699" s="11725" t="n">
        <v>0.09136558128115002</v>
      </c>
      <c r="K699" s="13055" t="n">
        <v>0.9362150922825448</v>
      </c>
      <c r="L699" s="14385" t="n">
        <v>0.5217364008912352</v>
      </c>
      <c r="M699" s="15715" t="n">
        <v>0.003238935896857893</v>
      </c>
      <c r="N699" s="17045" t="n">
        <v>0.07434794334194092</v>
      </c>
      <c r="O699" s="18377" t="n">
        <v>0.04943309832450182</v>
      </c>
      <c r="P699" s="19771" t="n">
        <v>0.0</v>
      </c>
      <c r="Q699" s="21103" t="n">
        <v>-0.011790279387252679</v>
      </c>
      <c r="R699" s="22435" t="n">
        <v>-0.010215851770608287</v>
      </c>
      <c r="S699" s="23704" t="n">
        <v>0.019638509627050604</v>
      </c>
      <c r="T699" s="24973" t="n">
        <v>0.043090741577055454</v>
      </c>
      <c r="U699" s="26242" t="n">
        <v>0.45574777570102276</v>
      </c>
      <c r="V699" s="27511" t="n">
        <v>0.07465757630778569</v>
      </c>
      <c r="W699" s="28778" t="n">
        <v>0.05603039355964181</v>
      </c>
      <c r="X699" t="n" s="30045">
        <v>1.3324478299142426</v>
      </c>
      <c r="Y699" t="n" s="31375">
        <v>0.8464327478694164</v>
      </c>
      <c r="Z699" t="n" s="32707">
        <v>0.7223132290711802</v>
      </c>
      <c r="AA699" t="n" s="34099">
        <v>0.0</v>
      </c>
      <c r="AB699" t="n" s="35493">
        <v>0.0</v>
      </c>
      <c r="AC699" t="n" s="36887">
        <v>0.05830837475210215</v>
      </c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</row>
    <row r="700" spans="1:23" x14ac:dyDescent="0.25">
      <c r="A700" s="116" t="str">
        <f>IF(ISBLANK(TBL_DATA[[#This Row],[Row.names]]), "",   DATE(YEAR(TBL_DATA[[#This Row],[Row.names]]), MONTH(TBL_DATA[[#This Row],[Row.names]]), DAY(TBL_DATA[[#This Row],[Row.names]])))</f>
        <v/>
      </c>
      <c r="B700" s="884" t="s">
        <v>829</v>
      </c>
      <c r="C700" s="2278" t="s">
        <v>2223</v>
      </c>
      <c r="D700" s="3672" t="n">
        <v>-0.004294732484735691</v>
      </c>
      <c r="E700" s="5066" t="n">
        <v>0.2598698424753507</v>
      </c>
      <c r="F700" s="6398" t="n">
        <v>0.010261994642247307</v>
      </c>
      <c r="G700" s="7730" t="n">
        <v>0.5216110377658705</v>
      </c>
      <c r="H700" s="9062" t="n">
        <v>0.718474461369589</v>
      </c>
      <c r="I700" s="10394" t="n">
        <v>0.002493418132605033</v>
      </c>
      <c r="J700" s="11726" t="n">
        <v>0.06987823367536339</v>
      </c>
      <c r="K700" s="13056" t="n">
        <v>0.9383431257494467</v>
      </c>
      <c r="L700" s="14386" t="n">
        <v>0.5192285302808924</v>
      </c>
      <c r="M700" s="15716" t="n">
        <v>0.0032584087113682546</v>
      </c>
      <c r="N700" s="17046" t="n">
        <v>0.07459959759075566</v>
      </c>
      <c r="O700" s="18378" t="n">
        <v>0.05017379912286532</v>
      </c>
      <c r="P700" s="19772" t="n">
        <v>-0.004294732484735553</v>
      </c>
      <c r="Q700" s="21104" t="n">
        <v>-0.011968097267146809</v>
      </c>
      <c r="R700" s="22436" t="n">
        <v>-0.01038834049973684</v>
      </c>
      <c r="S700" s="23705" t="n">
        <v>0.008448679341389154</v>
      </c>
      <c r="T700" s="24974" t="n">
        <v>0.04239512227029606</v>
      </c>
      <c r="U700" s="26243" t="n">
        <v>0.19928423103779278</v>
      </c>
      <c r="V700" s="27512" t="n">
        <v>0.04839477306952644</v>
      </c>
      <c r="W700" s="28779" t="n">
        <v>0.054428952919888765</v>
      </c>
      <c r="X700" t="n" s="30046">
        <v>0.8891365803188658</v>
      </c>
      <c r="Y700" t="n" s="31376">
        <v>0.8476287284947279</v>
      </c>
      <c r="Z700" t="n" s="32708">
        <v>0.720575138539273</v>
      </c>
      <c r="AA700" t="n" s="34100">
        <v>0.0</v>
      </c>
      <c r="AB700" t="n" s="35494">
        <v>0.0</v>
      </c>
      <c r="AC700" t="n" s="36888">
        <v>0.05600097310076654</v>
      </c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</row>
    <row r="701" spans="1:23" x14ac:dyDescent="0.25">
      <c r="A701" s="116" t="str">
        <f>IF(ISBLANK(TBL_DATA[[#This Row],[Row.names]]), "",   DATE(YEAR(TBL_DATA[[#This Row],[Row.names]]), MONTH(TBL_DATA[[#This Row],[Row.names]]), DAY(TBL_DATA[[#This Row],[Row.names]])))</f>
        <v/>
      </c>
      <c r="B701" s="885" t="s">
        <v>830</v>
      </c>
      <c r="C701" s="2279" t="s">
        <v>2224</v>
      </c>
      <c r="D701" s="3673" t="n">
        <v>2.4684300784701097E-4</v>
      </c>
      <c r="E701" s="5067" t="n">
        <v>0.26018083253676294</v>
      </c>
      <c r="F701" s="6399" t="n">
        <v>0.023554337326700647</v>
      </c>
      <c r="G701" s="7731" t="n">
        <v>0.5205731464859616</v>
      </c>
      <c r="H701" s="9063" t="n">
        <v>0.7165274198088916</v>
      </c>
      <c r="I701" s="10395" t="n">
        <v>0.002501506612400506</v>
      </c>
      <c r="J701" s="11727" t="n">
        <v>0.0903954998848795</v>
      </c>
      <c r="K701" s="13057" t="n">
        <v>0.915598176036847</v>
      </c>
      <c r="L701" s="14387" t="n">
        <v>0.5068074948717448</v>
      </c>
      <c r="M701" s="15717" t="n">
        <v>0.0032995473186722326</v>
      </c>
      <c r="N701" s="17047" t="n">
        <v>0.07458412468779965</v>
      </c>
      <c r="O701" s="18379" t="n">
        <v>0.05017379912286532</v>
      </c>
      <c r="P701" s="19773" t="n">
        <v>-0.004048949601573093</v>
      </c>
      <c r="Q701" s="21105" t="n">
        <v>-0.011981114562510177</v>
      </c>
      <c r="R701" s="22437" t="n">
        <v>-0.01040168545669552</v>
      </c>
      <c r="S701" s="23706" t="n">
        <v>0.010397509634227697</v>
      </c>
      <c r="T701" s="24975" t="n">
        <v>0.04246585622229669</v>
      </c>
      <c r="U701" s="26244" t="n">
        <v>0.2448439890108347</v>
      </c>
      <c r="V701" s="27513" t="n">
        <v>0.06260843034145602</v>
      </c>
      <c r="W701" s="28780" t="n">
        <v>0.054960805779016686</v>
      </c>
      <c r="X701" t="n" s="30047">
        <v>1.1391468784716963</v>
      </c>
      <c r="Y701" t="n" s="31377">
        <v>0.8464794266896815</v>
      </c>
      <c r="Z701" t="n" s="32709">
        <v>0.7119041332031617</v>
      </c>
      <c r="AA701" t="n" s="34101">
        <v>0.0</v>
      </c>
      <c r="AB701" t="n" s="35495">
        <v>0.0</v>
      </c>
      <c r="AC701" t="n" s="36889">
        <v>0.057466680857527305</v>
      </c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</row>
    <row r="702" spans="1:23" x14ac:dyDescent="0.25">
      <c r="A702" s="116" t="str">
        <f>IF(ISBLANK(TBL_DATA[[#This Row],[Row.names]]), "",   DATE(YEAR(TBL_DATA[[#This Row],[Row.names]]), MONTH(TBL_DATA[[#This Row],[Row.names]]), DAY(TBL_DATA[[#This Row],[Row.names]])))</f>
        <v/>
      </c>
      <c r="B702" s="886" t="s">
        <v>831</v>
      </c>
      <c r="C702" s="2280" t="s">
        <v>2225</v>
      </c>
      <c r="D702" s="3674" t="n">
        <v>0.0016755205153849327</v>
      </c>
      <c r="E702" s="5068" t="n">
        <v>0.26229229137477317</v>
      </c>
      <c r="F702" s="6400" t="n">
        <v>0.033300101807310245</v>
      </c>
      <c r="G702" s="7732" t="n">
        <v>0.5170060067978809</v>
      </c>
      <c r="H702" s="9064" t="n">
        <v>0.7174006103317812</v>
      </c>
      <c r="I702" s="10396" t="n">
        <v>0.002477601516775036</v>
      </c>
      <c r="J702" s="11728" t="n">
        <v>0.10997832413300679</v>
      </c>
      <c r="K702" s="13058" t="n">
        <v>0.9115874631046679</v>
      </c>
      <c r="L702" s="14388" t="n">
        <v>0.5104284948875412</v>
      </c>
      <c r="M702" s="15718" t="n">
        <v>0.003261023395713695</v>
      </c>
      <c r="N702" s="17048" t="n">
        <v>0.07398541578881736</v>
      </c>
      <c r="O702" s="18380" t="n">
        <v>0.04941824177741305</v>
      </c>
      <c r="P702" s="19774" t="n">
        <v>-0.002380213184311253</v>
      </c>
      <c r="Q702" s="21106" t="n">
        <v>-0.01178595560758597</v>
      </c>
      <c r="R702" s="22438" t="n">
        <v>-0.010219205047841556</v>
      </c>
      <c r="S702" s="23707" t="n">
        <v>0.010290769274842626</v>
      </c>
      <c r="T702" s="24976" t="n">
        <v>0.042470611917460696</v>
      </c>
      <c r="U702" s="26245" t="n">
        <v>0.24230329656756938</v>
      </c>
      <c r="V702" s="27514" t="n">
        <v>0.06389336801203305</v>
      </c>
      <c r="W702" s="28781" t="n">
        <v>0.05496126428446462</v>
      </c>
      <c r="X702" t="n" s="30048">
        <v>1.162516343898828</v>
      </c>
      <c r="Y702" t="n" s="31378">
        <v>0.8469950474068789</v>
      </c>
      <c r="Z702" t="n" s="32710">
        <v>0.7144427862940048</v>
      </c>
      <c r="AA702" t="n" s="34102">
        <v>0.0</v>
      </c>
      <c r="AB702" t="n" s="35496">
        <v>0.0</v>
      </c>
      <c r="AC702" t="n" s="36890">
        <v>0.0551201143008304</v>
      </c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</row>
    <row r="703" spans="1:23" x14ac:dyDescent="0.25">
      <c r="A703" s="116" t="str">
        <f>IF(ISBLANK(TBL_DATA[[#This Row],[Row.names]]), "",   DATE(YEAR(TBL_DATA[[#This Row],[Row.names]]), MONTH(TBL_DATA[[#This Row],[Row.names]]), DAY(TBL_DATA[[#This Row],[Row.names]])))</f>
        <v/>
      </c>
      <c r="B703" s="887" t="s">
        <v>832</v>
      </c>
      <c r="C703" s="2281" t="s">
        <v>2226</v>
      </c>
      <c r="D703" s="3675" t="n">
        <v>-6.483402489622963E-5</v>
      </c>
      <c r="E703" s="5069" t="n">
        <v>0.262210451884928</v>
      </c>
      <c r="F703" s="6401" t="n">
        <v>0.03571738354605025</v>
      </c>
      <c r="G703" s="7733" t="n">
        <v>0.5141655254675263</v>
      </c>
      <c r="H703" s="9065" t="n">
        <v>0.7147389912409194</v>
      </c>
      <c r="I703" s="10397" t="n">
        <v>0.0024814942259110623</v>
      </c>
      <c r="J703" s="11729" t="n">
        <v>0.11107758186355188</v>
      </c>
      <c r="K703" s="13059" t="n">
        <v>0.9027959983132243</v>
      </c>
      <c r="L703" s="14389" t="n">
        <v>0.5068662791254382</v>
      </c>
      <c r="M703" s="15719" t="n">
        <v>0.0032626794882281004</v>
      </c>
      <c r="N703" s="17049" t="n">
        <v>0.07375514693624965</v>
      </c>
      <c r="O703" s="18381" t="n">
        <v>0.04941841189449525</v>
      </c>
      <c r="P703" s="19775" t="n">
        <v>-0.0024448928904066136</v>
      </c>
      <c r="Q703" s="21107" t="n">
        <v>-0.011803523115135222</v>
      </c>
      <c r="R703" s="22439" t="n">
        <v>-0.010241648838774575</v>
      </c>
      <c r="S703" s="23708" t="n">
        <v>0.012739480298185724</v>
      </c>
      <c r="T703" s="24977" t="n">
        <v>0.04253620969568555</v>
      </c>
      <c r="U703" s="26246" t="n">
        <v>0.29949730804242036</v>
      </c>
      <c r="V703" s="27515" t="n">
        <v>0.06668746426104732</v>
      </c>
      <c r="W703" s="28782" t="n">
        <v>0.055041069568102376</v>
      </c>
      <c r="X703" t="n" s="30049">
        <v>1.2115946289621944</v>
      </c>
      <c r="Y703" t="n" s="31379">
        <v>0.8454223744619723</v>
      </c>
      <c r="Z703" t="n" s="32711">
        <v>0.7119454186420743</v>
      </c>
      <c r="AA703" t="n" s="34103">
        <v>0.0</v>
      </c>
      <c r="AB703" t="n" s="35497">
        <v>0.0</v>
      </c>
      <c r="AC703" t="n" s="36891">
        <v>0.053253027451787886</v>
      </c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</row>
    <row r="704" spans="1:23" x14ac:dyDescent="0.25">
      <c r="A704" s="116" t="str">
        <f>IF(ISBLANK(TBL_DATA[[#This Row],[Row.names]]), "",   DATE(YEAR(TBL_DATA[[#This Row],[Row.names]]), MONTH(TBL_DATA[[#This Row],[Row.names]]), DAY(TBL_DATA[[#This Row],[Row.names]])))</f>
        <v/>
      </c>
      <c r="B704" s="888" t="s">
        <v>833</v>
      </c>
      <c r="C704" s="2282" t="s">
        <v>2227</v>
      </c>
      <c r="D704" s="3676" t="n">
        <v>0.002048888024379121</v>
      </c>
      <c r="E704" s="5070" t="n">
        <v>0.26479657976404125</v>
      </c>
      <c r="F704" s="6402" t="n">
        <v>0.052513584304630045</v>
      </c>
      <c r="G704" s="7734" t="n">
        <v>0.5127479474501223</v>
      </c>
      <c r="H704" s="9066" t="n">
        <v>0.7117827399811378</v>
      </c>
      <c r="I704" s="10398" t="n">
        <v>0.0024935950217111324</v>
      </c>
      <c r="J704" s="11730" t="n">
        <v>0.13337862129033562</v>
      </c>
      <c r="K704" s="13060" t="n">
        <v>0.8884651726470579</v>
      </c>
      <c r="L704" s="14390" t="n">
        <v>0.49513281635415846</v>
      </c>
      <c r="M704" s="15720" t="n">
        <v>0.0033003082184527226</v>
      </c>
      <c r="N704" s="17050" t="n">
        <v>0.07373372927557716</v>
      </c>
      <c r="O704" s="18382" t="n">
        <v>0.04935320141455223</v>
      </c>
      <c r="P704" s="19776" t="n">
        <v>-4.010141777914811E-4</v>
      </c>
      <c r="Q704" s="21108" t="n">
        <v>-0.011747291790767667</v>
      </c>
      <c r="R704" s="22440" t="n">
        <v>-0.01018587106503574</v>
      </c>
      <c r="S704" s="23709" t="n">
        <v>0.017029162679716547</v>
      </c>
      <c r="T704" s="24978" t="n">
        <v>0.04269309085732181</v>
      </c>
      <c r="U704" s="26247" t="n">
        <v>0.39887397088740106</v>
      </c>
      <c r="V704" s="27516" t="n">
        <v>0.07516924541130354</v>
      </c>
      <c r="W704" s="28783" t="n">
        <v>0.055451989913485565</v>
      </c>
      <c r="X704" t="n" s="30050">
        <v>1.3555734524330003</v>
      </c>
      <c r="Y704" t="n" s="31380">
        <v>0.8436721756589687</v>
      </c>
      <c r="Z704" t="n" s="32712">
        <v>0.703656746115717</v>
      </c>
      <c r="AA704" t="n" s="34104">
        <v>0.0</v>
      </c>
      <c r="AB704" t="n" s="35498">
        <v>0.0</v>
      </c>
      <c r="AC704" t="n" s="36892">
        <v>0.051098614087178425</v>
      </c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</row>
    <row r="705" spans="1:23" x14ac:dyDescent="0.25">
      <c r="A705" s="116" t="str">
        <f>IF(ISBLANK(TBL_DATA[[#This Row],[Row.names]]), "",   DATE(YEAR(TBL_DATA[[#This Row],[Row.names]]), MONTH(TBL_DATA[[#This Row],[Row.names]]), DAY(TBL_DATA[[#This Row],[Row.names]])))</f>
        <v/>
      </c>
      <c r="B705" s="889" t="s">
        <v>834</v>
      </c>
      <c r="C705" s="2283" t="s">
        <v>2228</v>
      </c>
      <c r="D705" s="3677" t="n">
        <v>0.002342344674077679</v>
      </c>
      <c r="E705" s="5071" t="n">
        <v>0.2677591692964434</v>
      </c>
      <c r="F705" s="6403" t="n">
        <v>0.049085483218367365</v>
      </c>
      <c r="G705" s="7735" t="n">
        <v>0.5088626430314916</v>
      </c>
      <c r="H705" s="9067" t="n">
        <v>0.7045832794133159</v>
      </c>
      <c r="I705" s="10399" t="n">
        <v>0.0024868011086406788</v>
      </c>
      <c r="J705" s="11731" t="n">
        <v>0.13000118472185207</v>
      </c>
      <c r="K705" s="13061" t="n">
        <v>0.8733471005357071</v>
      </c>
      <c r="L705" s="14391" t="n">
        <v>0.4825315138628275</v>
      </c>
      <c r="M705" s="15721" t="n">
        <v>0.0032912848381006334</v>
      </c>
      <c r="N705" s="17051" t="n">
        <v>0.07263129478667689</v>
      </c>
      <c r="O705" s="18383" t="n">
        <v>0.04935320141455223</v>
      </c>
      <c r="P705" s="19777" t="n">
        <v>0.0</v>
      </c>
      <c r="Q705" s="21109" t="n">
        <v>-0.011638585621116432</v>
      </c>
      <c r="R705" s="22441" t="n">
        <v>-0.01010051057553174</v>
      </c>
      <c r="S705" s="23710" t="n">
        <v>0.016406765179346472</v>
      </c>
      <c r="T705" s="24979" t="n">
        <v>0.04268413192055124</v>
      </c>
      <c r="U705" s="26248" t="n">
        <v>0.38437621760434737</v>
      </c>
      <c r="V705" s="27517" t="n">
        <v>0.08257894807640898</v>
      </c>
      <c r="W705" s="28784" t="n">
        <v>0.05552831167130405</v>
      </c>
      <c r="X705" t="n" s="30051">
        <v>1.487150348910827</v>
      </c>
      <c r="Y705" t="n" s="31381">
        <v>0.8393945910078977</v>
      </c>
      <c r="Z705" t="n" s="32713">
        <v>0.6946448832769356</v>
      </c>
      <c r="AA705" t="n" s="34105">
        <v>0.0</v>
      </c>
      <c r="AB705" t="n" s="35499">
        <v>0.0</v>
      </c>
      <c r="AC705" t="n" s="36893">
        <v>0.049669945592149725</v>
      </c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</row>
    <row r="706" spans="1:23" x14ac:dyDescent="0.25">
      <c r="A706" s="116" t="str">
        <f>IF(ISBLANK(TBL_DATA[[#This Row],[Row.names]]), "",   DATE(YEAR(TBL_DATA[[#This Row],[Row.names]]), MONTH(TBL_DATA[[#This Row],[Row.names]]), DAY(TBL_DATA[[#This Row],[Row.names]])))</f>
        <v/>
      </c>
      <c r="B706" s="890" t="s">
        <v>835</v>
      </c>
      <c r="C706" s="2284" t="s">
        <v>2229</v>
      </c>
      <c r="D706" s="3678" t="n">
        <v>-0.0031631678157357586</v>
      </c>
      <c r="E706" s="5072" t="n">
        <v>0.26374903429402075</v>
      </c>
      <c r="F706" s="6404" t="n">
        <v>0.06184762866748961</v>
      </c>
      <c r="G706" s="7736" t="n">
        <v>0.5158355602072643</v>
      </c>
      <c r="H706" s="9068" t="n">
        <v>0.7189954102792414</v>
      </c>
      <c r="I706" s="10400" t="n">
        <v>0.002435426974325333</v>
      </c>
      <c r="J706" s="11732" t="n">
        <v>0.12577980875499928</v>
      </c>
      <c r="K706" s="13062" t="n">
        <v>0.8776400293233184</v>
      </c>
      <c r="L706" s="14392" t="n">
        <v>0.48237548801414504</v>
      </c>
      <c r="M706" s="15722" t="n">
        <v>0.0033054136956532374</v>
      </c>
      <c r="N706" s="17052" t="n">
        <v>0.07293209274537749</v>
      </c>
      <c r="O706" s="18384" t="n">
        <v>0.04971275516922799</v>
      </c>
      <c r="P706" s="19778" t="n">
        <v>-0.00316316781573589</v>
      </c>
      <c r="Q706" s="21110" t="n">
        <v>-0.011722240601666586</v>
      </c>
      <c r="R706" s="22442" t="n">
        <v>-0.010177795714605174</v>
      </c>
      <c r="S706" s="23711" t="n">
        <v>0.009575594036548729</v>
      </c>
      <c r="T706" s="24980" t="n">
        <v>0.04245819549686993</v>
      </c>
      <c r="U706" s="26249" t="n">
        <v>0.2255299341973837</v>
      </c>
      <c r="V706" s="27518" t="n">
        <v>0.07437499016703453</v>
      </c>
      <c r="W706" s="28785" t="n">
        <v>0.05572220099482368</v>
      </c>
      <c r="X706" t="n" s="30052">
        <v>1.3347460947198335</v>
      </c>
      <c r="Y706" t="n" s="31382">
        <v>0.8479359706246936</v>
      </c>
      <c r="Z706" t="n" s="32714">
        <v>0.6945325680010586</v>
      </c>
      <c r="AA706" t="n" s="34106">
        <v>0.0</v>
      </c>
      <c r="AB706" t="n" s="35500">
        <v>0.0</v>
      </c>
      <c r="AC706" t="n" s="36894">
        <v>0.04855537961935012</v>
      </c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</row>
    <row r="707" spans="1:23" x14ac:dyDescent="0.25">
      <c r="A707" s="116" t="str">
        <f>IF(ISBLANK(TBL_DATA[[#This Row],[Row.names]]), "",   DATE(YEAR(TBL_DATA[[#This Row],[Row.names]]), MONTH(TBL_DATA[[#This Row],[Row.names]]), DAY(TBL_DATA[[#This Row],[Row.names]])))</f>
        <v/>
      </c>
      <c r="B707" s="891" t="s">
        <v>836</v>
      </c>
      <c r="C707" s="2285" t="s">
        <v>2230</v>
      </c>
      <c r="D707" s="3679" t="n">
        <v>-0.008081959357069802</v>
      </c>
      <c r="E707" s="5073" t="n">
        <v>0.2535354659613205</v>
      </c>
      <c r="F707" s="6405" t="n">
        <v>0.06689883631260884</v>
      </c>
      <c r="G707" s="7737" t="n">
        <v>0.5167218368236075</v>
      </c>
      <c r="H707" s="9069" t="n">
        <v>0.731717117418819</v>
      </c>
      <c r="I707" s="10401" t="n">
        <v>0.002422301552642354</v>
      </c>
      <c r="J707" s="11733" t="n">
        <v>0.13522439527969943</v>
      </c>
      <c r="K707" s="13063" t="n">
        <v>0.905449081448929</v>
      </c>
      <c r="L707" s="14393" t="n">
        <v>0.5133294347951423</v>
      </c>
      <c r="M707" s="15723" t="n">
        <v>0.003262490573963237</v>
      </c>
      <c r="N707" s="17053" t="n">
        <v>0.07423897993888456</v>
      </c>
      <c r="O707" s="18385" t="n">
        <v>0.05147285920884497</v>
      </c>
      <c r="P707" s="19779" t="n">
        <v>-0.01121956257907919</v>
      </c>
      <c r="Q707" s="21111" t="n">
        <v>-0.011995812900980788</v>
      </c>
      <c r="R707" s="22443" t="n">
        <v>-0.010423692745488168</v>
      </c>
      <c r="S707" s="23712" t="n">
        <v>0.010699958619739158</v>
      </c>
      <c r="T707" s="24981" t="n">
        <v>0.04245918547307062</v>
      </c>
      <c r="U707" s="26250" t="n">
        <v>0.2520057438813921</v>
      </c>
      <c r="V707" s="27519" t="n">
        <v>0.07133453695392489</v>
      </c>
      <c r="W707" s="28786" t="n">
        <v>0.05577461481399603</v>
      </c>
      <c r="X707" t="n" s="30053">
        <v>1.278978567432872</v>
      </c>
      <c r="Y707" t="n" s="31383">
        <v>0.855404651272612</v>
      </c>
      <c r="Z707" t="n" s="32715">
        <v>0.7164701213554843</v>
      </c>
      <c r="AA707" t="n" s="34107">
        <v>0.0</v>
      </c>
      <c r="AB707" t="n" s="35501">
        <v>0.0</v>
      </c>
      <c r="AC707" t="n" s="36895">
        <v>0.04903545613891881</v>
      </c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</row>
    <row r="708" spans="1:23" x14ac:dyDescent="0.25">
      <c r="A708" s="116" t="str">
        <f>IF(ISBLANK(TBL_DATA[[#This Row],[Row.names]]), "",   DATE(YEAR(TBL_DATA[[#This Row],[Row.names]]), MONTH(TBL_DATA[[#This Row],[Row.names]]), DAY(TBL_DATA[[#This Row],[Row.names]])))</f>
        <v/>
      </c>
      <c r="B708" s="892" t="s">
        <v>837</v>
      </c>
      <c r="C708" s="2286" t="s">
        <v>2231</v>
      </c>
      <c r="D708" s="3680" t="n">
        <v>5.2229548867265905E-5</v>
      </c>
      <c r="E708" s="5074" t="n">
        <v>0.25360093755319646</v>
      </c>
      <c r="F708" s="6406" t="n">
        <v>0.05619229555981242</v>
      </c>
      <c r="G708" s="7738" t="n">
        <v>0.5040049633431408</v>
      </c>
      <c r="H708" s="9070" t="n">
        <v>0.724892960265988</v>
      </c>
      <c r="I708" s="10402" t="n">
        <v>0.002373525309599647</v>
      </c>
      <c r="J708" s="11734" t="n">
        <v>0.1071900135174726</v>
      </c>
      <c r="K708" s="13064" t="n">
        <v>0.8801656234788361</v>
      </c>
      <c r="L708" s="14394" t="n">
        <v>0.5114827467218637</v>
      </c>
      <c r="M708" s="15724" t="n">
        <v>0.003162881845959742</v>
      </c>
      <c r="N708" s="17054" t="n">
        <v>0.07183618920088054</v>
      </c>
      <c r="O708" s="18386" t="n">
        <v>0.05147285920884497</v>
      </c>
      <c r="P708" s="19780" t="n">
        <v>-0.01116791902290415</v>
      </c>
      <c r="Q708" s="21112" t="n">
        <v>-0.011746996607334657</v>
      </c>
      <c r="R708" s="22444" t="n">
        <v>-0.010225759098017357</v>
      </c>
      <c r="S708" s="23713" t="n">
        <v>0.013824681038210551</v>
      </c>
      <c r="T708" s="24982" t="n">
        <v>0.04254214450724482</v>
      </c>
      <c r="U708" s="26251" t="n">
        <v>0.3249643664732567</v>
      </c>
      <c r="V708" s="27520" t="n">
        <v>0.07401099568829728</v>
      </c>
      <c r="W708" s="28787" t="n">
        <v>0.055780730572503136</v>
      </c>
      <c r="X708" t="n" s="30054">
        <v>1.3268201210111197</v>
      </c>
      <c r="Y708" t="n" s="31384">
        <v>0.8514064600800184</v>
      </c>
      <c r="Z708" t="n" s="32716">
        <v>0.7151802197501436</v>
      </c>
      <c r="AA708" t="n" s="34108">
        <v>0.0</v>
      </c>
      <c r="AB708" t="n" s="35502">
        <v>0.0</v>
      </c>
      <c r="AC708" t="n" s="36896">
        <v>0.06010929422366983</v>
      </c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</row>
    <row r="709" spans="1:23" x14ac:dyDescent="0.25">
      <c r="A709" s="116" t="str">
        <f>IF(ISBLANK(TBL_DATA[[#This Row],[Row.names]]), "",   DATE(YEAR(TBL_DATA[[#This Row],[Row.names]]), MONTH(TBL_DATA[[#This Row],[Row.names]]), DAY(TBL_DATA[[#This Row],[Row.names]])))</f>
        <v/>
      </c>
      <c r="B709" s="893" t="s">
        <v>838</v>
      </c>
      <c r="C709" s="2287" t="s">
        <v>2232</v>
      </c>
      <c r="D709" s="3681" t="n">
        <v>-0.004948491297705884</v>
      </c>
      <c r="E709" s="5075" t="n">
        <v>0.24739750422291862</v>
      </c>
      <c r="F709" s="6407" t="n">
        <v>0.04874474003226004</v>
      </c>
      <c r="G709" s="7739" t="n">
        <v>0.5074339195856781</v>
      </c>
      <c r="H709" s="9071" t="n">
        <v>0.7267609725800036</v>
      </c>
      <c r="I709" s="10403" t="n">
        <v>0.0023893352861478587</v>
      </c>
      <c r="J709" s="11735" t="n">
        <v>0.0960602656994245</v>
      </c>
      <c r="K709" s="13065" t="n">
        <v>0.8875697558090291</v>
      </c>
      <c r="L709" s="14395" t="n">
        <v>0.5108633498726435</v>
      </c>
      <c r="M709" s="15725" t="n">
        <v>0.0031968395091787048</v>
      </c>
      <c r="N709" s="17055" t="n">
        <v>0.07256145821945599</v>
      </c>
      <c r="O709" s="18387" t="n">
        <v>0.05240335139549607</v>
      </c>
      <c r="P709" s="19781" t="n">
        <v>-0.01606114597051167</v>
      </c>
      <c r="Q709" s="21113" t="n">
        <v>-0.011937312179899162</v>
      </c>
      <c r="R709" s="22445" t="n">
        <v>-0.01040071602687211</v>
      </c>
      <c r="S709" s="23714" t="n">
        <v>0.006281329832520166</v>
      </c>
      <c r="T709" s="24983" t="n">
        <v>0.0424743362671274</v>
      </c>
      <c r="U709" s="26252" t="n">
        <v>0.14788529697123345</v>
      </c>
      <c r="V709" s="27521" t="n">
        <v>0.060546643977586356</v>
      </c>
      <c r="W709" s="28788" t="n">
        <v>0.05579874505260182</v>
      </c>
      <c r="X709" t="n" s="30055">
        <v>1.0850897080303268</v>
      </c>
      <c r="Y709" t="n" s="31385">
        <v>0.8525027698371443</v>
      </c>
      <c r="Z709" t="n" s="32717">
        <v>0.7147470530702756</v>
      </c>
      <c r="AA709" t="n" s="34109">
        <v>0.0</v>
      </c>
      <c r="AB709" t="n" s="35503">
        <v>0.0</v>
      </c>
      <c r="AC709" t="n" s="36897">
        <v>0.057661953540384975</v>
      </c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</row>
    <row r="710" spans="1:23" x14ac:dyDescent="0.25">
      <c r="A710" s="116" t="str">
        <f>IF(ISBLANK(TBL_DATA[[#This Row],[Row.names]]), "",   DATE(YEAR(TBL_DATA[[#This Row],[Row.names]]), MONTH(TBL_DATA[[#This Row],[Row.names]]), DAY(TBL_DATA[[#This Row],[Row.names]])))</f>
        <v/>
      </c>
      <c r="B710" s="894" t="s">
        <v>839</v>
      </c>
      <c r="C710" s="2288" t="s">
        <v>2233</v>
      </c>
      <c r="D710" s="3682" t="n">
        <v>0.0028473953549401866</v>
      </c>
      <c r="E710" s="5076" t="n">
        <v>0.250949338082207</v>
      </c>
      <c r="F710" s="6408" t="n">
        <v>0.06224478665761879</v>
      </c>
      <c r="G710" s="7740" t="n">
        <v>0.5093993489328007</v>
      </c>
      <c r="H710" s="9072" t="n">
        <v>0.7322550713628</v>
      </c>
      <c r="I710" s="10404" t="n">
        <v>0.0023693418703624913</v>
      </c>
      <c r="J710" s="11736" t="n">
        <v>0.10170694257594581</v>
      </c>
      <c r="K710" s="13066" t="n">
        <v>0.8925777892050912</v>
      </c>
      <c r="L710" s="14396" t="n">
        <v>0.5094282878705158</v>
      </c>
      <c r="M710" s="15726" t="n">
        <v>0.00320714321181143</v>
      </c>
      <c r="N710" s="17056" t="n">
        <v>0.07268877883725686</v>
      </c>
      <c r="O710" s="18388" t="n">
        <v>0.052326743132199746</v>
      </c>
      <c r="P710" s="19782" t="n">
        <v>-0.01325948304800284</v>
      </c>
      <c r="Q710" s="21114" t="n">
        <v>-0.011890840954330552</v>
      </c>
      <c r="R710" s="22446" t="n">
        <v>-0.010351548598990115</v>
      </c>
      <c r="S710" s="23715" t="n">
        <v>0.01696392154099624</v>
      </c>
      <c r="T710" s="24984" t="n">
        <v>0.042087648701032855</v>
      </c>
      <c r="U710" s="26253" t="n">
        <v>0.40306175480361145</v>
      </c>
      <c r="V710" s="27522" t="n">
        <v>0.0852256232407893</v>
      </c>
      <c r="W710" s="28789" t="n">
        <v>0.054485657358829084</v>
      </c>
      <c r="X710" t="n" s="30056">
        <v>1.5641845463938224</v>
      </c>
      <c r="Y710" t="n" s="31386">
        <v>0.8557190376302258</v>
      </c>
      <c r="Z710" t="n" s="32718">
        <v>0.7137424520585249</v>
      </c>
      <c r="AA710" t="n" s="34110">
        <v>0.0</v>
      </c>
      <c r="AB710" t="n" s="35504">
        <v>0.0</v>
      </c>
      <c r="AC710" t="n" s="36898">
        <v>0.06003862812665006</v>
      </c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</row>
    <row r="711" spans="1:23" x14ac:dyDescent="0.25">
      <c r="A711" s="116" t="str">
        <f>IF(ISBLANK(TBL_DATA[[#This Row],[Row.names]]), "",   DATE(YEAR(TBL_DATA[[#This Row],[Row.names]]), MONTH(TBL_DATA[[#This Row],[Row.names]]), DAY(TBL_DATA[[#This Row],[Row.names]])))</f>
        <v/>
      </c>
      <c r="B711" s="895" t="s">
        <v>840</v>
      </c>
      <c r="C711" s="2289" t="s">
        <v>2234</v>
      </c>
      <c r="D711" s="3683" t="n">
        <v>-0.0028916482394965143</v>
      </c>
      <c r="E711" s="5077" t="n">
        <v>0.2473320326310422</v>
      </c>
      <c r="F711" s="6409" t="n">
        <v>0.0884603641570052</v>
      </c>
      <c r="G711" s="7741" t="n">
        <v>0.49557237035781565</v>
      </c>
      <c r="H711" s="9073" t="n">
        <v>0.7441538562376221</v>
      </c>
      <c r="I711" s="10405" t="n">
        <v>0.0022248843280346536</v>
      </c>
      <c r="J711" s="11737" t="n">
        <v>0.12627439984219202</v>
      </c>
      <c r="K711" s="13067" t="n">
        <v>0.8671305488526154</v>
      </c>
      <c r="L711" s="14397" t="n">
        <v>0.5163370752571256</v>
      </c>
      <c r="M711" s="15727" t="n">
        <v>0.0030590698807904213</v>
      </c>
      <c r="N711" s="17057" t="n">
        <v>0.06982617773726199</v>
      </c>
      <c r="O711" s="18389" t="n">
        <v>0.04850461247081054</v>
      </c>
      <c r="P711" s="19783" t="n">
        <v>-0.016112789526687044</v>
      </c>
      <c r="Q711" s="21115" t="n">
        <v>-0.011297535195450558</v>
      </c>
      <c r="R711" s="22447" t="n">
        <v>-0.009818862650486584</v>
      </c>
      <c r="S711" s="23716" t="n">
        <v>0.017202059438803374</v>
      </c>
      <c r="T711" s="24985" t="n">
        <v>0.04208943651597962</v>
      </c>
      <c r="U711" s="26254" t="n">
        <v>0.4087025359028616</v>
      </c>
      <c r="V711" s="27523" t="n">
        <v>0.0782996248657486</v>
      </c>
      <c r="W711" s="28790" t="n">
        <v>0.05448886914072478</v>
      </c>
      <c r="X711" t="n" s="30057">
        <v>1.4369838482705406</v>
      </c>
      <c r="Y711" t="n" s="31387">
        <v>0.8626435279057173</v>
      </c>
      <c r="Z711" t="n" s="32719">
        <v>0.7185659853187636</v>
      </c>
      <c r="AA711" t="n" s="34111">
        <v>0.0</v>
      </c>
      <c r="AB711" t="n" s="35505">
        <v>0.0</v>
      </c>
      <c r="AC711" t="n" s="36899">
        <v>0.05875216206423003</v>
      </c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</row>
    <row r="712" spans="1:23" x14ac:dyDescent="0.25">
      <c r="A712" s="116" t="str">
        <f>IF(ISBLANK(TBL_DATA[[#This Row],[Row.names]]), "",   DATE(YEAR(TBL_DATA[[#This Row],[Row.names]]), MONTH(TBL_DATA[[#This Row],[Row.names]]), DAY(TBL_DATA[[#This Row],[Row.names]])))</f>
        <v/>
      </c>
      <c r="B712" s="896" t="s">
        <v>841</v>
      </c>
      <c r="C712" s="2290" t="s">
        <v>2235</v>
      </c>
      <c r="D712" s="3684" t="n">
        <v>0.0072960134372621705</v>
      </c>
      <c r="E712" s="5078" t="n">
        <v>0.25643258390184576</v>
      </c>
      <c r="F712" s="6410" t="n">
        <v>0.09802836694104444</v>
      </c>
      <c r="G712" s="7742" t="n">
        <v>0.5020461255503238</v>
      </c>
      <c r="H712" s="9074" t="n">
        <v>0.7482723088022183</v>
      </c>
      <c r="I712" s="10406" t="n">
        <v>0.002249361219126627</v>
      </c>
      <c r="J712" s="11738" t="n">
        <v>0.13512488749083817</v>
      </c>
      <c r="K712" s="13068" t="n">
        <v>0.9030491173095919</v>
      </c>
      <c r="L712" s="14398" t="n">
        <v>0.5216493731211408</v>
      </c>
      <c r="M712" s="15728" t="n">
        <v>0.003100750916314431</v>
      </c>
      <c r="N712" s="17058" t="n">
        <v>0.07116951027022288</v>
      </c>
      <c r="O712" s="18390" t="n">
        <v>0.04848896237064838</v>
      </c>
      <c r="P712" s="19784" t="n">
        <v>-0.00893433521832343</v>
      </c>
      <c r="Q712" s="21116" t="n">
        <v>-0.011395685864729749</v>
      </c>
      <c r="R712" s="22448" t="n">
        <v>-0.009888566267390658</v>
      </c>
      <c r="S712" s="23717" t="n">
        <v>0.020919216427101706</v>
      </c>
      <c r="T712" s="24986" t="n">
        <v>0.04219936535834982</v>
      </c>
      <c r="U712" s="26255" t="n">
        <v>0.49572348421497064</v>
      </c>
      <c r="V712" s="27524" t="n">
        <v>0.0840370386189715</v>
      </c>
      <c r="W712" s="28791" t="n">
        <v>0.05487294644032318</v>
      </c>
      <c r="X712" t="n" s="30058">
        <v>1.5314839838310048</v>
      </c>
      <c r="Y712" t="n" s="31388">
        <v>0.865027345696203</v>
      </c>
      <c r="Z712" t="n" s="32720">
        <v>0.722252984155234</v>
      </c>
      <c r="AA712" t="n" s="34112">
        <v>0.0</v>
      </c>
      <c r="AB712" t="n" s="35506">
        <v>0.0</v>
      </c>
      <c r="AC712" t="n" s="36900">
        <v>0.05809650919429787</v>
      </c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</row>
    <row r="713" spans="1:23" x14ac:dyDescent="0.25">
      <c r="A713" s="116" t="str">
        <f>IF(ISBLANK(TBL_DATA[[#This Row],[Row.names]]), "",   DATE(YEAR(TBL_DATA[[#This Row],[Row.names]]), MONTH(TBL_DATA[[#This Row],[Row.names]]), DAY(TBL_DATA[[#This Row],[Row.names]])))</f>
        <v/>
      </c>
      <c r="B713" s="897" t="s">
        <v>842</v>
      </c>
      <c r="C713" s="2291" t="s">
        <v>2236</v>
      </c>
      <c r="D713" s="3685" t="n">
        <v>0.005601730022667485</v>
      </c>
      <c r="E713" s="5079" t="n">
        <v>0.2634707800285463</v>
      </c>
      <c r="F713" s="6411" t="n">
        <v>0.11156399500595282</v>
      </c>
      <c r="G713" s="7743" t="n">
        <v>0.5053496686608436</v>
      </c>
      <c r="H713" s="9075" t="n">
        <v>0.7456470914831193</v>
      </c>
      <c r="I713" s="10407" t="n">
        <v>0.0022844358041729526</v>
      </c>
      <c r="J713" s="11739" t="n">
        <v>0.16278571558134747</v>
      </c>
      <c r="K713" s="13069" t="n">
        <v>0.9125005122475619</v>
      </c>
      <c r="L713" s="14399" t="n">
        <v>0.5206960621158155</v>
      </c>
      <c r="M713" s="15729" t="n">
        <v>0.003135928143788319</v>
      </c>
      <c r="N713" s="17059" t="n">
        <v>0.07190529537066437</v>
      </c>
      <c r="O713" s="18391" t="n">
        <v>0.04848896237064838</v>
      </c>
      <c r="P713" s="19785" t="n">
        <v>-0.0033826529294810337</v>
      </c>
      <c r="Q713" s="21117" t="n">
        <v>-0.011431870541633785</v>
      </c>
      <c r="R713" s="22449" t="n">
        <v>-0.009909169607004399</v>
      </c>
      <c r="S713" s="23718" t="n">
        <v>0.03843598190179076</v>
      </c>
      <c r="T713" s="24987" t="n">
        <v>0.04199963300689413</v>
      </c>
      <c r="U713" s="26256" t="n">
        <v>0.9151504227544462</v>
      </c>
      <c r="V713" s="27525" t="n">
        <v>0.11640540808106481</v>
      </c>
      <c r="W713" s="28792" t="n">
        <v>0.05344200708026502</v>
      </c>
      <c r="X713" t="n" s="30059">
        <v>2.178163105031488</v>
      </c>
      <c r="Y713" t="n" s="31389">
        <v>0.8635085937517468</v>
      </c>
      <c r="Z713" t="n" s="32721">
        <v>0.721592725930504</v>
      </c>
      <c r="AA713" t="n" s="34113">
        <v>0.0</v>
      </c>
      <c r="AB713" t="n" s="35507">
        <v>0.0</v>
      </c>
      <c r="AC713" t="n" s="36901">
        <v>0.06406882472715399</v>
      </c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</row>
    <row r="714" spans="1:23" x14ac:dyDescent="0.25">
      <c r="A714" s="116" t="str">
        <f>IF(ISBLANK(TBL_DATA[[#This Row],[Row.names]]), "",   DATE(YEAR(TBL_DATA[[#This Row],[Row.names]]), MONTH(TBL_DATA[[#This Row],[Row.names]]), DAY(TBL_DATA[[#This Row],[Row.names]])))</f>
        <v/>
      </c>
      <c r="B714" s="898" t="s">
        <v>843</v>
      </c>
      <c r="C714" s="2292" t="s">
        <v>2237</v>
      </c>
      <c r="D714" s="3686" t="n">
        <v>2.202300756555704E-4</v>
      </c>
      <c r="E714" s="5080" t="n">
        <v>0.2637490342940205</v>
      </c>
      <c r="F714" s="6412" t="n">
        <v>0.10070150794231814</v>
      </c>
      <c r="G714" s="7744" t="n">
        <v>0.49593444614661886</v>
      </c>
      <c r="H714" s="9076" t="n">
        <v>0.7470011161924555</v>
      </c>
      <c r="I714" s="10408" t="n">
        <v>0.0022276183319192193</v>
      </c>
      <c r="J714" s="11740" t="n">
        <v>0.1417063139122463</v>
      </c>
      <c r="K714" s="13070" t="n">
        <v>0.8933611872224474</v>
      </c>
      <c r="L714" s="14400" t="n">
        <v>0.5141344436561862</v>
      </c>
      <c r="M714" s="15730" t="n">
        <v>0.0030870206659273105</v>
      </c>
      <c r="N714" s="17060" t="n">
        <v>0.0703042777539029</v>
      </c>
      <c r="O714" s="18392" t="n">
        <v>0.04848896237064838</v>
      </c>
      <c r="P714" s="19786" t="n">
        <v>-0.003163167815736112</v>
      </c>
      <c r="Q714" s="21118" t="n">
        <v>-0.011288254168837358</v>
      </c>
      <c r="R714" s="22450" t="n">
        <v>-0.00979945714919551</v>
      </c>
      <c r="S714" s="23719" t="n">
        <v>0.04608986812511473</v>
      </c>
      <c r="T714" s="24988" t="n">
        <v>0.042100968194678574</v>
      </c>
      <c r="U714" s="26257" t="n">
        <v>1.094746037953121</v>
      </c>
      <c r="V714" s="27526" t="n">
        <v>0.11573834888305723</v>
      </c>
      <c r="W714" s="28793" t="n">
        <v>0.053439523963338904</v>
      </c>
      <c r="X714" t="n" s="30060">
        <v>2.165781809030656</v>
      </c>
      <c r="Y714" t="n" s="31390">
        <v>0.8642922631797969</v>
      </c>
      <c r="Z714" t="n" s="32722">
        <v>0.7170316894365173</v>
      </c>
      <c r="AA714" t="n" s="34114">
        <v>0.0</v>
      </c>
      <c r="AB714" t="n" s="35508">
        <v>0.0</v>
      </c>
      <c r="AC714" t="n" s="36902">
        <v>0.06597641854300396</v>
      </c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</row>
    <row r="715" spans="1:23" x14ac:dyDescent="0.25">
      <c r="A715" s="116" t="str">
        <f>IF(ISBLANK(TBL_DATA[[#This Row],[Row.names]]), "",   DATE(YEAR(TBL_DATA[[#This Row],[Row.names]]), MONTH(TBL_DATA[[#This Row],[Row.names]]), DAY(TBL_DATA[[#This Row],[Row.names]])))</f>
        <v/>
      </c>
      <c r="B715" s="899" t="s">
        <v>844</v>
      </c>
      <c r="C715" s="2293" t="s">
        <v>2238</v>
      </c>
      <c r="D715" s="3687" t="n">
        <v>-0.011553057286067678</v>
      </c>
      <c r="E715" s="5081" t="n">
        <v>0.24914886930560898</v>
      </c>
      <c r="F715" s="6413" t="n">
        <v>0.07922450243560597</v>
      </c>
      <c r="G715" s="7745" t="n">
        <v>0.5140502013974868</v>
      </c>
      <c r="H715" s="9077" t="n">
        <v>0.7620801615024132</v>
      </c>
      <c r="I715" s="10409" t="n">
        <v>0.002277479278942499</v>
      </c>
      <c r="J715" s="11741" t="n">
        <v>0.1280811185253985</v>
      </c>
      <c r="K715" s="13071" t="n">
        <v>0.9355826826800685</v>
      </c>
      <c r="L715" s="14401" t="n">
        <v>0.5493930441425741</v>
      </c>
      <c r="M715" s="15731" t="n">
        <v>0.0031342818797635273</v>
      </c>
      <c r="N715" s="17061" t="n">
        <v>0.07412067685433786</v>
      </c>
      <c r="O715" s="18393" t="n">
        <v>0.05354838571745079</v>
      </c>
      <c r="P715" s="19787" t="n">
        <v>-0.014679680842823117</v>
      </c>
      <c r="Q715" s="21119" t="n">
        <v>-0.012073940420994867</v>
      </c>
      <c r="R715" s="22451" t="n">
        <v>-0.010504325508217408</v>
      </c>
      <c r="S715" s="23720" t="n">
        <v>0.038658509269447805</v>
      </c>
      <c r="T715" s="24989" t="n">
        <v>0.04224437668504431</v>
      </c>
      <c r="U715" s="26258" t="n">
        <v>0.9151161007219689</v>
      </c>
      <c r="V715" s="27527" t="n">
        <v>0.10326630675101955</v>
      </c>
      <c r="W715" s="28794" t="n">
        <v>0.05337786073157979</v>
      </c>
      <c r="X715" t="n" s="30061">
        <v>1.9346280524488013</v>
      </c>
      <c r="Y715" t="n" s="31391">
        <v>0.8729720279037657</v>
      </c>
      <c r="Z715" t="n" s="32723">
        <v>0.7412105261952059</v>
      </c>
      <c r="AA715" t="n" s="34115">
        <v>0.0</v>
      </c>
      <c r="AB715" t="n" s="35509">
        <v>0.0</v>
      </c>
      <c r="AC715" t="n" s="36903">
        <v>0.0632825433036398</v>
      </c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</row>
    <row r="716" spans="1:23" x14ac:dyDescent="0.25">
      <c r="A716" s="116" t="str">
        <f>IF(ISBLANK(TBL_DATA[[#This Row],[Row.names]]), "",   DATE(YEAR(TBL_DATA[[#This Row],[Row.names]]), MONTH(TBL_DATA[[#This Row],[Row.names]]), DAY(TBL_DATA[[#This Row],[Row.names]])))</f>
        <v/>
      </c>
      <c r="B716" s="900" t="s">
        <v>845</v>
      </c>
      <c r="C716" s="2294" t="s">
        <v>2239</v>
      </c>
      <c r="D716" s="3688" t="n">
        <v>2.2275508733304384E-4</v>
      </c>
      <c r="E716" s="5082" t="n">
        <v>0.2494271235710832</v>
      </c>
      <c r="F716" s="6414" t="n">
        <v>0.059450754198423494</v>
      </c>
      <c r="G716" s="7746" t="n">
        <v>0.5097870165515915</v>
      </c>
      <c r="H716" s="9078" t="n">
        <v>0.7627297459838874</v>
      </c>
      <c r="I716" s="10410" t="n">
        <v>0.0022527499325241066</v>
      </c>
      <c r="J716" s="11742" t="n">
        <v>0.12161546548963842</v>
      </c>
      <c r="K716" s="13072" t="n">
        <v>0.9168209261990864</v>
      </c>
      <c r="L716" s="14402" t="n">
        <v>0.5480765204864366</v>
      </c>
      <c r="M716" s="15732" t="n">
        <v>0.0031090219664360796</v>
      </c>
      <c r="N716" s="17062" t="n">
        <v>0.07341615035772396</v>
      </c>
      <c r="O716" s="18394" t="n">
        <v>0.05354838571745079</v>
      </c>
      <c r="P716" s="19788" t="n">
        <v>-0.014460195729078196</v>
      </c>
      <c r="Q716" s="21120" t="n">
        <v>-0.012036999510565553</v>
      </c>
      <c r="R716" s="22452" t="n">
        <v>-0.010482303987929457</v>
      </c>
      <c r="S716" s="23721" t="n">
        <v>0.023676349530407315</v>
      </c>
      <c r="T716" s="24990" t="n">
        <v>0.04155923524227426</v>
      </c>
      <c r="U716" s="26259" t="n">
        <v>0.5697012804105599</v>
      </c>
      <c r="V716" s="27528" t="n">
        <v>0.10720899073086643</v>
      </c>
      <c r="W716" s="28795" t="n">
        <v>0.05360159016211586</v>
      </c>
      <c r="X716" t="n" s="30062">
        <v>2.0001083998929348</v>
      </c>
      <c r="Y716" t="n" s="31392">
        <v>0.8733440020884596</v>
      </c>
      <c r="Z716" t="n" s="32724">
        <v>0.7403219032869665</v>
      </c>
      <c r="AA716" t="n" s="34116">
        <v>0.0</v>
      </c>
      <c r="AB716" t="n" s="35510">
        <v>0.0</v>
      </c>
      <c r="AC716" t="n" s="36904">
        <v>0.08059108311142223</v>
      </c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</row>
    <row r="717" spans="1:23" x14ac:dyDescent="0.25">
      <c r="A717" s="116" t="str">
        <f>IF(ISBLANK(TBL_DATA[[#This Row],[Row.names]]), "",   DATE(YEAR(TBL_DATA[[#This Row],[Row.names]]), MONTH(TBL_DATA[[#This Row],[Row.names]]), DAY(TBL_DATA[[#This Row],[Row.names]])))</f>
        <v/>
      </c>
      <c r="B717" s="901" t="s">
        <v>846</v>
      </c>
      <c r="C717" s="2295" t="s">
        <v>2240</v>
      </c>
      <c r="D717" s="3689" t="n">
        <v>0.0026986663871931185</v>
      </c>
      <c r="E717" s="5083" t="n">
        <v>0.25279891055271175</v>
      </c>
      <c r="F717" s="6415" t="n">
        <v>0.062161770206060396</v>
      </c>
      <c r="G717" s="7747" t="n">
        <v>0.5133247874893995</v>
      </c>
      <c r="H717" s="9079" t="n">
        <v>0.7547038050712349</v>
      </c>
      <c r="I717" s="10411" t="n">
        <v>0.0022576971845064656</v>
      </c>
      <c r="J717" s="11743" t="n">
        <v>0.128860268687518</v>
      </c>
      <c r="K717" s="13073" t="n">
        <v>0.8935469781768671</v>
      </c>
      <c r="L717" s="14403" t="n">
        <v>0.5431846039855097</v>
      </c>
      <c r="M717" s="15733" t="n">
        <v>0.003080992576594799</v>
      </c>
      <c r="N717" s="17063" t="n">
        <v>0.07236366527156834</v>
      </c>
      <c r="O717" s="18395" t="n">
        <v>0.05202216796411593</v>
      </c>
      <c r="P717" s="19789" t="n">
        <v>-0.011800552586051505</v>
      </c>
      <c r="Q717" s="21121" t="n">
        <v>-0.011718125324382636</v>
      </c>
      <c r="R717" s="22453" t="n">
        <v>-0.010185717729445208</v>
      </c>
      <c r="S717" s="23722" t="n">
        <v>0.029190129189757608</v>
      </c>
      <c r="T717" s="24991" t="n">
        <v>0.04155856963565176</v>
      </c>
      <c r="U717" s="26260" t="n">
        <v>0.7023853189768191</v>
      </c>
      <c r="V717" s="27529" t="n">
        <v>0.10562823463875914</v>
      </c>
      <c r="W717" s="28796" t="n">
        <v>0.053670115168243784</v>
      </c>
      <c r="X717" t="n" s="30063">
        <v>1.9681015087751963</v>
      </c>
      <c r="Y717" t="n" s="31393">
        <v>0.8687369021005351</v>
      </c>
      <c r="Z717" t="n" s="32725">
        <v>0.73701058607425</v>
      </c>
      <c r="AA717" t="n" s="34117">
        <v>0.0</v>
      </c>
      <c r="AB717" t="n" s="35511">
        <v>0.0</v>
      </c>
      <c r="AC717" t="n" s="36905">
        <v>0.07730038177433667</v>
      </c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</row>
    <row r="718" spans="1:23" x14ac:dyDescent="0.25">
      <c r="A718" s="116" t="str">
        <f>IF(ISBLANK(TBL_DATA[[#This Row],[Row.names]]), "",   DATE(YEAR(TBL_DATA[[#This Row],[Row.names]]), MONTH(TBL_DATA[[#This Row],[Row.names]]), DAY(TBL_DATA[[#This Row],[Row.names]])))</f>
        <v/>
      </c>
      <c r="B718" s="902" t="s">
        <v>847</v>
      </c>
      <c r="C718" s="2296" t="s">
        <v>2241</v>
      </c>
      <c r="D718" s="3690" t="n">
        <v>-0.006833028481839534</v>
      </c>
      <c r="E718" s="5084" t="n">
        <v>0.24423849991488744</v>
      </c>
      <c r="F718" s="6416" t="n">
        <v>0.04310968772270152</v>
      </c>
      <c r="G718" s="7748" t="n">
        <v>0.5196072480902519</v>
      </c>
      <c r="H718" s="9080" t="n">
        <v>0.7416342927643508</v>
      </c>
      <c r="I718" s="10412" t="n">
        <v>0.0023579996672073197</v>
      </c>
      <c r="J718" s="11744" t="n">
        <v>0.08174169529943676</v>
      </c>
      <c r="K718" s="13074" t="n">
        <v>0.931444275908773</v>
      </c>
      <c r="L718" s="14404" t="n">
        <v>0.562230686879331</v>
      </c>
      <c r="M718" s="15734" t="n">
        <v>0.003069368008636628</v>
      </c>
      <c r="N718" s="17064" t="n">
        <v>0.07364216963433916</v>
      </c>
      <c r="O718" s="18396" t="n">
        <v>0.05378723893844349</v>
      </c>
      <c r="P718" s="19790" t="n">
        <v>-0.018552947555969146</v>
      </c>
      <c r="Q718" s="21122" t="n">
        <v>-0.012076991077931197</v>
      </c>
      <c r="R718" s="22454" t="n">
        <v>-0.010517509262964724</v>
      </c>
      <c r="S718" s="23723" t="n">
        <v>0.01657449593069793</v>
      </c>
      <c r="T718" s="24992" t="n">
        <v>0.04217307839826066</v>
      </c>
      <c r="U718" s="26261" t="n">
        <v>0.3930112896710312</v>
      </c>
      <c r="V718" s="27530" t="n">
        <v>0.08680171443832174</v>
      </c>
      <c r="W718" s="28797" t="n">
        <v>0.053865779054723784</v>
      </c>
      <c r="X718" t="n" s="30064">
        <v>1.6114445193512823</v>
      </c>
      <c r="Y718" t="n" s="31394">
        <v>0.8611819161851639</v>
      </c>
      <c r="Z718" t="n" s="32726">
        <v>0.749820436424169</v>
      </c>
      <c r="AA718" t="n" s="34118">
        <v>0.0</v>
      </c>
      <c r="AB718" t="n" s="35512">
        <v>0.0</v>
      </c>
      <c r="AC718" t="n" s="36906">
        <v>0.07495177109598564</v>
      </c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</row>
    <row r="719" spans="1:23" x14ac:dyDescent="0.25">
      <c r="A719" s="116" t="str">
        <f>IF(ISBLANK(TBL_DATA[[#This Row],[Row.names]]), "",   DATE(YEAR(TBL_DATA[[#This Row],[Row.names]]), MONTH(TBL_DATA[[#This Row],[Row.names]]), DAY(TBL_DATA[[#This Row],[Row.names]])))</f>
        <v/>
      </c>
      <c r="B719" s="903" t="s">
        <v>848</v>
      </c>
      <c r="C719" s="2297" t="s">
        <v>2242</v>
      </c>
      <c r="D719" s="3691" t="n">
        <v>0.003144033571438001</v>
      </c>
      <c r="E719" s="5085" t="n">
        <v>0.24815042752949568</v>
      </c>
      <c r="F719" s="6417" t="n">
        <v>0.050327709263847886</v>
      </c>
      <c r="G719" s="7749" t="n">
        <v>0.5190267116253283</v>
      </c>
      <c r="H719" s="9081" t="n">
        <v>0.7406200279924442</v>
      </c>
      <c r="I719" s="10413" t="n">
        <v>0.002356968714427968</v>
      </c>
      <c r="J719" s="11745" t="n">
        <v>0.08540862084974155</v>
      </c>
      <c r="K719" s="13075" t="n">
        <v>0.9120917444994248</v>
      </c>
      <c r="L719" s="14405" t="n">
        <v>0.5646249457901686</v>
      </c>
      <c r="M719" s="15735" t="n">
        <v>0.0030536367183918497</v>
      </c>
      <c r="N719" s="17065" t="n">
        <v>0.0734659110686156</v>
      </c>
      <c r="O719" s="18397" t="n">
        <v>0.05330176649045324</v>
      </c>
      <c r="P719" s="19791" t="n">
        <v>-0.01546724507449615</v>
      </c>
      <c r="Q719" s="21123" t="n">
        <v>-0.011940504267023526</v>
      </c>
      <c r="R719" s="22455" t="n">
        <v>-0.010384754987767813</v>
      </c>
      <c r="S719" s="23724" t="n">
        <v>0.014830821189346866</v>
      </c>
      <c r="T719" s="24993" t="n">
        <v>0.04211987978699561</v>
      </c>
      <c r="U719" s="26262" t="n">
        <v>0.35210977012156236</v>
      </c>
      <c r="V719" s="27531" t="n">
        <v>0.07656895642460215</v>
      </c>
      <c r="W719" s="28798" t="n">
        <v>0.05411137719459422</v>
      </c>
      <c r="X719" t="n" s="30065">
        <v>1.4150250907354742</v>
      </c>
      <c r="Y719" t="n" s="31395">
        <v>0.8605928351970192</v>
      </c>
      <c r="Z719" t="n" s="32727">
        <v>0.7514152951531986</v>
      </c>
      <c r="AA719" t="n" s="34119">
        <v>0.0</v>
      </c>
      <c r="AB719" t="n" s="35513">
        <v>0.0</v>
      </c>
      <c r="AC719" t="n" s="36907">
        <v>0.07861939988028582</v>
      </c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</row>
    <row r="720" spans="1:23" x14ac:dyDescent="0.25">
      <c r="A720" s="116" t="str">
        <f>IF(ISBLANK(TBL_DATA[[#This Row],[Row.names]]), "",   DATE(YEAR(TBL_DATA[[#This Row],[Row.names]]), MONTH(TBL_DATA[[#This Row],[Row.names]]), DAY(TBL_DATA[[#This Row],[Row.names]])))</f>
        <v/>
      </c>
      <c r="B720" s="904" t="s">
        <v>849</v>
      </c>
      <c r="C720" s="2298" t="s">
        <v>2243</v>
      </c>
      <c r="D720" s="3692" t="n">
        <v>7.343684431388196E-4</v>
      </c>
      <c r="E720" s="5086" t="n">
        <v>0.24906702981576379</v>
      </c>
      <c r="F720" s="6418" t="n">
        <v>0.03415567932510899</v>
      </c>
      <c r="G720" s="7750" t="n">
        <v>0.5119255075012957</v>
      </c>
      <c r="H720" s="9082" t="n">
        <v>0.720331331497058</v>
      </c>
      <c r="I720" s="10414" t="n">
        <v>0.0024038550058026334</v>
      </c>
      <c r="J720" s="11746" t="n">
        <v>0.09110464909750604</v>
      </c>
      <c r="K720" s="13076" t="n">
        <v>0.8993132715214939</v>
      </c>
      <c r="L720" s="14406" t="n">
        <v>0.5513437181785671</v>
      </c>
      <c r="M720" s="15736" t="n">
        <v>0.003044691099621807</v>
      </c>
      <c r="N720" s="17066" t="n">
        <v>0.07215835626914925</v>
      </c>
      <c r="O720" s="18398" t="n">
        <v>0.051691098271879204</v>
      </c>
      <c r="P720" s="19792" t="n">
        <v>-0.01474423528804214</v>
      </c>
      <c r="Q720" s="21124" t="n">
        <v>-0.011607860192963528</v>
      </c>
      <c r="R720" s="22456" t="n">
        <v>-0.0100798003196822</v>
      </c>
      <c r="S720" s="23725" t="n">
        <v>0.010022462038438817</v>
      </c>
      <c r="T720" s="24994" t="n">
        <v>0.04248613998710264</v>
      </c>
      <c r="U720" s="26263" t="n">
        <v>0.2358995672819724</v>
      </c>
      <c r="V720" s="27532" t="n">
        <v>0.07861562636026886</v>
      </c>
      <c r="W720" s="28799" t="n">
        <v>0.05406424709905939</v>
      </c>
      <c r="X720" t="n" s="30066">
        <v>1.4541148832836817</v>
      </c>
      <c r="Y720" t="n" s="31396">
        <v>0.8487233539246212</v>
      </c>
      <c r="Z720" t="n" s="32728">
        <v>0.7425252306680004</v>
      </c>
      <c r="AA720" t="n" s="34120">
        <v>0.0</v>
      </c>
      <c r="AB720" t="n" s="35514">
        <v>0.0</v>
      </c>
      <c r="AC720" t="n" s="36908">
        <v>0.07651710589968928</v>
      </c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</row>
    <row r="721" spans="1:23" x14ac:dyDescent="0.25">
      <c r="A721" s="116" t="str">
        <f>IF(ISBLANK(TBL_DATA[[#This Row],[Row.names]]), "",   DATE(YEAR(TBL_DATA[[#This Row],[Row.names]]), MONTH(TBL_DATA[[#This Row],[Row.names]]), DAY(TBL_DATA[[#This Row],[Row.names]])))</f>
        <v/>
      </c>
      <c r="B721" s="905" t="s">
        <v>850</v>
      </c>
      <c r="C721" s="2299" t="s">
        <v>2244</v>
      </c>
      <c r="D721" s="3693" t="n">
        <v>0.0014676590837614718</v>
      </c>
      <c r="E721" s="5087" t="n">
        <v>0.2509002343882998</v>
      </c>
      <c r="F721" s="6419" t="n">
        <v>0.027871381964159836</v>
      </c>
      <c r="G721" s="7751" t="n">
        <v>0.5064626046191519</v>
      </c>
      <c r="H721" s="9083" t="n">
        <v>0.7151678436178465</v>
      </c>
      <c r="I721" s="10415" t="n">
        <v>0.0023860948250039047</v>
      </c>
      <c r="J721" s="11747" t="n">
        <v>0.05433357812671202</v>
      </c>
      <c r="K721" s="13077" t="n">
        <v>0.9166220677491621</v>
      </c>
      <c r="L721" s="14407" t="n">
        <v>0.591119609399682</v>
      </c>
      <c r="M721" s="15737" t="n">
        <v>0.0028588497513922333</v>
      </c>
      <c r="N721" s="17067" t="n">
        <v>0.0709730485775191</v>
      </c>
      <c r="O721" s="18399" t="n">
        <v>0.051691098271879204</v>
      </c>
      <c r="P721" s="19793" t="n">
        <v>-0.013298215715134343</v>
      </c>
      <c r="Q721" s="21125" t="n">
        <v>-0.011497001189501338</v>
      </c>
      <c r="R721" s="22457" t="n">
        <v>-0.009994041958955218</v>
      </c>
      <c r="S721" s="23726" t="n">
        <v>0.007857882071370836</v>
      </c>
      <c r="T721" s="24995" t="n">
        <v>0.04242078853800684</v>
      </c>
      <c r="U721" s="26264" t="n">
        <v>0.18523658664031148</v>
      </c>
      <c r="V721" s="27533" t="n">
        <v>0.07481935545812268</v>
      </c>
      <c r="W721" s="28800" t="n">
        <v>0.054040265689916524</v>
      </c>
      <c r="X721" t="n" s="30067">
        <v>1.3845112436611016</v>
      </c>
      <c r="Y721" t="n" s="31397">
        <v>0.8456759684523655</v>
      </c>
      <c r="Z721" t="n" s="32729">
        <v>0.7688430330045801</v>
      </c>
      <c r="AA721" t="n" s="34121">
        <v>0.0</v>
      </c>
      <c r="AB721" t="n" s="35515">
        <v>0.0</v>
      </c>
      <c r="AC721" t="n" s="36909">
        <v>0.07342426563556202</v>
      </c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</row>
    <row r="722" spans="1:23" x14ac:dyDescent="0.25">
      <c r="A722" s="116" t="str">
        <f>IF(ISBLANK(TBL_DATA[[#This Row],[Row.names]]), "",   DATE(YEAR(TBL_DATA[[#This Row],[Row.names]]), MONTH(TBL_DATA[[#This Row],[Row.names]]), DAY(TBL_DATA[[#This Row],[Row.names]])))</f>
        <v/>
      </c>
      <c r="B722" s="906" t="s">
        <v>851</v>
      </c>
      <c r="C722" s="2300" t="s">
        <v>2245</v>
      </c>
      <c r="D722" s="3694" t="n">
        <v>1.5701873756933266E-4</v>
      </c>
      <c r="E722" s="5088" t="n">
        <v>0.2510966491639284</v>
      </c>
      <c r="F722" s="6420" t="n">
        <v>0.02737045187826803</v>
      </c>
      <c r="G722" s="7752" t="n">
        <v>0.5061444839819482</v>
      </c>
      <c r="H722" s="9084" t="n">
        <v>0.705352199865552</v>
      </c>
      <c r="I722" s="10416" t="n">
        <v>0.0023860756894793704</v>
      </c>
      <c r="J722" s="11748" t="n">
        <v>0.04492827236402119</v>
      </c>
      <c r="K722" s="13078" t="n">
        <v>0.901448579595824</v>
      </c>
      <c r="L722" s="14408" t="n">
        <v>0.5865264849941225</v>
      </c>
      <c r="M722" s="15738" t="n">
        <v>0.00282654863480647</v>
      </c>
      <c r="N722" s="17068" t="n">
        <v>0.06978030845461575</v>
      </c>
      <c r="O722" s="18400" t="n">
        <v>0.051691098271879204</v>
      </c>
      <c r="P722" s="19794" t="n">
        <v>-0.013143285046608666</v>
      </c>
      <c r="Q722" s="21126" t="n">
        <v>-0.011402199010535954</v>
      </c>
      <c r="R722" s="22458" t="n">
        <v>-0.009924497815445398</v>
      </c>
      <c r="S722" s="23727" t="n">
        <v>0.005389247371055728</v>
      </c>
      <c r="T722" s="24996" t="n">
        <v>0.04237989416065768</v>
      </c>
      <c r="U722" s="26265" t="n">
        <v>0.1271651918389806</v>
      </c>
      <c r="V722" s="27534" t="n">
        <v>0.07063421663982616</v>
      </c>
      <c r="W722" s="28801" t="n">
        <v>0.053858825844792964</v>
      </c>
      <c r="X722" t="n" s="30068">
        <v>1.311469671533046</v>
      </c>
      <c r="Y722" t="n" s="31398">
        <v>0.839852486967534</v>
      </c>
      <c r="Z722" t="n" s="32730">
        <v>0.7658501713743509</v>
      </c>
      <c r="AA722" t="n" s="34122">
        <v>0.0</v>
      </c>
      <c r="AB722" t="n" s="35516">
        <v>0.0</v>
      </c>
      <c r="AC722" t="n" s="36910">
        <v>0.07063646036691305</v>
      </c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</row>
    <row r="723" spans="1:23" x14ac:dyDescent="0.25">
      <c r="A723" s="116" t="str">
        <f>IF(ISBLANK(TBL_DATA[[#This Row],[Row.names]]), "",   DATE(YEAR(TBL_DATA[[#This Row],[Row.names]]), MONTH(TBL_DATA[[#This Row],[Row.names]]), DAY(TBL_DATA[[#This Row],[Row.names]])))</f>
        <v/>
      </c>
      <c r="B723" s="907" t="s">
        <v>852</v>
      </c>
      <c r="C723" s="2301" t="s">
        <v>2246</v>
      </c>
      <c r="D723" s="3695" t="n">
        <v>0.005115390653618644</v>
      </c>
      <c r="E723" s="5089" t="n">
        <v>0.25749649726983503</v>
      </c>
      <c r="F723" s="6421" t="n">
        <v>0.023964106024029208</v>
      </c>
      <c r="G723" s="7753" t="n">
        <v>0.5060678118009866</v>
      </c>
      <c r="H723" s="9085" t="n">
        <v>0.7114678562199438</v>
      </c>
      <c r="I723" s="10417" t="n">
        <v>0.002384142774886121</v>
      </c>
      <c r="J723" s="11749" t="n">
        <v>0.049363779071861735</v>
      </c>
      <c r="K723" s="13079" t="n">
        <v>0.9063164415925847</v>
      </c>
      <c r="L723" s="14409" t="n">
        <v>0.5936876381655318</v>
      </c>
      <c r="M723" s="15739" t="n">
        <v>0.002829209946507853</v>
      </c>
      <c r="N723" s="17069" t="n">
        <v>0.07045883024755363</v>
      </c>
      <c r="O723" s="18401" t="n">
        <v>0.051691098271879204</v>
      </c>
      <c r="P723" s="19795" t="n">
        <v>-0.008095127430475357</v>
      </c>
      <c r="Q723" s="21127" t="n">
        <v>-0.011445377036584976</v>
      </c>
      <c r="R723" s="22459" t="n">
        <v>-0.009953307139398878</v>
      </c>
      <c r="S723" s="23728" t="n">
        <v>0.002946102893844449</v>
      </c>
      <c r="T723" s="24997" t="n">
        <v>0.042383392877239474</v>
      </c>
      <c r="U723" s="26266" t="n">
        <v>0.06951078462211907</v>
      </c>
      <c r="V723" s="27535" t="n">
        <v>0.06783617315397317</v>
      </c>
      <c r="W723" s="28802" t="n">
        <v>0.053824661916096854</v>
      </c>
      <c r="X723" t="n" s="30069">
        <v>1.2603176822497797</v>
      </c>
      <c r="Y723" t="n" s="31399">
        <v>0.8434855400182886</v>
      </c>
      <c r="Z723" t="n" s="32731">
        <v>0.7705112836068865</v>
      </c>
      <c r="AA723" t="n" s="34123">
        <v>0.0</v>
      </c>
      <c r="AB723" t="n" s="35517">
        <v>0.0</v>
      </c>
      <c r="AC723" t="n" s="36911">
        <v>0.0677535228732125</v>
      </c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</row>
    <row r="724" spans="1:23" x14ac:dyDescent="0.25">
      <c r="A724" s="116" t="str">
        <f>IF(ISBLANK(TBL_DATA[[#This Row],[Row.names]]), "",   DATE(YEAR(TBL_DATA[[#This Row],[Row.names]]), MONTH(TBL_DATA[[#This Row],[Row.names]]), DAY(TBL_DATA[[#This Row],[Row.names]])))</f>
        <v/>
      </c>
      <c r="B724" s="908" t="s">
        <v>853</v>
      </c>
      <c r="C724" s="2302" t="s">
        <v>2247</v>
      </c>
      <c r="D724" s="3696" t="n">
        <v>0.003579470758978061</v>
      </c>
      <c r="E724" s="5090" t="n">
        <v>0.2619976692113297</v>
      </c>
      <c r="F724" s="6422" t="n">
        <v>0.02261214759055763</v>
      </c>
      <c r="G724" s="7754" t="n">
        <v>0.5059199688248512</v>
      </c>
      <c r="H724" s="9086" t="n">
        <v>0.7071891336008475</v>
      </c>
      <c r="I724" s="10418" t="n">
        <v>0.002384290679198335</v>
      </c>
      <c r="J724" s="11750" t="n">
        <v>0.046352939041423236</v>
      </c>
      <c r="K724" s="13080" t="n">
        <v>0.9067349377115906</v>
      </c>
      <c r="L724" s="14410" t="n">
        <v>0.5876645822193787</v>
      </c>
      <c r="M724" s="15740" t="n">
        <v>0.002829377700716919</v>
      </c>
      <c r="N724" s="17070" t="n">
        <v>0.069946482050504</v>
      </c>
      <c r="O724" s="18402" t="n">
        <v>0.050737516256531306</v>
      </c>
      <c r="P724" s="19796" t="n">
        <v>-0.004544632943424998</v>
      </c>
      <c r="Q724" s="21128" t="n">
        <v>-0.011224789269427006</v>
      </c>
      <c r="R724" s="22460" t="n">
        <v>-0.009743569102771623</v>
      </c>
      <c r="S724" s="23729" t="n">
        <v>3.759550905104714E-4</v>
      </c>
      <c r="T724" s="24998" t="n">
        <v>0.042384430507295505</v>
      </c>
      <c r="U724" s="26267" t="n">
        <v>0.008870122495706515</v>
      </c>
      <c r="V724" s="27536" t="n">
        <v>0.06814292939819078</v>
      </c>
      <c r="W724" s="28803" t="n">
        <v>0.05382074252535313</v>
      </c>
      <c r="X724" t="n" s="30070">
        <v>1.2661090538855155</v>
      </c>
      <c r="Y724" t="n" s="31400">
        <v>0.840945380866586</v>
      </c>
      <c r="Z724" t="n" s="32732">
        <v>0.7665928399218056</v>
      </c>
      <c r="AA724" t="n" s="34124">
        <v>0.0</v>
      </c>
      <c r="AB724" t="n" s="35518">
        <v>0.0</v>
      </c>
      <c r="AC724" t="n" s="36912">
        <v>0.06855411263937643</v>
      </c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</row>
    <row r="725" spans="1:23" x14ac:dyDescent="0.25">
      <c r="A725" s="116" t="str">
        <f>IF(ISBLANK(TBL_DATA[[#This Row],[Row.names]]), "",   DATE(YEAR(TBL_DATA[[#This Row],[Row.names]]), MONTH(TBL_DATA[[#This Row],[Row.names]]), DAY(TBL_DATA[[#This Row],[Row.names]])))</f>
        <v/>
      </c>
      <c r="B725" s="909" t="s">
        <v>854</v>
      </c>
      <c r="C725" s="2303" t="s">
        <v>2248</v>
      </c>
      <c r="D725" s="3697" t="n">
        <v>9.727374127778003E-4</v>
      </c>
      <c r="E725" s="5091" t="n">
        <v>0.2632252615590098</v>
      </c>
      <c r="F725" s="6423" t="n">
        <v>0.017725291570246604</v>
      </c>
      <c r="G725" s="7755" t="n">
        <v>0.5065837499759213</v>
      </c>
      <c r="H725" s="9087" t="n">
        <v>0.7029232954665957</v>
      </c>
      <c r="I725" s="10419" t="n">
        <v>0.0023853896565844013</v>
      </c>
      <c r="J725" s="11751" t="n">
        <v>0.04933441084774781</v>
      </c>
      <c r="K725" s="13081" t="n">
        <v>0.9108496218568234</v>
      </c>
      <c r="L725" s="14411" t="n">
        <v>0.5800106720082496</v>
      </c>
      <c r="M725" s="15741" t="n">
        <v>0.002836247724397614</v>
      </c>
      <c r="N725" s="17071" t="n">
        <v>0.06947447975205394</v>
      </c>
      <c r="O725" s="18403" t="n">
        <v>0.05022556406845018</v>
      </c>
      <c r="P725" s="19797" t="n">
        <v>-0.003576316265138657</v>
      </c>
      <c r="Q725" s="21129" t="n">
        <v>-0.011073675525718842</v>
      </c>
      <c r="R725" s="22461" t="n">
        <v>-0.009602450705543747</v>
      </c>
      <c r="S725" s="23730" t="n">
        <v>-9.922917986193713E-5</v>
      </c>
      <c r="T725" s="24999" t="n">
        <v>0.04239353232227646</v>
      </c>
      <c r="U725" s="26268" t="n">
        <v>-0.0023406678902714445</v>
      </c>
      <c r="V725" s="27537" t="n">
        <v>0.07412528901398319</v>
      </c>
      <c r="W725" s="28804" t="n">
        <v>0.05389123092120291</v>
      </c>
      <c r="X725" t="n" s="30071">
        <v>1.375461048985233</v>
      </c>
      <c r="Y725" t="n" s="31401">
        <v>0.83840520958937</v>
      </c>
      <c r="Z725" t="n" s="32733">
        <v>0.7615843170708345</v>
      </c>
      <c r="AA725" t="n" s="34125">
        <v>0.0</v>
      </c>
      <c r="AB725" t="n" s="35519">
        <v>0.0</v>
      </c>
      <c r="AC725" t="n" s="36913">
        <v>0.06742838387632161</v>
      </c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</row>
    <row r="726" spans="1:23" x14ac:dyDescent="0.25">
      <c r="A726" s="116" t="str">
        <f>IF(ISBLANK(TBL_DATA[[#This Row],[Row.names]]), "",   DATE(YEAR(TBL_DATA[[#This Row],[Row.names]]), MONTH(TBL_DATA[[#This Row],[Row.names]]), DAY(TBL_DATA[[#This Row],[Row.names]])))</f>
        <v/>
      </c>
      <c r="B726" s="910" t="s">
        <v>855</v>
      </c>
      <c r="C726" s="2304" t="s">
        <v>2249</v>
      </c>
      <c r="D726" s="3698" t="n">
        <v>-0.004327714215374973</v>
      </c>
      <c r="E726" s="5092" t="n">
        <v>0.25775838363734027</v>
      </c>
      <c r="F726" s="6424" t="n">
        <v>0.01310733609049497</v>
      </c>
      <c r="G726" s="7756" t="n">
        <v>0.5201302893961449</v>
      </c>
      <c r="H726" s="9088" t="n">
        <v>0.6998871238125898</v>
      </c>
      <c r="I726" s="10420" t="n">
        <v>0.002394606074883332</v>
      </c>
      <c r="J726" s="11752" t="n">
        <v>0.01899144733928737</v>
      </c>
      <c r="K726" s="13082" t="n">
        <v>0.9171477931663805</v>
      </c>
      <c r="L726" s="14412" t="n">
        <v>0.5944149122124031</v>
      </c>
      <c r="M726" s="15742" t="n">
        <v>0.002783766183625035</v>
      </c>
      <c r="N726" s="17072" t="n">
        <v>0.06938922482212691</v>
      </c>
      <c r="O726" s="18404" t="n">
        <v>0.05096590750014983</v>
      </c>
      <c r="P726" s="19798" t="n">
        <v>-0.007888553205774196</v>
      </c>
      <c r="Q726" s="21130" t="n">
        <v>-0.011214915680073777</v>
      </c>
      <c r="R726" s="22462" t="n">
        <v>-0.00974549625908121</v>
      </c>
      <c r="S726" s="23731" t="n">
        <v>-0.0062028872892867515</v>
      </c>
      <c r="T726" s="25000" t="n">
        <v>0.04254053686460749</v>
      </c>
      <c r="U726" s="26269" t="n">
        <v>-0.1458112131736489</v>
      </c>
      <c r="V726" s="27538" t="n">
        <v>0.06998611229164164</v>
      </c>
      <c r="W726" s="28805" t="n">
        <v>0.053969656040564216</v>
      </c>
      <c r="X726" t="n" s="30072">
        <v>1.2967678029861682</v>
      </c>
      <c r="Y726" t="n" s="31402">
        <v>0.8365925673902379</v>
      </c>
      <c r="Z726" t="n" s="32734">
        <v>0.7709830816641847</v>
      </c>
      <c r="AA726" t="n" s="34126">
        <v>0.0</v>
      </c>
      <c r="AB726" t="n" s="35520">
        <v>0.0</v>
      </c>
      <c r="AC726" t="n" s="36914">
        <v>0.06475541198601936</v>
      </c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</row>
    <row r="727" spans="1:23" x14ac:dyDescent="0.25">
      <c r="A727" s="116" t="str">
        <f>IF(ISBLANK(TBL_DATA[[#This Row],[Row.names]]), "",   DATE(YEAR(TBL_DATA[[#This Row],[Row.names]]), MONTH(TBL_DATA[[#This Row],[Row.names]]), DAY(TBL_DATA[[#This Row],[Row.names]])))</f>
        <v/>
      </c>
      <c r="B727" s="911" t="s">
        <v>856</v>
      </c>
      <c r="C727" s="2305" t="s">
        <v>2250</v>
      </c>
      <c r="D727" s="3699" t="n">
        <v>0.0032924274169409905</v>
      </c>
      <c r="E727" s="5093" t="n">
        <v>0.2618994618235153</v>
      </c>
      <c r="F727" s="6425" t="n">
        <v>0.0321127486435675</v>
      </c>
      <c r="G727" s="7757" t="n">
        <v>0.5156446105548381</v>
      </c>
      <c r="H727" s="9089" t="n">
        <v>0.6959511277926993</v>
      </c>
      <c r="I727" s="10421" t="n">
        <v>0.0023813103041466087</v>
      </c>
      <c r="J727" s="11753" t="n">
        <v>0.05873198385906875</v>
      </c>
      <c r="K727" s="13083" t="n">
        <v>0.9321230208747282</v>
      </c>
      <c r="L727" s="14413" t="n">
        <v>0.6274975984296568</v>
      </c>
      <c r="M727" s="15743" t="n">
        <v>0.002635778015521432</v>
      </c>
      <c r="N727" s="17073" t="n">
        <v>0.06855585683480674</v>
      </c>
      <c r="O727" s="18405" t="n">
        <v>0.04970440292193221</v>
      </c>
      <c r="P727" s="19799" t="n">
        <v>-0.004622098277687892</v>
      </c>
      <c r="Q727" s="21131" t="n">
        <v>-0.010934414889402451</v>
      </c>
      <c r="R727" s="22463" t="n">
        <v>-0.009482643267596872</v>
      </c>
      <c r="S727" s="23732" t="n">
        <v>-0.003407594049735896</v>
      </c>
      <c r="T727" s="25001" t="n">
        <v>0.04260975130012274</v>
      </c>
      <c r="U727" s="26270" t="n">
        <v>-0.07997216472197716</v>
      </c>
      <c r="V727" s="27539" t="n">
        <v>0.07857539650614198</v>
      </c>
      <c r="W727" s="28806" t="n">
        <v>0.05398444204384241</v>
      </c>
      <c r="X727" t="n" s="30073">
        <v>1.4555192853957537</v>
      </c>
      <c r="Y727" t="n" s="31403">
        <v>0.8342368535330354</v>
      </c>
      <c r="Z727" t="n" s="32735">
        <v>0.7921474600285334</v>
      </c>
      <c r="AA727" t="n" s="34127">
        <v>0.0</v>
      </c>
      <c r="AB727" t="n" s="35521">
        <v>0.0</v>
      </c>
      <c r="AC727" t="n" s="36915">
        <v>0.06542990824795132</v>
      </c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</row>
    <row r="728" spans="1:23" x14ac:dyDescent="0.25">
      <c r="A728" s="116" t="str">
        <f>IF(ISBLANK(TBL_DATA[[#This Row],[Row.names]]), "",   DATE(YEAR(TBL_DATA[[#This Row],[Row.names]]), MONTH(TBL_DATA[[#This Row],[Row.names]]), DAY(TBL_DATA[[#This Row],[Row.names]])))</f>
        <v/>
      </c>
      <c r="B728" s="912" t="s">
        <v>857</v>
      </c>
      <c r="C728" s="2306" t="s">
        <v>2251</v>
      </c>
      <c r="D728" s="3700" t="n">
        <v>0.0029832935560858784</v>
      </c>
      <c r="E728" s="5094" t="n">
        <v>0.2656640783564015</v>
      </c>
      <c r="F728" s="6426" t="n">
        <v>0.032800601024705056</v>
      </c>
      <c r="G728" s="7758" t="n">
        <v>0.5161249869304251</v>
      </c>
      <c r="H728" s="9090" t="n">
        <v>0.6948065036855884</v>
      </c>
      <c r="I728" s="10422" t="n">
        <v>0.002381086454960342</v>
      </c>
      <c r="J728" s="11754" t="n">
        <v>0.06441000970396149</v>
      </c>
      <c r="K728" s="13084" t="n">
        <v>0.9376631744555306</v>
      </c>
      <c r="L728" s="14414" t="n">
        <v>0.6261269802908566</v>
      </c>
      <c r="M728" s="15744" t="n">
        <v>0.002635418499018452</v>
      </c>
      <c r="N728" s="17074" t="n">
        <v>0.06842074483110219</v>
      </c>
      <c r="O728" s="18406" t="n">
        <v>0.04970440292193221</v>
      </c>
      <c r="P728" s="19800" t="n">
        <v>-0.001652593797609514</v>
      </c>
      <c r="Q728" s="21132" t="n">
        <v>-0.010924379581424316</v>
      </c>
      <c r="R728" s="22464" t="n">
        <v>-0.009475469156047456</v>
      </c>
      <c r="S728" s="23733" t="n">
        <v>-0.005754731883497954</v>
      </c>
      <c r="T728" s="25002" t="n">
        <v>0.04259571307503901</v>
      </c>
      <c r="U728" s="26271" t="n">
        <v>-0.13510119840839604</v>
      </c>
      <c r="V728" s="27540" t="n">
        <v>0.08240051139933158</v>
      </c>
      <c r="W728" s="28807" t="n">
        <v>0.05394258392333492</v>
      </c>
      <c r="X728" t="n" s="30074">
        <v>1.5275595903311205</v>
      </c>
      <c r="Y728" t="n" s="31404">
        <v>0.8335505405706293</v>
      </c>
      <c r="Z728" t="n" s="32736">
        <v>0.7912818589420944</v>
      </c>
      <c r="AA728" t="n" s="34128">
        <v>0.0</v>
      </c>
      <c r="AB728" t="n" s="35522">
        <v>0.0</v>
      </c>
      <c r="AC728" t="n" s="36916">
        <v>0.06422350633429691</v>
      </c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</row>
    <row r="729" spans="1:23" x14ac:dyDescent="0.25">
      <c r="A729" s="116" t="str">
        <f>IF(ISBLANK(TBL_DATA[[#This Row],[Row.names]]), "",   DATE(YEAR(TBL_DATA[[#This Row],[Row.names]]), MONTH(TBL_DATA[[#This Row],[Row.names]]), DAY(TBL_DATA[[#This Row],[Row.names]])))</f>
        <v/>
      </c>
      <c r="B729" s="913" t="s">
        <v>858</v>
      </c>
      <c r="C729" s="2307" t="s">
        <v>2252</v>
      </c>
      <c r="D729" s="3701" t="n">
        <v>0.006673046582003535</v>
      </c>
      <c r="E729" s="5095" t="n">
        <v>0.2741099137084424</v>
      </c>
      <c r="F729" s="6427" t="n">
        <v>0.050527190337209316</v>
      </c>
      <c r="G729" s="7759" t="n">
        <v>0.5217170571837134</v>
      </c>
      <c r="H729" s="9091" t="n">
        <v>0.6856393282773268</v>
      </c>
      <c r="I729" s="10423" t="n">
        <v>0.0024432516503526468</v>
      </c>
      <c r="J729" s="11755" t="n">
        <v>0.09282693881539328</v>
      </c>
      <c r="K729" s="13085" t="n">
        <v>0.9362169743782942</v>
      </c>
      <c r="L729" s="14415" t="n">
        <v>0.5991265956419346</v>
      </c>
      <c r="M729" s="15745" t="n">
        <v>0.0027590382341684616</v>
      </c>
      <c r="N729" s="17075" t="n">
        <v>0.06917582816042547</v>
      </c>
      <c r="O729" s="18407" t="n">
        <v>0.04970440292193221</v>
      </c>
      <c r="P729" s="19801" t="n">
        <v>0.0</v>
      </c>
      <c r="Q729" s="21133" t="n">
        <v>-0.011008468002987642</v>
      </c>
      <c r="R729" s="22465" t="n">
        <v>-0.009543567571793315</v>
      </c>
      <c r="S729" s="23734" t="n">
        <v>-0.0010240353343006214</v>
      </c>
      <c r="T729" s="25003" t="n">
        <v>0.0429575631860941</v>
      </c>
      <c r="U729" s="26272" t="n">
        <v>-0.023838301298992545</v>
      </c>
      <c r="V729" s="27541" t="n">
        <v>0.09508420392423256</v>
      </c>
      <c r="W729" s="28808" t="n">
        <v>0.05469034310567175</v>
      </c>
      <c r="X729" t="n" s="30075">
        <v>1.7385921997328206</v>
      </c>
      <c r="Y729" t="n" s="31405">
        <v>0.8280334101214314</v>
      </c>
      <c r="Z729" t="n" s="32737">
        <v>0.7740326838331407</v>
      </c>
      <c r="AA729" t="n" s="34129">
        <v>0.0</v>
      </c>
      <c r="AB729" t="n" s="35523">
        <v>0.0</v>
      </c>
      <c r="AC729" t="n" s="36917">
        <v>0.06280778006993412</v>
      </c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</row>
    <row r="730" spans="1:23" x14ac:dyDescent="0.25">
      <c r="A730" s="116" t="str">
        <f>IF(ISBLANK(TBL_DATA[[#This Row],[Row.names]]), "",   DATE(YEAR(TBL_DATA[[#This Row],[Row.names]]), MONTH(TBL_DATA[[#This Row],[Row.names]]), DAY(TBL_DATA[[#This Row],[Row.names]])))</f>
        <v/>
      </c>
      <c r="B730" s="914" t="s">
        <v>859</v>
      </c>
      <c r="C730" s="2308" t="s">
        <v>2253</v>
      </c>
      <c r="D730" s="3702" t="n">
        <v>0.0056139359214819</v>
      </c>
      <c r="E730" s="5096" t="n">
        <v>0.28126268512092656</v>
      </c>
      <c r="F730" s="6428" t="n">
        <v>0.035571815526113104</v>
      </c>
      <c r="G730" s="7760" t="n">
        <v>0.5292124895613042</v>
      </c>
      <c r="H730" s="9092" t="n">
        <v>0.687879051209213</v>
      </c>
      <c r="I730" s="10424" t="n">
        <v>0.0024297023180683604</v>
      </c>
      <c r="J730" s="11756" t="n">
        <v>0.10994164401665052</v>
      </c>
      <c r="K730" s="13086" t="n">
        <v>0.9344720225945417</v>
      </c>
      <c r="L730" s="14416" t="n">
        <v>0.5986129651762011</v>
      </c>
      <c r="M730" s="15746" t="n">
        <v>0.0027553278309762354</v>
      </c>
      <c r="N730" s="17076" t="n">
        <v>0.06903858462077421</v>
      </c>
      <c r="O730" s="18408" t="n">
        <v>0.04874207623095632</v>
      </c>
      <c r="P730" s="19802" t="n">
        <v>0.0</v>
      </c>
      <c r="Q730" s="21134" t="n">
        <v>-0.010819250689433492</v>
      </c>
      <c r="R730" s="22466" t="n">
        <v>-0.00935725659309283</v>
      </c>
      <c r="S730" s="23735" t="n">
        <v>-0.008915174759291045</v>
      </c>
      <c r="T730" s="25004" t="n">
        <v>0.04278264681848774</v>
      </c>
      <c r="U730" s="26273" t="n">
        <v>-0.20838296417505692</v>
      </c>
      <c r="V730" s="27542" t="n">
        <v>0.08580651852562515</v>
      </c>
      <c r="W730" s="28809" t="n">
        <v>0.054165442514271994</v>
      </c>
      <c r="X730" t="n" s="30076">
        <v>1.5841561435229867</v>
      </c>
      <c r="Y730" t="n" s="31406">
        <v>0.8293847425707885</v>
      </c>
      <c r="Z730" t="n" s="32738">
        <v>0.7737008240762066</v>
      </c>
      <c r="AA730" t="n" s="34130">
        <v>0.0</v>
      </c>
      <c r="AB730" t="n" s="35524">
        <v>0.0</v>
      </c>
      <c r="AC730" t="n" s="36918">
        <v>0.06678180890665592</v>
      </c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</row>
    <row r="731" spans="1:23" x14ac:dyDescent="0.25">
      <c r="A731" s="116" t="str">
        <f>IF(ISBLANK(TBL_DATA[[#This Row],[Row.names]]), "",   DATE(YEAR(TBL_DATA[[#This Row],[Row.names]]), MONTH(TBL_DATA[[#This Row],[Row.names]]), DAY(TBL_DATA[[#This Row],[Row.names]])))</f>
        <v/>
      </c>
      <c r="B731" s="915" t="s">
        <v>860</v>
      </c>
      <c r="C731" s="2309" t="s">
        <v>2254</v>
      </c>
      <c r="D731" s="3703" t="n">
        <v>5.109927311284569E-4</v>
      </c>
      <c r="E731" s="5097" t="n">
        <v>0.28191740103968943</v>
      </c>
      <c r="F731" s="6429" t="n">
        <v>0.033056733649756476</v>
      </c>
      <c r="G731" s="7761" t="n">
        <v>0.5392633699431816</v>
      </c>
      <c r="H731" s="9093" t="n">
        <v>0.63684105826787</v>
      </c>
      <c r="I731" s="10425" t="n">
        <v>0.0024309977135060857</v>
      </c>
      <c r="J731" s="11757" t="n">
        <v>0.1230280307265541</v>
      </c>
      <c r="K731" s="13087" t="n">
        <v>0.9078278683731635</v>
      </c>
      <c r="L731" s="14417" t="n">
        <v>0.535085486120129</v>
      </c>
      <c r="M731" s="15747" t="n">
        <v>0.0027505701881671172</v>
      </c>
      <c r="N731" s="17077" t="n">
        <v>0.0640378068386857</v>
      </c>
      <c r="O731" s="18409" t="n">
        <v>0.04240171459991031</v>
      </c>
      <c r="P731" s="19803" t="n">
        <v>0.0</v>
      </c>
      <c r="Q731" s="21135" t="n">
        <v>-0.009787448093909145</v>
      </c>
      <c r="R731" s="22467" t="n">
        <v>-0.008431352860279597</v>
      </c>
      <c r="S731" s="23736" t="n">
        <v>-0.0060643379008652465</v>
      </c>
      <c r="T731" s="25005" t="n">
        <v>0.04283608985079305</v>
      </c>
      <c r="U731" s="26274" t="n">
        <v>-0.14157076245727815</v>
      </c>
      <c r="V731" s="27543" t="n">
        <v>0.09403768358358766</v>
      </c>
      <c r="W731" s="28810" t="n">
        <v>0.05405414649384168</v>
      </c>
      <c r="X731" t="n" s="30077">
        <v>1.739694171182617</v>
      </c>
      <c r="Y731" t="n" s="31407">
        <v>0.7980232191282847</v>
      </c>
      <c r="Z731" t="n" s="32739">
        <v>0.7314953766908776</v>
      </c>
      <c r="AA731" t="n" s="34131">
        <v>0.0</v>
      </c>
      <c r="AB731" t="n" s="35525">
        <v>0.0</v>
      </c>
      <c r="AC731" t="n" s="36919">
        <v>0.06842600752780473</v>
      </c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</row>
    <row r="732" spans="1:23" x14ac:dyDescent="0.25">
      <c r="A732" s="116" t="str">
        <f>IF(ISBLANK(TBL_DATA[[#This Row],[Row.names]]), "",   DATE(YEAR(TBL_DATA[[#This Row],[Row.names]]), MONTH(TBL_DATA[[#This Row],[Row.names]]), DAY(TBL_DATA[[#This Row],[Row.names]])))</f>
        <v/>
      </c>
      <c r="B732" s="916" t="s">
        <v>861</v>
      </c>
      <c r="C732" s="2310" t="s">
        <v>2255</v>
      </c>
      <c r="D732" s="3704" t="n">
        <v>-0.00391986618828131</v>
      </c>
      <c r="E732" s="5098" t="n">
        <v>0.2768924563631845</v>
      </c>
      <c r="F732" s="6430" t="n">
        <v>0.05350859172364708</v>
      </c>
      <c r="G732" s="7762" t="n">
        <v>0.5432564480658075</v>
      </c>
      <c r="H732" s="9094" t="n">
        <v>0.6662655983661495</v>
      </c>
      <c r="I732" s="10426" t="n">
        <v>0.0023317065567428712</v>
      </c>
      <c r="J732" s="11758" t="n">
        <v>0.11856231519349714</v>
      </c>
      <c r="K732" s="13088" t="n">
        <v>0.9072191351919612</v>
      </c>
      <c r="L732" s="14418" t="n">
        <v>0.5301646545338105</v>
      </c>
      <c r="M732" s="15748" t="n">
        <v>0.0027665992090392805</v>
      </c>
      <c r="N732" s="17078" t="n">
        <v>0.06407279600490913</v>
      </c>
      <c r="O732" s="18410" t="n">
        <v>0.04244408068453217</v>
      </c>
      <c r="P732" s="19804" t="n">
        <v>-0.003919866188281329</v>
      </c>
      <c r="Q732" s="21136" t="n">
        <v>-0.009795122600120635</v>
      </c>
      <c r="R732" s="22468" t="n">
        <v>-0.008438286419168144</v>
      </c>
      <c r="S732" s="23737" t="n">
        <v>-0.002031775359149446</v>
      </c>
      <c r="T732" s="25006" t="n">
        <v>0.0427502120433512</v>
      </c>
      <c r="U732" s="26275" t="n">
        <v>-0.04752667324992698</v>
      </c>
      <c r="V732" s="27544" t="n">
        <v>0.0831770930447755</v>
      </c>
      <c r="W732" s="28811" t="n">
        <v>0.05412648446371546</v>
      </c>
      <c r="X732" t="n" s="30078">
        <v>1.5367170779497894</v>
      </c>
      <c r="Y732" t="n" s="31408">
        <v>0.8162509408056748</v>
      </c>
      <c r="Z732" t="n" s="32740">
        <v>0.728124065344506</v>
      </c>
      <c r="AA732" t="n" s="34132">
        <v>0.0</v>
      </c>
      <c r="AB732" t="n" s="35526">
        <v>0.0</v>
      </c>
      <c r="AC732" t="n" s="36920">
        <v>0.06564203370804657</v>
      </c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</row>
    <row r="733" spans="1:23" x14ac:dyDescent="0.25">
      <c r="A733" s="116" t="str">
        <f>IF(ISBLANK(TBL_DATA[[#This Row],[Row.names]]), "",   DATE(YEAR(TBL_DATA[[#This Row],[Row.names]]), MONTH(TBL_DATA[[#This Row],[Row.names]]), DAY(TBL_DATA[[#This Row],[Row.names]])))</f>
        <v/>
      </c>
      <c r="B733" s="917" t="s">
        <v>862</v>
      </c>
      <c r="C733" s="2311" t="s">
        <v>2256</v>
      </c>
      <c r="D733" s="3705" t="n">
        <v>-0.0018971440291236296</v>
      </c>
      <c r="E733" s="5099" t="n">
        <v>0.2744700074637618</v>
      </c>
      <c r="F733" s="6431" t="n">
        <v>0.054408112495590855</v>
      </c>
      <c r="G733" s="7763" t="n">
        <v>0.5434149833250582</v>
      </c>
      <c r="H733" s="9095" t="n">
        <v>0.6515851362308872</v>
      </c>
      <c r="I733" s="10427" t="n">
        <v>0.002332243841012018</v>
      </c>
      <c r="J733" s="11759" t="n">
        <v>0.10890970782317977</v>
      </c>
      <c r="K733" s="13089" t="n">
        <v>0.9256538478074328</v>
      </c>
      <c r="L733" s="14419" t="n">
        <v>0.5108870237125481</v>
      </c>
      <c r="M733" s="15749" t="n">
        <v>0.002763313827447103</v>
      </c>
      <c r="N733" s="17079" t="n">
        <v>0.06272286510013496</v>
      </c>
      <c r="O733" s="18411" t="n">
        <v>0.04079337276067931</v>
      </c>
      <c r="P733" s="19805" t="n">
        <v>-0.0058095736666711195</v>
      </c>
      <c r="Q733" s="21137" t="n">
        <v>-0.009502615795042689</v>
      </c>
      <c r="R733" s="22469" t="n">
        <v>-0.008174366396743528</v>
      </c>
      <c r="S733" s="23738" t="n">
        <v>-0.008433458927886606</v>
      </c>
      <c r="T733" s="25007" t="n">
        <v>0.04241005701766534</v>
      </c>
      <c r="U733" s="26276" t="n">
        <v>-0.19885516598984437</v>
      </c>
      <c r="V733" s="27545" t="n">
        <v>0.07960960999365474</v>
      </c>
      <c r="W733" s="28812" t="n">
        <v>0.054071383597720714</v>
      </c>
      <c r="X733" t="n" s="30079">
        <v>1.4723057687210828</v>
      </c>
      <c r="Y733" t="n" s="31409">
        <v>0.807208235978107</v>
      </c>
      <c r="Z733" t="n" s="32741">
        <v>0.714763613870032</v>
      </c>
      <c r="AA733" t="n" s="34133">
        <v>0.0</v>
      </c>
      <c r="AB733" t="n" s="35527">
        <v>0.0</v>
      </c>
      <c r="AC733" t="n" s="36921">
        <v>0.06569201291872806</v>
      </c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</row>
    <row r="734" spans="1:23" x14ac:dyDescent="0.25">
      <c r="A734" s="116" t="str">
        <f>IF(ISBLANK(TBL_DATA[[#This Row],[Row.names]]), "",   DATE(YEAR(TBL_DATA[[#This Row],[Row.names]]), MONTH(TBL_DATA[[#This Row],[Row.names]]), DAY(TBL_DATA[[#This Row],[Row.names]])))</f>
        <v/>
      </c>
      <c r="B734" s="918" t="s">
        <v>863</v>
      </c>
      <c r="C734" s="2312" t="s">
        <v>2257</v>
      </c>
      <c r="D734" s="3706" t="n">
        <v>0.001476934141580171</v>
      </c>
      <c r="E734" s="5100" t="n">
        <v>0.276352315730205</v>
      </c>
      <c r="F734" s="6432" t="n">
        <v>0.06414534371621694</v>
      </c>
      <c r="G734" s="7764" t="n">
        <v>0.5350103846513636</v>
      </c>
      <c r="H734" s="9096" t="n">
        <v>0.6344668451086425</v>
      </c>
      <c r="I734" s="10428" t="n">
        <v>0.0023522319765929486</v>
      </c>
      <c r="J734" s="11760" t="n">
        <v>0.09032995982334824</v>
      </c>
      <c r="K734" s="13090" t="n">
        <v>0.9193485141324017</v>
      </c>
      <c r="L734" s="14420" t="n">
        <v>0.5192967687355043</v>
      </c>
      <c r="M734" s="15750" t="n">
        <v>0.002697461673916407</v>
      </c>
      <c r="N734" s="17080" t="n">
        <v>0.06176138585686131</v>
      </c>
      <c r="O734" s="18412" t="n">
        <v>0.04079337276067931</v>
      </c>
      <c r="P734" s="19806" t="n">
        <v>-0.0043412198827872395</v>
      </c>
      <c r="Q734" s="21138" t="n">
        <v>-0.009420016876631424</v>
      </c>
      <c r="R734" s="22470" t="n">
        <v>-0.0081121282227644</v>
      </c>
      <c r="S734" s="23739" t="n">
        <v>0.0028696443920885883</v>
      </c>
      <c r="T734" s="25008" t="n">
        <v>0.04241407396102899</v>
      </c>
      <c r="U734" s="26277" t="n">
        <v>0.06765783439537741</v>
      </c>
      <c r="V734" s="27546" t="n">
        <v>0.07987534955068964</v>
      </c>
      <c r="W734" s="28813" t="n">
        <v>0.054071988639615196</v>
      </c>
      <c r="X734" t="n" s="30080">
        <v>1.4772038454707384</v>
      </c>
      <c r="Y734" t="n" s="31410">
        <v>0.7965342711450917</v>
      </c>
      <c r="Z734" t="n" s="32742">
        <v>0.7206224869760202</v>
      </c>
      <c r="AA734" t="n" s="34134">
        <v>0.0</v>
      </c>
      <c r="AB734" t="n" s="35528">
        <v>0.0</v>
      </c>
      <c r="AC734" t="n" s="36922">
        <v>0.06374579878293606</v>
      </c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</row>
    <row r="735" spans="1:23" x14ac:dyDescent="0.25">
      <c r="A735" s="116" t="str">
        <f>IF(ISBLANK(TBL_DATA[[#This Row],[Row.names]]), "",   DATE(YEAR(TBL_DATA[[#This Row],[Row.names]]), MONTH(TBL_DATA[[#This Row],[Row.names]]), DAY(TBL_DATA[[#This Row],[Row.names]])))</f>
        <v/>
      </c>
      <c r="B735" s="919" t="s">
        <v>864</v>
      </c>
      <c r="C735" s="2313" t="s">
        <v>2258</v>
      </c>
      <c r="D735" s="3707" t="n">
        <v>0.0022313699842264477</v>
      </c>
      <c r="E735" s="5101" t="n">
        <v>0.2792003299768233</v>
      </c>
      <c r="F735" s="6433" t="n">
        <v>0.08434853744822224</v>
      </c>
      <c r="G735" s="7765" t="n">
        <v>0.534058017904331</v>
      </c>
      <c r="H735" s="9097" t="n">
        <v>0.6198324905308015</v>
      </c>
      <c r="I735" s="10429" t="n">
        <v>0.00238624845008144</v>
      </c>
      <c r="J735" s="11761" t="n">
        <v>0.10688921380938732</v>
      </c>
      <c r="K735" s="13091" t="n">
        <v>0.9261618895589119</v>
      </c>
      <c r="L735" s="14421" t="n">
        <v>0.5090160308167817</v>
      </c>
      <c r="M735" s="15751" t="n">
        <v>0.0027118259777299323</v>
      </c>
      <c r="N735" s="17081" t="n">
        <v>0.06143677792223582</v>
      </c>
      <c r="O735" s="18413" t="n">
        <v>0.04079337276067931</v>
      </c>
      <c r="P735" s="19807" t="n">
        <v>-0.002119536766302166</v>
      </c>
      <c r="Q735" s="21139" t="n">
        <v>-0.009398432778035749</v>
      </c>
      <c r="R735" s="22471" t="n">
        <v>-0.008097418177086448</v>
      </c>
      <c r="S735" s="23740" t="n">
        <v>0.009188006320111075</v>
      </c>
      <c r="T735" s="25009" t="n">
        <v>0.04273504046506208</v>
      </c>
      <c r="U735" s="26278" t="n">
        <v>0.2149993593108378</v>
      </c>
      <c r="V735" s="27547" t="n">
        <v>0.082417432049529</v>
      </c>
      <c r="W735" s="28814" t="n">
        <v>0.054168247631439875</v>
      </c>
      <c r="X735" t="n" s="30081">
        <v>1.5215081833604116</v>
      </c>
      <c r="Y735" t="n" s="31411">
        <v>0.7872944115963237</v>
      </c>
      <c r="Z735" t="n" s="32743">
        <v>0.713453594017706</v>
      </c>
      <c r="AA735" t="n" s="34135">
        <v>0.0</v>
      </c>
      <c r="AB735" t="n" s="35529">
        <v>0.0</v>
      </c>
      <c r="AC735" t="n" s="36923">
        <v>0.06138873472275345</v>
      </c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</row>
    <row r="736" spans="1:23" x14ac:dyDescent="0.25">
      <c r="A736" s="116" t="str">
        <f>IF(ISBLANK(TBL_DATA[[#This Row],[Row.names]]), "",   DATE(YEAR(TBL_DATA[[#This Row],[Row.names]]), MONTH(TBL_DATA[[#This Row],[Row.names]]), DAY(TBL_DATA[[#This Row],[Row.names]])))</f>
        <v/>
      </c>
      <c r="B736" s="920" t="s">
        <v>865</v>
      </c>
      <c r="C736" s="2314" t="s">
        <v>2259</v>
      </c>
      <c r="D736" s="3708" t="n">
        <v>0.0029173544201758286</v>
      </c>
      <c r="E736" s="5102" t="n">
        <v>0.2829322107137717</v>
      </c>
      <c r="F736" s="6434" t="n">
        <v>0.07598899204633991</v>
      </c>
      <c r="G736" s="7766" t="n">
        <v>0.526921771388155</v>
      </c>
      <c r="H736" s="9098" t="n">
        <v>0.61687688089579</v>
      </c>
      <c r="I736" s="10430" t="n">
        <v>0.00235674622307926</v>
      </c>
      <c r="J736" s="11762" t="n">
        <v>0.11514251699386202</v>
      </c>
      <c r="K736" s="13092" t="n">
        <v>0.9301451157886681</v>
      </c>
      <c r="L736" s="14422" t="n">
        <v>0.4893956751293495</v>
      </c>
      <c r="M736" s="15752" t="n">
        <v>0.0027207327502587484</v>
      </c>
      <c r="N736" s="17082" t="n">
        <v>0.06044270752333685</v>
      </c>
      <c r="O736" s="18414" t="n">
        <v>0.04079337276067931</v>
      </c>
      <c r="P736" s="19808" t="n">
        <v>0.0</v>
      </c>
      <c r="Q736" s="21140" t="n">
        <v>-0.009292252850905569</v>
      </c>
      <c r="R736" s="22472" t="n">
        <v>-0.008012289160291702</v>
      </c>
      <c r="S736" s="23741" t="n">
        <v>0.009185544534094259</v>
      </c>
      <c r="T736" s="25010" t="n">
        <v>0.04273485137789181</v>
      </c>
      <c r="U736" s="26279" t="n">
        <v>0.21494270455907685</v>
      </c>
      <c r="V736" s="27548" t="n">
        <v>0.08200582853763305</v>
      </c>
      <c r="W736" s="28815" t="n">
        <v>0.05415534391576482</v>
      </c>
      <c r="X736" t="n" s="30082">
        <v>1.5142702937163115</v>
      </c>
      <c r="Y736" t="n" s="31412">
        <v>0.7854151010107904</v>
      </c>
      <c r="Z736" t="n" s="32744">
        <v>0.6995682062024756</v>
      </c>
      <c r="AA736" t="n" s="34136">
        <v>0.0</v>
      </c>
      <c r="AB736" t="n" s="35530">
        <v>0.0</v>
      </c>
      <c r="AC736" t="n" s="36924">
        <v>0.059547342134983944</v>
      </c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</row>
    <row r="737" spans="1:23" x14ac:dyDescent="0.25">
      <c r="A737" s="116" t="str">
        <f>IF(ISBLANK(TBL_DATA[[#This Row],[Row.names]]), "",   DATE(YEAR(TBL_DATA[[#This Row],[Row.names]]), MONTH(TBL_DATA[[#This Row],[Row.names]]), DAY(TBL_DATA[[#This Row],[Row.names]])))</f>
        <v/>
      </c>
      <c r="B737" s="921" t="s">
        <v>866</v>
      </c>
      <c r="C737" s="2315" t="s">
        <v>2260</v>
      </c>
      <c r="D737" s="3709" t="n">
        <v>-0.0015947742437580762</v>
      </c>
      <c r="E737" s="5103" t="n">
        <v>0.2808862234676377</v>
      </c>
      <c r="F737" s="6435" t="n">
        <v>0.06281830973452118</v>
      </c>
      <c r="G737" s="7767" t="n">
        <v>0.5339278320286338</v>
      </c>
      <c r="H737" s="9099" t="n">
        <v>0.6286957533419313</v>
      </c>
      <c r="I737" s="10431" t="n">
        <v>0.0023271804617102424</v>
      </c>
      <c r="J737" s="11763" t="n">
        <v>0.10909902924098303</v>
      </c>
      <c r="K737" s="13093" t="n">
        <v>0.9329653115116887</v>
      </c>
      <c r="L737" s="14423" t="n">
        <v>0.4891907295222</v>
      </c>
      <c r="M737" s="15753" t="n">
        <v>0.0027295715891057703</v>
      </c>
      <c r="N737" s="17083" t="n">
        <v>0.06062690167469536</v>
      </c>
      <c r="O737" s="18415" t="n">
        <v>0.04091787483174009</v>
      </c>
      <c r="P737" s="19809" t="n">
        <v>-0.0015947742437582013</v>
      </c>
      <c r="Q737" s="21141" t="n">
        <v>-0.009363123063871012</v>
      </c>
      <c r="R737" s="22473" t="n">
        <v>-0.008079258789788556</v>
      </c>
      <c r="S737" s="23742" t="n">
        <v>0.009295085948116899</v>
      </c>
      <c r="T737" s="25011" t="n">
        <v>0.042736558152284866</v>
      </c>
      <c r="U737" s="26280" t="n">
        <v>0.21749729856567654</v>
      </c>
      <c r="V737" s="27549" t="n">
        <v>0.07285736532786435</v>
      </c>
      <c r="W737" s="28816" t="n">
        <v>0.054092428758121563</v>
      </c>
      <c r="X737" t="n" s="30083">
        <v>1.3469050475372744</v>
      </c>
      <c r="Y737" t="n" s="31413">
        <v>0.7929033694857974</v>
      </c>
      <c r="Z737" t="n" s="32745">
        <v>0.6994217107884197</v>
      </c>
      <c r="AA737" t="n" s="34137">
        <v>0.0</v>
      </c>
      <c r="AB737" t="n" s="35531">
        <v>0.0</v>
      </c>
      <c r="AC737" t="n" s="36925">
        <v>0.05835390844236873</v>
      </c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</row>
    <row r="738" spans="1:23" x14ac:dyDescent="0.25">
      <c r="A738" s="116" t="str">
        <f>IF(ISBLANK(TBL_DATA[[#This Row],[Row.names]]), "",   DATE(YEAR(TBL_DATA[[#This Row],[Row.names]]), MONTH(TBL_DATA[[#This Row],[Row.names]]), DAY(TBL_DATA[[#This Row],[Row.names]])))</f>
        <v/>
      </c>
      <c r="B738" s="922" t="s">
        <v>867</v>
      </c>
      <c r="C738" s="2316" t="s">
        <v>2261</v>
      </c>
      <c r="D738" s="3710" t="n">
        <v>-0.0011884072786750718</v>
      </c>
      <c r="E738" s="5104" t="n">
        <v>0.27936400895651414</v>
      </c>
      <c r="F738" s="6436" t="n">
        <v>0.06170278136716112</v>
      </c>
      <c r="G738" s="7768" t="n">
        <v>0.5219178957668126</v>
      </c>
      <c r="H738" s="9100" t="n">
        <v>0.6236159428806457</v>
      </c>
      <c r="I738" s="10432" t="n">
        <v>0.0023136875625549996</v>
      </c>
      <c r="J738" s="11764" t="n">
        <v>0.11495945751763958</v>
      </c>
      <c r="K738" s="13094" t="n">
        <v>0.9540840198718143</v>
      </c>
      <c r="L738" s="14424" t="n">
        <v>0.4787121294666034</v>
      </c>
      <c r="M738" s="15754" t="n">
        <v>0.002722876302502285</v>
      </c>
      <c r="N738" s="17084" t="n">
        <v>0.05986725874499471</v>
      </c>
      <c r="O738" s="18416" t="n">
        <v>0.04098684823435416</v>
      </c>
      <c r="P738" s="19810" t="n">
        <v>-0.0027812862811140704</v>
      </c>
      <c r="Q738" s="21142" t="n">
        <v>-0.009347196315363872</v>
      </c>
      <c r="R738" s="22474" t="n">
        <v>-0.008079418603377811</v>
      </c>
      <c r="S738" s="23743" t="n">
        <v>0.02264987719639322</v>
      </c>
      <c r="T738" s="25012" t="n">
        <v>0.04239240704814091</v>
      </c>
      <c r="U738" s="26281" t="n">
        <v>0.5342908972041142</v>
      </c>
      <c r="V738" s="27550" t="n">
        <v>0.08138164238895507</v>
      </c>
      <c r="W738" s="28817" t="n">
        <v>0.053882336044047976</v>
      </c>
      <c r="X738" t="n" s="30084">
        <v>1.510358465572592</v>
      </c>
      <c r="Y738" t="n" s="31414">
        <v>0.7896935753066792</v>
      </c>
      <c r="Z738" t="n" s="32746">
        <v>0.6918902582538675</v>
      </c>
      <c r="AA738" t="n" s="34138">
        <v>0.0</v>
      </c>
      <c r="AB738" t="n" s="35532">
        <v>0.0</v>
      </c>
      <c r="AC738" t="n" s="36926">
        <v>0.0565835548756219</v>
      </c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</row>
    <row r="739" spans="1:23" x14ac:dyDescent="0.25">
      <c r="A739" s="116" t="str">
        <f>IF(ISBLANK(TBL_DATA[[#This Row],[Row.names]]), "",   DATE(YEAR(TBL_DATA[[#This Row],[Row.names]]), MONTH(TBL_DATA[[#This Row],[Row.names]]), DAY(TBL_DATA[[#This Row],[Row.names]])))</f>
        <v/>
      </c>
      <c r="B739" s="923" t="s">
        <v>868</v>
      </c>
      <c r="C739" s="2317" t="s">
        <v>2262</v>
      </c>
      <c r="D739" s="3711" t="n">
        <v>0.003083300282742447</v>
      </c>
      <c r="E739" s="5105" t="n">
        <v>0.28330867236706037</v>
      </c>
      <c r="F739" s="6437" t="n">
        <v>0.06794067772237189</v>
      </c>
      <c r="G739" s="7769" t="n">
        <v>0.5157377887599178</v>
      </c>
      <c r="H739" s="9101" t="n">
        <v>0.6270775672475679</v>
      </c>
      <c r="I739" s="10433" t="n">
        <v>0.0022981827867268934</v>
      </c>
      <c r="J739" s="11765" t="n">
        <v>0.1182909131192098</v>
      </c>
      <c r="K739" s="13095" t="n">
        <v>0.9271050137509849</v>
      </c>
      <c r="L739" s="14425" t="n">
        <v>0.4783757680542975</v>
      </c>
      <c r="M739" s="15755" t="n">
        <v>0.0027180296643262653</v>
      </c>
      <c r="N739" s="17085" t="n">
        <v>0.059741425826415506</v>
      </c>
      <c r="O739" s="18417" t="n">
        <v>0.04069990215688226</v>
      </c>
      <c r="P739" s="19811" t="n">
        <v>0.0</v>
      </c>
      <c r="Q739" s="21143" t="n">
        <v>-0.009238872700484825</v>
      </c>
      <c r="R739" s="22475" t="n">
        <v>-0.007973759686581709</v>
      </c>
      <c r="S739" s="23744" t="n">
        <v>0.027062629405326</v>
      </c>
      <c r="T739" s="25013" t="n">
        <v>0.0422170008355006</v>
      </c>
      <c r="U739" s="26282" t="n">
        <v>0.6410362856133738</v>
      </c>
      <c r="V739" s="27551" t="n">
        <v>0.09093812031610038</v>
      </c>
      <c r="W739" s="28818" t="n">
        <v>0.05314934985945683</v>
      </c>
      <c r="X739" t="n" s="30085">
        <v>1.7109921486635047</v>
      </c>
      <c r="Y739" t="n" s="31415">
        <v>0.7918822938085988</v>
      </c>
      <c r="Z739" t="n" s="32747">
        <v>0.6916471412897601</v>
      </c>
      <c r="AA739" t="n" s="34139">
        <v>0.0</v>
      </c>
      <c r="AB739" t="n" s="35533">
        <v>0.0</v>
      </c>
      <c r="AC739" t="n" s="36927">
        <v>0.054658287636133215</v>
      </c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</row>
    <row r="740" spans="1:23" x14ac:dyDescent="0.25">
      <c r="A740" s="116" t="str">
        <f>IF(ISBLANK(TBL_DATA[[#This Row],[Row.names]]), "",   DATE(YEAR(TBL_DATA[[#This Row],[Row.names]]), MONTH(TBL_DATA[[#This Row],[Row.names]]), DAY(TBL_DATA[[#This Row],[Row.names]])))</f>
        <v/>
      </c>
      <c r="B740" s="924" t="s">
        <v>869</v>
      </c>
      <c r="C740" s="2318" t="s">
        <v>2263</v>
      </c>
      <c r="D740" s="3712" t="n">
        <v>-2.6784347737354556E-4</v>
      </c>
      <c r="E740" s="5106" t="n">
        <v>0.28296494650970994</v>
      </c>
      <c r="F740" s="6438" t="n">
        <v>0.0688227524787115</v>
      </c>
      <c r="G740" s="7770" t="n">
        <v>0.5159138408127487</v>
      </c>
      <c r="H740" s="9102" t="n">
        <v>0.6275601975730236</v>
      </c>
      <c r="I740" s="10434" t="n">
        <v>0.002297584603468336</v>
      </c>
      <c r="J740" s="11766" t="n">
        <v>0.1136052794004172</v>
      </c>
      <c r="K740" s="13096" t="n">
        <v>0.9273173473817081</v>
      </c>
      <c r="L740" s="14426" t="n">
        <v>0.4777812012057063</v>
      </c>
      <c r="M740" s="15756" t="n">
        <v>0.0027206314820045056</v>
      </c>
      <c r="N740" s="17086" t="n">
        <v>0.05976456170665904</v>
      </c>
      <c r="O740" s="18418" t="n">
        <v>0.04070342732612667</v>
      </c>
      <c r="P740" s="19812" t="n">
        <v>-2.6784347737351943E-4</v>
      </c>
      <c r="Q740" s="21144" t="n">
        <v>-0.009249940462491295</v>
      </c>
      <c r="R740" s="22476" t="n">
        <v>-0.007984337512119818</v>
      </c>
      <c r="S740" s="23745" t="n">
        <v>0.033339912753115764</v>
      </c>
      <c r="T740" s="25014" t="n">
        <v>0.04195407172281324</v>
      </c>
      <c r="U740" s="26283" t="n">
        <v>0.7946764493656194</v>
      </c>
      <c r="V740" s="27552" t="n">
        <v>0.08769180066110827</v>
      </c>
      <c r="W740" s="28819" t="n">
        <v>0.05315773475907592</v>
      </c>
      <c r="X740" t="n" s="30086">
        <v>1.6496526998102783</v>
      </c>
      <c r="Y740" t="n" s="31416">
        <v>0.7921869713476887</v>
      </c>
      <c r="Z740" t="n" s="32748">
        <v>0.6912171881584732</v>
      </c>
      <c r="AA740" t="n" s="34140">
        <v>0.0</v>
      </c>
      <c r="AB740" t="n" s="35534">
        <v>0.0</v>
      </c>
      <c r="AC740" t="n" s="36928">
        <v>0.05394314288382501</v>
      </c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</row>
    <row r="741" spans="1:23" x14ac:dyDescent="0.25">
      <c r="A741" s="116" t="str">
        <f>IF(ISBLANK(TBL_DATA[[#This Row],[Row.names]]), "",   DATE(YEAR(TBL_DATA[[#This Row],[Row.names]]), MONTH(TBL_DATA[[#This Row],[Row.names]]), DAY(TBL_DATA[[#This Row],[Row.names]])))</f>
        <v/>
      </c>
      <c r="B741" s="925" t="s">
        <v>870</v>
      </c>
      <c r="C741" s="2319" t="s">
        <v>2264</v>
      </c>
      <c r="D741" s="3713" t="n">
        <v>-0.004975568681984689</v>
      </c>
      <c r="E741" s="5107" t="n">
        <v>0.27658146630177205</v>
      </c>
      <c r="F741" s="6439" t="n">
        <v>0.05522749858607634</v>
      </c>
      <c r="G741" s="7771" t="n">
        <v>0.5048583787116238</v>
      </c>
      <c r="H741" s="9103" t="n">
        <v>0.6242748585285122</v>
      </c>
      <c r="I741" s="10435" t="n">
        <v>0.002265990005213559</v>
      </c>
      <c r="J741" s="11767" t="n">
        <v>0.07597175368405717</v>
      </c>
      <c r="K741" s="13097" t="n">
        <v>0.9067450215123231</v>
      </c>
      <c r="L741" s="14427" t="n">
        <v>0.46466546000373143</v>
      </c>
      <c r="M741" s="15757" t="n">
        <v>0.002704802095371904</v>
      </c>
      <c r="N741" s="17087" t="n">
        <v>0.05868446261535774</v>
      </c>
      <c r="O741" s="18419" t="n">
        <v>0.04190219720885604</v>
      </c>
      <c r="P741" s="19813" t="n">
        <v>-0.005242079485740514</v>
      </c>
      <c r="Q741" s="21145" t="n">
        <v>-0.009284019599482858</v>
      </c>
      <c r="R741" s="22477" t="n">
        <v>-0.008041289344193694</v>
      </c>
      <c r="S741" s="23746" t="n">
        <v>0.0339725634708532</v>
      </c>
      <c r="T741" s="25015" t="n">
        <v>0.04195292449121352</v>
      </c>
      <c r="U741" s="26284" t="n">
        <v>0.8097781950330615</v>
      </c>
      <c r="V741" s="27553" t="n">
        <v>0.07607121148468554</v>
      </c>
      <c r="W741" s="28820" t="n">
        <v>0.05341640832624325</v>
      </c>
      <c r="X741" t="n" s="30087">
        <v>1.4241169308890445</v>
      </c>
      <c r="Y741" t="n" s="31417">
        <v>0.7901106622040435</v>
      </c>
      <c r="Z741" t="n" s="32749">
        <v>0.6816637440877514</v>
      </c>
      <c r="AA741" t="n" s="34141">
        <v>0.0</v>
      </c>
      <c r="AB741" t="n" s="35535">
        <v>0.0</v>
      </c>
      <c r="AC741" t="n" s="36929">
        <v>0.05179354767396721</v>
      </c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</row>
    <row r="742" spans="1:23" x14ac:dyDescent="0.25">
      <c r="A742" s="116" t="str">
        <f>IF(ISBLANK(TBL_DATA[[#This Row],[Row.names]]), "",   DATE(YEAR(TBL_DATA[[#This Row],[Row.names]]), MONTH(TBL_DATA[[#This Row],[Row.names]]), DAY(TBL_DATA[[#This Row],[Row.names]])))</f>
        <v/>
      </c>
      <c r="B742" s="926" t="s">
        <v>871</v>
      </c>
      <c r="C742" s="2320" t="s">
        <v>2265</v>
      </c>
      <c r="D742" s="3714" t="n">
        <v>0.006462118395240684</v>
      </c>
      <c r="E742" s="5108" t="n">
        <v>0.28483088687818414</v>
      </c>
      <c r="F742" s="6440" t="n">
        <v>0.06235050266504705</v>
      </c>
      <c r="G742" s="7772" t="n">
        <v>0.511382556528959</v>
      </c>
      <c r="H742" s="9104" t="n">
        <v>0.6276101859021604</v>
      </c>
      <c r="I742" s="10436" t="n">
        <v>0.002288699960344898</v>
      </c>
      <c r="J742" s="11768" t="n">
        <v>0.08238912816835753</v>
      </c>
      <c r="K742" s="13098" t="n">
        <v>0.9190144287776681</v>
      </c>
      <c r="L742" s="14428" t="n">
        <v>0.4661382510818567</v>
      </c>
      <c r="M742" s="15758" t="n">
        <v>0.0027403394815642573</v>
      </c>
      <c r="N742" s="17088" t="n">
        <v>0.05953745082706866</v>
      </c>
      <c r="O742" s="18420" t="n">
        <v>0.04190219720885604</v>
      </c>
      <c r="P742" s="19814" t="n">
        <v>0.0</v>
      </c>
      <c r="Q742" s="21146" t="n">
        <v>-0.009383311699199533</v>
      </c>
      <c r="R742" s="22478" t="n">
        <v>-0.008122518157465267</v>
      </c>
      <c r="S742" s="23747" t="n">
        <v>0.04471930771695343</v>
      </c>
      <c r="T742" s="25016" t="n">
        <v>0.0417911427868099</v>
      </c>
      <c r="U742" s="26285" t="n">
        <v>1.0700666393613845</v>
      </c>
      <c r="V742" s="27554" t="n">
        <v>0.09124574459501034</v>
      </c>
      <c r="W742" s="28821" t="n">
        <v>0.05352543940862305</v>
      </c>
      <c r="X742" t="n" s="30088">
        <v>1.704717338206671</v>
      </c>
      <c r="Y742" t="n" s="31418">
        <v>0.7922185215596517</v>
      </c>
      <c r="Z742" t="n" s="32750">
        <v>0.6827431809120151</v>
      </c>
      <c r="AA742" t="n" s="34142">
        <v>0.0</v>
      </c>
      <c r="AB742" t="n" s="35536">
        <v>0.0</v>
      </c>
      <c r="AC742" t="n" s="36930">
        <v>0.05494896697920278</v>
      </c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</row>
    <row r="743" spans="1:23" x14ac:dyDescent="0.25">
      <c r="A743" s="116" t="str">
        <f>IF(ISBLANK(TBL_DATA[[#This Row],[Row.names]]), "",   DATE(YEAR(TBL_DATA[[#This Row],[Row.names]]), MONTH(TBL_DATA[[#This Row],[Row.names]]), DAY(TBL_DATA[[#This Row],[Row.names]])))</f>
        <v/>
      </c>
      <c r="B743" s="927" t="s">
        <v>872</v>
      </c>
      <c r="C743" s="2321" t="s">
        <v>2266</v>
      </c>
      <c r="D743" s="3715" t="n">
        <v>-0.00710855191918169</v>
      </c>
      <c r="E743" s="5109" t="n">
        <v>0.27569759981144215</v>
      </c>
      <c r="F743" s="6441" t="n">
        <v>0.04927400743998045</v>
      </c>
      <c r="G743" s="7773" t="n">
        <v>0.5243724539988972</v>
      </c>
      <c r="H743" s="9105" t="n">
        <v>0.6370186348739185</v>
      </c>
      <c r="I743" s="10437" t="n">
        <v>0.0023183933834716093</v>
      </c>
      <c r="J743" s="11769" t="n">
        <v>0.06069384737308936</v>
      </c>
      <c r="K743" s="13099" t="n">
        <v>0.9453595934586138</v>
      </c>
      <c r="L743" s="14429" t="n">
        <v>0.4785279460196677</v>
      </c>
      <c r="M743" s="15759" t="n">
        <v>0.00277882043214724</v>
      </c>
      <c r="N743" s="17089" t="n">
        <v>0.061086498827295645</v>
      </c>
      <c r="O743" s="18421" t="n">
        <v>0.04424839175021697</v>
      </c>
      <c r="P743" s="19815" t="n">
        <v>-0.007108551919181805</v>
      </c>
      <c r="Q743" s="21147" t="n">
        <v>-0.009814137065879436</v>
      </c>
      <c r="R743" s="22479" t="n">
        <v>-0.008520540142619895</v>
      </c>
      <c r="S743" s="23748" t="n">
        <v>0.040674133791430034</v>
      </c>
      <c r="T743" s="25017" t="n">
        <v>0.041910332886245884</v>
      </c>
      <c r="U743" s="26286" t="n">
        <v>0.9705037156786329</v>
      </c>
      <c r="V743" s="27555" t="n">
        <v>0.07921426140484233</v>
      </c>
      <c r="W743" s="28822" t="n">
        <v>0.053623688056884826</v>
      </c>
      <c r="X743" t="n" s="30089">
        <v>1.4772251643865046</v>
      </c>
      <c r="Y743" t="n" s="31419">
        <v>0.7981344716737391</v>
      </c>
      <c r="Z743" t="n" s="32751">
        <v>0.69175714381542</v>
      </c>
      <c r="AA743" t="n" s="34143">
        <v>0.0</v>
      </c>
      <c r="AB743" t="n" s="35537">
        <v>0.0</v>
      </c>
      <c r="AC743" t="n" s="36931">
        <v>0.05962151087635385</v>
      </c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</row>
    <row r="744" spans="1:23" x14ac:dyDescent="0.25">
      <c r="A744" s="116" t="str">
        <f>IF(ISBLANK(TBL_DATA[[#This Row],[Row.names]]), "",   DATE(YEAR(TBL_DATA[[#This Row],[Row.names]]), MONTH(TBL_DATA[[#This Row],[Row.names]]), DAY(TBL_DATA[[#This Row],[Row.names]])))</f>
        <v/>
      </c>
      <c r="B744" s="928" t="s">
        <v>873</v>
      </c>
      <c r="C744" s="2322" t="s">
        <v>2267</v>
      </c>
      <c r="D744" s="3716" t="n">
        <v>-0.009507435301966873</v>
      </c>
      <c r="E744" s="5110" t="n">
        <v>0.2635689874163605</v>
      </c>
      <c r="F744" s="6442" t="n">
        <v>0.03347820692654091</v>
      </c>
      <c r="G744" s="7774" t="n">
        <v>0.5424656688359956</v>
      </c>
      <c r="H744" s="9106" t="n">
        <v>0.6609529281989688</v>
      </c>
      <c r="I744" s="10438" t="n">
        <v>0.00235456199967579</v>
      </c>
      <c r="J744" s="11770" t="n">
        <v>0.033176668540445986</v>
      </c>
      <c r="K744" s="13100" t="n">
        <v>0.9925458994073011</v>
      </c>
      <c r="L744" s="14430" t="n">
        <v>0.49289351556590594</v>
      </c>
      <c r="M744" s="15760" t="n">
        <v>0.0028795837471718416</v>
      </c>
      <c r="N744" s="17090" t="n">
        <v>0.06419192536871814</v>
      </c>
      <c r="O744" s="18422" t="n">
        <v>0.048161036913307975</v>
      </c>
      <c r="P744" s="19816" t="n">
        <v>-0.016548403123686328</v>
      </c>
      <c r="Q744" s="21148" t="n">
        <v>-0.010491226911657162</v>
      </c>
      <c r="R744" s="22480" t="n">
        <v>-0.009131867990304555</v>
      </c>
      <c r="S744" s="23749" t="n">
        <v>0.04364273545708941</v>
      </c>
      <c r="T744" s="25018" t="n">
        <v>0.04149975066190188</v>
      </c>
      <c r="U744" s="26287" t="n">
        <v>1.0516384980875284</v>
      </c>
      <c r="V744" s="27556" t="n">
        <v>0.07438728575599796</v>
      </c>
      <c r="W744" s="28823" t="n">
        <v>0.05390887562927714</v>
      </c>
      <c r="X744" t="n" s="30090">
        <v>1.3798708447853305</v>
      </c>
      <c r="Y744" t="n" s="31420">
        <v>0.8129901156834373</v>
      </c>
      <c r="Z744" t="n" s="32752">
        <v>0.702063754630522</v>
      </c>
      <c r="AA744" t="n" s="34144">
        <v>0.0</v>
      </c>
      <c r="AB744" t="n" s="35538">
        <v>0.0</v>
      </c>
      <c r="AC744" t="n" s="36932">
        <v>0.06605509236621852</v>
      </c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</row>
    <row r="745" spans="1:23" x14ac:dyDescent="0.25">
      <c r="A745" s="116" t="str">
        <f>IF(ISBLANK(TBL_DATA[[#This Row],[Row.names]]), "",   DATE(YEAR(TBL_DATA[[#This Row],[Row.names]]), MONTH(TBL_DATA[[#This Row],[Row.names]]), DAY(TBL_DATA[[#This Row],[Row.names]])))</f>
        <v/>
      </c>
      <c r="B745" s="929" t="s">
        <v>874</v>
      </c>
      <c r="C745" s="2323" t="s">
        <v>2268</v>
      </c>
      <c r="D745" s="3717" t="n">
        <v>4.5337962123368956E-4</v>
      </c>
      <c r="E745" s="5111" t="n">
        <v>0.26414186384527794</v>
      </c>
      <c r="F745" s="6443" t="n">
        <v>0.04455469429376935</v>
      </c>
      <c r="G745" s="7775" t="n">
        <v>0.5596821738681662</v>
      </c>
      <c r="H745" s="9107" t="n">
        <v>0.6609323528912359</v>
      </c>
      <c r="I745" s="10439" t="n">
        <v>0.002328360072430898</v>
      </c>
      <c r="J745" s="11771" t="n">
        <v>0.03843847201455386</v>
      </c>
      <c r="K745" s="13101" t="n">
        <v>0.9800211883344746</v>
      </c>
      <c r="L745" s="14431" t="n">
        <v>0.47800420514434694</v>
      </c>
      <c r="M745" s="15761" t="n">
        <v>0.0028889529515412965</v>
      </c>
      <c r="N745" s="17091" t="n">
        <v>0.06347566176967276</v>
      </c>
      <c r="O745" s="18423" t="n">
        <v>0.048161036913307975</v>
      </c>
      <c r="P745" s="19817" t="n">
        <v>-0.016102526211192902</v>
      </c>
      <c r="Q745" s="21149" t="n">
        <v>-0.010442777760911019</v>
      </c>
      <c r="R745" s="22481" t="n">
        <v>-0.009098586780195959</v>
      </c>
      <c r="S745" s="23750" t="n">
        <v>0.0482052383130116</v>
      </c>
      <c r="T745" s="25019" t="n">
        <v>0.04136448530700856</v>
      </c>
      <c r="U745" s="26288" t="n">
        <v>1.1653774477122283</v>
      </c>
      <c r="V745" s="27557" t="n">
        <v>0.08586792566313206</v>
      </c>
      <c r="W745" s="28824" t="n">
        <v>0.05378485765299557</v>
      </c>
      <c r="X745" t="n" s="30091">
        <v>1.5965074448486452</v>
      </c>
      <c r="Y745" t="n" s="31421">
        <v>0.8129774614903146</v>
      </c>
      <c r="Z745" t="n" s="32753">
        <v>0.6913784818349115</v>
      </c>
      <c r="AA745" t="n" s="34145">
        <v>0.0</v>
      </c>
      <c r="AB745" t="n" s="35539">
        <v>0.0</v>
      </c>
      <c r="AC745" t="n" s="36933">
        <v>0.07704102722626767</v>
      </c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</row>
    <row r="746" spans="1:23" x14ac:dyDescent="0.25">
      <c r="A746" s="116" t="str">
        <f>IF(ISBLANK(TBL_DATA[[#This Row],[Row.names]]), "",   DATE(YEAR(TBL_DATA[[#This Row],[Row.names]]), MONTH(TBL_DATA[[#This Row],[Row.names]]), DAY(TBL_DATA[[#This Row],[Row.names]])))</f>
        <v/>
      </c>
      <c r="B746" s="930" t="s">
        <v>875</v>
      </c>
      <c r="C746" s="2324" t="s">
        <v>2269</v>
      </c>
      <c r="D746" s="3718" t="n">
        <v>0.012093276190229556</v>
      </c>
      <c r="E746" s="5112" t="n">
        <v>0.27942948054839034</v>
      </c>
      <c r="F746" s="6444" t="n">
        <v>0.053937544741240906</v>
      </c>
      <c r="G746" s="7776" t="n">
        <v>0.5593239516208417</v>
      </c>
      <c r="H746" s="9108" t="n">
        <v>0.7088384796063413</v>
      </c>
      <c r="I746" s="10440" t="n">
        <v>0.0023047516002158287</v>
      </c>
      <c r="J746" s="11772" t="n">
        <v>0.0753252147203003</v>
      </c>
      <c r="K746" s="13102" t="n">
        <v>1.066793995166467</v>
      </c>
      <c r="L746" s="14432" t="n">
        <v>0.5346219089328803</v>
      </c>
      <c r="M746" s="15762" t="n">
        <v>0.002913802441366276</v>
      </c>
      <c r="N746" s="17092" t="n">
        <v>0.06780432647406823</v>
      </c>
      <c r="O746" s="18424" t="n">
        <v>0.04813964746060108</v>
      </c>
      <c r="P746" s="19818" t="n">
        <v>-0.00420398231779584</v>
      </c>
      <c r="Q746" s="21150" t="n">
        <v>-0.010960390794026656</v>
      </c>
      <c r="R746" s="22482" t="n">
        <v>-0.009524533938676034</v>
      </c>
      <c r="S746" s="23751" t="n">
        <v>0.05501890532427289</v>
      </c>
      <c r="T746" s="25020" t="n">
        <v>0.04099480808887812</v>
      </c>
      <c r="U746" s="26289" t="n">
        <v>1.342094472182674</v>
      </c>
      <c r="V746" s="27558" t="n">
        <v>0.1038934495691779</v>
      </c>
      <c r="W746" s="28825" t="n">
        <v>0.0536762628017262</v>
      </c>
      <c r="X746" t="n" s="30092">
        <v>1.935556690169509</v>
      </c>
      <c r="Y746" t="n" s="31422">
        <v>0.8419254596496897</v>
      </c>
      <c r="Z746" t="n" s="32754">
        <v>0.7311784385038171</v>
      </c>
      <c r="AA746" t="n" s="34146">
        <v>0.0</v>
      </c>
      <c r="AB746" t="n" s="35540">
        <v>0.0</v>
      </c>
      <c r="AC746" t="n" s="36934">
        <v>0.07390055926089317</v>
      </c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</row>
    <row r="747" spans="1:23" x14ac:dyDescent="0.25">
      <c r="A747" s="116" t="str">
        <f>IF(ISBLANK(TBL_DATA[[#This Row],[Row.names]]), "",   DATE(YEAR(TBL_DATA[[#This Row],[Row.names]]), MONTH(TBL_DATA[[#This Row],[Row.names]]), DAY(TBL_DATA[[#This Row],[Row.names]])))</f>
        <v/>
      </c>
      <c r="B747" s="931" t="s">
        <v>876</v>
      </c>
      <c r="C747" s="2325" t="s">
        <v>2270</v>
      </c>
      <c r="D747" s="3719" t="n">
        <v>0.0031471081146776003</v>
      </c>
      <c r="E747" s="5113" t="n">
        <v>0.283455983448782</v>
      </c>
      <c r="F747" s="6445" t="n">
        <v>0.04558028978302642</v>
      </c>
      <c r="G747" s="7777" t="n">
        <v>0.5573922139907034</v>
      </c>
      <c r="H747" s="9109" t="n">
        <v>0.7113662014352199</v>
      </c>
      <c r="I747" s="10441" t="n">
        <v>0.002298293272419892</v>
      </c>
      <c r="J747" s="11773" t="n">
        <v>0.06352375717947045</v>
      </c>
      <c r="K747" s="13103" t="n">
        <v>1.0543023457624883</v>
      </c>
      <c r="L747" s="14433" t="n">
        <v>0.535868984158068</v>
      </c>
      <c r="M747" s="15763" t="n">
        <v>0.002914420070170542</v>
      </c>
      <c r="N747" s="17093" t="n">
        <v>0.06790974875477193</v>
      </c>
      <c r="O747" s="18425" t="n">
        <v>0.04813964746060108</v>
      </c>
      <c r="P747" s="19819" t="n">
        <v>-0.0010701045899844663</v>
      </c>
      <c r="Q747" s="21151" t="n">
        <v>-0.010966543662630225</v>
      </c>
      <c r="R747" s="22483" t="n">
        <v>-0.009528454334628865</v>
      </c>
      <c r="S747" s="23752" t="n">
        <v>0.05938997292926329</v>
      </c>
      <c r="T747" s="25021" t="n">
        <v>0.040897866869182536</v>
      </c>
      <c r="U747" s="26290" t="n">
        <v>1.4521533144804424</v>
      </c>
      <c r="V747" s="27559" t="n">
        <v>0.11243502159360697</v>
      </c>
      <c r="W747" s="28826" t="n">
        <v>0.053320242689634416</v>
      </c>
      <c r="X747" t="n" s="30093">
        <v>2.1086742280613175</v>
      </c>
      <c r="Y747" t="n" s="31423">
        <v>0.8434252791061101</v>
      </c>
      <c r="Z747" t="n" s="32755">
        <v>0.7320307262390479</v>
      </c>
      <c r="AA747" t="n" s="34147">
        <v>0.0</v>
      </c>
      <c r="AB747" t="n" s="35541">
        <v>0.0</v>
      </c>
      <c r="AC747" t="n" s="36935">
        <v>0.08860025512334085</v>
      </c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</row>
    <row r="748" spans="1:23" x14ac:dyDescent="0.25">
      <c r="A748" s="116" t="str">
        <f>IF(ISBLANK(TBL_DATA[[#This Row],[Row.names]]), "",   DATE(YEAR(TBL_DATA[[#This Row],[Row.names]]), MONTH(TBL_DATA[[#This Row],[Row.names]]), DAY(TBL_DATA[[#This Row],[Row.names]])))</f>
        <v/>
      </c>
      <c r="B748" s="932" t="s">
        <v>877</v>
      </c>
      <c r="C748" s="2326" t="s">
        <v>2271</v>
      </c>
      <c r="D748" s="3720" t="n">
        <v>0.0011477688648565227</v>
      </c>
      <c r="E748" s="5114" t="n">
        <v>0.2849290942659981</v>
      </c>
      <c r="F748" s="6446" t="n">
        <v>0.04622708281286081</v>
      </c>
      <c r="G748" s="7778" t="n">
        <v>0.5534021061967477</v>
      </c>
      <c r="H748" s="9110" t="n">
        <v>0.7082939152709448</v>
      </c>
      <c r="I748" s="10442" t="n">
        <v>0.0022976999302248167</v>
      </c>
      <c r="J748" s="11774" t="n">
        <v>0.06961203866907795</v>
      </c>
      <c r="K748" s="13104" t="n">
        <v>1.0451141934575199</v>
      </c>
      <c r="L748" s="14434" t="n">
        <v>0.5355427294308653</v>
      </c>
      <c r="M748" s="15764" t="n">
        <v>0.0028993019643289895</v>
      </c>
      <c r="N748" s="17094" t="n">
        <v>0.06753374557387742</v>
      </c>
      <c r="O748" s="18426" t="n">
        <v>0.04770064098826746</v>
      </c>
      <c r="P748" s="19820" t="n">
        <v>0.0</v>
      </c>
      <c r="Q748" s="21152" t="n">
        <v>-0.01083421988448105</v>
      </c>
      <c r="R748" s="22484" t="n">
        <v>-0.009404092979720153</v>
      </c>
      <c r="S748" s="23753" t="n">
        <v>0.05439782828696571</v>
      </c>
      <c r="T748" s="25022" t="n">
        <v>0.0409124659829068</v>
      </c>
      <c r="U748" s="26291" t="n">
        <v>1.3296149958228645</v>
      </c>
      <c r="V748" s="27560" t="n">
        <v>0.09897309150310463</v>
      </c>
      <c r="W748" s="28827" t="n">
        <v>0.05290057522259419</v>
      </c>
      <c r="X748" t="n" s="30094">
        <v>1.8709265652905898</v>
      </c>
      <c r="Y748" t="n" s="31424">
        <v>0.8416019933857957</v>
      </c>
      <c r="Z748" t="n" s="32756">
        <v>0.731807850074639</v>
      </c>
      <c r="AA748" t="n" s="34148">
        <v>0.0</v>
      </c>
      <c r="AB748" t="n" s="35542">
        <v>0.0</v>
      </c>
      <c r="AC748" t="n" s="36936">
        <v>0.08596918901842855</v>
      </c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</row>
    <row r="749" spans="1:23" x14ac:dyDescent="0.25">
      <c r="A749" s="116" t="str">
        <f>IF(ISBLANK(TBL_DATA[[#This Row],[Row.names]]), "",   DATE(YEAR(TBL_DATA[[#This Row],[Row.names]]), MONTH(TBL_DATA[[#This Row],[Row.names]]), DAY(TBL_DATA[[#This Row],[Row.names]])))</f>
        <v/>
      </c>
      <c r="B749" s="933" t="s">
        <v>878</v>
      </c>
      <c r="C749" s="2327" t="s">
        <v>2272</v>
      </c>
      <c r="D749" s="3721" t="n">
        <v>-0.003413882272015046</v>
      </c>
      <c r="E749" s="5115" t="n">
        <v>0.28054249761028727</v>
      </c>
      <c r="F749" s="6447" t="n">
        <v>0.05706936885137659</v>
      </c>
      <c r="G749" s="7779" t="n">
        <v>0.55479187491239</v>
      </c>
      <c r="H749" s="9111" t="n">
        <v>0.7164146869741546</v>
      </c>
      <c r="I749" s="10443" t="n">
        <v>0.0022792442179456938</v>
      </c>
      <c r="J749" s="11775" t="n">
        <v>0.05761577686594643</v>
      </c>
      <c r="K749" s="13105" t="n">
        <v>1.0417303292146565</v>
      </c>
      <c r="L749" s="14435" t="n">
        <v>0.5256085947452198</v>
      </c>
      <c r="M749" s="15765" t="n">
        <v>0.00294793158569413</v>
      </c>
      <c r="N749" s="17095" t="n">
        <v>0.06794371114254634</v>
      </c>
      <c r="O749" s="18427" t="n">
        <v>0.04817603787675706</v>
      </c>
      <c r="P749" s="19821" t="n">
        <v>-0.00341388227201489</v>
      </c>
      <c r="Q749" s="21153" t="n">
        <v>-0.010948600891019152</v>
      </c>
      <c r="R749" s="22485" t="n">
        <v>-0.009509792359246502</v>
      </c>
      <c r="S749" s="23754" t="n">
        <v>0.06301130865743154</v>
      </c>
      <c r="T749" s="25023" t="n">
        <v>0.040708058646925546</v>
      </c>
      <c r="U749" s="26292" t="n">
        <v>1.5478829192998236</v>
      </c>
      <c r="V749" s="27561" t="n">
        <v>0.10424079327346014</v>
      </c>
      <c r="W749" s="28828" t="n">
        <v>0.05257397721538267</v>
      </c>
      <c r="X749" t="n" s="30095">
        <v>1.9827450536300728</v>
      </c>
      <c r="Y749" t="n" s="31425">
        <v>0.8464128348354334</v>
      </c>
      <c r="Z749" t="n" s="32757">
        <v>0.7249886859429047</v>
      </c>
      <c r="AA749" t="n" s="34149">
        <v>0.0</v>
      </c>
      <c r="AB749" t="n" s="35543">
        <v>0.0</v>
      </c>
      <c r="AC749" t="n" s="36937">
        <v>0.08255625966283232</v>
      </c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</row>
    <row r="750" spans="1:23" x14ac:dyDescent="0.25">
      <c r="A750" s="116" t="str">
        <f>IF(ISBLANK(TBL_DATA[[#This Row],[Row.names]]), "",   DATE(YEAR(TBL_DATA[[#This Row],[Row.names]]), MONTH(TBL_DATA[[#This Row],[Row.names]]), DAY(TBL_DATA[[#This Row],[Row.names]])))</f>
        <v/>
      </c>
      <c r="B750" s="934" t="s">
        <v>879</v>
      </c>
      <c r="C750" s="2328" t="s">
        <v>2273</v>
      </c>
      <c r="D750" s="3722" t="n">
        <v>0.007490253722758382</v>
      </c>
      <c r="E750" s="5116" t="n">
        <v>0.29013408582016287</v>
      </c>
      <c r="F750" s="6448" t="n">
        <v>0.05747298119075306</v>
      </c>
      <c r="G750" s="7780" t="n">
        <v>0.5534405918400735</v>
      </c>
      <c r="H750" s="9112" t="n">
        <v>0.7274122720316578</v>
      </c>
      <c r="I750" s="10444" t="n">
        <v>0.002279012703603859</v>
      </c>
      <c r="J750" s="11776" t="n">
        <v>0.08546943102330551</v>
      </c>
      <c r="K750" s="13106" t="n">
        <v>1.0824814442682207</v>
      </c>
      <c r="L750" s="14436" t="n">
        <v>0.5333842133518217</v>
      </c>
      <c r="M750" s="15766" t="n">
        <v>0.002981764295339365</v>
      </c>
      <c r="N750" s="17096" t="n">
        <v>0.06929371835089404</v>
      </c>
      <c r="O750" s="18428" t="n">
        <v>0.04817603787675706</v>
      </c>
      <c r="P750" s="19822" t="n">
        <v>0.0</v>
      </c>
      <c r="Q750" s="21154" t="n">
        <v>-0.01109502579972173</v>
      </c>
      <c r="R750" s="22486" t="n">
        <v>-0.009627628869454771</v>
      </c>
      <c r="S750" s="23755" t="n">
        <v>0.0654773678524132</v>
      </c>
      <c r="T750" s="25024" t="n">
        <v>0.04066363372319022</v>
      </c>
      <c r="U750" s="26293" t="n">
        <v>1.61021930057057</v>
      </c>
      <c r="V750" s="27562" t="n">
        <v>0.12056518780047476</v>
      </c>
      <c r="W750" s="28829" t="n">
        <v>0.05268911225481839</v>
      </c>
      <c r="X750" t="n" s="30096">
        <v>2.2882372209535404</v>
      </c>
      <c r="Y750" t="n" s="31426">
        <v>0.852884676865318</v>
      </c>
      <c r="Z750" t="n" s="32758">
        <v>0.7303315776767576</v>
      </c>
      <c r="AA750" t="n" s="34150">
        <v>0.0</v>
      </c>
      <c r="AB750" t="n" s="35544">
        <v>0.0</v>
      </c>
      <c r="AC750" t="n" s="36938">
        <v>0.0808799648024951</v>
      </c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</row>
    <row r="751" spans="1:23" x14ac:dyDescent="0.25">
      <c r="A751" s="116" t="str">
        <f>IF(ISBLANK(TBL_DATA[[#This Row],[Row.names]]), "",   DATE(YEAR(TBL_DATA[[#This Row],[Row.names]]), MONTH(TBL_DATA[[#This Row],[Row.names]]), DAY(TBL_DATA[[#This Row],[Row.names]])))</f>
        <v/>
      </c>
      <c r="B751" s="935" t="s">
        <v>880</v>
      </c>
      <c r="C751" s="2329" t="s">
        <v>2274</v>
      </c>
      <c r="D751" s="3723" t="n">
        <v>0.006153182527498986</v>
      </c>
      <c r="E751" s="5117" t="n">
        <v>0.2980725163351625</v>
      </c>
      <c r="F751" s="6449" t="n">
        <v>0.10006878732303881</v>
      </c>
      <c r="G751" s="7781" t="n">
        <v>0.5614760645493759</v>
      </c>
      <c r="H751" s="9113" t="n">
        <v>0.7740595514165478</v>
      </c>
      <c r="I751" s="10445" t="n">
        <v>0.002054655780277936</v>
      </c>
      <c r="J751" s="11777" t="n">
        <v>0.12027414987452012</v>
      </c>
      <c r="K751" s="13107" t="n">
        <v>1.0837629955292838</v>
      </c>
      <c r="L751" s="14437" t="n">
        <v>0.561373342585675</v>
      </c>
      <c r="M751" s="15767" t="n">
        <v>0.002862790662837429</v>
      </c>
      <c r="N751" s="17097" t="n">
        <v>0.06861867872547957</v>
      </c>
      <c r="O751" s="18429" t="n">
        <v>0.046204551311706824</v>
      </c>
      <c r="P751" s="19823" t="n">
        <v>0.0</v>
      </c>
      <c r="Q751" s="21155" t="n">
        <v>-0.010776665155059324</v>
      </c>
      <c r="R751" s="22487" t="n">
        <v>-0.009323563186842545</v>
      </c>
      <c r="S751" s="23756" t="n">
        <v>0.06821332924888912</v>
      </c>
      <c r="T751" s="25025" t="n">
        <v>0.04075467132330246</v>
      </c>
      <c r="U751" s="26294" t="n">
        <v>1.6737548613203148</v>
      </c>
      <c r="V751" s="27563" t="n">
        <v>0.1188601018236517</v>
      </c>
      <c r="W751" s="28830" t="n">
        <v>0.05264142988284271</v>
      </c>
      <c r="X751" t="n" s="30097">
        <v>2.25791932491544</v>
      </c>
      <c r="Y751" t="n" s="31427">
        <v>0.8798065420400941</v>
      </c>
      <c r="Z751" t="n" s="32759">
        <v>0.7492485185742278</v>
      </c>
      <c r="AA751" t="n" s="34151">
        <v>0.0</v>
      </c>
      <c r="AB751" t="n" s="35545">
        <v>0.0</v>
      </c>
      <c r="AC751" t="n" s="36939">
        <v>0.08410575821719293</v>
      </c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</row>
    <row r="752" spans="1:23" x14ac:dyDescent="0.25">
      <c r="A752" s="116" t="str">
        <f>IF(ISBLANK(TBL_DATA[[#This Row],[Row.names]]), "",   DATE(YEAR(TBL_DATA[[#This Row],[Row.names]]), MONTH(TBL_DATA[[#This Row],[Row.names]]), DAY(TBL_DATA[[#This Row],[Row.names]])))</f>
        <v/>
      </c>
      <c r="B752" s="936" t="s">
        <v>881</v>
      </c>
      <c r="C752" s="2330" t="s">
        <v>2275</v>
      </c>
      <c r="D752" s="3724" t="n">
        <v>0.005661614505838166</v>
      </c>
      <c r="E752" s="5118" t="n">
        <v>0.3054217025232755</v>
      </c>
      <c r="F752" s="6450" t="n">
        <v>0.10199804252903255</v>
      </c>
      <c r="G752" s="7782" t="n">
        <v>0.5642545403630455</v>
      </c>
      <c r="H752" s="9114" t="n">
        <v>0.7769400762470581</v>
      </c>
      <c r="I752" s="10446" t="n">
        <v>0.002060114004007169</v>
      </c>
      <c r="J752" s="11778" t="n">
        <v>0.12705780991526083</v>
      </c>
      <c r="K752" s="13108" t="n">
        <v>1.0925899371398435</v>
      </c>
      <c r="L752" s="14438" t="n">
        <v>0.5652128020449066</v>
      </c>
      <c r="M752" s="15768" t="n">
        <v>0.00287619848804965</v>
      </c>
      <c r="N752" s="17098" t="n">
        <v>0.06924377715114145</v>
      </c>
      <c r="O752" s="18430" t="n">
        <v>0.046204551311706824</v>
      </c>
      <c r="P752" s="19824" t="n">
        <v>0.0</v>
      </c>
      <c r="Q752" s="21156" t="n">
        <v>-0.010831970094701077</v>
      </c>
      <c r="R752" s="22488" t="n">
        <v>-0.009365630743172204</v>
      </c>
      <c r="S752" s="23757" t="n">
        <v>0.07513920310345923</v>
      </c>
      <c r="T752" s="25026" t="n">
        <v>0.040729237697591736</v>
      </c>
      <c r="U752" s="26295" t="n">
        <v>1.8448467820919248</v>
      </c>
      <c r="V752" s="27564" t="n">
        <v>0.12548367963605989</v>
      </c>
      <c r="W752" s="28831" t="n">
        <v>0.05272770703351362</v>
      </c>
      <c r="X752" t="n" s="30098">
        <v>2.3798432872550803</v>
      </c>
      <c r="Y752" t="n" s="31428">
        <v>0.8814420436120902</v>
      </c>
      <c r="Z752" t="n" s="32760">
        <v>0.7518063594070662</v>
      </c>
      <c r="AA752" t="n" s="34152">
        <v>0.0</v>
      </c>
      <c r="AB752" t="n" s="35546">
        <v>0.0</v>
      </c>
      <c r="AC752" t="n" s="36940">
        <v>0.08490795979342307</v>
      </c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</row>
    <row r="753" spans="1:23" x14ac:dyDescent="0.25">
      <c r="A753" s="116" t="str">
        <f>IF(ISBLANK(TBL_DATA[[#This Row],[Row.names]]), "",   DATE(YEAR(TBL_DATA[[#This Row],[Row.names]]), MONTH(TBL_DATA[[#This Row],[Row.names]]), DAY(TBL_DATA[[#This Row],[Row.names]])))</f>
        <v/>
      </c>
      <c r="B753" s="937" t="s">
        <v>882</v>
      </c>
      <c r="C753" s="2331" t="s">
        <v>2276</v>
      </c>
      <c r="D753" s="3725" t="n">
        <v>-2.5076797692942987E-4</v>
      </c>
      <c r="E753" s="5119" t="n">
        <v>0.30509434456389384</v>
      </c>
      <c r="F753" s="6451" t="n">
        <v>0.1035419160032931</v>
      </c>
      <c r="G753" s="7783" t="n">
        <v>0.5635080250325344</v>
      </c>
      <c r="H753" s="9115" t="n">
        <v>0.7765051469702738</v>
      </c>
      <c r="I753" s="10447" t="n">
        <v>0.002057941059082899</v>
      </c>
      <c r="J753" s="11779" t="n">
        <v>0.1143422562802483</v>
      </c>
      <c r="K753" s="13109" t="n">
        <v>1.0960775860489806</v>
      </c>
      <c r="L753" s="14439" t="n">
        <v>0.5617136108463465</v>
      </c>
      <c r="M753" s="15769" t="n">
        <v>0.0028818950501745483</v>
      </c>
      <c r="N753" s="17099" t="n">
        <v>0.06910340375317951</v>
      </c>
      <c r="O753" s="18431" t="n">
        <v>0.04608547921146601</v>
      </c>
      <c r="P753" s="19825" t="n">
        <v>-2.5076797692957786E-4</v>
      </c>
      <c r="Q753" s="21157" t="n">
        <v>-0.010785961802200804</v>
      </c>
      <c r="R753" s="22489" t="n">
        <v>-0.009322595064902524</v>
      </c>
      <c r="S753" s="23758" t="n">
        <v>0.07117658441220098</v>
      </c>
      <c r="T753" s="25027" t="n">
        <v>0.04068219441084948</v>
      </c>
      <c r="U753" s="26296" t="n">
        <v>1.7495758388396816</v>
      </c>
      <c r="V753" s="27565" t="n">
        <v>0.12180003713277587</v>
      </c>
      <c r="W753" s="28832" t="n">
        <v>0.05278662585042888</v>
      </c>
      <c r="X753" t="n" s="30099">
        <v>2.307403346406281</v>
      </c>
      <c r="Y753" t="n" s="31429">
        <v>0.8811952944553629</v>
      </c>
      <c r="Z753" t="n" s="32761">
        <v>0.7494755572040669</v>
      </c>
      <c r="AA753" t="n" s="34153">
        <v>0.0</v>
      </c>
      <c r="AB753" t="n" s="35547">
        <v>0.0</v>
      </c>
      <c r="AC753" t="n" s="36941">
        <v>0.08498267504229112</v>
      </c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</row>
    <row r="754" spans="1:23" x14ac:dyDescent="0.25">
      <c r="A754" s="116" t="str">
        <f>IF(ISBLANK(TBL_DATA[[#This Row],[Row.names]]), "",   DATE(YEAR(TBL_DATA[[#This Row],[Row.names]]), MONTH(TBL_DATA[[#This Row],[Row.names]]), DAY(TBL_DATA[[#This Row],[Row.names]])))</f>
        <v/>
      </c>
      <c r="B754" s="938" t="s">
        <v>883</v>
      </c>
      <c r="C754" s="2332" t="s">
        <v>2277</v>
      </c>
      <c r="D754" s="3726" t="n">
        <v>3.5116322819346335E-4</v>
      </c>
      <c r="E754" s="5120" t="n">
        <v>0.3055526457070279</v>
      </c>
      <c r="F754" s="6452" t="n">
        <v>0.07042456275644104</v>
      </c>
      <c r="G754" s="7784" t="n">
        <v>0.5645917635988524</v>
      </c>
      <c r="H754" s="9116" t="n">
        <v>0.7832476406022754</v>
      </c>
      <c r="I754" s="10448" t="n">
        <v>0.0020238511469526793</v>
      </c>
      <c r="J754" s="11780" t="n">
        <v>0.10686800819898568</v>
      </c>
      <c r="K754" s="13110" t="n">
        <v>1.0949799040531216</v>
      </c>
      <c r="L754" s="14440" t="n">
        <v>0.56194176753176</v>
      </c>
      <c r="M754" s="15770" t="n">
        <v>0.0028771504591643925</v>
      </c>
      <c r="N754" s="17100" t="n">
        <v>0.06900759958879464</v>
      </c>
      <c r="O754" s="18432" t="n">
        <v>0.04608547921146601</v>
      </c>
      <c r="P754" s="19826" t="n">
        <v>0.0</v>
      </c>
      <c r="Q754" s="21158" t="n">
        <v>-0.010804827900672396</v>
      </c>
      <c r="R754" s="22490" t="n">
        <v>-0.009343489958192331</v>
      </c>
      <c r="S754" s="23759" t="n">
        <v>0.05038255108090861</v>
      </c>
      <c r="T754" s="25028" t="n">
        <v>0.039776436440013156</v>
      </c>
      <c r="U754" s="26297" t="n">
        <v>1.2666431583656454</v>
      </c>
      <c r="V754" s="27566" t="n">
        <v>0.11097567000348163</v>
      </c>
      <c r="W754" s="28833" t="n">
        <v>0.052370709269396847</v>
      </c>
      <c r="X754" t="n" s="30100">
        <v>2.1190408064290045</v>
      </c>
      <c r="Y754" t="n" s="31430">
        <v>0.8850127912082827</v>
      </c>
      <c r="Z754" t="n" s="32762">
        <v>0.7496277526424431</v>
      </c>
      <c r="AA754" t="n" s="34154">
        <v>0.0</v>
      </c>
      <c r="AB754" t="n" s="35548">
        <v>0.0</v>
      </c>
      <c r="AC754" t="n" s="36942">
        <v>0.08154406734753175</v>
      </c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</row>
    <row r="755" spans="1:23" x14ac:dyDescent="0.25">
      <c r="A755" s="116" t="str">
        <f>IF(ISBLANK(TBL_DATA[[#This Row],[Row.names]]), "",   DATE(YEAR(TBL_DATA[[#This Row],[Row.names]]), MONTH(TBL_DATA[[#This Row],[Row.names]]), DAY(TBL_DATA[[#This Row],[Row.names]])))</f>
        <v/>
      </c>
      <c r="B755" s="939" t="s">
        <v>884</v>
      </c>
      <c r="C755" s="2333" t="s">
        <v>2278</v>
      </c>
      <c r="D755" s="3727" t="n">
        <v>0.007936010430901535</v>
      </c>
      <c r="E755" s="5121" t="n">
        <v>0.31591352512145</v>
      </c>
      <c r="F755" s="6453" t="n">
        <v>0.11660943283691316</v>
      </c>
      <c r="G755" s="7785" t="n">
        <v>0.5452416646704165</v>
      </c>
      <c r="H755" s="9117" t="n">
        <v>0.7070558770911911</v>
      </c>
      <c r="I755" s="10449" t="n">
        <v>0.002402079561837327</v>
      </c>
      <c r="J755" s="11781" t="n">
        <v>0.14150649521078584</v>
      </c>
      <c r="K755" s="13111" t="n">
        <v>1.0606251848708412</v>
      </c>
      <c r="L755" s="14441" t="n">
        <v>0.509621449815806</v>
      </c>
      <c r="M755" s="15771" t="n">
        <v>0.003107854840731559</v>
      </c>
      <c r="N755" s="17101" t="n">
        <v>0.07045231426112615</v>
      </c>
      <c r="O755" s="18433" t="n">
        <v>0.04608547921146601</v>
      </c>
      <c r="P755" s="19827" t="n">
        <v>0.0</v>
      </c>
      <c r="Q755" s="21159" t="n">
        <v>-0.010955208567679842</v>
      </c>
      <c r="R755" s="22491" t="n">
        <v>-0.009463276656139614</v>
      </c>
      <c r="S755" s="23760" t="n">
        <v>0.06901330895470048</v>
      </c>
      <c r="T755" s="25029" t="n">
        <v>0.042206905999367716</v>
      </c>
      <c r="U755" s="26298" t="n">
        <v>1.6351188821027143</v>
      </c>
      <c r="V755" s="27567" t="n">
        <v>0.12996870496762059</v>
      </c>
      <c r="W755" s="28834" t="n">
        <v>0.05402593356605704</v>
      </c>
      <c r="X755" t="n" s="30101">
        <v>2.4056725425893655</v>
      </c>
      <c r="Y755" t="n" s="31431">
        <v>0.8408661469527662</v>
      </c>
      <c r="Z755" t="n" s="32763">
        <v>0.7138777555126689</v>
      </c>
      <c r="AA755" t="n" s="34155">
        <v>0.0</v>
      </c>
      <c r="AB755" t="n" s="35549">
        <v>0.0</v>
      </c>
      <c r="AC755" t="n" s="36943">
        <v>0.07821552898436485</v>
      </c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</row>
    <row r="756" spans="1:23" x14ac:dyDescent="0.25">
      <c r="A756" s="116" t="str">
        <f>IF(ISBLANK(TBL_DATA[[#This Row],[Row.names]]), "",   DATE(YEAR(TBL_DATA[[#This Row],[Row.names]]), MONTH(TBL_DATA[[#This Row],[Row.names]]), DAY(TBL_DATA[[#This Row],[Row.names]])))</f>
        <v/>
      </c>
      <c r="B756" s="940" t="s">
        <v>885</v>
      </c>
      <c r="C756" s="2334" t="s">
        <v>2279</v>
      </c>
      <c r="D756" s="3728" t="n">
        <v>0.0020399024827104685</v>
      </c>
      <c r="E756" s="5122" t="n">
        <v>0.31859786038837745</v>
      </c>
      <c r="F756" s="6454" t="n">
        <v>0.12905188276583957</v>
      </c>
      <c r="G756" s="7786" t="n">
        <v>0.5452485353551612</v>
      </c>
      <c r="H756" s="9118" t="n">
        <v>0.7126877598357191</v>
      </c>
      <c r="I756" s="10450" t="n">
        <v>0.0023722907967426115</v>
      </c>
      <c r="J756" s="11782" t="n">
        <v>0.13488518593630228</v>
      </c>
      <c r="K756" s="13112" t="n">
        <v>1.0700949110306988</v>
      </c>
      <c r="L756" s="14442" t="n">
        <v>0.5083078672827605</v>
      </c>
      <c r="M756" s="15772" t="n">
        <v>0.003103398097635639</v>
      </c>
      <c r="N756" s="17102" t="n">
        <v>0.07025724733891267</v>
      </c>
      <c r="O756" s="18434" t="n">
        <v>0.04590044019524147</v>
      </c>
      <c r="P756" s="19828" t="n">
        <v>0.0</v>
      </c>
      <c r="Q756" s="21160" t="n">
        <v>-0.010857596560689568</v>
      </c>
      <c r="R756" s="22492" t="n">
        <v>-0.009369795479615145</v>
      </c>
      <c r="S756" s="23761" t="n">
        <v>0.07369824603286634</v>
      </c>
      <c r="T756" s="25030" t="n">
        <v>0.04209675082530872</v>
      </c>
      <c r="U756" s="26299" t="n">
        <v>1.7506872760488368</v>
      </c>
      <c r="V756" s="27568" t="n">
        <v>0.1346390458878537</v>
      </c>
      <c r="W756" s="28835" t="n">
        <v>0.05395617758783312</v>
      </c>
      <c r="X756" t="n" s="30102">
        <v>2.495340698823228</v>
      </c>
      <c r="Y756" t="n" s="31432">
        <v>0.8442083628084472</v>
      </c>
      <c r="Z756" t="n" s="32764">
        <v>0.7129571286429224</v>
      </c>
      <c r="AA756" t="n" s="34156">
        <v>0.0</v>
      </c>
      <c r="AB756" t="n" s="35550">
        <v>0.0</v>
      </c>
      <c r="AC756" t="n" s="36944">
        <v>0.082570250936601</v>
      </c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</row>
    <row r="757" spans="1:23" x14ac:dyDescent="0.25">
      <c r="A757" s="116" t="str">
        <f>IF(ISBLANK(TBL_DATA[[#This Row],[Row.names]]), "",   DATE(YEAR(TBL_DATA[[#This Row],[Row.names]]), MONTH(TBL_DATA[[#This Row],[Row.names]]), DAY(TBL_DATA[[#This Row],[Row.names]])))</f>
        <v/>
      </c>
      <c r="B757" s="941" t="s">
        <v>886</v>
      </c>
      <c r="C757" s="2335" t="s">
        <v>2280</v>
      </c>
      <c r="D757" s="3729" t="n">
        <v>-7.323733862957653E-4</v>
      </c>
      <c r="E757" s="5123" t="n">
        <v>0.3176321544082026</v>
      </c>
      <c r="F757" s="6455" t="n">
        <v>0.11032601516245455</v>
      </c>
      <c r="G757" s="7787" t="n">
        <v>0.5419128309403975</v>
      </c>
      <c r="H757" s="9119" t="n">
        <v>0.7026407429747158</v>
      </c>
      <c r="I757" s="10451" t="n">
        <v>0.002413245108315677</v>
      </c>
      <c r="J757" s="11783" t="n">
        <v>0.13098630176087234</v>
      </c>
      <c r="K757" s="13113" t="n">
        <v>1.0743209990069749</v>
      </c>
      <c r="L757" s="14443" t="n">
        <v>0.5091906099167208</v>
      </c>
      <c r="M757" s="15773" t="n">
        <v>0.0031003957618387042</v>
      </c>
      <c r="N757" s="17103" t="n">
        <v>0.0702523689442947</v>
      </c>
      <c r="O757" s="18435" t="n">
        <v>0.045896962632655754</v>
      </c>
      <c r="P757" s="19829" t="n">
        <v>-7.32373386295726E-4</v>
      </c>
      <c r="Q757" s="21161" t="n">
        <v>-0.010855949166394268</v>
      </c>
      <c r="R757" s="22493" t="n">
        <v>-0.009368251392538123</v>
      </c>
      <c r="S757" s="23762" t="n">
        <v>0.052494919736529866</v>
      </c>
      <c r="T757" s="25031" t="n">
        <v>0.040989521432569904</v>
      </c>
      <c r="U757" s="26300" t="n">
        <v>1.2806912084320623</v>
      </c>
      <c r="V757" s="27569" t="n">
        <v>0.11468490404051312</v>
      </c>
      <c r="W757" s="28836" t="n">
        <v>0.052220600651208746</v>
      </c>
      <c r="X757" t="n" s="30103">
        <v>2.19616210097841</v>
      </c>
      <c r="Y757" t="n" s="31433">
        <v>0.8382366867267955</v>
      </c>
      <c r="Z757" t="n" s="32765">
        <v>0.7135759314303705</v>
      </c>
      <c r="AA757" t="n" s="34157">
        <v>0.0</v>
      </c>
      <c r="AB757" t="n" s="35551">
        <v>0.0</v>
      </c>
      <c r="AC757" t="n" s="36945">
        <v>0.07960333357876699</v>
      </c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</row>
    <row r="758" spans="1:23" x14ac:dyDescent="0.25">
      <c r="A758" s="116" t="str">
        <f>IF(ISBLANK(TBL_DATA[[#This Row],[Row.names]]), "",   DATE(YEAR(TBL_DATA[[#This Row],[Row.names]]), MONTH(TBL_DATA[[#This Row],[Row.names]]), DAY(TBL_DATA[[#This Row],[Row.names]])))</f>
        <v/>
      </c>
      <c r="B758" s="942" t="s">
        <v>887</v>
      </c>
      <c r="C758" s="2336" t="s">
        <v>2281</v>
      </c>
      <c r="D758" s="3730" t="n">
        <v>-8.322877976671559E-4</v>
      </c>
      <c r="E758" s="5124" t="n">
        <v>0.31653550524427465</v>
      </c>
      <c r="F758" s="6456" t="n">
        <v>0.09668773300020073</v>
      </c>
      <c r="G758" s="7788" t="n">
        <v>0.5417080361860295</v>
      </c>
      <c r="H758" s="9120" t="n">
        <v>0.701071949333976</v>
      </c>
      <c r="I758" s="10452" t="n">
        <v>0.0024214495441629504</v>
      </c>
      <c r="J758" s="11784" t="n">
        <v>0.14196527869136788</v>
      </c>
      <c r="K758" s="13114" t="n">
        <v>1.1007830770620848</v>
      </c>
      <c r="L758" s="14444" t="n">
        <v>0.5191607506136541</v>
      </c>
      <c r="M758" s="15774" t="n">
        <v>0.003071086467280948</v>
      </c>
      <c r="N758" s="17104" t="n">
        <v>0.07030599507862752</v>
      </c>
      <c r="O758" s="18436" t="n">
        <v>0.045927137846985204</v>
      </c>
      <c r="P758" s="19830" t="n">
        <v>-0.0015640516385301284</v>
      </c>
      <c r="Q758" s="21162" t="n">
        <v>-0.010906148461390036</v>
      </c>
      <c r="R758" s="22494" t="n">
        <v>-0.009417315074858244</v>
      </c>
      <c r="S758" s="23763" t="n">
        <v>0.04051268965593202</v>
      </c>
      <c r="T758" s="25032" t="n">
        <v>0.040651252509635506</v>
      </c>
      <c r="U758" s="26301" t="n">
        <v>0.9965914247372663</v>
      </c>
      <c r="V758" s="27570" t="n">
        <v>0.10914178025915633</v>
      </c>
      <c r="W758" s="28837" t="n">
        <v>0.05213221399057653</v>
      </c>
      <c r="X758" t="n" s="30104">
        <v>2.093557359349536</v>
      </c>
      <c r="Y758" t="n" s="31434">
        <v>0.8373003937261561</v>
      </c>
      <c r="Z758" t="n" s="32766">
        <v>0.7205281053599881</v>
      </c>
      <c r="AA758" t="n" s="34158">
        <v>0.0</v>
      </c>
      <c r="AB758" t="n" s="35552">
        <v>0.0</v>
      </c>
      <c r="AC758" t="n" s="36946">
        <v>0.07648127087464159</v>
      </c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</row>
    <row r="759" spans="1:23" x14ac:dyDescent="0.25">
      <c r="A759" s="116" t="str">
        <f>IF(ISBLANK(TBL_DATA[[#This Row],[Row.names]]), "",   DATE(YEAR(TBL_DATA[[#This Row],[Row.names]]), MONTH(TBL_DATA[[#This Row],[Row.names]]), DAY(TBL_DATA[[#This Row],[Row.names]])))</f>
        <v/>
      </c>
      <c r="B759" s="943" t="s">
        <v>888</v>
      </c>
      <c r="C759" s="2337" t="s">
        <v>2282</v>
      </c>
      <c r="D759" s="3731" t="n">
        <v>-4.351393689236796E-4</v>
      </c>
      <c r="E759" s="5125" t="n">
        <v>0.31596262881535697</v>
      </c>
      <c r="F759" s="6457" t="n">
        <v>0.05893721754268655</v>
      </c>
      <c r="G759" s="7789" t="n">
        <v>0.5370194605193118</v>
      </c>
      <c r="H759" s="9121" t="n">
        <v>0.706741263227908</v>
      </c>
      <c r="I759" s="10453" t="n">
        <v>0.002377101017445078</v>
      </c>
      <c r="J759" s="11785" t="n">
        <v>0.12983815684422484</v>
      </c>
      <c r="K759" s="13115" t="n">
        <v>1.0914901759996527</v>
      </c>
      <c r="L759" s="14445" t="n">
        <v>0.5135371893359056</v>
      </c>
      <c r="M759" s="15775" t="n">
        <v>0.0030615896464758112</v>
      </c>
      <c r="N759" s="17105" t="n">
        <v>0.06968229223439586</v>
      </c>
      <c r="O759" s="18437" t="n">
        <v>0.045935382614032176</v>
      </c>
      <c r="P759" s="19831" t="n">
        <v>-0.0019985104270109355</v>
      </c>
      <c r="Q759" s="21163" t="n">
        <v>-0.010897137951680413</v>
      </c>
      <c r="R759" s="22495" t="n">
        <v>-0.009421512394960693</v>
      </c>
      <c r="S759" s="23764" t="n">
        <v>0.05506490567463396</v>
      </c>
      <c r="T759" s="25033" t="n">
        <v>0.03908433485419548</v>
      </c>
      <c r="U759" s="26302" t="n">
        <v>1.408874063740733</v>
      </c>
      <c r="V759" s="27571" t="n">
        <v>0.13332610117022514</v>
      </c>
      <c r="W759" s="28838" t="n">
        <v>0.04988812130997291</v>
      </c>
      <c r="X759" t="n" s="30105">
        <v>2.672501943735703</v>
      </c>
      <c r="Y759" t="n" s="31435">
        <v>0.8406790488812647</v>
      </c>
      <c r="Z759" t="n" s="32767">
        <v>0.7166150914793141</v>
      </c>
      <c r="AA759" t="n" s="34159">
        <v>0.0</v>
      </c>
      <c r="AB759" t="n" s="35553">
        <v>0.0</v>
      </c>
      <c r="AC759" t="n" s="36947">
        <v>0.07352033579625794</v>
      </c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</row>
    <row r="760" spans="1:23" x14ac:dyDescent="0.25">
      <c r="A760" s="116" t="str">
        <f>IF(ISBLANK(TBL_DATA[[#This Row],[Row.names]]), "",   DATE(YEAR(TBL_DATA[[#This Row],[Row.names]]), MONTH(TBL_DATA[[#This Row],[Row.names]]), DAY(TBL_DATA[[#This Row],[Row.names]])))</f>
        <v/>
      </c>
      <c r="B760" s="944" t="s">
        <v>889</v>
      </c>
      <c r="C760" s="2338" t="s">
        <v>2283</v>
      </c>
      <c r="D760" s="3732" t="n">
        <v>-0.004465229667035638</v>
      </c>
      <c r="E760" s="5126" t="n">
        <v>0.31008655344446057</v>
      </c>
      <c r="F760" s="6458" t="n">
        <v>0.05873867452424397</v>
      </c>
      <c r="G760" s="7790" t="n">
        <v>0.5525018770985397</v>
      </c>
      <c r="H760" s="9122" t="n">
        <v>0.7125181656216418</v>
      </c>
      <c r="I760" s="10454" t="n">
        <v>0.0023656997102010626</v>
      </c>
      <c r="J760" s="11786" t="n">
        <v>0.10978052621166601</v>
      </c>
      <c r="K760" s="13116" t="n">
        <v>1.0968788617349023</v>
      </c>
      <c r="L760" s="14446" t="n">
        <v>0.49392168118268853</v>
      </c>
      <c r="M760" s="15776" t="n">
        <v>0.00313879736190383</v>
      </c>
      <c r="N760" s="17106" t="n">
        <v>0.07004137824876928</v>
      </c>
      <c r="O760" s="18438" t="n">
        <v>0.04679543225374706</v>
      </c>
      <c r="P760" s="19832" t="n">
        <v>-0.006454816285997866</v>
      </c>
      <c r="Q760" s="21164" t="n">
        <v>-0.011096732103172288</v>
      </c>
      <c r="R760" s="22496" t="n">
        <v>-0.009613502369223616</v>
      </c>
      <c r="S760" s="23765" t="n">
        <v>0.05202347134814267</v>
      </c>
      <c r="T760" s="25034" t="n">
        <v>0.03916987051807237</v>
      </c>
      <c r="U760" s="26303" t="n">
        <v>1.328150199632134</v>
      </c>
      <c r="V760" s="27572" t="n">
        <v>0.1205271799613743</v>
      </c>
      <c r="W760" s="28839" t="n">
        <v>0.050506291586354654</v>
      </c>
      <c r="X760" t="n" s="30106">
        <v>2.386379521753232</v>
      </c>
      <c r="Y760" t="n" s="31436">
        <v>0.844107911123715</v>
      </c>
      <c r="Z760" t="n" s="32768">
        <v>0.7027956183576336</v>
      </c>
      <c r="AA760" t="n" s="34160">
        <v>0.0</v>
      </c>
      <c r="AB760" t="n" s="35554">
        <v>0.0</v>
      </c>
      <c r="AC760" t="n" s="36948">
        <v>0.07058615539540897</v>
      </c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</row>
    <row r="761" spans="1:23" x14ac:dyDescent="0.25">
      <c r="A761" s="116" t="str">
        <f>IF(ISBLANK(TBL_DATA[[#This Row],[Row.names]]), "",   DATE(YEAR(TBL_DATA[[#This Row],[Row.names]]), MONTH(TBL_DATA[[#This Row],[Row.names]]), DAY(TBL_DATA[[#This Row],[Row.names]])))</f>
        <v/>
      </c>
      <c r="B761" s="945" t="s">
        <v>890</v>
      </c>
      <c r="C761" s="2339" t="s">
        <v>2284</v>
      </c>
      <c r="D761" s="3733" t="n">
        <v>2.2488755622203076E-4</v>
      </c>
      <c r="E761" s="5127" t="n">
        <v>0.310381175607904</v>
      </c>
      <c r="F761" s="6459" t="n">
        <v>0.07470954690785292</v>
      </c>
      <c r="G761" s="7791" t="n">
        <v>0.5499899494339623</v>
      </c>
      <c r="H761" s="9123" t="n">
        <v>0.7110043709311155</v>
      </c>
      <c r="I761" s="10455" t="n">
        <v>0.0023710289641462306</v>
      </c>
      <c r="J761" s="11787" t="n">
        <v>0.12906290559597888</v>
      </c>
      <c r="K761" s="13117" t="n">
        <v>1.1321186898455886</v>
      </c>
      <c r="L761" s="14447" t="n">
        <v>0.5135077319506418</v>
      </c>
      <c r="M761" s="15777" t="n">
        <v>0.003076303597044516</v>
      </c>
      <c r="N761" s="17107" t="n">
        <v>0.07001506438705157</v>
      </c>
      <c r="O761" s="18439" t="n">
        <v>0.04678715641180602</v>
      </c>
      <c r="P761" s="19833" t="n">
        <v>-0.006231380337636261</v>
      </c>
      <c r="Q761" s="21165" t="n">
        <v>-0.011081795292859393</v>
      </c>
      <c r="R761" s="22497" t="n">
        <v>-0.00959912279383514</v>
      </c>
      <c r="S761" s="23766" t="n">
        <v>0.055911339640372315</v>
      </c>
      <c r="T761" s="25035" t="n">
        <v>0.03927104272047762</v>
      </c>
      <c r="U761" s="26304" t="n">
        <v>1.4237294394838598</v>
      </c>
      <c r="V761" s="27573" t="n">
        <v>0.1187137370280118</v>
      </c>
      <c r="W761" s="28840" t="n">
        <v>0.050503555762959694</v>
      </c>
      <c r="X761" t="n" s="30107">
        <v>2.3506015613078635</v>
      </c>
      <c r="Y761" t="n" s="31437">
        <v>0.8432107511951655</v>
      </c>
      <c r="Z761" t="n" s="32769">
        <v>0.7165945380413122</v>
      </c>
      <c r="AA761" t="n" s="34161">
        <v>0.0</v>
      </c>
      <c r="AB761" t="n" s="35555">
        <v>0.0</v>
      </c>
      <c r="AC761" t="n" s="36949">
        <v>0.07094272828204493</v>
      </c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</row>
    <row r="762" spans="1:23" x14ac:dyDescent="0.25">
      <c r="A762" s="116" t="str">
        <f>IF(ISBLANK(TBL_DATA[[#This Row],[Row.names]]), "",   DATE(YEAR(TBL_DATA[[#This Row],[Row.names]]), MONTH(TBL_DATA[[#This Row],[Row.names]]), DAY(TBL_DATA[[#This Row],[Row.names]])))</f>
        <v/>
      </c>
      <c r="B762" s="946" t="s">
        <v>891</v>
      </c>
      <c r="C762" s="2340" t="s">
        <v>2285</v>
      </c>
      <c r="D762" s="3734" t="n">
        <v>-0.0012241125184241739</v>
      </c>
      <c r="E762" s="5128" t="n">
        <v>0.30877712160693505</v>
      </c>
      <c r="F762" s="6460" t="n">
        <v>0.055894820411258817</v>
      </c>
      <c r="G762" s="7792" t="n">
        <v>0.5484214018531667</v>
      </c>
      <c r="H762" s="9124" t="n">
        <v>0.7055659479861023</v>
      </c>
      <c r="I762" s="10456" t="n">
        <v>0.002396291855414499</v>
      </c>
      <c r="J762" s="11788" t="n">
        <v>0.1254561617688159</v>
      </c>
      <c r="K762" s="13118" t="n">
        <v>1.1340286683596834</v>
      </c>
      <c r="L762" s="14448" t="n">
        <v>0.5136013310057043</v>
      </c>
      <c r="M762" s="15778" t="n">
        <v>0.0030799373516007403</v>
      </c>
      <c r="N762" s="17108" t="n">
        <v>0.07010451097447379</v>
      </c>
      <c r="O762" s="18440" t="n">
        <v>0.04685116659095964</v>
      </c>
      <c r="P762" s="19834" t="n">
        <v>-0.007447864945382077</v>
      </c>
      <c r="Q762" s="21166" t="n">
        <v>-0.011130304010905279</v>
      </c>
      <c r="R762" s="22498" t="n">
        <v>-0.009645737348154068</v>
      </c>
      <c r="S762" s="23767" t="n">
        <v>0.03774757973976106</v>
      </c>
      <c r="T762" s="25036" t="n">
        <v>0.03859523447250015</v>
      </c>
      <c r="U762" s="26305" t="n">
        <v>0.9780373213345016</v>
      </c>
      <c r="V762" s="27574" t="n">
        <v>0.10539578812981287</v>
      </c>
      <c r="W762" s="28841" t="n">
        <v>0.05006597372481625</v>
      </c>
      <c r="X762" t="n" s="30108">
        <v>2.1051380865797733</v>
      </c>
      <c r="Y762" t="n" s="31438">
        <v>0.8399797306995581</v>
      </c>
      <c r="Z762" t="n" s="32770">
        <v>0.7166598433048305</v>
      </c>
      <c r="AA762" t="n" s="34162">
        <v>0.0</v>
      </c>
      <c r="AB762" t="n" s="35556">
        <v>0.0</v>
      </c>
      <c r="AC762" t="n" s="36950">
        <v>0.06804600335587378</v>
      </c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</row>
    <row r="763" spans="1:23" x14ac:dyDescent="0.25">
      <c r="A763" s="116" t="str">
        <f>IF(ISBLANK(TBL_DATA[[#This Row],[Row.names]]), "",   DATE(YEAR(TBL_DATA[[#This Row],[Row.names]]), MONTH(TBL_DATA[[#This Row],[Row.names]]), DAY(TBL_DATA[[#This Row],[Row.names]])))</f>
        <v/>
      </c>
      <c r="B763" s="947" t="s">
        <v>892</v>
      </c>
      <c r="C763" s="2341" t="s">
        <v>2286</v>
      </c>
      <c r="D763" s="3735" t="n">
        <v>0.003151575787893933</v>
      </c>
      <c r="E763" s="5129" t="n">
        <v>0.3129018318951411</v>
      </c>
      <c r="F763" s="6461" t="n">
        <v>0.06636407601070604</v>
      </c>
      <c r="G763" s="7793" t="n">
        <v>0.5462128685369161</v>
      </c>
      <c r="H763" s="9125" t="n">
        <v>0.7021465022097041</v>
      </c>
      <c r="I763" s="10457" t="n">
        <v>0.002392638838825978</v>
      </c>
      <c r="J763" s="11789" t="n">
        <v>0.14378781834457577</v>
      </c>
      <c r="K763" s="13119" t="n">
        <v>1.126603098526732</v>
      </c>
      <c r="L763" s="14449" t="n">
        <v>0.514390679480374</v>
      </c>
      <c r="M763" s="15779" t="n">
        <v>0.003055056896397778</v>
      </c>
      <c r="N763" s="17109" t="n">
        <v>0.0695946838551174</v>
      </c>
      <c r="O763" s="18441" t="n">
        <v>0.046057061374691254</v>
      </c>
      <c r="P763" s="19835" t="n">
        <v>-0.004319761668321376</v>
      </c>
      <c r="Q763" s="21167" t="n">
        <v>-0.010927194435172536</v>
      </c>
      <c r="R763" s="22499" t="n">
        <v>-0.00945342411540471</v>
      </c>
      <c r="S763" s="23768" t="n">
        <v>0.037411727669997896</v>
      </c>
      <c r="T763" s="25037" t="n">
        <v>0.03858244692103103</v>
      </c>
      <c r="U763" s="26306" t="n">
        <v>0.9696566873161437</v>
      </c>
      <c r="V763" s="27575" t="n">
        <v>0.10479659572739175</v>
      </c>
      <c r="W763" s="28842" t="n">
        <v>0.05005098387322793</v>
      </c>
      <c r="X763" t="n" s="30109">
        <v>2.0937969170161916</v>
      </c>
      <c r="Y763" t="n" s="31439">
        <v>0.8379418250748104</v>
      </c>
      <c r="Z763" t="n" s="32771">
        <v>0.7172103453523059</v>
      </c>
      <c r="AA763" t="n" s="34163">
        <v>0.0</v>
      </c>
      <c r="AB763" t="n" s="35557">
        <v>0.0</v>
      </c>
      <c r="AC763" t="n" s="36951">
        <v>0.06560416367548942</v>
      </c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</row>
    <row r="764" spans="1:23" x14ac:dyDescent="0.25">
      <c r="A764" s="116" t="str">
        <f>IF(ISBLANK(TBL_DATA[[#This Row],[Row.names]]), "",   DATE(YEAR(TBL_DATA[[#This Row],[Row.names]]), MONTH(TBL_DATA[[#This Row],[Row.names]]), DAY(TBL_DATA[[#This Row],[Row.names]])))</f>
        <v/>
      </c>
      <c r="B764" s="948" t="s">
        <v>893</v>
      </c>
      <c r="C764" s="2342" t="s">
        <v>2287</v>
      </c>
      <c r="D764" s="3736" t="n">
        <v>-0.003927093203012056</v>
      </c>
      <c r="E764" s="5130" t="n">
        <v>0.30774594403488353</v>
      </c>
      <c r="F764" s="6462" t="n">
        <v>0.04563960461406169</v>
      </c>
      <c r="G764" s="7794" t="n">
        <v>0.5524442971620299</v>
      </c>
      <c r="H764" s="9126" t="n">
        <v>0.7044947511421915</v>
      </c>
      <c r="I764" s="10458" t="n">
        <v>0.00240372805028083</v>
      </c>
      <c r="J764" s="11790" t="n">
        <v>0.10530081961477955</v>
      </c>
      <c r="K764" s="13120" t="n">
        <v>1.1838357386994078</v>
      </c>
      <c r="L764" s="14450" t="n">
        <v>0.5353265392361388</v>
      </c>
      <c r="M764" s="15780" t="n">
        <v>0.003014231931884296</v>
      </c>
      <c r="N764" s="17110" t="n">
        <v>0.07019448663729426</v>
      </c>
      <c r="O764" s="18442" t="n">
        <v>0.04672195572290024</v>
      </c>
      <c r="P764" s="19836" t="n">
        <v>-0.008229890764647196</v>
      </c>
      <c r="Q764" s="21168" t="n">
        <v>-0.01109334748500476</v>
      </c>
      <c r="R764" s="22500" t="n">
        <v>-0.009606875454572847</v>
      </c>
      <c r="S764" s="23769" t="n">
        <v>0.03432601294265636</v>
      </c>
      <c r="T764" s="25038" t="n">
        <v>0.03871499555461929</v>
      </c>
      <c r="U764" s="26307" t="n">
        <v>0.8866335240625061</v>
      </c>
      <c r="V764" s="27576" t="n">
        <v>0.09904359397398887</v>
      </c>
      <c r="W764" s="28843" t="n">
        <v>0.05024291858995497</v>
      </c>
      <c r="X764" t="n" s="30110">
        <v>1.971294597400052</v>
      </c>
      <c r="Y764" t="n" s="31440">
        <v>0.8393418559455923</v>
      </c>
      <c r="Z764" t="n" s="32772">
        <v>0.7316601254927994</v>
      </c>
      <c r="AA764" t="n" s="34164">
        <v>0.0</v>
      </c>
      <c r="AB764" t="n" s="35558">
        <v>0.0</v>
      </c>
      <c r="AC764" t="n" s="36952">
        <v>0.06425583200332502</v>
      </c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</row>
    <row r="765" spans="1:23" x14ac:dyDescent="0.25">
      <c r="A765" s="116" t="str">
        <f>IF(ISBLANK(TBL_DATA[[#This Row],[Row.names]]), "",   DATE(YEAR(TBL_DATA[[#This Row],[Row.names]]), MONTH(TBL_DATA[[#This Row],[Row.names]]), DAY(TBL_DATA[[#This Row],[Row.names]])))</f>
        <v/>
      </c>
      <c r="B765" s="949" t="s">
        <v>894</v>
      </c>
      <c r="C765" s="2343" t="s">
        <v>2288</v>
      </c>
      <c r="D765" s="3737" t="n">
        <v>0.0</v>
      </c>
      <c r="E765" s="5131" t="n">
        <v>0.30774594403488353</v>
      </c>
      <c r="F765" s="6463" t="n">
        <v>0.03768747362972791</v>
      </c>
      <c r="G765" s="7795" t="n">
        <v>0.5492750981119321</v>
      </c>
      <c r="H765" s="9127" t="n">
        <v>0.6982150728260781</v>
      </c>
      <c r="I765" s="10459" t="n">
        <v>0.0024282840337463652</v>
      </c>
      <c r="J765" s="11791" t="n">
        <v>0.10433524104776848</v>
      </c>
      <c r="K765" s="13121" t="n">
        <v>1.1836043783868277</v>
      </c>
      <c r="L765" s="14451" t="n">
        <v>0.5350220573087295</v>
      </c>
      <c r="M765" s="15781" t="n">
        <v>0.0030141640638618452</v>
      </c>
      <c r="N765" s="17111" t="n">
        <v>0.07016992014233947</v>
      </c>
      <c r="O765" s="18443" t="n">
        <v>0.04672195572290024</v>
      </c>
      <c r="P765" s="19837" t="n">
        <v>-0.008229890764647196</v>
      </c>
      <c r="Q765" s="21169" t="n">
        <v>-0.01111585137856089</v>
      </c>
      <c r="R765" s="22501" t="n">
        <v>-0.009629899579978876</v>
      </c>
      <c r="S765" s="23770" t="n">
        <v>0.03510387773206691</v>
      </c>
      <c r="T765" s="25039" t="n">
        <v>0.03870743892148916</v>
      </c>
      <c r="U765" s="26308" t="n">
        <v>0.9069026189841337</v>
      </c>
      <c r="V765" s="27577" t="n">
        <v>0.1075936904036019</v>
      </c>
      <c r="W765" s="28844" t="n">
        <v>0.04993455894391856</v>
      </c>
      <c r="X765" t="n" s="30111">
        <v>2.1546939169812283</v>
      </c>
      <c r="Y765" t="n" s="31441">
        <v>0.8355926476615732</v>
      </c>
      <c r="Z765" t="n" s="32773">
        <v>0.7314520198268165</v>
      </c>
      <c r="AA765" t="n" s="34165">
        <v>0.0</v>
      </c>
      <c r="AB765" t="n" s="35559">
        <v>0.0</v>
      </c>
      <c r="AC765" t="n" s="36953">
        <v>0.06442824294654835</v>
      </c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</row>
    <row r="766" spans="1:23" x14ac:dyDescent="0.25">
      <c r="A766" s="116" t="str">
        <f>IF(ISBLANK(TBL_DATA[[#This Row],[Row.names]]), "",   DATE(YEAR(TBL_DATA[[#This Row],[Row.names]]), MONTH(TBL_DATA[[#This Row],[Row.names]]), DAY(TBL_DATA[[#This Row],[Row.names]])))</f>
        <v/>
      </c>
      <c r="B766" s="950" t="s">
        <v>895</v>
      </c>
      <c r="C766" s="2344" t="s">
        <v>2289</v>
      </c>
      <c r="D766" s="3738" t="n">
        <v>-0.007997797163848491</v>
      </c>
      <c r="E766" s="5132" t="n">
        <v>0.2972868572326468</v>
      </c>
      <c r="F766" s="6464" t="n">
        <v>0.02554093815367864</v>
      </c>
      <c r="G766" s="7796" t="n">
        <v>0.5561843419690807</v>
      </c>
      <c r="H766" s="9128" t="n">
        <v>0.7166377793664936</v>
      </c>
      <c r="I766" s="10460" t="n">
        <v>0.0024219385264831255</v>
      </c>
      <c r="J766" s="11792" t="n">
        <v>0.06088073994257859</v>
      </c>
      <c r="K766" s="13122" t="n">
        <v>1.2190132924742103</v>
      </c>
      <c r="L766" s="14452" t="n">
        <v>0.5289244839866395</v>
      </c>
      <c r="M766" s="15782" t="n">
        <v>0.0031227513753999602</v>
      </c>
      <c r="N766" s="17112" t="n">
        <v>0.07222580856352556</v>
      </c>
      <c r="O766" s="18444" t="n">
        <v>0.04938403963494446</v>
      </c>
      <c r="P766" s="19838" t="n">
        <v>-0.016161866931479585</v>
      </c>
      <c r="Q766" s="21170" t="n">
        <v>-0.011584189724611232</v>
      </c>
      <c r="R766" s="22502" t="n">
        <v>-0.01005470144927467</v>
      </c>
      <c r="S766" s="23771" t="n">
        <v>0.03007039278053303</v>
      </c>
      <c r="T766" s="25040" t="n">
        <v>0.038719479064122146</v>
      </c>
      <c r="U766" s="26309" t="n">
        <v>0.776621832404676</v>
      </c>
      <c r="V766" s="27578" t="n">
        <v>0.08806476118055584</v>
      </c>
      <c r="W766" s="28845" t="n">
        <v>0.050938333872965466</v>
      </c>
      <c r="X766" t="n" s="30112">
        <v>1.7288504449356266</v>
      </c>
      <c r="Y766" t="n" s="31442">
        <v>0.8465446115630844</v>
      </c>
      <c r="Z766" t="n" s="32774">
        <v>0.7272719463767591</v>
      </c>
      <c r="AA766" t="n" s="34166">
        <v>0.0</v>
      </c>
      <c r="AB766" t="n" s="35560">
        <v>0.0</v>
      </c>
      <c r="AC766" t="n" s="36954">
        <v>0.061807953547165714</v>
      </c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</row>
    <row r="767" spans="1:23" x14ac:dyDescent="0.25">
      <c r="A767" s="116" t="str">
        <f>IF(ISBLANK(TBL_DATA[[#This Row],[Row.names]]), "",   DATE(YEAR(TBL_DATA[[#This Row],[Row.names]]), MONTH(TBL_DATA[[#This Row],[Row.names]]), DAY(TBL_DATA[[#This Row],[Row.names]])))</f>
        <v/>
      </c>
      <c r="B767" s="951" t="s">
        <v>896</v>
      </c>
      <c r="C767" s="2345" t="s">
        <v>2290</v>
      </c>
      <c r="D767" s="3739" t="n">
        <v>0.010156703424259986</v>
      </c>
      <c r="E767" s="5133" t="n">
        <v>0.3104630150977492</v>
      </c>
      <c r="F767" s="6465" t="n">
        <v>0.022941669855155666</v>
      </c>
      <c r="G767" s="7797" t="n">
        <v>0.5681812078971236</v>
      </c>
      <c r="H767" s="9129" t="n">
        <v>0.7356328684470207</v>
      </c>
      <c r="I767" s="10461" t="n">
        <v>0.0024205987904657657</v>
      </c>
      <c r="J767" s="11793" t="n">
        <v>0.07715435095528256</v>
      </c>
      <c r="K767" s="13123" t="n">
        <v>1.2560719379957064</v>
      </c>
      <c r="L767" s="14453" t="n">
        <v>0.5148630365202435</v>
      </c>
      <c r="M767" s="15783" t="n">
        <v>0.003279074359774828</v>
      </c>
      <c r="N767" s="17113" t="n">
        <v>0.07473419362808392</v>
      </c>
      <c r="O767" s="18445" t="n">
        <v>0.04938403963494446</v>
      </c>
      <c r="P767" s="19839" t="n">
        <v>-0.006169314796424907</v>
      </c>
      <c r="Q767" s="21171" t="n">
        <v>-0.01187327807276817</v>
      </c>
      <c r="R767" s="22503" t="n">
        <v>-0.010290671035280306</v>
      </c>
      <c r="S767" s="23772" t="n">
        <v>0.038000381854154774</v>
      </c>
      <c r="T767" s="25041" t="n">
        <v>0.038868534657216125</v>
      </c>
      <c r="U767" s="26310" t="n">
        <v>0.9776643804373476</v>
      </c>
      <c r="V767" s="27579" t="n">
        <v>0.11009715697322409</v>
      </c>
      <c r="W767" s="28846" t="n">
        <v>0.05261913378308184</v>
      </c>
      <c r="X767" t="n" s="30113">
        <v>2.0923407334505124</v>
      </c>
      <c r="Y767" t="n" s="31443">
        <v>0.8576904269297989</v>
      </c>
      <c r="Z767" t="n" s="32775">
        <v>0.7175395713967582</v>
      </c>
      <c r="AA767" t="n" s="34167">
        <v>0.0</v>
      </c>
      <c r="AB767" t="n" s="35561">
        <v>0.0</v>
      </c>
      <c r="AC767" t="n" s="36955">
        <v>0.06991043378214687</v>
      </c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</row>
    <row r="768" spans="1:23" x14ac:dyDescent="0.25">
      <c r="A768" s="116" t="str">
        <f>IF(ISBLANK(TBL_DATA[[#This Row],[Row.names]]), "",   DATE(YEAR(TBL_DATA[[#This Row],[Row.names]]), MONTH(TBL_DATA[[#This Row],[Row.names]]), DAY(TBL_DATA[[#This Row],[Row.names]])))</f>
        <v/>
      </c>
      <c r="B768" s="952" t="s">
        <v>897</v>
      </c>
      <c r="C768" s="2346" t="s">
        <v>2291</v>
      </c>
      <c r="D768" s="3740" t="n">
        <v>0.004558909858486467</v>
      </c>
      <c r="E768" s="5134" t="n">
        <v>0.31643729785646</v>
      </c>
      <c r="F768" s="6466" t="n">
        <v>0.03749824871658203</v>
      </c>
      <c r="G768" s="7798" t="n">
        <v>0.5676819732825665</v>
      </c>
      <c r="H768" s="9130" t="n">
        <v>0.726543981713108</v>
      </c>
      <c r="I768" s="10462" t="n">
        <v>0.002473184270133404</v>
      </c>
      <c r="J768" s="11794" t="n">
        <v>0.07616227830125966</v>
      </c>
      <c r="K768" s="13124" t="n">
        <v>1.2654758852915555</v>
      </c>
      <c r="L768" s="14454" t="n">
        <v>0.5195997402454973</v>
      </c>
      <c r="M768" s="15784" t="n">
        <v>0.0032780407607039476</v>
      </c>
      <c r="N768" s="17114" t="n">
        <v>0.07507805327168564</v>
      </c>
      <c r="O768" s="18446" t="n">
        <v>0.04938403963494446</v>
      </c>
      <c r="P768" s="19840" t="n">
        <v>-0.001638530287984108</v>
      </c>
      <c r="Q768" s="21172" t="n">
        <v>-0.011895366007940672</v>
      </c>
      <c r="R768" s="22504" t="n">
        <v>-0.010305477234135692</v>
      </c>
      <c r="S768" s="23773" t="n">
        <v>0.04390705090146296</v>
      </c>
      <c r="T768" s="25042" t="n">
        <v>0.03923415413417708</v>
      </c>
      <c r="U768" s="26311" t="n">
        <v>1.1191027784441336</v>
      </c>
      <c r="V768" s="27580" t="n">
        <v>0.1107151218563649</v>
      </c>
      <c r="W768" s="28847" t="n">
        <v>0.05263861202024093</v>
      </c>
      <c r="X768" t="n" s="30114">
        <v>2.1033062538539586</v>
      </c>
      <c r="Y768" t="n" s="31444">
        <v>0.8523754933790082</v>
      </c>
      <c r="Z768" t="n" s="32776">
        <v>0.7208326714609274</v>
      </c>
      <c r="AA768" t="n" s="34168">
        <v>0.0</v>
      </c>
      <c r="AB768" t="n" s="35562">
        <v>0.0</v>
      </c>
      <c r="AC768" t="n" s="36956">
        <v>0.08045670506626641</v>
      </c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</row>
    <row r="769" spans="1:23" x14ac:dyDescent="0.25">
      <c r="A769" s="116" t="str">
        <f>IF(ISBLANK(TBL_DATA[[#This Row],[Row.names]]), "",   DATE(YEAR(TBL_DATA[[#This Row],[Row.names]]), MONTH(TBL_DATA[[#This Row],[Row.names]]), DAY(TBL_DATA[[#This Row],[Row.names]])))</f>
        <v/>
      </c>
      <c r="B769" s="953" t="s">
        <v>898</v>
      </c>
      <c r="C769" s="2347" t="s">
        <v>2292</v>
      </c>
      <c r="D769" s="3741" t="n">
        <v>0.001467150743522271</v>
      </c>
      <c r="E769" s="5135" t="n">
        <v>0.31836870981681065</v>
      </c>
      <c r="F769" s="6467" t="n">
        <v>0.051313279043846194</v>
      </c>
      <c r="G769" s="7799" t="n">
        <v>0.5640900697563923</v>
      </c>
      <c r="H769" s="9131" t="n">
        <v>0.7190583947902822</v>
      </c>
      <c r="I769" s="10463" t="n">
        <v>0.0024942703301877828</v>
      </c>
      <c r="J769" s="11795" t="n">
        <v>0.0947744054070847</v>
      </c>
      <c r="K769" s="13125" t="n">
        <v>1.2624581747812065</v>
      </c>
      <c r="L769" s="14455" t="n">
        <v>0.5221686980912281</v>
      </c>
      <c r="M769" s="15785" t="n">
        <v>0.003252915553937168</v>
      </c>
      <c r="N769" s="17115" t="n">
        <v>0.07470260753566124</v>
      </c>
      <c r="O769" s="18447" t="n">
        <v>0.04897714618210967</v>
      </c>
      <c r="P769" s="19841" t="n">
        <v>-1.737835153921008E-4</v>
      </c>
      <c r="Q769" s="21173" t="n">
        <v>-0.011759336559869927</v>
      </c>
      <c r="R769" s="22505" t="n">
        <v>-0.010177398404586153</v>
      </c>
      <c r="S769" s="23774" t="n">
        <v>0.05762122351596921</v>
      </c>
      <c r="T769" s="25043" t="n">
        <v>0.038948769375379</v>
      </c>
      <c r="U769" s="26312" t="n">
        <v>1.4794106319670726</v>
      </c>
      <c r="V769" s="27581" t="n">
        <v>0.11856874472700518</v>
      </c>
      <c r="W769" s="28848" t="n">
        <v>0.05251364954654964</v>
      </c>
      <c r="X769" t="n" s="30115">
        <v>2.257865255049592</v>
      </c>
      <c r="Y769" t="n" s="31445">
        <v>0.8479731097094307</v>
      </c>
      <c r="Z769" t="n" s="32777">
        <v>0.7226124120794135</v>
      </c>
      <c r="AA769" t="n" s="34169">
        <v>0.0</v>
      </c>
      <c r="AB769" t="n" s="35563">
        <v>0.0</v>
      </c>
      <c r="AC769" t="n" s="36957">
        <v>0.0795547829679173</v>
      </c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</row>
    <row r="770" spans="1:23" x14ac:dyDescent="0.25">
      <c r="A770" s="116" t="str">
        <f>IF(ISBLANK(TBL_DATA[[#This Row],[Row.names]]), "",   DATE(YEAR(TBL_DATA[[#This Row],[Row.names]]), MONTH(TBL_DATA[[#This Row],[Row.names]]), DAY(TBL_DATA[[#This Row],[Row.names]])))</f>
        <v/>
      </c>
      <c r="B770" s="954" t="s">
        <v>899</v>
      </c>
      <c r="C770" s="2348" t="s">
        <v>2293</v>
      </c>
      <c r="D770" s="3742" t="n">
        <v>0.007213269436098576</v>
      </c>
      <c r="E770" s="5136" t="n">
        <v>0.32787845853684106</v>
      </c>
      <c r="F770" s="6468" t="n">
        <v>0.061010887629690425</v>
      </c>
      <c r="G770" s="7800" t="n">
        <v>0.568014794721233</v>
      </c>
      <c r="H770" s="9132" t="n">
        <v>0.707386417056905</v>
      </c>
      <c r="I770" s="10464" t="n">
        <v>0.0025101897812598445</v>
      </c>
      <c r="J770" s="11796" t="n">
        <v>0.12466383306343443</v>
      </c>
      <c r="K770" s="13126" t="n">
        <v>1.2545447377422754</v>
      </c>
      <c r="L770" s="14456" t="n">
        <v>0.49085948155646836</v>
      </c>
      <c r="M770" s="15786" t="n">
        <v>0.0033111445955827253</v>
      </c>
      <c r="N770" s="17116" t="n">
        <v>0.07366472750714327</v>
      </c>
      <c r="O770" s="18448" t="n">
        <v>0.04623298151694769</v>
      </c>
      <c r="P770" s="19842" t="n">
        <v>0.0</v>
      </c>
      <c r="Q770" s="21174" t="n">
        <v>-0.011343691143152652</v>
      </c>
      <c r="R770" s="22506" t="n">
        <v>-0.009783731631879879</v>
      </c>
      <c r="S770" s="23775" t="n">
        <v>0.06715055865566977</v>
      </c>
      <c r="T770" s="25044" t="n">
        <v>0.03898626297011263</v>
      </c>
      <c r="U770" s="26313" t="n">
        <v>1.7224158854914677</v>
      </c>
      <c r="V770" s="27582" t="n">
        <v>0.14307124268653304</v>
      </c>
      <c r="W770" s="28849" t="n">
        <v>0.052455868875999706</v>
      </c>
      <c r="X770" t="n" s="30116">
        <v>2.7274592100407067</v>
      </c>
      <c r="Y770" t="n" s="31446">
        <v>0.8410626713015534</v>
      </c>
      <c r="Z770" t="n" s="32778">
        <v>0.7006136464246671</v>
      </c>
      <c r="AA770" t="n" s="34170">
        <v>0.0</v>
      </c>
      <c r="AB770" t="n" s="35564">
        <v>0.0</v>
      </c>
      <c r="AC770" t="n" s="36958">
        <v>0.07650031452781018</v>
      </c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</row>
    <row r="771" spans="1:23" x14ac:dyDescent="0.25">
      <c r="A771" s="116" t="str">
        <f>IF(ISBLANK(TBL_DATA[[#This Row],[Row.names]]), "",   DATE(YEAR(TBL_DATA[[#This Row],[Row.names]]), MONTH(TBL_DATA[[#This Row],[Row.names]]), DAY(TBL_DATA[[#This Row],[Row.names]])))</f>
        <v/>
      </c>
      <c r="B771" s="955" t="s">
        <v>900</v>
      </c>
      <c r="C771" s="2349" t="s">
        <v>2294</v>
      </c>
      <c r="D771" s="3743" t="n">
        <v>0.0024159650917697567</v>
      </c>
      <c r="E771" s="5137" t="n">
        <v>0.331086566538779</v>
      </c>
      <c r="F771" s="6469" t="n">
        <v>0.05050704630148495</v>
      </c>
      <c r="G771" s="7801" t="n">
        <v>0.569791842389609</v>
      </c>
      <c r="H771" s="9133" t="n">
        <v>0.7094948411742831</v>
      </c>
      <c r="I771" s="10465" t="n">
        <v>0.00250241284601611</v>
      </c>
      <c r="J771" s="11797" t="n">
        <v>0.13359034419873606</v>
      </c>
      <c r="K771" s="13127" t="n">
        <v>1.2512820567910332</v>
      </c>
      <c r="L771" s="14457" t="n">
        <v>0.48692978712010476</v>
      </c>
      <c r="M771" s="15787" t="n">
        <v>0.003325603259426271</v>
      </c>
      <c r="N771" s="17117" t="n">
        <v>0.07370251480484112</v>
      </c>
      <c r="O771" s="18449" t="n">
        <v>0.04623298151694769</v>
      </c>
      <c r="P771" s="19843" t="n">
        <v>0.0</v>
      </c>
      <c r="Q771" s="21175" t="n">
        <v>-0.011312465191056931</v>
      </c>
      <c r="R771" s="22507" t="n">
        <v>-0.00975170547789047</v>
      </c>
      <c r="S771" s="23776" t="n">
        <v>0.05905068481117293</v>
      </c>
      <c r="T771" s="25045" t="n">
        <v>0.03861955842030826</v>
      </c>
      <c r="U771" s="26314" t="n">
        <v>1.52903573284051</v>
      </c>
      <c r="V771" s="27583" t="n">
        <v>0.1355538655638735</v>
      </c>
      <c r="W771" s="28850" t="n">
        <v>0.051906195020106634</v>
      </c>
      <c r="X771" t="n" s="30117">
        <v>2.611516130422673</v>
      </c>
      <c r="Y771" t="n" s="31447">
        <v>0.8423151673656858</v>
      </c>
      <c r="Z771" t="n" s="32779">
        <v>0.6978035447890079</v>
      </c>
      <c r="AA771" t="n" s="34171">
        <v>0.0</v>
      </c>
      <c r="AB771" t="n" s="35565">
        <v>0.0</v>
      </c>
      <c r="AC771" t="n" s="36959">
        <v>0.07975202817122377</v>
      </c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</row>
    <row r="772" spans="1:23" x14ac:dyDescent="0.25">
      <c r="A772" s="116" t="str">
        <f>IF(ISBLANK(TBL_DATA[[#This Row],[Row.names]]), "",   DATE(YEAR(TBL_DATA[[#This Row],[Row.names]]), MONTH(TBL_DATA[[#This Row],[Row.names]]), DAY(TBL_DATA[[#This Row],[Row.names]])))</f>
        <v/>
      </c>
      <c r="B772" s="956" t="s">
        <v>901</v>
      </c>
      <c r="C772" s="2350" t="s">
        <v>2295</v>
      </c>
      <c r="D772" s="3744" t="n">
        <v>0.004057892601109093</v>
      </c>
      <c r="E772" s="5138" t="n">
        <v>0.33648797286857235</v>
      </c>
      <c r="F772" s="6470" t="n">
        <v>0.06567166608296304</v>
      </c>
      <c r="G772" s="7802" t="n">
        <v>0.5665200350304858</v>
      </c>
      <c r="H772" s="9134" t="n">
        <v>0.704657209810601</v>
      </c>
      <c r="I772" s="10466" t="n">
        <v>0.0024978734184088716</v>
      </c>
      <c r="J772" s="11798" t="n">
        <v>0.1552003225480132</v>
      </c>
      <c r="K772" s="13128" t="n">
        <v>1.238172981766453</v>
      </c>
      <c r="L772" s="14458" t="n">
        <v>0.4846205830881284</v>
      </c>
      <c r="M772" s="15788" t="n">
        <v>0.0032996720234256273</v>
      </c>
      <c r="N772" s="17118" t="n">
        <v>0.07296381105819769</v>
      </c>
      <c r="O772" s="18450" t="n">
        <v>0.04516124793949502</v>
      </c>
      <c r="P772" s="19844" t="n">
        <v>0.0</v>
      </c>
      <c r="Q772" s="21176" t="n">
        <v>-0.01104647198572815</v>
      </c>
      <c r="R772" s="22508" t="n">
        <v>-0.009501355416500254</v>
      </c>
      <c r="S772" s="23777" t="n">
        <v>0.06315674217065559</v>
      </c>
      <c r="T772" s="25046" t="n">
        <v>0.03867800059939629</v>
      </c>
      <c r="U772" s="26315" t="n">
        <v>1.6328853920034683</v>
      </c>
      <c r="V772" s="27584" t="n">
        <v>0.14205610022819926</v>
      </c>
      <c r="W772" s="28851" t="n">
        <v>0.05191111569689509</v>
      </c>
      <c r="X772" t="n" s="30118">
        <v>2.7365256616261844</v>
      </c>
      <c r="Y772" t="n" s="31448">
        <v>0.8394386277808528</v>
      </c>
      <c r="Z772" t="n" s="32780">
        <v>0.6961469550950634</v>
      </c>
      <c r="AA772" t="n" s="34172">
        <v>0.0</v>
      </c>
      <c r="AB772" t="n" s="35566">
        <v>0.0</v>
      </c>
      <c r="AC772" t="n" s="36960">
        <v>0.07710870202922632</v>
      </c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</row>
    <row r="773" spans="1:23" x14ac:dyDescent="0.25">
      <c r="A773" s="116" t="str">
        <f>IF(ISBLANK(TBL_DATA[[#This Row],[Row.names]]), "",   DATE(YEAR(TBL_DATA[[#This Row],[Row.names]]), MONTH(TBL_DATA[[#This Row],[Row.names]]), DAY(TBL_DATA[[#This Row],[Row.names]])))</f>
        <v/>
      </c>
      <c r="B773" s="957" t="s">
        <v>902</v>
      </c>
      <c r="C773" s="2351" t="s">
        <v>2296</v>
      </c>
      <c r="D773" s="3745" t="n">
        <v>-0.005351916034928221</v>
      </c>
      <c r="E773" s="5139" t="n">
        <v>0.3293352014560882</v>
      </c>
      <c r="F773" s="6471" t="n">
        <v>0.04686346157066357</v>
      </c>
      <c r="G773" s="7803" t="n">
        <v>0.5723231368703425</v>
      </c>
      <c r="H773" s="9135" t="n">
        <v>0.7039945405714304</v>
      </c>
      <c r="I773" s="10467" t="n">
        <v>0.002536318014840017</v>
      </c>
      <c r="J773" s="11799" t="n">
        <v>0.1128335078217455</v>
      </c>
      <c r="K773" s="13129" t="n">
        <v>1.2171700456400643</v>
      </c>
      <c r="L773" s="14459" t="n">
        <v>0.4567046839963594</v>
      </c>
      <c r="M773" s="15789" t="n">
        <v>0.0034361477228264468</v>
      </c>
      <c r="N773" s="17119" t="n">
        <v>0.07400381626689052</v>
      </c>
      <c r="O773" s="18451" t="n">
        <v>0.04641239421137667</v>
      </c>
      <c r="P773" s="19845" t="n">
        <v>-0.00535191603492835</v>
      </c>
      <c r="Q773" s="21177" t="n">
        <v>-0.011349837752046761</v>
      </c>
      <c r="R773" s="22509" t="n">
        <v>-0.009782697534975786</v>
      </c>
      <c r="S773" s="23778" t="n">
        <v>0.060415159125961404</v>
      </c>
      <c r="T773" s="25047" t="n">
        <v>0.0388469775188255</v>
      </c>
      <c r="U773" s="26316" t="n">
        <v>1.555208744275763</v>
      </c>
      <c r="V773" s="27585" t="n">
        <v>0.12226578939195121</v>
      </c>
      <c r="W773" s="28852" t="n">
        <v>0.05295409672815424</v>
      </c>
      <c r="X773" t="n" s="30119">
        <v>2.3089014249382114</v>
      </c>
      <c r="Y773" t="n" s="31449">
        <v>0.8390438251792515</v>
      </c>
      <c r="Z773" t="n" s="32781">
        <v>0.6757992926870813</v>
      </c>
      <c r="AA773" t="n" s="34173">
        <v>0.0</v>
      </c>
      <c r="AB773" t="n" s="35567">
        <v>0.0</v>
      </c>
      <c r="AC773" t="n" s="36961">
        <v>0.07590613276451506</v>
      </c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</row>
    <row r="774" spans="1:23" x14ac:dyDescent="0.25">
      <c r="A774" s="116" t="str">
        <f>IF(ISBLANK(TBL_DATA[[#This Row],[Row.names]]), "",   DATE(YEAR(TBL_DATA[[#This Row],[Row.names]]), MONTH(TBL_DATA[[#This Row],[Row.names]]), DAY(TBL_DATA[[#This Row],[Row.names]])))</f>
        <v/>
      </c>
      <c r="B774" s="958" t="s">
        <v>903</v>
      </c>
      <c r="C774" s="2352" t="s">
        <v>2297</v>
      </c>
      <c r="D774" s="3746" t="n">
        <v>-0.0016252955082743806</v>
      </c>
      <c r="E774" s="5140" t="n">
        <v>0.32717463892417054</v>
      </c>
      <c r="F774" s="6472" t="n">
        <v>0.042362626733938535</v>
      </c>
      <c r="G774" s="7804" t="n">
        <v>0.5737016360713098</v>
      </c>
      <c r="H774" s="9136" t="n">
        <v>0.7018083476204071</v>
      </c>
      <c r="I774" s="10468" t="n">
        <v>0.002537892818774954</v>
      </c>
      <c r="J774" s="11800" t="n">
        <v>0.1264385520351734</v>
      </c>
      <c r="K774" s="13130" t="n">
        <v>1.2026368842046964</v>
      </c>
      <c r="L774" s="14460" t="n">
        <v>0.4545403084930005</v>
      </c>
      <c r="M774" s="15790" t="n">
        <v>0.0034324709260418695</v>
      </c>
      <c r="N774" s="17120" t="n">
        <v>0.07377781795962003</v>
      </c>
      <c r="O774" s="18452" t="n">
        <v>0.04616524840423979</v>
      </c>
      <c r="P774" s="19846" t="n">
        <v>-0.006968513098110529</v>
      </c>
      <c r="Q774" s="21178" t="n">
        <v>-0.011292095788935426</v>
      </c>
      <c r="R774" s="22510" t="n">
        <v>-0.009729741420137952</v>
      </c>
      <c r="S774" s="23779" t="n">
        <v>0.0731221182678965</v>
      </c>
      <c r="T774" s="25048" t="n">
        <v>0.03787599450912989</v>
      </c>
      <c r="U774" s="26317" t="n">
        <v>1.9305662918044473</v>
      </c>
      <c r="V774" s="27586" t="n">
        <v>0.1411975116379287</v>
      </c>
      <c r="W774" s="28853" t="n">
        <v>0.051852870817434504</v>
      </c>
      <c r="X774" t="n" s="30120">
        <v>2.723041355512641</v>
      </c>
      <c r="Y774" t="n" s="31450">
        <v>0.8377400238859349</v>
      </c>
      <c r="Z774" t="n" s="32782">
        <v>0.6741960460377979</v>
      </c>
      <c r="AA774" t="n" s="34174">
        <v>0.0</v>
      </c>
      <c r="AB774" t="n" s="35568">
        <v>0.0</v>
      </c>
      <c r="AC774" t="n" s="36962">
        <v>0.07703532399566905</v>
      </c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</row>
    <row r="775" spans="1:23" x14ac:dyDescent="0.25">
      <c r="A775" s="116" t="str">
        <f>IF(ISBLANK(TBL_DATA[[#This Row],[Row.names]]), "",   DATE(YEAR(TBL_DATA[[#This Row],[Row.names]]), MONTH(TBL_DATA[[#This Row],[Row.names]]), DAY(TBL_DATA[[#This Row],[Row.names]])))</f>
        <v/>
      </c>
      <c r="B775" s="959" t="s">
        <v>904</v>
      </c>
      <c r="C775" s="2353" t="s">
        <v>2298</v>
      </c>
      <c r="D775" s="3747" t="n">
        <v>-0.0018499334023973648</v>
      </c>
      <c r="E775" s="5141" t="n">
        <v>0.3247194542288101</v>
      </c>
      <c r="F775" s="6473" t="n">
        <v>0.035371766051818465</v>
      </c>
      <c r="G775" s="7805" t="n">
        <v>0.5679361303454379</v>
      </c>
      <c r="H775" s="9137" t="n">
        <v>0.6980656954124393</v>
      </c>
      <c r="I775" s="10469" t="n">
        <v>0.0025221869162841853</v>
      </c>
      <c r="J775" s="11801" t="n">
        <v>0.10479610648428439</v>
      </c>
      <c r="K775" s="13131" t="n">
        <v>1.1901444958336225</v>
      </c>
      <c r="L775" s="14461" t="n">
        <v>0.46051797235953773</v>
      </c>
      <c r="M775" s="15791" t="n">
        <v>0.003371394156354567</v>
      </c>
      <c r="N775" s="17121" t="n">
        <v>0.07286539265225497</v>
      </c>
      <c r="O775" s="18453" t="n">
        <v>0.04631327212148141</v>
      </c>
      <c r="P775" s="19847" t="n">
        <v>-0.008805555215362637</v>
      </c>
      <c r="Q775" s="21179" t="n">
        <v>-0.011285300639884737</v>
      </c>
      <c r="R775" s="22511" t="n">
        <v>-0.00974226822590495</v>
      </c>
      <c r="S775" s="23780" t="n">
        <v>0.07130534760246565</v>
      </c>
      <c r="T775" s="25049" t="n">
        <v>0.03786848651425373</v>
      </c>
      <c r="U775" s="26318" t="n">
        <v>1.8829732626263334</v>
      </c>
      <c r="V775" s="27587" t="n">
        <v>0.129246082766854</v>
      </c>
      <c r="W775" s="28854" t="n">
        <v>0.051493630742145996</v>
      </c>
      <c r="X775" t="n" s="30121">
        <v>2.5099430920700248</v>
      </c>
      <c r="Y775" t="n" s="31451">
        <v>0.8355032587682943</v>
      </c>
      <c r="Z775" t="n" s="32783">
        <v>0.6786147451680797</v>
      </c>
      <c r="AA775" t="n" s="34175">
        <v>0.0</v>
      </c>
      <c r="AB775" t="n" s="35569">
        <v>0.0</v>
      </c>
      <c r="AC775" t="n" s="36963">
        <v>0.07437011881306262</v>
      </c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</row>
    <row r="776" spans="1:23" x14ac:dyDescent="0.25">
      <c r="A776" s="116" t="str">
        <f>IF(ISBLANK(TBL_DATA[[#This Row],[Row.names]]), "",   DATE(YEAR(TBL_DATA[[#This Row],[Row.names]]), MONTH(TBL_DATA[[#This Row],[Row.names]]), DAY(TBL_DATA[[#This Row],[Row.names]])))</f>
        <v/>
      </c>
      <c r="B776" s="960" t="s">
        <v>905</v>
      </c>
      <c r="C776" s="2354" t="s">
        <v>2299</v>
      </c>
      <c r="D776" s="3748" t="n">
        <v>0.008117725554155193</v>
      </c>
      <c r="E776" s="5142" t="n">
        <v>0.33547316319448983</v>
      </c>
      <c r="F776" s="6474" t="n">
        <v>0.034469620952159996</v>
      </c>
      <c r="G776" s="7806" t="n">
        <v>0.5728703540828505</v>
      </c>
      <c r="H776" s="9138" t="n">
        <v>0.7039969238580656</v>
      </c>
      <c r="I776" s="10470" t="n">
        <v>0.002525933703102339</v>
      </c>
      <c r="J776" s="11802" t="n">
        <v>0.10440157910371006</v>
      </c>
      <c r="K776" s="13132" t="n">
        <v>1.2089040412861742</v>
      </c>
      <c r="L776" s="14462" t="n">
        <v>0.4703102085648027</v>
      </c>
      <c r="M776" s="15792" t="n">
        <v>0.0033789723421017636</v>
      </c>
      <c r="N776" s="17122" t="n">
        <v>0.07370112308688523</v>
      </c>
      <c r="O776" s="18454" t="n">
        <v>0.04631327212148141</v>
      </c>
      <c r="P776" s="19848" t="n">
        <v>-7.593107417976919E-4</v>
      </c>
      <c r="Q776" s="21180" t="n">
        <v>-0.011384559204211242</v>
      </c>
      <c r="R776" s="22512" t="n">
        <v>-0.00982382896273002</v>
      </c>
      <c r="S776" s="23781" t="n">
        <v>0.07762226592549526</v>
      </c>
      <c r="T776" s="25050" t="n">
        <v>0.03818563456510355</v>
      </c>
      <c r="U776" s="26319" t="n">
        <v>2.032760927231818</v>
      </c>
      <c r="V776" s="27588" t="n">
        <v>0.14399269238427337</v>
      </c>
      <c r="W776" s="28855" t="n">
        <v>0.051860770674425245</v>
      </c>
      <c r="X776" t="n" s="30122">
        <v>2.776524346085013</v>
      </c>
      <c r="Y776" t="n" s="31452">
        <v>0.8390452454177104</v>
      </c>
      <c r="Z776" t="n" s="32784">
        <v>0.685791665569656</v>
      </c>
      <c r="AA776" t="n" s="34176">
        <v>0.0</v>
      </c>
      <c r="AB776" t="n" s="35570">
        <v>0.0</v>
      </c>
      <c r="AC776" t="n" s="36964">
        <v>0.07195632282794873</v>
      </c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</row>
    <row r="777" spans="1:23" x14ac:dyDescent="0.25">
      <c r="A777" s="116" t="str">
        <f>IF(ISBLANK(TBL_DATA[[#This Row],[Row.names]]), "",   DATE(YEAR(TBL_DATA[[#This Row],[Row.names]]), MONTH(TBL_DATA[[#This Row],[Row.names]]), DAY(TBL_DATA[[#This Row],[Row.names]])))</f>
        <v/>
      </c>
      <c r="B777" s="961" t="s">
        <v>906</v>
      </c>
      <c r="C777" s="2355" t="s">
        <v>2300</v>
      </c>
      <c r="D777" s="3749" t="n">
        <v>0.003787182409824495</v>
      </c>
      <c r="E777" s="5143" t="n">
        <v>0.34053084366693276</v>
      </c>
      <c r="F777" s="6475" t="n">
        <v>0.025524143434082713</v>
      </c>
      <c r="G777" s="7807" t="n">
        <v>0.5784143203935005</v>
      </c>
      <c r="H777" s="9139" t="n">
        <v>0.7096592566649922</v>
      </c>
      <c r="I777" s="10471" t="n">
        <v>0.0025088893493555816</v>
      </c>
      <c r="J777" s="11803" t="n">
        <v>0.10667050153001667</v>
      </c>
      <c r="K777" s="13133" t="n">
        <v>1.2120253404777013</v>
      </c>
      <c r="L777" s="14463" t="n">
        <v>0.4729912699220042</v>
      </c>
      <c r="M777" s="15793" t="n">
        <v>0.00338015348018126</v>
      </c>
      <c r="N777" s="17123" t="n">
        <v>0.07391418388584425</v>
      </c>
      <c r="O777" s="18455" t="n">
        <v>0.04631327212148141</v>
      </c>
      <c r="P777" s="19849" t="n">
        <v>0.0</v>
      </c>
      <c r="Q777" s="21181" t="n">
        <v>-0.011363427233860784</v>
      </c>
      <c r="R777" s="22513" t="n">
        <v>-0.009798185114971433</v>
      </c>
      <c r="S777" s="23782" t="n">
        <v>0.07074896414534937</v>
      </c>
      <c r="T777" s="25051" t="n">
        <v>0.037714122032791064</v>
      </c>
      <c r="U777" s="26320" t="n">
        <v>1.8759276454542864</v>
      </c>
      <c r="V777" s="27589" t="n">
        <v>0.1376240389161396</v>
      </c>
      <c r="W777" s="28856" t="n">
        <v>0.05156892707319241</v>
      </c>
      <c r="X777" t="n" s="30123">
        <v>2.6687396214547596</v>
      </c>
      <c r="Y777" t="n" s="31453">
        <v>0.8424127590825011</v>
      </c>
      <c r="Z777" t="n" s="32785">
        <v>0.6877436076925791</v>
      </c>
      <c r="AA777" t="n" s="34177">
        <v>0.0</v>
      </c>
      <c r="AB777" t="n" s="35571">
        <v>0.0</v>
      </c>
      <c r="AC777" t="n" s="36965">
        <v>0.0775244052581132</v>
      </c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</row>
    <row r="778" spans="1:23" x14ac:dyDescent="0.25">
      <c r="A778" s="116" t="str">
        <f>IF(ISBLANK(TBL_DATA[[#This Row],[Row.names]]), "",   DATE(YEAR(TBL_DATA[[#This Row],[Row.names]]), MONTH(TBL_DATA[[#This Row],[Row.names]]), DAY(TBL_DATA[[#This Row],[Row.names]])))</f>
        <v/>
      </c>
      <c r="B778" s="962" t="s">
        <v>907</v>
      </c>
      <c r="C778" s="2356" t="s">
        <v>2301</v>
      </c>
      <c r="D778" s="3750" t="n">
        <v>-0.002063492063492026</v>
      </c>
      <c r="E778" s="5144" t="n">
        <v>0.33776466891015966</v>
      </c>
      <c r="F778" s="6476" t="n">
        <v>0.0365044489979347</v>
      </c>
      <c r="G778" s="7808" t="n">
        <v>0.5630865976068191</v>
      </c>
      <c r="H778" s="9140" t="n">
        <v>0.6774338283311466</v>
      </c>
      <c r="I778" s="10472" t="n">
        <v>0.0024939770864869917</v>
      </c>
      <c r="J778" s="11804" t="n">
        <v>0.11362414268306686</v>
      </c>
      <c r="K778" s="13134" t="n">
        <v>1.1730241572888727</v>
      </c>
      <c r="L778" s="14464" t="n">
        <v>0.408383323102508</v>
      </c>
      <c r="M778" s="15794" t="n">
        <v>0.003377561401954465</v>
      </c>
      <c r="N778" s="17124" t="n">
        <v>0.06970811187306365</v>
      </c>
      <c r="O778" s="18456" t="n">
        <v>0.04034920869065612</v>
      </c>
      <c r="P778" s="19850" t="n">
        <v>-0.0020634920634921006</v>
      </c>
      <c r="Q778" s="21182" t="n">
        <v>-0.010512257299058443</v>
      </c>
      <c r="R778" s="22514" t="n">
        <v>-0.009036084973318046</v>
      </c>
      <c r="S778" s="23783" t="n">
        <v>0.0639785696324986</v>
      </c>
      <c r="T778" s="25052" t="n">
        <v>0.03774251027786058</v>
      </c>
      <c r="U778" s="26321" t="n">
        <v>1.6951328664015188</v>
      </c>
      <c r="V778" s="27590" t="n">
        <v>0.13510413789954523</v>
      </c>
      <c r="W778" s="28857" t="n">
        <v>0.05162530460591471</v>
      </c>
      <c r="X778" t="n" s="30124">
        <v>2.6170138642449063</v>
      </c>
      <c r="Y778" t="n" s="31454">
        <v>0.8230636842499773</v>
      </c>
      <c r="Z778" t="n" s="32786">
        <v>0.6390487642602152</v>
      </c>
      <c r="AA778" t="n" s="34178">
        <v>0.0</v>
      </c>
      <c r="AB778" t="n" s="35572">
        <v>0.0</v>
      </c>
      <c r="AC778" t="n" s="36966">
        <v>0.07603184767127434</v>
      </c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</row>
    <row r="779" spans="1:23" x14ac:dyDescent="0.25">
      <c r="A779" s="116" t="str">
        <f>IF(ISBLANK(TBL_DATA[[#This Row],[Row.names]]), "",   DATE(YEAR(TBL_DATA[[#This Row],[Row.names]]), MONTH(TBL_DATA[[#This Row],[Row.names]]), DAY(TBL_DATA[[#This Row],[Row.names]])))</f>
        <v/>
      </c>
      <c r="B779" s="963" t="s">
        <v>908</v>
      </c>
      <c r="C779" s="2357" t="s">
        <v>2302</v>
      </c>
      <c r="D779" s="3751" t="n">
        <v>0.002031053088791327</v>
      </c>
      <c r="E779" s="5145" t="n">
        <v>0.34048173997302555</v>
      </c>
      <c r="F779" s="6477" t="n">
        <v>0.05042774100831382</v>
      </c>
      <c r="G779" s="7809" t="n">
        <v>0.5629265454156757</v>
      </c>
      <c r="H779" s="9141" t="n">
        <v>0.677127809205557</v>
      </c>
      <c r="I779" s="10473" t="n">
        <v>0.0024952148594038423</v>
      </c>
      <c r="J779" s="11805" t="n">
        <v>0.07984988857073128</v>
      </c>
      <c r="K779" s="13135" t="n">
        <v>1.2456449610409255</v>
      </c>
      <c r="L779" s="14465" t="n">
        <v>0.4296912839028687</v>
      </c>
      <c r="M779" s="15795" t="n">
        <v>0.003316252819906295</v>
      </c>
      <c r="N779" s="17125" t="n">
        <v>0.06970964934895799</v>
      </c>
      <c r="O779" s="18457" t="n">
        <v>0.04034920869065612</v>
      </c>
      <c r="P779" s="19851" t="n">
        <v>-3.6630036630014295E-5</v>
      </c>
      <c r="Q779" s="21183" t="n">
        <v>-0.010483810230326341</v>
      </c>
      <c r="R779" s="22515" t="n">
        <v>-0.009007605346260869</v>
      </c>
      <c r="S779" s="23784" t="n">
        <v>0.06144062538927608</v>
      </c>
      <c r="T779" s="25053" t="n">
        <v>0.03757529813030634</v>
      </c>
      <c r="U779" s="26322" t="n">
        <v>1.6351334106840039</v>
      </c>
      <c r="V779" s="27591" t="n">
        <v>0.12477399767052688</v>
      </c>
      <c r="W779" s="28858" t="n">
        <v>0.05116848394190457</v>
      </c>
      <c r="X779" t="n" s="30125">
        <v>2.43849315160856</v>
      </c>
      <c r="Y779" t="n" s="31455">
        <v>0.8228777607916967</v>
      </c>
      <c r="Z779" t="n" s="32787">
        <v>0.6555084163478518</v>
      </c>
      <c r="AA779" t="n" s="34179">
        <v>0.0</v>
      </c>
      <c r="AB779" t="n" s="35573">
        <v>0.0</v>
      </c>
      <c r="AC779" t="n" s="36967">
        <v>0.07366603357044012</v>
      </c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</row>
    <row r="780" spans="1:23" x14ac:dyDescent="0.25">
      <c r="A780" s="116" t="str">
        <f>IF(ISBLANK(TBL_DATA[[#This Row],[Row.names]]), "",   DATE(YEAR(TBL_DATA[[#This Row],[Row.names]]), MONTH(TBL_DATA[[#This Row],[Row.names]]), DAY(TBL_DATA[[#This Row],[Row.names]])))</f>
        <v/>
      </c>
      <c r="B780" s="964" t="s">
        <v>909</v>
      </c>
      <c r="C780" s="2358" t="s">
        <v>2303</v>
      </c>
      <c r="D780" s="3752" t="n">
        <v>0.0040294516282647075</v>
      </c>
      <c r="E780" s="5146" t="n">
        <v>0.3458831463028189</v>
      </c>
      <c r="F780" s="6478" t="n">
        <v>0.05425118796250317</v>
      </c>
      <c r="G780" s="7810" t="n">
        <v>0.5636507231948399</v>
      </c>
      <c r="H780" s="9142" t="n">
        <v>0.6757674379150396</v>
      </c>
      <c r="I780" s="10474" t="n">
        <v>0.002506656073205714</v>
      </c>
      <c r="J780" s="11806" t="n">
        <v>0.09651141406706865</v>
      </c>
      <c r="K780" s="13136" t="n">
        <v>1.2877851600864518</v>
      </c>
      <c r="L780" s="14466" t="n">
        <v>0.43725053980422496</v>
      </c>
      <c r="M780" s="15796" t="n">
        <v>0.003302356690380107</v>
      </c>
      <c r="N780" s="17126" t="n">
        <v>0.06988222221166339</v>
      </c>
      <c r="O780" s="18458" t="n">
        <v>0.04034920869065612</v>
      </c>
      <c r="P780" s="19852" t="n">
        <v>0.0</v>
      </c>
      <c r="Q780" s="21184" t="n">
        <v>-0.01049142951145071</v>
      </c>
      <c r="R780" s="22516" t="n">
        <v>-0.00901157014188485</v>
      </c>
      <c r="S780" s="23785" t="n">
        <v>0.06350770914115422</v>
      </c>
      <c r="T780" s="25054" t="n">
        <v>0.03769268114200783</v>
      </c>
      <c r="U780" s="26323" t="n">
        <v>1.6848817122318211</v>
      </c>
      <c r="V780" s="27592" t="n">
        <v>0.13841558255089592</v>
      </c>
      <c r="W780" s="28859" t="n">
        <v>0.051048187225823154</v>
      </c>
      <c r="X780" t="n" s="30126">
        <v>2.7114691054274545</v>
      </c>
      <c r="Y780" t="n" s="31456">
        <v>0.8220507514229515</v>
      </c>
      <c r="Z780" t="n" s="32788">
        <v>0.6612492266946138</v>
      </c>
      <c r="AA780" t="n" s="34180">
        <v>0.0</v>
      </c>
      <c r="AB780" t="n" s="35574">
        <v>0.0</v>
      </c>
      <c r="AC780" t="n" s="36968">
        <v>0.07110686546383058</v>
      </c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</row>
    <row r="781" spans="1:23" x14ac:dyDescent="0.25">
      <c r="A781" s="116" t="str">
        <f>IF(ISBLANK(TBL_DATA[[#This Row],[Row.names]]), "",   DATE(YEAR(TBL_DATA[[#This Row],[Row.names]]), MONTH(TBL_DATA[[#This Row],[Row.names]]), DAY(TBL_DATA[[#This Row],[Row.names]])))</f>
        <v/>
      </c>
      <c r="B781" s="965" t="s">
        <v>910</v>
      </c>
      <c r="C781" s="2359" t="s">
        <v>2304</v>
      </c>
      <c r="D781" s="3753" t="n">
        <v>0.003052525326231058</v>
      </c>
      <c r="E781" s="5147" t="n">
        <v>0.34999148869305574</v>
      </c>
      <c r="F781" s="6479" t="n">
        <v>0.09716633402225106</v>
      </c>
      <c r="G781" s="7811" t="n">
        <v>0.5505029010633969</v>
      </c>
      <c r="H781" s="9143" t="n">
        <v>0.6749820296273082</v>
      </c>
      <c r="I781" s="10475" t="n">
        <v>0.002444490984334226</v>
      </c>
      <c r="J781" s="11807" t="n">
        <v>0.12489560203359229</v>
      </c>
      <c r="K781" s="13137" t="n">
        <v>1.2486964744085909</v>
      </c>
      <c r="L781" s="14467" t="n">
        <v>0.4251546578733458</v>
      </c>
      <c r="M781" s="15797" t="n">
        <v>0.0032509497842684236</v>
      </c>
      <c r="N781" s="17127" t="n">
        <v>0.0680667513377883</v>
      </c>
      <c r="O781" s="18459" t="n">
        <v>0.037964424518588426</v>
      </c>
      <c r="P781" s="19853" t="n">
        <v>0.0</v>
      </c>
      <c r="Q781" s="21185" t="n">
        <v>-0.010032140383947636</v>
      </c>
      <c r="R781" s="22517" t="n">
        <v>-0.008590726294137485</v>
      </c>
      <c r="S781" s="23786" t="n">
        <v>0.0726971689524154</v>
      </c>
      <c r="T781" s="25055" t="n">
        <v>0.037928133074873506</v>
      </c>
      <c r="U781" s="26324" t="n">
        <v>1.916708339134561</v>
      </c>
      <c r="V781" s="27593" t="n">
        <v>0.12473929682204798</v>
      </c>
      <c r="W781" s="28860" t="n">
        <v>0.05034374926001816</v>
      </c>
      <c r="X781" t="n" s="30127">
        <v>2.477751432015673</v>
      </c>
      <c r="Y781" t="n" s="31457">
        <v>0.8215728997644143</v>
      </c>
      <c r="Z781" t="n" s="32789">
        <v>0.6520388469051103</v>
      </c>
      <c r="AA781" t="n" s="34181">
        <v>0.0</v>
      </c>
      <c r="AB781" t="n" s="35575">
        <v>0.0</v>
      </c>
      <c r="AC781" t="n" s="36969">
        <v>0.07027798582728075</v>
      </c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</row>
    <row r="782" spans="1:23" x14ac:dyDescent="0.25">
      <c r="A782" s="116" t="str">
        <f>IF(ISBLANK(TBL_DATA[[#This Row],[Row.names]]), "",   DATE(YEAR(TBL_DATA[[#This Row],[Row.names]]), MONTH(TBL_DATA[[#This Row],[Row.names]]), DAY(TBL_DATA[[#This Row],[Row.names]])))</f>
        <v/>
      </c>
      <c r="B782" s="966" t="s">
        <v>911</v>
      </c>
      <c r="C782" s="2360" t="s">
        <v>2305</v>
      </c>
      <c r="D782" s="3754" t="n">
        <v>-7.880889449306557E-4</v>
      </c>
      <c r="E782" s="5148" t="n">
        <v>0.34892757532506624</v>
      </c>
      <c r="F782" s="6480" t="n">
        <v>0.09701029635674319</v>
      </c>
      <c r="G782" s="7812" t="n">
        <v>0.5495030897380797</v>
      </c>
      <c r="H782" s="9144" t="n">
        <v>0.6752905476451573</v>
      </c>
      <c r="I782" s="10476" t="n">
        <v>0.002444135559669162</v>
      </c>
      <c r="J782" s="11808" t="n">
        <v>0.13265749642357094</v>
      </c>
      <c r="K782" s="13138" t="n">
        <v>1.338812617667314</v>
      </c>
      <c r="L782" s="14468" t="n">
        <v>0.4479124845233112</v>
      </c>
      <c r="M782" s="15798" t="n">
        <v>0.003186997972771119</v>
      </c>
      <c r="N782" s="17128" t="n">
        <v>0.06808917849729136</v>
      </c>
      <c r="O782" s="18460" t="n">
        <v>0.03799712970433538</v>
      </c>
      <c r="P782" s="19854" t="n">
        <v>-7.880889449306538E-4</v>
      </c>
      <c r="Q782" s="21186" t="n">
        <v>-0.010098290380436446</v>
      </c>
      <c r="R782" s="22518" t="n">
        <v>-0.008656401362367389</v>
      </c>
      <c r="S782" s="23787" t="n">
        <v>0.07583667680700845</v>
      </c>
      <c r="T782" s="25056" t="n">
        <v>0.03790643993669069</v>
      </c>
      <c r="U782" s="26325" t="n">
        <v>2.0006277807588053</v>
      </c>
      <c r="V782" s="27594" t="n">
        <v>0.13301599630081262</v>
      </c>
      <c r="W782" s="28861" t="n">
        <v>0.0500610430034952</v>
      </c>
      <c r="X782" t="n" s="30128">
        <v>2.6570760080153666</v>
      </c>
      <c r="Y782" t="n" s="31458">
        <v>0.8217606388998913</v>
      </c>
      <c r="Z782" t="n" s="32790">
        <v>0.6692626424082785</v>
      </c>
      <c r="AA782" t="n" s="34182">
        <v>0.0</v>
      </c>
      <c r="AB782" t="n" s="35576">
        <v>0.0</v>
      </c>
      <c r="AC782" t="n" s="36970">
        <v>0.0685690967807895</v>
      </c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</row>
    <row r="783" spans="1:23" x14ac:dyDescent="0.25">
      <c r="A783" s="116" t="str">
        <f>IF(ISBLANK(TBL_DATA[[#This Row],[Row.names]]), "",   DATE(YEAR(TBL_DATA[[#This Row],[Row.names]]), MONTH(TBL_DATA[[#This Row],[Row.names]]), DAY(TBL_DATA[[#This Row],[Row.names]])))</f>
        <v/>
      </c>
      <c r="B783" s="967" t="s">
        <v>912</v>
      </c>
      <c r="C783" s="2361" t="s">
        <v>2306</v>
      </c>
      <c r="D783" s="3755" t="n">
        <v>-0.008469537572955814</v>
      </c>
      <c r="E783" s="5149" t="n">
        <v>0.3375027825426544</v>
      </c>
      <c r="F783" s="6481" t="n">
        <v>0.07503529250794294</v>
      </c>
      <c r="G783" s="7813" t="n">
        <v>0.5739037646863834</v>
      </c>
      <c r="H783" s="9145" t="n">
        <v>0.6744353848171877</v>
      </c>
      <c r="I783" s="10477" t="n">
        <v>0.0025448757787000106</v>
      </c>
      <c r="J783" s="11809" t="n">
        <v>0.11275755283814393</v>
      </c>
      <c r="K783" s="13139" t="n">
        <v>1.3971908107256426</v>
      </c>
      <c r="L783" s="14469" t="n">
        <v>0.47885198747341956</v>
      </c>
      <c r="M783" s="15799" t="n">
        <v>0.0032197973084765303</v>
      </c>
      <c r="N783" s="17129" t="n">
        <v>0.07080244584029222</v>
      </c>
      <c r="O783" s="18461" t="n">
        <v>0.04160185251364327</v>
      </c>
      <c r="P783" s="19855" t="n">
        <v>-0.009250951768956517</v>
      </c>
      <c r="Q783" s="21187" t="n">
        <v>-0.010696292105396544</v>
      </c>
      <c r="R783" s="22519" t="n">
        <v>-0.00919694564003116</v>
      </c>
      <c r="S783" s="23788" t="n">
        <v>0.058237792202730176</v>
      </c>
      <c r="T783" s="25057" t="n">
        <v>0.039201396118904996</v>
      </c>
      <c r="U783" s="26326" t="n">
        <v>1.4856050541180807</v>
      </c>
      <c r="V783" s="27595" t="n">
        <v>0.12388273720632692</v>
      </c>
      <c r="W783" s="28862" t="n">
        <v>0.050549012995025934</v>
      </c>
      <c r="X783" t="n" s="30129">
        <v>2.4507449278686626</v>
      </c>
      <c r="Y783" t="n" s="31459">
        <v>0.8212401505145664</v>
      </c>
      <c r="Z783" t="n" s="32791">
        <v>0.691991320374338</v>
      </c>
      <c r="AA783" t="n" s="34183">
        <v>0.0</v>
      </c>
      <c r="AB783" t="n" s="35577">
        <v>0.0</v>
      </c>
      <c r="AC783" t="n" s="36971">
        <v>0.06593551360815296</v>
      </c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</row>
    <row r="784" spans="1:23" x14ac:dyDescent="0.25">
      <c r="A784" s="116" t="str">
        <f>IF(ISBLANK(TBL_DATA[[#This Row],[Row.names]]), "",   DATE(YEAR(TBL_DATA[[#This Row],[Row.names]]), MONTH(TBL_DATA[[#This Row],[Row.names]]), DAY(TBL_DATA[[#This Row],[Row.names]])))</f>
        <v/>
      </c>
      <c r="B784" s="968" t="s">
        <v>913</v>
      </c>
      <c r="C784" s="2362" t="s">
        <v>2307</v>
      </c>
      <c r="D784" s="3756" t="n">
        <v>0.004613596034999594</v>
      </c>
      <c r="E784" s="5150" t="n">
        <v>0.34367348007699405</v>
      </c>
      <c r="F784" s="6482" t="n">
        <v>0.09613992203171562</v>
      </c>
      <c r="G784" s="7814" t="n">
        <v>0.5692221548930844</v>
      </c>
      <c r="H784" s="9146" t="n">
        <v>0.6585817402926384</v>
      </c>
      <c r="I784" s="10478" t="n">
        <v>0.002618830090023173</v>
      </c>
      <c r="J784" s="11810" t="n">
        <v>0.17146055542313698</v>
      </c>
      <c r="K784" s="13140" t="n">
        <v>1.2905382896042985</v>
      </c>
      <c r="L784" s="14470" t="n">
        <v>0.4234428372713392</v>
      </c>
      <c r="M784" s="15800" t="n">
        <v>0.0034031816907793395</v>
      </c>
      <c r="N784" s="17130" t="n">
        <v>0.07114824968697916</v>
      </c>
      <c r="O784" s="18462" t="n">
        <v>0.04160185251364327</v>
      </c>
      <c r="P784" s="19856" t="n">
        <v>-0.004680035888358303</v>
      </c>
      <c r="Q784" s="21188" t="n">
        <v>-0.01070395192431818</v>
      </c>
      <c r="R784" s="22520" t="n">
        <v>-0.009197282551261031</v>
      </c>
      <c r="S784" s="23789" t="n">
        <v>0.06540078457904652</v>
      </c>
      <c r="T784" s="25058" t="n">
        <v>0.03971121903529965</v>
      </c>
      <c r="U784" s="26327" t="n">
        <v>1.6469095174567971</v>
      </c>
      <c r="V784" s="27596" t="n">
        <v>0.12340511855896397</v>
      </c>
      <c r="W784" s="28863" t="n">
        <v>0.05037297336201078</v>
      </c>
      <c r="X784" t="n" s="30130">
        <v>2.449827959769217</v>
      </c>
      <c r="Y784" t="n" s="31460">
        <v>0.8115304925217773</v>
      </c>
      <c r="Z784" t="n" s="32792">
        <v>0.6507248552739777</v>
      </c>
      <c r="AA784" t="n" s="34184">
        <v>0.0</v>
      </c>
      <c r="AB784" t="n" s="35578">
        <v>0.0</v>
      </c>
      <c r="AC784" t="n" s="36972">
        <v>0.07439088356668672</v>
      </c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</row>
    <row r="785" spans="1:23" x14ac:dyDescent="0.25">
      <c r="A785" s="116" t="str">
        <f>IF(ISBLANK(TBL_DATA[[#This Row],[Row.names]]), "",   DATE(YEAR(TBL_DATA[[#This Row],[Row.names]]), MONTH(TBL_DATA[[#This Row],[Row.names]]), DAY(TBL_DATA[[#This Row],[Row.names]])))</f>
        <v/>
      </c>
      <c r="B785" s="969" t="s">
        <v>914</v>
      </c>
      <c r="C785" s="2363" t="s">
        <v>2308</v>
      </c>
      <c r="D785" s="3757" t="n">
        <v>-0.003228085562539424</v>
      </c>
      <c r="E785" s="5151" t="n">
        <v>0.3393359871151904</v>
      </c>
      <c r="F785" s="6483" t="n">
        <v>0.09165481885966442</v>
      </c>
      <c r="G785" s="7815" t="n">
        <v>0.5715847336407848</v>
      </c>
      <c r="H785" s="9147" t="n">
        <v>0.6625039735941202</v>
      </c>
      <c r="I785" s="10479" t="n">
        <v>0.002622464823232207</v>
      </c>
      <c r="J785" s="11811" t="n">
        <v>0.14189989037398565</v>
      </c>
      <c r="K785" s="13141" t="n">
        <v>1.2929786476165972</v>
      </c>
      <c r="L785" s="14471" t="n">
        <v>0.4145644001684665</v>
      </c>
      <c r="M785" s="15801" t="n">
        <v>0.003453940910614242</v>
      </c>
      <c r="N785" s="17131" t="n">
        <v>0.071659802992931</v>
      </c>
      <c r="O785" s="18463" t="n">
        <v>0.04209983703250202</v>
      </c>
      <c r="P785" s="19857" t="n">
        <v>-0.007893013894614276</v>
      </c>
      <c r="Q785" s="21189" t="n">
        <v>-0.010842885449772218</v>
      </c>
      <c r="R785" s="22521" t="n">
        <v>-0.009325383179178519</v>
      </c>
      <c r="S785" s="23790" t="n">
        <v>0.06340291941286935</v>
      </c>
      <c r="T785" s="25059" t="n">
        <v>0.039741140390631445</v>
      </c>
      <c r="U785" s="26328" t="n">
        <v>1.5953975852141355</v>
      </c>
      <c r="V785" s="27597" t="n">
        <v>0.10729060860031447</v>
      </c>
      <c r="W785" s="28864" t="n">
        <v>0.05059486365965028</v>
      </c>
      <c r="X785" t="n" s="30131">
        <v>2.120583016530182</v>
      </c>
      <c r="Y785" t="n" s="31461">
        <v>0.8139434707607894</v>
      </c>
      <c r="Z785" t="n" s="32793">
        <v>0.6438667565331095</v>
      </c>
      <c r="AA785" t="n" s="34185">
        <v>0.0</v>
      </c>
      <c r="AB785" t="n" s="35579">
        <v>0.0</v>
      </c>
      <c r="AC785" t="n" s="36973">
        <v>0.07398904947043493</v>
      </c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</row>
    <row r="786" spans="1:23" x14ac:dyDescent="0.25">
      <c r="A786" s="116" t="str">
        <f>IF(ISBLANK(TBL_DATA[[#This Row],[Row.names]]), "",   DATE(YEAR(TBL_DATA[[#This Row],[Row.names]]), MONTH(TBL_DATA[[#This Row],[Row.names]]), DAY(TBL_DATA[[#This Row],[Row.names]])))</f>
        <v/>
      </c>
      <c r="B786" s="970" t="s">
        <v>915</v>
      </c>
      <c r="C786" s="2364" t="s">
        <v>2309</v>
      </c>
      <c r="D786" s="3758" t="n">
        <v>0.0017109267112321539</v>
      </c>
      <c r="E786" s="5152" t="n">
        <v>0.34162749283086025</v>
      </c>
      <c r="F786" s="6484" t="n">
        <v>0.07966661745206771</v>
      </c>
      <c r="G786" s="7816" t="n">
        <v>0.5550987936353248</v>
      </c>
      <c r="H786" s="9148" t="n">
        <v>0.6387685461831042</v>
      </c>
      <c r="I786" s="10480" t="n">
        <v>0.0026958953652134747</v>
      </c>
      <c r="J786" s="11812" t="n">
        <v>0.13423337499481147</v>
      </c>
      <c r="K786" s="13142" t="n">
        <v>1.2753607692388038</v>
      </c>
      <c r="L786" s="14472" t="n">
        <v>0.3997639865035715</v>
      </c>
      <c r="M786" s="15802" t="n">
        <v>0.003475131772449647</v>
      </c>
      <c r="N786" s="17132" t="n">
        <v>0.0712050052800565</v>
      </c>
      <c r="O786" s="18464" t="n">
        <v>0.04209983703250202</v>
      </c>
      <c r="P786" s="19858" t="n">
        <v>-0.006195591551686586</v>
      </c>
      <c r="Q786" s="21190" t="n">
        <v>-0.010821175771092444</v>
      </c>
      <c r="R786" s="22522" t="n">
        <v>-0.009313304514444122</v>
      </c>
      <c r="S786" s="23791" t="n">
        <v>0.05410514221703644</v>
      </c>
      <c r="T786" s="25060" t="n">
        <v>0.04025219640501835</v>
      </c>
      <c r="U786" s="26329" t="n">
        <v>1.3441537866065616</v>
      </c>
      <c r="V786" s="27598" t="n">
        <v>0.10385993454262987</v>
      </c>
      <c r="W786" s="28865" t="n">
        <v>0.0506816945321122</v>
      </c>
      <c r="X786" t="n" s="30132">
        <v>2.049259313475078</v>
      </c>
      <c r="Y786" t="n" s="31462">
        <v>0.7992299707738094</v>
      </c>
      <c r="Z786" t="n" s="32794">
        <v>0.6322689194508706</v>
      </c>
      <c r="AA786" t="n" s="34186">
        <v>0.0</v>
      </c>
      <c r="AB786" t="n" s="35580">
        <v>0.0</v>
      </c>
      <c r="AC786" t="n" s="36974">
        <v>0.07266994203544706</v>
      </c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</row>
    <row r="787" spans="1:23" x14ac:dyDescent="0.25">
      <c r="A787" s="116" t="str">
        <f>IF(ISBLANK(TBL_DATA[[#This Row],[Row.names]]), "",   DATE(YEAR(TBL_DATA[[#This Row],[Row.names]]), MONTH(TBL_DATA[[#This Row],[Row.names]]), DAY(TBL_DATA[[#This Row],[Row.names]])))</f>
        <v/>
      </c>
      <c r="B787" s="971" t="s">
        <v>916</v>
      </c>
      <c r="C787" s="2365" t="s">
        <v>2310</v>
      </c>
      <c r="D787" s="3759" t="n">
        <v>-9.272024107262742E-4</v>
      </c>
      <c r="E787" s="5153" t="n">
        <v>0.3403835325852109</v>
      </c>
      <c r="F787" s="6485" t="n">
        <v>0.07294223934922872</v>
      </c>
      <c r="G787" s="7817" t="n">
        <v>0.5564851975369509</v>
      </c>
      <c r="H787" s="9149" t="n">
        <v>0.6343672478361544</v>
      </c>
      <c r="I787" s="10481" t="n">
        <v>0.0027090971060573393</v>
      </c>
      <c r="J787" s="11813" t="n">
        <v>0.12297238835895241</v>
      </c>
      <c r="K787" s="13143" t="n">
        <v>1.2616155917998624</v>
      </c>
      <c r="L787" s="14473" t="n">
        <v>0.38170492028858083</v>
      </c>
      <c r="M787" s="15803" t="n">
        <v>0.0035228968060548355</v>
      </c>
      <c r="N787" s="17133" t="n">
        <v>0.07112172753232064</v>
      </c>
      <c r="O787" s="18465" t="n">
        <v>0.042140658459557265</v>
      </c>
      <c r="P787" s="19859" t="n">
        <v>-0.007117049394990138</v>
      </c>
      <c r="Q787" s="21191" t="n">
        <v>-0.010878839948667375</v>
      </c>
      <c r="R787" s="22523" t="n">
        <v>-0.009372732221445608</v>
      </c>
      <c r="S787" s="23792" t="n">
        <v>0.04918280302935485</v>
      </c>
      <c r="T787" s="25061" t="n">
        <v>0.040361779405090455</v>
      </c>
      <c r="U787" s="26330" t="n">
        <v>1.218548928077038</v>
      </c>
      <c r="V787" s="27599" t="n">
        <v>0.09355630881468913</v>
      </c>
      <c r="W787" s="28866" t="n">
        <v>0.051019467356677034</v>
      </c>
      <c r="X787" t="n" s="30133">
        <v>1.8337374665367845</v>
      </c>
      <c r="Y787" t="n" s="31463">
        <v>0.7964717495530864</v>
      </c>
      <c r="Z787" t="n" s="32795">
        <v>0.6178227256168074</v>
      </c>
      <c r="AA787" t="n" s="34187">
        <v>0.0</v>
      </c>
      <c r="AB787" t="n" s="35581">
        <v>0.0</v>
      </c>
      <c r="AC787" t="n" s="36975">
        <v>0.0700086922779071</v>
      </c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</row>
    <row r="788" spans="1:23" x14ac:dyDescent="0.25">
      <c r="A788" s="116" t="str">
        <f>IF(ISBLANK(TBL_DATA[[#This Row],[Row.names]]), "",   DATE(YEAR(TBL_DATA[[#This Row],[Row.names]]), MONTH(TBL_DATA[[#This Row],[Row.names]]), DAY(TBL_DATA[[#This Row],[Row.names]])))</f>
        <v/>
      </c>
      <c r="B788" s="972" t="s">
        <v>917</v>
      </c>
      <c r="C788" s="2366" t="s">
        <v>2311</v>
      </c>
      <c r="D788" s="3760" t="n">
        <v>-9.158515587793877E-4</v>
      </c>
      <c r="E788" s="5154" t="n">
        <v>0.3391559402375304</v>
      </c>
      <c r="F788" s="6486" t="n">
        <v>0.08007808652448922</v>
      </c>
      <c r="G788" s="7818" t="n">
        <v>0.5563996230740047</v>
      </c>
      <c r="H788" s="9150" t="n">
        <v>0.6361043379598663</v>
      </c>
      <c r="I788" s="10482" t="n">
        <v>0.0027064386857505686</v>
      </c>
      <c r="J788" s="11814" t="n">
        <v>0.1137737903331526</v>
      </c>
      <c r="K788" s="13144" t="n">
        <v>1.2715326693199345</v>
      </c>
      <c r="L788" s="14474" t="n">
        <v>0.38692765578526417</v>
      </c>
      <c r="M788" s="15804" t="n">
        <v>0.0035128986169502903</v>
      </c>
      <c r="N788" s="17134" t="n">
        <v>0.07122132086211776</v>
      </c>
      <c r="O788" s="18466" t="n">
        <v>0.04218044845323399</v>
      </c>
      <c r="P788" s="19860" t="n">
        <v>-0.008026382792987397</v>
      </c>
      <c r="Q788" s="21192" t="n">
        <v>-0.010925405308757661</v>
      </c>
      <c r="R788" s="22524" t="n">
        <v>-0.009417188545538153</v>
      </c>
      <c r="S788" s="23793" t="n">
        <v>0.049194365874598356</v>
      </c>
      <c r="T788" s="25062" t="n">
        <v>0.04036323403539373</v>
      </c>
      <c r="U788" s="26331" t="n">
        <v>1.218791483146786</v>
      </c>
      <c r="V788" s="27600" t="n">
        <v>0.08973388176958386</v>
      </c>
      <c r="W788" s="28867" t="n">
        <v>0.05097638735765479</v>
      </c>
      <c r="X788" t="n" s="30134">
        <v>1.760302885726348</v>
      </c>
      <c r="Y788" t="n" s="31464">
        <v>0.7975614947826071</v>
      </c>
      <c r="Z788" t="n" s="32796">
        <v>0.622035092085056</v>
      </c>
      <c r="AA788" t="n" s="34188">
        <v>0.0</v>
      </c>
      <c r="AB788" t="n" s="35582">
        <v>0.0</v>
      </c>
      <c r="AC788" t="n" s="36976">
        <v>0.06735922830748292</v>
      </c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</row>
    <row r="789" spans="1:23" x14ac:dyDescent="0.25">
      <c r="A789" s="116" t="str">
        <f>IF(ISBLANK(TBL_DATA[[#This Row],[Row.names]]), "",   DATE(YEAR(TBL_DATA[[#This Row],[Row.names]]), MONTH(TBL_DATA[[#This Row],[Row.names]]), DAY(TBL_DATA[[#This Row],[Row.names]])))</f>
        <v/>
      </c>
      <c r="B789" s="973" t="s">
        <v>918</v>
      </c>
      <c r="C789" s="2367" t="s">
        <v>2312</v>
      </c>
      <c r="D789" s="3761" t="n">
        <v>-0.005915713307910324</v>
      </c>
      <c r="E789" s="5155" t="n">
        <v>0.33123387762050016</v>
      </c>
      <c r="F789" s="6487" t="n">
        <v>0.09403419764642096</v>
      </c>
      <c r="G789" s="7819" t="n">
        <v>0.5519067701927947</v>
      </c>
      <c r="H789" s="9151" t="n">
        <v>0.6484567021538916</v>
      </c>
      <c r="I789" s="10483" t="n">
        <v>0.0026804938694567093</v>
      </c>
      <c r="J789" s="11815" t="n">
        <v>0.10578696961400125</v>
      </c>
      <c r="K789" s="13145" t="n">
        <v>1.2858820975547995</v>
      </c>
      <c r="L789" s="14475" t="n">
        <v>0.3905603296126898</v>
      </c>
      <c r="M789" s="15805" t="n">
        <v>0.0035293178060602885</v>
      </c>
      <c r="N789" s="17135" t="n">
        <v>0.07176714627035996</v>
      </c>
      <c r="O789" s="18467" t="n">
        <v>0.042944806975484764</v>
      </c>
      <c r="P789" s="19861" t="n">
        <v>-0.013894614321394827</v>
      </c>
      <c r="Q789" s="21193" t="n">
        <v>-0.011041521541393255</v>
      </c>
      <c r="R789" s="22525" t="n">
        <v>-0.00952174611820315</v>
      </c>
      <c r="S789" s="23794" t="n">
        <v>0.05293308536430863</v>
      </c>
      <c r="T789" s="25063" t="n">
        <v>0.04018402824236155</v>
      </c>
      <c r="U789" s="26332" t="n">
        <v>1.3172667768660178</v>
      </c>
      <c r="V789" s="27601" t="n">
        <v>0.07074072101602291</v>
      </c>
      <c r="W789" s="28868" t="n">
        <v>0.05083068543812516</v>
      </c>
      <c r="X789" t="n" s="30135">
        <v>1.3916932342400479</v>
      </c>
      <c r="Y789" t="n" s="31465">
        <v>0.8052680933415228</v>
      </c>
      <c r="Z789" t="n" s="32797">
        <v>0.6249482615486579</v>
      </c>
      <c r="AA789" t="n" s="34189">
        <v>0.0</v>
      </c>
      <c r="AB789" t="n" s="35583">
        <v>0.0</v>
      </c>
      <c r="AC789" t="n" s="36977">
        <v>0.06482200412266982</v>
      </c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</row>
    <row r="790" spans="1:23" x14ac:dyDescent="0.25">
      <c r="A790" s="116" t="str">
        <f>IF(ISBLANK(TBL_DATA[[#This Row],[Row.names]]), "",   DATE(YEAR(TBL_DATA[[#This Row],[Row.names]]), MONTH(TBL_DATA[[#This Row],[Row.names]]), DAY(TBL_DATA[[#This Row],[Row.names]])))</f>
        <v/>
      </c>
      <c r="B790" s="974" t="s">
        <v>919</v>
      </c>
      <c r="C790" s="2368" t="s">
        <v>2313</v>
      </c>
      <c r="D790" s="3762" t="n">
        <v>-0.007241921998721448</v>
      </c>
      <c r="E790" s="5156" t="n">
        <v>0.32159318571671713</v>
      </c>
      <c r="F790" s="6488" t="n">
        <v>0.061415812275209536</v>
      </c>
      <c r="G790" s="7820" t="n">
        <v>0.5601526713885508</v>
      </c>
      <c r="H790" s="9152" t="n">
        <v>0.6422050686998546</v>
      </c>
      <c r="I790" s="10484" t="n">
        <v>0.002766513924526844</v>
      </c>
      <c r="J790" s="11816" t="n">
        <v>0.07663711034817577</v>
      </c>
      <c r="K790" s="13146" t="n">
        <v>1.3240858531890443</v>
      </c>
      <c r="L790" s="14476" t="n">
        <v>0.40886301287628246</v>
      </c>
      <c r="M790" s="15806" t="n">
        <v>0.003555984304709126</v>
      </c>
      <c r="N790" s="17136" t="n">
        <v>0.07342028042424906</v>
      </c>
      <c r="O790" s="18468" t="n">
        <v>0.045321498023608034</v>
      </c>
      <c r="P790" s="19862" t="n">
        <v>-0.02103591260699822</v>
      </c>
      <c r="Q790" s="21194" t="n">
        <v>-0.011484071035250518</v>
      </c>
      <c r="R790" s="22526" t="n">
        <v>-0.009929288052349843</v>
      </c>
      <c r="S790" s="23795" t="n">
        <v>0.04663440796789997</v>
      </c>
      <c r="T790" s="25064" t="n">
        <v>0.04077599904026633</v>
      </c>
      <c r="U790" s="26333" t="n">
        <v>1.1436729710006235</v>
      </c>
      <c r="V790" s="27602" t="n">
        <v>0.07549273345139973</v>
      </c>
      <c r="W790" s="28869" t="n">
        <v>0.05005050041093383</v>
      </c>
      <c r="X790" t="n" s="30136">
        <v>1.50833124207701</v>
      </c>
      <c r="Y790" t="n" s="31466">
        <v>0.8013769828862408</v>
      </c>
      <c r="Z790" t="n" s="32798">
        <v>0.6394239695822188</v>
      </c>
      <c r="AA790" t="n" s="34190">
        <v>0.0</v>
      </c>
      <c r="AB790" t="n" s="35584">
        <v>0.0</v>
      </c>
      <c r="AC790" t="n" s="36978">
        <v>0.06806785187546426</v>
      </c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</row>
    <row r="791" spans="1:23" x14ac:dyDescent="0.25">
      <c r="A791" s="116" t="str">
        <f>IF(ISBLANK(TBL_DATA[[#This Row],[Row.names]]), "",   DATE(YEAR(TBL_DATA[[#This Row],[Row.names]]), MONTH(TBL_DATA[[#This Row],[Row.names]]), DAY(TBL_DATA[[#This Row],[Row.names]])))</f>
        <v/>
      </c>
      <c r="B791" s="975" t="s">
        <v>920</v>
      </c>
      <c r="C791" s="2369" t="s">
        <v>2314</v>
      </c>
      <c r="D791" s="3763" t="n">
        <v>0.003381098051843544</v>
      </c>
      <c r="E791" s="5157" t="n">
        <v>0.3260616218622736</v>
      </c>
      <c r="F791" s="6489" t="n">
        <v>0.07701533521844861</v>
      </c>
      <c r="G791" s="7821" t="n">
        <v>0.5598972829053586</v>
      </c>
      <c r="H791" s="9153" t="n">
        <v>0.6353708609849579</v>
      </c>
      <c r="I791" s="10485" t="n">
        <v>0.002794849128588153</v>
      </c>
      <c r="J791" s="11817" t="n">
        <v>0.08988116111853128</v>
      </c>
      <c r="K791" s="13147" t="n">
        <v>1.3246354075282079</v>
      </c>
      <c r="L791" s="14477" t="n">
        <v>0.4038902434576873</v>
      </c>
      <c r="M791" s="15807" t="n">
        <v>0.003573516550164147</v>
      </c>
      <c r="N791" s="17137" t="n">
        <v>0.07347387637578029</v>
      </c>
      <c r="O791" s="18469" t="n">
        <v>0.045321498023608034</v>
      </c>
      <c r="P791" s="19863" t="n">
        <v>-0.017725939038289007</v>
      </c>
      <c r="Q791" s="21195" t="n">
        <v>-0.011486683346674518</v>
      </c>
      <c r="R791" s="22527" t="n">
        <v>-0.00993076539026364</v>
      </c>
      <c r="S791" s="23796" t="n">
        <v>0.05443079758389069</v>
      </c>
      <c r="T791" s="25065" t="n">
        <v>0.04102493765587754</v>
      </c>
      <c r="U791" s="26334" t="n">
        <v>1.3267734381576208</v>
      </c>
      <c r="V791" s="27603" t="n">
        <v>0.08412350061146001</v>
      </c>
      <c r="W791" s="28870" t="n">
        <v>0.05018029024330734</v>
      </c>
      <c r="X791" t="n" s="30137">
        <v>1.676425150264645</v>
      </c>
      <c r="Y791" t="n" s="31467">
        <v>0.7971015374373317</v>
      </c>
      <c r="Z791" t="n" s="32799">
        <v>0.6355235978763395</v>
      </c>
      <c r="AA791" t="n" s="34191">
        <v>0.0</v>
      </c>
      <c r="AB791" t="n" s="35585">
        <v>0.0</v>
      </c>
      <c r="AC791" t="n" s="36979">
        <v>0.07345376171753873</v>
      </c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</row>
    <row r="792" spans="1:23" x14ac:dyDescent="0.25">
      <c r="A792" s="116" t="str">
        <f>IF(ISBLANK(TBL_DATA[[#This Row],[Row.names]]), "",   DATE(YEAR(TBL_DATA[[#This Row],[Row.names]]), MONTH(TBL_DATA[[#This Row],[Row.names]]), DAY(TBL_DATA[[#This Row],[Row.names]])))</f>
        <v/>
      </c>
      <c r="B792" s="976" t="s">
        <v>921</v>
      </c>
      <c r="C792" s="2370" t="s">
        <v>2315</v>
      </c>
      <c r="D792" s="3764" t="n">
        <v>0.0052952503209244195</v>
      </c>
      <c r="E792" s="5158" t="n">
        <v>0.3330834500910054</v>
      </c>
      <c r="F792" s="6490" t="n">
        <v>0.06654208853863364</v>
      </c>
      <c r="G792" s="7822" t="n">
        <v>0.5578370562381322</v>
      </c>
      <c r="H792" s="9154" t="n">
        <v>0.6420697125647221</v>
      </c>
      <c r="I792" s="10486" t="n">
        <v>0.002753951535489383</v>
      </c>
      <c r="J792" s="11818" t="n">
        <v>0.06623478753485545</v>
      </c>
      <c r="K792" s="13148" t="n">
        <v>1.3434537606244268</v>
      </c>
      <c r="L792" s="14478" t="n">
        <v>0.42766203828979027</v>
      </c>
      <c r="M792" s="15808" t="n">
        <v>0.0034824376127627153</v>
      </c>
      <c r="N792" s="17138" t="n">
        <v>0.07307306753798752</v>
      </c>
      <c r="O792" s="18470" t="n">
        <v>0.045321498023608034</v>
      </c>
      <c r="P792" s="19864" t="n">
        <v>-0.012524552001745737</v>
      </c>
      <c r="Q792" s="21196" t="n">
        <v>-0.011441796451563308</v>
      </c>
      <c r="R792" s="22528" t="n">
        <v>-0.009894366214850524</v>
      </c>
      <c r="S792" s="23797" t="n">
        <v>0.05832584348097569</v>
      </c>
      <c r="T792" s="25066" t="n">
        <v>0.04108968063746157</v>
      </c>
      <c r="U792" s="26335" t="n">
        <v>1.4194766806680863</v>
      </c>
      <c r="V792" s="27604" t="n">
        <v>0.08957264669986031</v>
      </c>
      <c r="W792" s="28871" t="n">
        <v>0.050261679844935146</v>
      </c>
      <c r="X792" t="n" s="30138">
        <v>1.7821260048650467</v>
      </c>
      <c r="Y792" t="n" s="31468">
        <v>0.8012925262129442</v>
      </c>
      <c r="Z792" t="n" s="32800">
        <v>0.6539587435685756</v>
      </c>
      <c r="AA792" t="n" s="34192">
        <v>0.0</v>
      </c>
      <c r="AB792" t="n" s="35586">
        <v>0.0</v>
      </c>
      <c r="AC792" t="n" s="36980">
        <v>0.07183947765168347</v>
      </c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</row>
    <row r="793" spans="1:23" x14ac:dyDescent="0.25">
      <c r="A793" s="116" t="str">
        <f>IF(ISBLANK(TBL_DATA[[#This Row],[Row.names]]), "",   DATE(YEAR(TBL_DATA[[#This Row],[Row.names]]), MONTH(TBL_DATA[[#This Row],[Row.names]]), DAY(TBL_DATA[[#This Row],[Row.names]])))</f>
        <v/>
      </c>
      <c r="B793" s="977" t="s">
        <v>922</v>
      </c>
      <c r="C793" s="2371" t="s">
        <v>2316</v>
      </c>
      <c r="D793" s="3765" t="n">
        <v>4.297378599053285E-4</v>
      </c>
      <c r="E793" s="5159" t="n">
        <v>0.33365632651992283</v>
      </c>
      <c r="F793" s="6491" t="n">
        <v>0.08026410257070937</v>
      </c>
      <c r="G793" s="7823" t="n">
        <v>0.5615801115390527</v>
      </c>
      <c r="H793" s="9155" t="n">
        <v>0.6343416859982737</v>
      </c>
      <c r="I793" s="10487" t="n">
        <v>0.002757765353778314</v>
      </c>
      <c r="J793" s="11819" t="n">
        <v>0.06499489507051726</v>
      </c>
      <c r="K793" s="13149" t="n">
        <v>1.3390912245247595</v>
      </c>
      <c r="L793" s="14479" t="n">
        <v>0.41704086098717524</v>
      </c>
      <c r="M793" s="15809" t="n">
        <v>0.003482079180534609</v>
      </c>
      <c r="N793" s="17139" t="n">
        <v>0.0723968808349662</v>
      </c>
      <c r="O793" s="18471" t="n">
        <v>0.045321498023608034</v>
      </c>
      <c r="P793" s="19865" t="n">
        <v>-0.012100196416013898</v>
      </c>
      <c r="Q793" s="21197" t="n">
        <v>-0.011411463099065034</v>
      </c>
      <c r="R793" s="22529" t="n">
        <v>-0.009878352115466598</v>
      </c>
      <c r="S793" s="23798" t="n">
        <v>0.05618271163033217</v>
      </c>
      <c r="T793" s="25067" t="n">
        <v>0.04103442794102163</v>
      </c>
      <c r="U793" s="26336" t="n">
        <v>1.369160347771462</v>
      </c>
      <c r="V793" s="27605" t="n">
        <v>0.09356773650622485</v>
      </c>
      <c r="W793" s="28872" t="n">
        <v>0.05020515970215181</v>
      </c>
      <c r="X793" t="n" s="30139">
        <v>1.8637075762994637</v>
      </c>
      <c r="Y793" t="n" s="31469">
        <v>0.7964557024708113</v>
      </c>
      <c r="Z793" t="n" s="32801">
        <v>0.6457870089953617</v>
      </c>
      <c r="AA793" t="n" s="34193">
        <v>0.0</v>
      </c>
      <c r="AB793" t="n" s="35587">
        <v>0.0</v>
      </c>
      <c r="AC793" t="n" s="36981">
        <v>0.07252800385053722</v>
      </c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</row>
    <row r="794" spans="1:23" x14ac:dyDescent="0.25">
      <c r="A794" s="116" t="str">
        <f>IF(ISBLANK(TBL_DATA[[#This Row],[Row.names]]), "",   DATE(YEAR(TBL_DATA[[#This Row],[Row.names]]), MONTH(TBL_DATA[[#This Row],[Row.names]]), DAY(TBL_DATA[[#This Row],[Row.names]])))</f>
        <v/>
      </c>
      <c r="B794" s="978" t="s">
        <v>923</v>
      </c>
      <c r="C794" s="2372" t="s">
        <v>2317</v>
      </c>
      <c r="D794" s="3766" t="n">
        <v>-7.118311242021254E-4</v>
      </c>
      <c r="E794" s="5160" t="n">
        <v>0.33270698843771696</v>
      </c>
      <c r="F794" s="6492" t="n">
        <v>0.044837312340828106</v>
      </c>
      <c r="G794" s="7824" t="n">
        <v>0.5049241402349516</v>
      </c>
      <c r="H794" s="9156" t="n">
        <v>0.5610263876150524</v>
      </c>
      <c r="I794" s="10488" t="n">
        <v>0.003023724541033144</v>
      </c>
      <c r="J794" s="11820" t="n">
        <v>0.039550936317287455</v>
      </c>
      <c r="K794" s="13150" t="n">
        <v>1.2684847010673848</v>
      </c>
      <c r="L794" s="14480" t="n">
        <v>0.38942743414313136</v>
      </c>
      <c r="M794" s="15810" t="n">
        <v>0.0035660847546136313</v>
      </c>
      <c r="N794" s="17140" t="n">
        <v>0.07244748069047885</v>
      </c>
      <c r="O794" s="18472" t="n">
        <v>0.04534385291637047</v>
      </c>
      <c r="P794" s="19866" t="n">
        <v>-0.01280341424379805</v>
      </c>
      <c r="Q794" s="21198" t="n">
        <v>-0.011439300655548863</v>
      </c>
      <c r="R794" s="22530" t="n">
        <v>-0.009905118145202861</v>
      </c>
      <c r="S794" s="23799" t="n">
        <v>0.03971271632686557</v>
      </c>
      <c r="T794" s="25068" t="n">
        <v>0.04330490013005358</v>
      </c>
      <c r="U794" s="26337" t="n">
        <v>0.917049022341584</v>
      </c>
      <c r="V794" s="27606" t="n">
        <v>0.0841538844242884</v>
      </c>
      <c r="W794" s="28873" t="n">
        <v>0.05075648258054281</v>
      </c>
      <c r="X794" t="n" s="30140">
        <v>1.6579928345260924</v>
      </c>
      <c r="Y794" t="n" s="31470">
        <v>0.749016947481866</v>
      </c>
      <c r="Z794" t="n" s="32802">
        <v>0.6240412118948004</v>
      </c>
      <c r="AA794" t="n" s="34194">
        <v>0.0</v>
      </c>
      <c r="AB794" t="n" s="35588">
        <v>0.0</v>
      </c>
      <c r="AC794" t="n" s="36982">
        <v>0.06957087307465466</v>
      </c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</row>
    <row r="795" spans="1:23" x14ac:dyDescent="0.25">
      <c r="A795" s="116" t="str">
        <f>IF(ISBLANK(TBL_DATA[[#This Row],[Row.names]]), "",   DATE(YEAR(TBL_DATA[[#This Row],[Row.names]]), MONTH(TBL_DATA[[#This Row],[Row.names]]), DAY(TBL_DATA[[#This Row],[Row.names]])))</f>
        <v/>
      </c>
      <c r="B795" s="979" t="s">
        <v>924</v>
      </c>
      <c r="C795" s="2373" t="s">
        <v>2318</v>
      </c>
      <c r="D795" s="3767" t="n">
        <v>-0.0021984230306306544</v>
      </c>
      <c r="E795" s="5161" t="n">
        <v>0.329777134701253</v>
      </c>
      <c r="F795" s="6493" t="n">
        <v>0.03784127087065259</v>
      </c>
      <c r="G795" s="7825" t="n">
        <v>0.5047007921287078</v>
      </c>
      <c r="H795" s="9157" t="n">
        <v>0.5532400910890075</v>
      </c>
      <c r="I795" s="10489" t="n">
        <v>0.003035340234174088</v>
      </c>
      <c r="J795" s="11821" t="n">
        <v>0.03170059702973327</v>
      </c>
      <c r="K795" s="13151" t="n">
        <v>1.209274284980957</v>
      </c>
      <c r="L795" s="14481" t="n">
        <v>0.36107925591949286</v>
      </c>
      <c r="M795" s="15811" t="n">
        <v>0.003629892605615039</v>
      </c>
      <c r="N795" s="17141" t="n">
        <v>0.07208925745399515</v>
      </c>
      <c r="O795" s="18473" t="n">
        <v>0.04487689660450847</v>
      </c>
      <c r="P795" s="19867" t="n">
        <v>-0.014973689953684421</v>
      </c>
      <c r="Q795" s="21199" t="n">
        <v>-0.01135231232463799</v>
      </c>
      <c r="R795" s="22531" t="n">
        <v>-0.009825715720923592</v>
      </c>
      <c r="S795" s="23800" t="n">
        <v>0.04578733812834268</v>
      </c>
      <c r="T795" s="25069" t="n">
        <v>0.042737030587945944</v>
      </c>
      <c r="U795" s="26338" t="n">
        <v>1.0713738764353244</v>
      </c>
      <c r="V795" s="27607" t="n">
        <v>0.07855080906174106</v>
      </c>
      <c r="W795" s="28874" t="n">
        <v>0.05127225807425297</v>
      </c>
      <c r="X795" t="n" s="30141">
        <v>1.5320333453615993</v>
      </c>
      <c r="Y795" t="n" s="31471">
        <v>0.7438011099003601</v>
      </c>
      <c r="Z795" t="n" s="32803">
        <v>0.6008987068712104</v>
      </c>
      <c r="AA795" t="n" s="34195">
        <v>0.0</v>
      </c>
      <c r="AB795" t="n" s="35589">
        <v>0.0</v>
      </c>
      <c r="AC795" t="n" s="36983">
        <v>0.06687090863739216</v>
      </c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</row>
    <row r="796" spans="1:23" x14ac:dyDescent="0.25">
      <c r="A796" s="116" t="str">
        <f>IF(ISBLANK(TBL_DATA[[#This Row],[Row.names]]), "",   DATE(YEAR(TBL_DATA[[#This Row],[Row.names]]), MONTH(TBL_DATA[[#This Row],[Row.names]]), DAY(TBL_DATA[[#This Row],[Row.names]])))</f>
        <v/>
      </c>
      <c r="B796" s="980" t="s">
        <v>925</v>
      </c>
      <c r="C796" s="2374" t="s">
        <v>2319</v>
      </c>
      <c r="D796" s="3768" t="n">
        <v>0.0045665472717650235</v>
      </c>
      <c r="E796" s="5162" t="n">
        <v>0.3358496248477787</v>
      </c>
      <c r="F796" s="6494" t="n">
        <v>0.04369487932314753</v>
      </c>
      <c r="G796" s="7826" t="n">
        <v>0.5080545318427699</v>
      </c>
      <c r="H796" s="9158" t="n">
        <v>0.5531428070376068</v>
      </c>
      <c r="I796" s="10490" t="n">
        <v>0.003045306607301165</v>
      </c>
      <c r="J796" s="11822" t="n">
        <v>0.04162735239811899</v>
      </c>
      <c r="K796" s="13152" t="n">
        <v>1.2190429407636747</v>
      </c>
      <c r="L796" s="14482" t="n">
        <v>0.35748898969519255</v>
      </c>
      <c r="M796" s="15812" t="n">
        <v>0.0036516314210933306</v>
      </c>
      <c r="N796" s="17142" t="n">
        <v>0.07231808520433693</v>
      </c>
      <c r="O796" s="18474" t="n">
        <v>0.044716207654303446</v>
      </c>
      <c r="P796" s="19868" t="n">
        <v>-0.010475520744925526</v>
      </c>
      <c r="Q796" s="21200" t="n">
        <v>-0.011287826433744328</v>
      </c>
      <c r="R796" s="22532" t="n">
        <v>-0.009756384064116328</v>
      </c>
      <c r="S796" s="23801" t="n">
        <v>0.049242121627775415</v>
      </c>
      <c r="T796" s="25070" t="n">
        <v>0.042818286071176666</v>
      </c>
      <c r="U796" s="26339" t="n">
        <v>1.150025518207815</v>
      </c>
      <c r="V796" s="27608" t="n">
        <v>0.07791716940998628</v>
      </c>
      <c r="W796" s="28875" t="n">
        <v>0.05138627741127308</v>
      </c>
      <c r="X796" t="n" s="30142">
        <v>1.5163030547313565</v>
      </c>
      <c r="Y796" t="n" s="31472">
        <v>0.7437357104762463</v>
      </c>
      <c r="Z796" t="n" s="32804">
        <v>0.5979038298047543</v>
      </c>
      <c r="AA796" t="n" s="34196">
        <v>0.0</v>
      </c>
      <c r="AB796" t="n" s="35590">
        <v>0.0</v>
      </c>
      <c r="AC796" t="n" s="36984">
        <v>0.06507893787694669</v>
      </c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</row>
    <row r="797" spans="1:23" x14ac:dyDescent="0.25">
      <c r="A797" s="116" t="str">
        <f>IF(ISBLANK(TBL_DATA[[#This Row],[Row.names]]), "",   DATE(YEAR(TBL_DATA[[#This Row],[Row.names]]), MONTH(TBL_DATA[[#This Row],[Row.names]]), DAY(TBL_DATA[[#This Row],[Row.names]])))</f>
        <v/>
      </c>
      <c r="B797" s="981" t="s">
        <v>926</v>
      </c>
      <c r="C797" s="2375" t="s">
        <v>2320</v>
      </c>
      <c r="D797" s="3769" t="n">
        <v>0.003663587129659077</v>
      </c>
      <c r="E797" s="5163" t="n">
        <v>0.3407436263405308</v>
      </c>
      <c r="F797" s="6495" t="n">
        <v>0.03442177487253284</v>
      </c>
      <c r="G797" s="7827" t="n">
        <v>0.5126591078909131</v>
      </c>
      <c r="H797" s="9159" t="n">
        <v>0.5606658750801303</v>
      </c>
      <c r="I797" s="10491" t="n">
        <v>0.003028764175214036</v>
      </c>
      <c r="J797" s="11823" t="n">
        <v>0.04160073199903325</v>
      </c>
      <c r="K797" s="13153" t="n">
        <v>1.220614769809916</v>
      </c>
      <c r="L797" s="14483" t="n">
        <v>0.36137022548728376</v>
      </c>
      <c r="M797" s="15813" t="n">
        <v>0.0036516788151126902</v>
      </c>
      <c r="N797" s="17143" t="n">
        <v>0.07253844828860496</v>
      </c>
      <c r="O797" s="18475" t="n">
        <v>0.044716207654303446</v>
      </c>
      <c r="P797" s="19869" t="n">
        <v>-0.006850311598244119</v>
      </c>
      <c r="Q797" s="21201" t="n">
        <v>-0.011289820208243971</v>
      </c>
      <c r="R797" s="22533" t="n">
        <v>-0.009753711324520688</v>
      </c>
      <c r="S797" s="23802" t="n">
        <v>0.0485817298905451</v>
      </c>
      <c r="T797" s="25071" t="n">
        <v>0.042795766253828915</v>
      </c>
      <c r="U797" s="26340" t="n">
        <v>1.135199440112806</v>
      </c>
      <c r="V797" s="27609" t="n">
        <v>0.06970778479777762</v>
      </c>
      <c r="W797" s="28876" t="n">
        <v>0.05096669072958046</v>
      </c>
      <c r="X797" t="n" s="30143">
        <v>1.3677125942438333</v>
      </c>
      <c r="Y797" t="n" s="31473">
        <v>0.7487762516801201</v>
      </c>
      <c r="Z797" t="n" s="32805">
        <v>0.601140770109035</v>
      </c>
      <c r="AA797" t="n" s="34197">
        <v>0.0</v>
      </c>
      <c r="AB797" t="n" s="35591">
        <v>0.0</v>
      </c>
      <c r="AC797" t="n" s="36985">
        <v>0.06535532138035881</v>
      </c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</row>
    <row r="798" spans="1:23" x14ac:dyDescent="0.25">
      <c r="A798" s="116" t="str">
        <f>IF(ISBLANK(TBL_DATA[[#This Row],[Row.names]]), "",   DATE(YEAR(TBL_DATA[[#This Row],[Row.names]]), MONTH(TBL_DATA[[#This Row],[Row.names]]), DAY(TBL_DATA[[#This Row],[Row.names]])))</f>
        <v/>
      </c>
      <c r="B798" s="982" t="s">
        <v>927</v>
      </c>
      <c r="C798" s="2376" t="s">
        <v>2321</v>
      </c>
      <c r="D798" s="3770" t="n">
        <v>8.423571350090835E-4</v>
      </c>
      <c r="E798" s="5164" t="n">
        <v>0.3418730113003967</v>
      </c>
      <c r="F798" s="6496" t="n">
        <v>0.01500809706544759</v>
      </c>
      <c r="G798" s="7828" t="n">
        <v>0.5173339530098399</v>
      </c>
      <c r="H798" s="9160" t="n">
        <v>0.56908548863369</v>
      </c>
      <c r="I798" s="10492" t="n">
        <v>0.0029971670731023838</v>
      </c>
      <c r="J798" s="11824" t="n">
        <v>0.028068477326047336</v>
      </c>
      <c r="K798" s="13154" t="n">
        <v>1.2335737048086</v>
      </c>
      <c r="L798" s="14484" t="n">
        <v>0.3676309752359143</v>
      </c>
      <c r="M798" s="15814" t="n">
        <v>0.0036307862947318904</v>
      </c>
      <c r="N798" s="17144" t="n">
        <v>0.07247957922639582</v>
      </c>
      <c r="O798" s="18476" t="n">
        <v>0.044716207654303446</v>
      </c>
      <c r="P798" s="19870" t="n">
        <v>-0.006013724872086845</v>
      </c>
      <c r="Q798" s="21202" t="n">
        <v>-0.01130206310031132</v>
      </c>
      <c r="R798" s="22534" t="n">
        <v>-0.009767200856012638</v>
      </c>
      <c r="S798" s="23803" t="n">
        <v>0.048325369105487015</v>
      </c>
      <c r="T798" s="25072" t="n">
        <v>0.04279115630491437</v>
      </c>
      <c r="U798" s="26341" t="n">
        <v>1.1293307608034202</v>
      </c>
      <c r="V798" s="27610" t="n">
        <v>0.07259023200620218</v>
      </c>
      <c r="W798" s="28877" t="n">
        <v>0.050894714831561404</v>
      </c>
      <c r="X798" t="n" s="30144">
        <v>1.4262823211888145</v>
      </c>
      <c r="Y798" t="n" s="31474">
        <v>0.7543775504571234</v>
      </c>
      <c r="Z798" t="n" s="32806">
        <v>0.6063257995796603</v>
      </c>
      <c r="AA798" t="n" s="34198">
        <v>0.0</v>
      </c>
      <c r="AB798" t="n" s="35592">
        <v>0.0</v>
      </c>
      <c r="AC798" t="n" s="36986">
        <v>0.06452849314862076</v>
      </c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</row>
    <row r="799" spans="1:23" x14ac:dyDescent="0.25">
      <c r="A799" s="116" t="str">
        <f>IF(ISBLANK(TBL_DATA[[#This Row],[Row.names]]), "",   DATE(YEAR(TBL_DATA[[#This Row],[Row.names]]), MONTH(TBL_DATA[[#This Row],[Row.names]]), DAY(TBL_DATA[[#This Row],[Row.names]])))</f>
        <v/>
      </c>
      <c r="B799" s="983" t="s">
        <v>928</v>
      </c>
      <c r="C799" s="2377" t="s">
        <v>2322</v>
      </c>
      <c r="D799" s="3771" t="n">
        <v>0.0014149447439681406</v>
      </c>
      <c r="E799" s="5165" t="n">
        <v>0.34377168746480913</v>
      </c>
      <c r="F799" s="6497" t="n">
        <v>0.0074502832217362425</v>
      </c>
      <c r="G799" s="7829" t="n">
        <v>0.5152018534228562</v>
      </c>
      <c r="H799" s="9161" t="n">
        <v>0.5675042224189584</v>
      </c>
      <c r="I799" s="10493" t="n">
        <v>0.002997741625956368</v>
      </c>
      <c r="J799" s="11825" t="n">
        <v>0.02480129342925541</v>
      </c>
      <c r="K799" s="13155" t="n">
        <v>1.2312513955337476</v>
      </c>
      <c r="L799" s="14485" t="n">
        <v>0.36741942624980267</v>
      </c>
      <c r="M799" s="15815" t="n">
        <v>0.0036254438891379394</v>
      </c>
      <c r="N799" s="17145" t="n">
        <v>0.07236082887387932</v>
      </c>
      <c r="O799" s="18477" t="n">
        <v>0.044716207654303446</v>
      </c>
      <c r="P799" s="19871" t="n">
        <v>-0.004607289216517985</v>
      </c>
      <c r="Q799" s="21203" t="n">
        <v>-0.011306132419524793</v>
      </c>
      <c r="R799" s="22535" t="n">
        <v>-0.009773784889501773</v>
      </c>
      <c r="S799" s="23804" t="n">
        <v>0.04039674860501563</v>
      </c>
      <c r="T799" s="25073" t="n">
        <v>0.04258509518654278</v>
      </c>
      <c r="U799" s="26342" t="n">
        <v>0.9486123825263004</v>
      </c>
      <c r="V799" s="27611" t="n">
        <v>0.07536279909898269</v>
      </c>
      <c r="W799" s="28878" t="n">
        <v>0.050893135110432454</v>
      </c>
      <c r="X799" t="n" s="30145">
        <v>1.4808048066886386</v>
      </c>
      <c r="Y799" t="n" s="31475">
        <v>0.7533287611786492</v>
      </c>
      <c r="Z799" t="n" s="32807">
        <v>0.606151322897016</v>
      </c>
      <c r="AA799" t="n" s="34199">
        <v>0.0</v>
      </c>
      <c r="AB799" t="n" s="35593">
        <v>0.0</v>
      </c>
      <c r="AC799" t="n" s="36987">
        <v>0.06194983478369059</v>
      </c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</row>
    <row r="800" spans="1:23" x14ac:dyDescent="0.25">
      <c r="A800" s="116" t="str">
        <f>IF(ISBLANK(TBL_DATA[[#This Row],[Row.names]]), "",   DATE(YEAR(TBL_DATA[[#This Row],[Row.names]]), MONTH(TBL_DATA[[#This Row],[Row.names]]), DAY(TBL_DATA[[#This Row],[Row.names]])))</f>
        <v/>
      </c>
      <c r="B800" s="984" t="s">
        <v>929</v>
      </c>
      <c r="C800" s="2378" t="s">
        <v>2323</v>
      </c>
      <c r="D800" s="3772" t="n">
        <v>-0.002302126726595089</v>
      </c>
      <c r="E800" s="5166" t="n">
        <v>0.3406781547486546</v>
      </c>
      <c r="F800" s="6498" t="n">
        <v>-0.004178828009721025</v>
      </c>
      <c r="G800" s="7830" t="n">
        <v>0.517417003790376</v>
      </c>
      <c r="H800" s="9162" t="n">
        <v>0.565094341746763</v>
      </c>
      <c r="I800" s="10494" t="n">
        <v>0.003010516534774839</v>
      </c>
      <c r="J800" s="11826" t="n">
        <v>0.014215896893911006</v>
      </c>
      <c r="K800" s="13156" t="n">
        <v>1.202801800419166</v>
      </c>
      <c r="L800" s="14486" t="n">
        <v>0.3517143405438007</v>
      </c>
      <c r="M800" s="15816" t="n">
        <v>0.003675586901989223</v>
      </c>
      <c r="N800" s="17146" t="n">
        <v>0.07246757993424745</v>
      </c>
      <c r="O800" s="18478" t="n">
        <v>0.04483932601288498</v>
      </c>
      <c r="P800" s="19872" t="n">
        <v>-0.006898809379470627</v>
      </c>
      <c r="Q800" s="21204" t="n">
        <v>-0.011335140149199592</v>
      </c>
      <c r="R800" s="22536" t="n">
        <v>-0.009800532007651967</v>
      </c>
      <c r="S800" s="23805" t="n">
        <v>0.027979628661269906</v>
      </c>
      <c r="T800" s="25074" t="n">
        <v>0.04250007822784374</v>
      </c>
      <c r="U800" s="26343" t="n">
        <v>0.6583429920121694</v>
      </c>
      <c r="V800" s="27612" t="n">
        <v>0.06725170797064228</v>
      </c>
      <c r="W800" s="28879" t="n">
        <v>0.05134009278815992</v>
      </c>
      <c r="X800" t="n" s="30146">
        <v>1.3099257192256557</v>
      </c>
      <c r="Y800" t="n" s="31476">
        <v>0.7517275714956603</v>
      </c>
      <c r="Z800" t="n" s="32808">
        <v>0.5930550906482471</v>
      </c>
      <c r="AA800" t="n" s="34200">
        <v>0.0</v>
      </c>
      <c r="AB800" t="n" s="35594">
        <v>0.0</v>
      </c>
      <c r="AC800" t="n" s="36988">
        <v>0.05964824641123331</v>
      </c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</row>
    <row r="801" spans="1:23" x14ac:dyDescent="0.25">
      <c r="A801" s="116" t="str">
        <f>IF(ISBLANK(TBL_DATA[[#This Row],[Row.names]]), "",   DATE(YEAR(TBL_DATA[[#This Row],[Row.names]]), MONTH(TBL_DATA[[#This Row],[Row.names]]), DAY(TBL_DATA[[#This Row],[Row.names]])))</f>
        <v/>
      </c>
      <c r="B801" s="985" t="s">
        <v>930</v>
      </c>
      <c r="C801" s="2379" t="s">
        <v>2324</v>
      </c>
      <c r="D801" s="3773" t="n">
        <v>-0.0019778046368530383</v>
      </c>
      <c r="E801" s="5167" t="n">
        <v>0.3380265552776651</v>
      </c>
      <c r="F801" s="6499" t="n">
        <v>-0.02183176135657927</v>
      </c>
      <c r="G801" s="7831" t="n">
        <v>0.5240137861351623</v>
      </c>
      <c r="H801" s="9163" t="n">
        <v>0.5666461464989202</v>
      </c>
      <c r="I801" s="10495" t="n">
        <v>0.003009381829757586</v>
      </c>
      <c r="J801" s="11827" t="n">
        <v>-0.0046727915251495444</v>
      </c>
      <c r="K801" s="13157" t="n">
        <v>1.2014365151979516</v>
      </c>
      <c r="L801" s="14487" t="n">
        <v>0.3438667965303836</v>
      </c>
      <c r="M801" s="15817" t="n">
        <v>0.0037029851540275713</v>
      </c>
      <c r="N801" s="17147" t="n">
        <v>0.07256985134089952</v>
      </c>
      <c r="O801" s="18479" t="n">
        <v>0.04495067023500295</v>
      </c>
      <c r="P801" s="19873" t="n">
        <v>-0.008862969519144226</v>
      </c>
      <c r="Q801" s="21205" t="n">
        <v>-0.011364704070193575</v>
      </c>
      <c r="R801" s="22537" t="n">
        <v>-0.009827930180411523</v>
      </c>
      <c r="S801" s="23806" t="n">
        <v>0.018744750774051022</v>
      </c>
      <c r="T801" s="25075" t="n">
        <v>0.04241084389706072</v>
      </c>
      <c r="U801" s="26344" t="n">
        <v>0.4419801412004</v>
      </c>
      <c r="V801" s="27613" t="n">
        <v>0.0622238765094949</v>
      </c>
      <c r="W801" s="28880" t="n">
        <v>0.051525514636611335</v>
      </c>
      <c r="X801" t="n" s="30147">
        <v>1.2076323147538612</v>
      </c>
      <c r="Y801" t="n" s="31477">
        <v>0.752759022861181</v>
      </c>
      <c r="Z801" t="n" s="32809">
        <v>0.5864015659344572</v>
      </c>
      <c r="AA801" t="n" s="34201">
        <v>0.0</v>
      </c>
      <c r="AB801" t="n" s="35595">
        <v>0.0</v>
      </c>
      <c r="AC801" t="n" s="36989">
        <v>0.05835272254702539</v>
      </c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</row>
    <row r="802" spans="1:23" x14ac:dyDescent="0.25">
      <c r="A802" s="116" t="str">
        <f>IF(ISBLANK(TBL_DATA[[#This Row],[Row.names]]), "",   DATE(YEAR(TBL_DATA[[#This Row],[Row.names]]), MONTH(TBL_DATA[[#This Row],[Row.names]]), DAY(TBL_DATA[[#This Row],[Row.names]])))</f>
        <v/>
      </c>
      <c r="B802" s="986" t="s">
        <v>931</v>
      </c>
      <c r="C802" s="2380" t="s">
        <v>2325</v>
      </c>
      <c r="D802" s="3774" t="n">
        <v>0.0028135589073604765</v>
      </c>
      <c r="E802" s="5168" t="n">
        <v>0.3417911718105515</v>
      </c>
      <c r="F802" s="6500" t="n">
        <v>-0.015823255930202396</v>
      </c>
      <c r="G802" s="7832" t="n">
        <v>0.5274144349484572</v>
      </c>
      <c r="H802" s="9164" t="n">
        <v>0.5666855169593974</v>
      </c>
      <c r="I802" s="10496" t="n">
        <v>0.003007848764646123</v>
      </c>
      <c r="J802" s="11828" t="n">
        <v>8.111619192820996E-4</v>
      </c>
      <c r="K802" s="13158" t="n">
        <v>1.253866161929675</v>
      </c>
      <c r="L802" s="14488" t="n">
        <v>0.35203400749576363</v>
      </c>
      <c r="M802" s="15818" t="n">
        <v>0.0036781590088453466</v>
      </c>
      <c r="N802" s="17148" t="n">
        <v>0.07253617723729165</v>
      </c>
      <c r="O802" s="18480" t="n">
        <v>0.04495067023500295</v>
      </c>
      <c r="P802" s="19874" t="n">
        <v>-0.00607434709861987</v>
      </c>
      <c r="Q802" s="21206" t="n">
        <v>-0.011363377092272232</v>
      </c>
      <c r="R802" s="22538" t="n">
        <v>-0.009827316301418044</v>
      </c>
      <c r="S802" s="23807" t="n">
        <v>0.02492066435975393</v>
      </c>
      <c r="T802" s="25076" t="n">
        <v>0.042290430839286644</v>
      </c>
      <c r="U802" s="26345" t="n">
        <v>0.5892743078087377</v>
      </c>
      <c r="V802" s="27614" t="n">
        <v>0.06785516336886688</v>
      </c>
      <c r="W802" s="28881" t="n">
        <v>0.051410841437564095</v>
      </c>
      <c r="X802" t="n" s="30148">
        <v>1.3198609762354034</v>
      </c>
      <c r="Y802" t="n" s="31478">
        <v>0.7527851731798372</v>
      </c>
      <c r="Z802" t="n" s="32810">
        <v>0.5933245380866728</v>
      </c>
      <c r="AA802" t="n" s="34202">
        <v>0.0</v>
      </c>
      <c r="AB802" t="n" s="35596">
        <v>0.0</v>
      </c>
      <c r="AC802" t="n" s="36990">
        <v>0.05686024072453653</v>
      </c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</row>
    <row r="803" spans="1:23" x14ac:dyDescent="0.25">
      <c r="A803" s="116" t="str">
        <f>IF(ISBLANK(TBL_DATA[[#This Row],[Row.names]]), "",   DATE(YEAR(TBL_DATA[[#This Row],[Row.names]]), MONTH(TBL_DATA[[#This Row],[Row.names]]), DAY(TBL_DATA[[#This Row],[Row.names]])))</f>
        <v/>
      </c>
      <c r="B803" s="987" t="s">
        <v>932</v>
      </c>
      <c r="C803" s="2381" t="s">
        <v>2326</v>
      </c>
      <c r="D803" s="3775" t="n">
        <v>-0.002174817808716015</v>
      </c>
      <c r="E803" s="5169" t="n">
        <v>0.33887302047452006</v>
      </c>
      <c r="F803" s="6501" t="n">
        <v>-0.003079668932357893</v>
      </c>
      <c r="G803" s="7833" t="n">
        <v>0.5182995875135398</v>
      </c>
      <c r="H803" s="9165" t="n">
        <v>0.5646309150633663</v>
      </c>
      <c r="I803" s="10497" t="n">
        <v>0.0030235049919727945</v>
      </c>
      <c r="J803" s="11829" t="n">
        <v>-0.0019219291138705685</v>
      </c>
      <c r="K803" s="13159" t="n">
        <v>1.2586135604945319</v>
      </c>
      <c r="L803" s="14489" t="n">
        <v>0.3550149475693687</v>
      </c>
      <c r="M803" s="15819" t="n">
        <v>0.0036800754384824115</v>
      </c>
      <c r="N803" s="17149" t="n">
        <v>0.07274148567480639</v>
      </c>
      <c r="O803" s="18481" t="n">
        <v>0.0451574481571637</v>
      </c>
      <c r="P803" s="19875" t="n">
        <v>-0.008235954309089522</v>
      </c>
      <c r="Q803" s="21207" t="n">
        <v>-0.011427841652964083</v>
      </c>
      <c r="R803" s="22539" t="n">
        <v>-0.009887433152416478</v>
      </c>
      <c r="S803" s="23808" t="n">
        <v>0.03160813378014149</v>
      </c>
      <c r="T803" s="25077" t="n">
        <v>0.042405298781293295</v>
      </c>
      <c r="U803" s="26346" t="n">
        <v>0.7453817020170396</v>
      </c>
      <c r="V803" s="27615" t="n">
        <v>0.06353940737451214</v>
      </c>
      <c r="W803" s="28882" t="n">
        <v>0.051454925206842306</v>
      </c>
      <c r="X803" t="n" s="30149">
        <v>1.2348556939708246</v>
      </c>
      <c r="Y803" t="n" s="31479">
        <v>0.7514192671627247</v>
      </c>
      <c r="Z803" t="n" s="32811">
        <v>0.5958313079801771</v>
      </c>
      <c r="AA803" t="n" s="34203">
        <v>0.0</v>
      </c>
      <c r="AB803" t="n" s="35597">
        <v>0.0</v>
      </c>
      <c r="AC803" t="n" s="36991">
        <v>0.055735770479848665</v>
      </c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 t="n" s="44709">
        <v>0.002251498322062801</v>
      </c>
      <c r="AT803" t="n" s="45302">
        <v>2.965807392029845E-4</v>
      </c>
      <c r="AU803" t="n" s="45895">
        <v>0.0017666068663509458</v>
      </c>
      <c r="AV803" t="n" s="46488">
        <v>6.374299146991568E-4</v>
      </c>
      <c r="AW803" t="n" s="47081">
        <v>-5.3366846757982765E-6</v>
      </c>
      <c r="AX803" t="n" s="47674">
        <v>2.0534319769766063E-4</v>
      </c>
      <c r="AY803" t="n" s="48267">
        <v>1.6808465561701363E-4</v>
      </c>
      <c r="AZ803" t="n" s="48860">
        <v>0.002820964131313837</v>
      </c>
      <c r="BA803" t="n" s="49453">
        <v>-0.001814925276877338</v>
      </c>
      <c r="BB803" t="n" s="50046">
        <v>5.542631366826622E-4</v>
      </c>
      <c r="BC803" t="n" s="50639">
        <v>5.148486111485354E-5</v>
      </c>
      <c r="BD803" t="n" s="51232">
        <v>6.627795569172968E-4</v>
      </c>
      <c r="BE803" t="n" s="51825">
        <v>-5.154172511453402E-4</v>
      </c>
      <c r="BF803" t="n" s="52418">
        <v>8.164880479794725E-4</v>
      </c>
      <c r="BG803" t="n" s="53011">
        <v>6.005767474843059E-4</v>
      </c>
      <c r="BH803" t="n" s="53604">
        <v>0.00332828136084993</v>
      </c>
      <c r="BI803" t="n" s="54197">
        <v>0.002039285401103114</v>
      </c>
      <c r="BJ803"/>
      <c r="BK803"/>
      <c r="BL803"/>
      <c r="BM803"/>
      <c r="BN803"/>
      <c r="BO803"/>
    </row>
    <row r="804" spans="1:23" x14ac:dyDescent="0.25">
      <c r="A804" s="116" t="str">
        <f>IF(ISBLANK(TBL_DATA[[#This Row],[Row.names]]), "",   DATE(YEAR(TBL_DATA[[#This Row],[Row.names]]), MONTH(TBL_DATA[[#This Row],[Row.names]]), DAY(TBL_DATA[[#This Row],[Row.names]])))</f>
        <v/>
      </c>
      <c r="B804" s="988" t="s">
        <v>933</v>
      </c>
      <c r="C804" s="2382" t="s">
        <v>2327</v>
      </c>
      <c r="D804" s="3776" t="n">
        <v>-0.0022948399688863673</v>
      </c>
      <c r="E804" s="5170" t="n">
        <v>0.3358005211538715</v>
      </c>
      <c r="F804" s="6502" t="n">
        <v>-0.010364355125006441</v>
      </c>
      <c r="G804" s="7834" t="n">
        <v>0.5185149908858336</v>
      </c>
      <c r="H804" s="9166" t="n">
        <v>0.553289809940925</v>
      </c>
      <c r="I804" s="10498" t="n">
        <v>0.003035112189509489</v>
      </c>
      <c r="J804" s="11830" t="n">
        <v>0.006774719054885248</v>
      </c>
      <c r="K804" s="13160" t="n">
        <v>1.2432402484627896</v>
      </c>
      <c r="L804" s="14490" t="n">
        <v>0.34983602491749244</v>
      </c>
      <c r="M804" s="15820" t="n">
        <v>0.0036616199885425287</v>
      </c>
      <c r="N804" s="17150" t="n">
        <v>0.07208785275349087</v>
      </c>
      <c r="O804" s="18482" t="n">
        <v>0.044285834655807654</v>
      </c>
      <c r="P804" s="19876" t="n">
        <v>-0.010511894080845408</v>
      </c>
      <c r="Q804" s="21208" t="n">
        <v>-0.011276424635851812</v>
      </c>
      <c r="R804" s="22540" t="n">
        <v>-0.009749857778747307</v>
      </c>
      <c r="S804" s="23809" t="n">
        <v>0.022006821048254688</v>
      </c>
      <c r="T804" s="25078" t="n">
        <v>0.04228881793771938</v>
      </c>
      <c r="U804" s="26347" t="n">
        <v>0.5203933834392134</v>
      </c>
      <c r="V804" s="27616" t="n">
        <v>0.05156999022880182</v>
      </c>
      <c r="W804" s="28883" t="n">
        <v>0.051153494440925915</v>
      </c>
      <c r="X804" t="n" s="30150">
        <v>1.0081420789024862</v>
      </c>
      <c r="Y804" t="n" s="31480">
        <v>0.7438345312910158</v>
      </c>
      <c r="Z804" t="n" s="32812">
        <v>0.5914693778358204</v>
      </c>
      <c r="AA804" t="n" s="34204">
        <v>0.0</v>
      </c>
      <c r="AB804" t="n" s="35598">
        <v>0.0</v>
      </c>
      <c r="AC804" t="n" s="36992">
        <v>0.05456117647790894</v>
      </c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 t="n" s="44710">
        <v>0.0021401500348448487</v>
      </c>
      <c r="AT804" t="n" s="45303">
        <v>2.3099998612131797E-4</v>
      </c>
      <c r="AU804" t="n" s="45896">
        <v>0.0016701898413513012</v>
      </c>
      <c r="AV804" t="n" s="46489">
        <v>5.585716128167005E-4</v>
      </c>
      <c r="AW804" t="n" s="47082">
        <v>-4.4677824884990615E-6</v>
      </c>
      <c r="AX804" t="n" s="47675">
        <v>1.6136560754006148E-4</v>
      </c>
      <c r="AY804" t="n" s="48268">
        <v>1.6011732335249586E-4</v>
      </c>
      <c r="AZ804" t="n" s="48861">
        <v>0.002343497827683713</v>
      </c>
      <c r="BA804" t="n" s="49454">
        <v>-8.802813690966613E-4</v>
      </c>
      <c r="BB804" t="n" s="50047">
        <v>5.249628184545449E-4</v>
      </c>
      <c r="BC804" t="n" s="50640">
        <v>5.769302572090942E-5</v>
      </c>
      <c r="BD804" t="n" s="51233">
        <v>6.196037613543641E-4</v>
      </c>
      <c r="BE804" t="n" s="51826">
        <v>-4.7959963038884734E-4</v>
      </c>
      <c r="BF804" t="n" s="52419">
        <v>7.788938573271201E-4</v>
      </c>
      <c r="BG804" t="n" s="53012">
        <v>5.585532237132821E-4</v>
      </c>
      <c r="BH804" t="n" s="53605">
        <v>0.003572366596422765</v>
      </c>
      <c r="BI804" t="n" s="54198">
        <v>0.0019129811178720487</v>
      </c>
      <c r="BJ804"/>
      <c r="BK804"/>
      <c r="BL804"/>
      <c r="BM804"/>
      <c r="BN804"/>
      <c r="BO804"/>
    </row>
    <row r="805" spans="1:23" x14ac:dyDescent="0.25">
      <c r="A805" s="116" t="str">
        <f>IF(ISBLANK(TBL_DATA[[#This Row],[Row.names]]), "",   DATE(YEAR(TBL_DATA[[#This Row],[Row.names]]), MONTH(TBL_DATA[[#This Row],[Row.names]]), DAY(TBL_DATA[[#This Row],[Row.names]])))</f>
        <v/>
      </c>
      <c r="B805" s="989" t="s">
        <v>934</v>
      </c>
      <c r="C805" s="2383" t="s">
        <v>2328</v>
      </c>
      <c r="D805" s="3777" t="n">
        <v>-0.001470390020952896</v>
      </c>
      <c r="E805" s="5171" t="n">
        <v>0.3338363733975831</v>
      </c>
      <c r="F805" s="6503" t="n">
        <v>-0.020036423142812287</v>
      </c>
      <c r="G805" s="7835" t="n">
        <v>0.5124897380142462</v>
      </c>
      <c r="H805" s="9167" t="n">
        <v>0.5494879251944597</v>
      </c>
      <c r="I805" s="10499" t="n">
        <v>0.0030132206400072144</v>
      </c>
      <c r="J805" s="11831" t="n">
        <v>-0.01415319549747196</v>
      </c>
      <c r="K805" s="13161" t="n">
        <v>1.2261459626986657</v>
      </c>
      <c r="L805" s="14491" t="n">
        <v>0.346189807950265</v>
      </c>
      <c r="M805" s="15821" t="n">
        <v>0.0036299743729529366</v>
      </c>
      <c r="N805" s="17151" t="n">
        <v>0.07126527842179292</v>
      </c>
      <c r="O805" s="18483" t="n">
        <v>0.044383367812913944</v>
      </c>
      <c r="P805" s="19877" t="n">
        <v>-0.011966827517640555</v>
      </c>
      <c r="Q805" s="21209" t="n">
        <v>-0.011265333679966185</v>
      </c>
      <c r="R805" s="22541" t="n">
        <v>-0.009756186050433475</v>
      </c>
      <c r="S805" s="23810" t="n">
        <v>0.019857863615606153</v>
      </c>
      <c r="T805" s="25079" t="n">
        <v>0.04227345144628762</v>
      </c>
      <c r="U805" s="26348" t="n">
        <v>0.4697478662426565</v>
      </c>
      <c r="V805" s="27617" t="n">
        <v>0.04191112240969419</v>
      </c>
      <c r="W805" s="28884" t="n">
        <v>0.05106719717720676</v>
      </c>
      <c r="X805" t="n" s="30151">
        <v>0.8207053593378084</v>
      </c>
      <c r="Y805" t="n" s="31481">
        <v>0.7412745275499891</v>
      </c>
      <c r="Z805" t="n" s="32813">
        <v>0.5883789662711142</v>
      </c>
      <c r="AA805" t="n" s="34205">
        <v>0.0</v>
      </c>
      <c r="AB805" t="n" s="35599">
        <v>0.0</v>
      </c>
      <c r="AC805" t="n" s="36993">
        <v>0.05357031059517722</v>
      </c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 t="n" s="44711">
        <v>0.002073524507789341</v>
      </c>
      <c r="AT805" t="n" s="45304">
        <v>2.2402264485289048E-4</v>
      </c>
      <c r="AU805" t="n" s="45897">
        <v>0.0016192833323998583</v>
      </c>
      <c r="AV805" t="n" s="46490">
        <v>5.414973820729041E-4</v>
      </c>
      <c r="AW805" t="n" s="47083">
        <v>-4.339393881676717E-6</v>
      </c>
      <c r="AX805" t="n" s="47676">
        <v>1.556265479310687E-4</v>
      </c>
      <c r="AY805" t="n" s="48269">
        <v>1.5547739612474875E-4</v>
      </c>
      <c r="AZ805" t="n" s="48862">
        <v>0.0022726816849025166</v>
      </c>
      <c r="BA805" t="n" s="49455">
        <v>-8.51623091652312E-4</v>
      </c>
      <c r="BB805" t="n" s="50048">
        <v>5.087224856411833E-4</v>
      </c>
      <c r="BC805" t="n" s="50641">
        <v>5.586047605869241E-5</v>
      </c>
      <c r="BD805" t="n" s="51234">
        <v>6.007332968563726E-4</v>
      </c>
      <c r="BE805" t="n" s="51827">
        <v>-4.6502611894175543E-4</v>
      </c>
      <c r="BF805" t="n" s="52420">
        <v>7.549423083895058E-4</v>
      </c>
      <c r="BG805" t="n" s="53013">
        <v>5.415848260140643E-4</v>
      </c>
      <c r="BH805" t="n" s="53606">
        <v>0.0034638761135194268</v>
      </c>
      <c r="BI805" t="n" s="54199">
        <v>0.0018546235464015999</v>
      </c>
      <c r="BJ805"/>
      <c r="BK805"/>
      <c r="BL805"/>
      <c r="BM805"/>
      <c r="BN805"/>
      <c r="BO805"/>
    </row>
    <row r="806" spans="1:23" x14ac:dyDescent="0.25">
      <c r="A806" s="116" t="str">
        <f>IF(ISBLANK(TBL_DATA[[#This Row],[Row.names]]), "",   DATE(YEAR(TBL_DATA[[#This Row],[Row.names]]), MONTH(TBL_DATA[[#This Row],[Row.names]]), DAY(TBL_DATA[[#This Row],[Row.names]])))</f>
        <v/>
      </c>
      <c r="B806" s="990" t="s">
        <v>935</v>
      </c>
      <c r="C806" s="2384" t="s">
        <v>2329</v>
      </c>
      <c r="D806" s="3778" t="n">
        <v>0.004479022223313028</v>
      </c>
      <c r="E806" s="5172" t="n">
        <v>0.33981065615629413</v>
      </c>
      <c r="F806" s="6504" t="n">
        <v>-6.394931082447375E-4</v>
      </c>
      <c r="G806" s="7836" t="n">
        <v>0.5044527241176081</v>
      </c>
      <c r="H806" s="9168" t="n">
        <v>0.5366006723794445</v>
      </c>
      <c r="I806" s="10500" t="n">
        <v>0.002998481744041081</v>
      </c>
      <c r="J806" s="11832" t="n">
        <v>0.012088068286465248</v>
      </c>
      <c r="K806" s="13162" t="n">
        <v>1.194484581114539</v>
      </c>
      <c r="L806" s="14492" t="n">
        <v>0.318138703557744</v>
      </c>
      <c r="M806" s="15822" t="n">
        <v>0.0036372380802836305</v>
      </c>
      <c r="N806" s="17152" t="n">
        <v>0.06992363220270231</v>
      </c>
      <c r="O806" s="18484" t="n">
        <v>0.042044705931491524</v>
      </c>
      <c r="P806" s="19878" t="n">
        <v>-0.007541404980721644</v>
      </c>
      <c r="Q806" s="21210" t="n">
        <v>-0.010857946176016006</v>
      </c>
      <c r="R806" s="22542" t="n">
        <v>-0.009377209888669155</v>
      </c>
      <c r="S806" s="23811" t="n">
        <v>0.022144390826170923</v>
      </c>
      <c r="T806" s="25080" t="n">
        <v>0.04231254328624948</v>
      </c>
      <c r="U806" s="26349" t="n">
        <v>0.5233528666986864</v>
      </c>
      <c r="V806" s="27618" t="n">
        <v>0.046457968659003646</v>
      </c>
      <c r="W806" s="28885" t="n">
        <v>0.05123581707030979</v>
      </c>
      <c r="X806" t="n" s="30152">
        <v>0.9067478829360796</v>
      </c>
      <c r="Y806" t="n" s="31482">
        <v>0.7325303218157215</v>
      </c>
      <c r="Z806" t="n" s="32814">
        <v>0.564037856493466</v>
      </c>
      <c r="AA806" t="n" s="34206">
        <v>0.0</v>
      </c>
      <c r="AB806" t="n" s="35600">
        <v>0.0</v>
      </c>
      <c r="AC806" t="n" s="36994">
        <v>0.051963144204841556</v>
      </c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 t="n" s="44712">
        <v>0.0019931425057333864</v>
      </c>
      <c r="AT806" t="n" s="45305">
        <v>2.1966202883365646E-4</v>
      </c>
      <c r="AU806" t="n" s="45898">
        <v>0.0015675780852482009</v>
      </c>
      <c r="AV806" t="n" s="46491">
        <v>5.250767884645769E-4</v>
      </c>
      <c r="AW806" t="n" s="47084">
        <v>-4.139582497356068E-6</v>
      </c>
      <c r="AX806" t="n" s="47677">
        <v>1.5551613109425244E-4</v>
      </c>
      <c r="AY806" t="n" s="48270">
        <v>1.5056437235846378E-4</v>
      </c>
      <c r="AZ806" t="n" s="48863">
        <v>0.0021996084126432117</v>
      </c>
      <c r="BA806" t="n" s="49456">
        <v>-8.064319904199139E-4</v>
      </c>
      <c r="BB806" t="n" s="50049">
        <v>4.935118337202984E-4</v>
      </c>
      <c r="BC806" t="n" s="50642">
        <v>5.444206015684266E-5</v>
      </c>
      <c r="BD806" t="n" s="51235">
        <v>5.820445160274171E-4</v>
      </c>
      <c r="BE806" t="n" s="51828">
        <v>-4.5028046725154524E-4</v>
      </c>
      <c r="BF806" t="n" s="52421">
        <v>7.3339515947463E-4</v>
      </c>
      <c r="BG806" t="n" s="53014">
        <v>5.243755815488378E-4</v>
      </c>
      <c r="BH806" t="n" s="53607">
        <v>0.0033612561144164784</v>
      </c>
      <c r="BI806" t="n" s="54200">
        <v>0.0017977397411198007</v>
      </c>
      <c r="BJ806"/>
      <c r="BK806"/>
      <c r="BL806"/>
      <c r="BM806"/>
      <c r="BN806"/>
      <c r="BO806"/>
    </row>
    <row r="807" spans="1:23" x14ac:dyDescent="0.25">
      <c r="A807" s="116" t="str">
        <f>IF(ISBLANK(TBL_DATA[[#This Row],[Row.names]]), "",   DATE(YEAR(TBL_DATA[[#This Row],[Row.names]]), MONTH(TBL_DATA[[#This Row],[Row.names]]), DAY(TBL_DATA[[#This Row],[Row.names]])))</f>
        <v/>
      </c>
      <c r="B807" s="991" t="s">
        <v>936</v>
      </c>
      <c r="C807" s="2385" t="s">
        <v>2330</v>
      </c>
      <c r="D807" s="3779" t="n">
        <v>2.3211493354172258E-4</v>
      </c>
      <c r="E807" s="5173" t="n">
        <v>0.3401216462177066</v>
      </c>
      <c r="F807" s="6505" t="n">
        <v>0.02313104362397822</v>
      </c>
      <c r="G807" s="7837" t="n">
        <v>0.4841636695201412</v>
      </c>
      <c r="H807" s="9169" t="n">
        <v>0.5030905412279506</v>
      </c>
      <c r="I807" s="10501" t="n">
        <v>0.002963429803784195</v>
      </c>
      <c r="J807" s="11833" t="n">
        <v>0.04169087583735687</v>
      </c>
      <c r="K807" s="13163" t="n">
        <v>1.0879102430506231</v>
      </c>
      <c r="L807" s="14493" t="n">
        <v>0.27050134916374524</v>
      </c>
      <c r="M807" s="15823" t="n">
        <v>0.0035906101895901796</v>
      </c>
      <c r="N807" s="17153" t="n">
        <v>0.06673540230384746</v>
      </c>
      <c r="O807" s="18485" t="n">
        <v>0.03749922656244065</v>
      </c>
      <c r="P807" s="19879" t="n">
        <v>-0.007311040519895617</v>
      </c>
      <c r="Q807" s="21211" t="n">
        <v>-0.010172334819519388</v>
      </c>
      <c r="R807" s="22543" t="n">
        <v>-0.008759114013776138</v>
      </c>
      <c r="S807" s="23812" t="n">
        <v>0.021600239864001614</v>
      </c>
      <c r="T807" s="25081" t="n">
        <v>0.042309661507525125</v>
      </c>
      <c r="U807" s="26350" t="n">
        <v>0.5105273617034216</v>
      </c>
      <c r="V807" s="27619" t="n">
        <v>0.041544587155466495</v>
      </c>
      <c r="W807" s="28886" t="n">
        <v>0.05133816703785245</v>
      </c>
      <c r="X807" t="n" s="30153">
        <v>0.8092339394360342</v>
      </c>
      <c r="Y807" t="n" s="31483">
        <v>0.7092887572970197</v>
      </c>
      <c r="Z807" t="n" s="32815">
        <v>0.5200974419892346</v>
      </c>
      <c r="AA807" t="n" s="34207">
        <v>0.0</v>
      </c>
      <c r="AB807" t="n" s="35601">
        <v>0.0</v>
      </c>
      <c r="AC807" t="n" s="36995">
        <v>0.05332881927753539</v>
      </c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 t="n" s="44713">
        <v>0.001952544199111548</v>
      </c>
      <c r="AT807" t="n" s="45306">
        <v>1.910409402407361E-4</v>
      </c>
      <c r="AU807" t="n" s="45899">
        <v>0.0015048648818456016</v>
      </c>
      <c r="AV807" t="n" s="46492">
        <v>5.084097102746036E-4</v>
      </c>
      <c r="AW807" t="n" s="47085">
        <v>-3.818334093492963E-6</v>
      </c>
      <c r="AX807" t="n" s="47678">
        <v>1.802890592281931E-4</v>
      </c>
      <c r="AY807" t="n" s="48271">
        <v>1.4121929966362095E-4</v>
      </c>
      <c r="AZ807" t="n" s="48864">
        <v>0.0021790868930972296</v>
      </c>
      <c r="BA807" t="n" s="49457">
        <v>-8.137356525480653E-4</v>
      </c>
      <c r="BB807" t="n" s="50050">
        <v>4.8284150780669407E-4</v>
      </c>
      <c r="BC807" t="n" s="50643">
        <v>5.15676943132797E-5</v>
      </c>
      <c r="BD807" t="n" s="51236">
        <v>5.618534182533039E-4</v>
      </c>
      <c r="BE807" t="n" s="51829">
        <v>-4.338963299224717E-4</v>
      </c>
      <c r="BF807" t="n" s="52422">
        <v>7.132685106313439E-4</v>
      </c>
      <c r="BG807" t="n" s="53015">
        <v>5.051967299774677E-4</v>
      </c>
      <c r="BH807" t="n" s="53608">
        <v>0.0032902820924085585</v>
      </c>
      <c r="BI807" t="n" s="54201">
        <v>0.0017376057775917457</v>
      </c>
      <c r="BJ807"/>
      <c r="BK807"/>
      <c r="BL807"/>
      <c r="BM807"/>
      <c r="BN807"/>
      <c r="BO807"/>
    </row>
    <row r="808" spans="1:23" x14ac:dyDescent="0.25">
      <c r="A808" s="116" t="str">
        <f>IF(ISBLANK(TBL_DATA[[#This Row],[Row.names]]), "",   DATE(YEAR(TBL_DATA[[#This Row],[Row.names]]), MONTH(TBL_DATA[[#This Row],[Row.names]]), DAY(TBL_DATA[[#This Row],[Row.names]])))</f>
        <v/>
      </c>
      <c r="B808" s="992" t="s">
        <v>937</v>
      </c>
      <c r="C808" s="2386" t="s">
        <v>2331</v>
      </c>
      <c r="D808" s="3780" t="n">
        <v>0.0043114503816793215</v>
      </c>
      <c r="E808" s="5174" t="n">
        <v>0.34589951420078835</v>
      </c>
      <c r="F808" s="6506" t="n">
        <v>0.040817624851229084</v>
      </c>
      <c r="G808" s="7838" t="n">
        <v>0.48174698038585195</v>
      </c>
      <c r="H808" s="9170" t="n">
        <v>0.49336041880802023</v>
      </c>
      <c r="I808" s="10502" t="n">
        <v>0.0030071117000426088</v>
      </c>
      <c r="J808" s="11834" t="n">
        <v>0.05903892888894435</v>
      </c>
      <c r="K808" s="13164" t="n">
        <v>1.0686188264894412</v>
      </c>
      <c r="L808" s="14494" t="n">
        <v>0.2559761136300394</v>
      </c>
      <c r="M808" s="15824" t="n">
        <v>0.003644126476808769</v>
      </c>
      <c r="N808" s="17154" t="n">
        <v>0.06706567079394918</v>
      </c>
      <c r="O808" s="18486" t="n">
        <v>0.03749922656244065</v>
      </c>
      <c r="P808" s="19880" t="n">
        <v>-0.003031111326656455</v>
      </c>
      <c r="Q808" s="21212" t="n">
        <v>-0.010166103437377241</v>
      </c>
      <c r="R808" s="22544" t="n">
        <v>-0.008745888708085466</v>
      </c>
      <c r="S808" s="23813" t="n">
        <v>0.03312094112403585</v>
      </c>
      <c r="T808" s="25082" t="n">
        <v>0.04257552476838075</v>
      </c>
      <c r="U808" s="26351" t="n">
        <v>0.7779338318017288</v>
      </c>
      <c r="V808" s="27620" t="n">
        <v>0.05268136966329018</v>
      </c>
      <c r="W808" s="28887" t="n">
        <v>0.0518692529320926</v>
      </c>
      <c r="X808" t="n" s="30154">
        <v>1.0156569968775297</v>
      </c>
      <c r="Y808" t="n" s="31484">
        <v>0.7023961978883572</v>
      </c>
      <c r="Z808" t="n" s="32816">
        <v>0.505940820284388</v>
      </c>
      <c r="AA808" t="n" s="34208">
        <v>0.0</v>
      </c>
      <c r="AB808" t="n" s="35602">
        <v>0.0</v>
      </c>
      <c r="AC808" t="n" s="36996">
        <v>0.051151304187098685</v>
      </c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 t="n" s="44714">
        <v>0.001805184362571291</v>
      </c>
      <c r="AT808" t="n" s="45307">
        <v>1.640376148887437E-4</v>
      </c>
      <c r="AU808" t="n" s="45900">
        <v>0.0014704688796627714</v>
      </c>
      <c r="AV808" t="n" s="46493">
        <v>4.733779877598554E-4</v>
      </c>
      <c r="AW808" t="n" s="47086">
        <v>-3.1579343059447023E-6</v>
      </c>
      <c r="AX808" t="n" s="47679">
        <v>4.3558772432647833E-4</v>
      </c>
      <c r="AY808" t="n" s="48272">
        <v>1.2740008262795022E-4</v>
      </c>
      <c r="AZ808" t="n" s="48865">
        <v>0.0020741070109472</v>
      </c>
      <c r="BA808" t="n" s="49458">
        <v>-7.217428417037881E-4</v>
      </c>
      <c r="BB808" t="n" s="50051">
        <v>4.6217903784581004E-4</v>
      </c>
      <c r="BC808" t="n" s="50644">
        <v>5.3154827429742886E-5</v>
      </c>
      <c r="BD808" t="n" s="51237">
        <v>5.303920830165152E-4</v>
      </c>
      <c r="BE808" t="n" s="51830">
        <v>-4.0767957415225453E-4</v>
      </c>
      <c r="BF808" t="n" s="52423">
        <v>6.866895859927223E-4</v>
      </c>
      <c r="BG808" t="n" s="53016">
        <v>4.744234442483906E-4</v>
      </c>
      <c r="BH808" t="n" s="53609">
        <v>0.003410858852505916</v>
      </c>
      <c r="BI808" t="n" s="54202">
        <v>0.0016459123604388207</v>
      </c>
      <c r="BJ808"/>
      <c r="BK808"/>
      <c r="BL808"/>
      <c r="BM808"/>
      <c r="BN808"/>
      <c r="BO808"/>
    </row>
    <row r="809" spans="1:23" x14ac:dyDescent="0.25">
      <c r="A809" s="116" t="str">
        <f>IF(ISBLANK(TBL_DATA[[#This Row],[Row.names]]), "",   DATE(YEAR(TBL_DATA[[#This Row],[Row.names]]), MONTH(TBL_DATA[[#This Row],[Row.names]]), DAY(TBL_DATA[[#This Row],[Row.names]])))</f>
        <v/>
      </c>
      <c r="B809" s="993" t="s">
        <v>938</v>
      </c>
      <c r="C809" s="2387" t="s">
        <v>2332</v>
      </c>
      <c r="D809" s="3781" t="n">
        <v>9.242593763681534E-4</v>
      </c>
      <c r="E809" s="5175" t="n">
        <v>0.34714347444643767</v>
      </c>
      <c r="F809" s="6507" t="n">
        <v>0.03922932019900127</v>
      </c>
      <c r="G809" s="7839" t="n">
        <v>0.46736363488267046</v>
      </c>
      <c r="H809" s="9171" t="n">
        <v>0.4310397515943047</v>
      </c>
      <c r="I809" s="10503" t="n">
        <v>0.003001407929832807</v>
      </c>
      <c r="J809" s="11835" t="n">
        <v>0.05832323322077837</v>
      </c>
      <c r="K809" s="13165" t="n">
        <v>0.8680124936864267</v>
      </c>
      <c r="L809" s="14495" t="n">
        <v>0.1741469655606085</v>
      </c>
      <c r="M809" s="15825" t="n">
        <v>0.0036160584997298496</v>
      </c>
      <c r="N809" s="17155" t="n">
        <v>0.06316613930127025</v>
      </c>
      <c r="O809" s="18487" t="n">
        <v>0.03749922656244065</v>
      </c>
      <c r="P809" s="19881" t="n">
        <v>-0.0021096534833529024</v>
      </c>
      <c r="Q809" s="21213" t="n">
        <v>-0.009693903329693112</v>
      </c>
      <c r="R809" s="22545" t="n">
        <v>-0.00835626694484607</v>
      </c>
      <c r="S809" s="23814" t="n">
        <v>0.03712181587284724</v>
      </c>
      <c r="T809" s="25083" t="n">
        <v>0.04243712434768465</v>
      </c>
      <c r="U809" s="26352" t="n">
        <v>0.8747486179485342</v>
      </c>
      <c r="V809" s="27621" t="n">
        <v>0.05322728275630073</v>
      </c>
      <c r="W809" s="28888" t="n">
        <v>0.05190174335724987</v>
      </c>
      <c r="X809" t="n" s="30155">
        <v>1.025539400284243</v>
      </c>
      <c r="Y809" t="n" s="31485">
        <v>0.6565361769120609</v>
      </c>
      <c r="Z809" t="n" s="32817">
        <v>0.41730919659241694</v>
      </c>
      <c r="AA809" t="n" s="34209">
        <v>0.0</v>
      </c>
      <c r="AB809" t="n" s="35603">
        <v>0.0</v>
      </c>
      <c r="AC809" t="n" s="36997">
        <v>0.05233516815880417</v>
      </c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 t="n" s="44715">
        <v>0.0017826838693576648</v>
      </c>
      <c r="AT809" t="n" s="45308">
        <v>1.4945219043971817E-4</v>
      </c>
      <c r="AU809" t="n" s="45901">
        <v>0.0013858459135938073</v>
      </c>
      <c r="AV809" t="n" s="46494">
        <v>4.6146647220865705E-4</v>
      </c>
      <c r="AW809" t="n" s="47087">
        <v>-2.9647251768785036E-6</v>
      </c>
      <c r="AX809" t="n" s="47680">
        <v>4.1227413753453646E-4</v>
      </c>
      <c r="AY809" t="n" s="48273">
        <v>1.2521336139385147E-4</v>
      </c>
      <c r="AZ809" t="n" s="48866">
        <v>0.0020322162056694236</v>
      </c>
      <c r="BA809" t="n" s="49459">
        <v>-6.871373493434537E-4</v>
      </c>
      <c r="BB809" t="n" s="50052">
        <v>4.4323894148738495E-4</v>
      </c>
      <c r="BC809" t="n" s="50645">
        <v>5.18063248055132E-5</v>
      </c>
      <c r="BD809" t="n" s="51238">
        <v>5.135616604925195E-4</v>
      </c>
      <c r="BE809" t="n" s="51831">
        <v>-3.9434313821827706E-4</v>
      </c>
      <c r="BF809" t="n" s="52424">
        <v>6.67681925371676E-4</v>
      </c>
      <c r="BG809" t="n" s="53017">
        <v>4.5885163330363E-4</v>
      </c>
      <c r="BH809" t="n" s="53610">
        <v>0.003313491845157891</v>
      </c>
      <c r="BI809" t="n" s="54203">
        <v>0.0015948514158627852</v>
      </c>
      <c r="BJ809"/>
      <c r="BK809"/>
      <c r="BL809"/>
      <c r="BM809"/>
      <c r="BN809"/>
      <c r="BO809"/>
    </row>
    <row r="810" spans="1:23" x14ac:dyDescent="0.25">
      <c r="A810" s="116" t="str">
        <f>IF(ISBLANK(TBL_DATA[[#This Row],[Row.names]]), "",   DATE(YEAR(TBL_DATA[[#This Row],[Row.names]]), MONTH(TBL_DATA[[#This Row],[Row.names]]), DAY(TBL_DATA[[#This Row],[Row.names]])))</f>
        <v/>
      </c>
      <c r="B810" s="994" t="s">
        <v>939</v>
      </c>
      <c r="C810" s="2388" t="s">
        <v>2333</v>
      </c>
      <c r="D810" s="3782" t="n">
        <v>-0.007192846034214475</v>
      </c>
      <c r="E810" s="5176" t="n">
        <v>0.3374536788487479</v>
      </c>
      <c r="F810" s="6508" t="n">
        <v>0.029815993647630545</v>
      </c>
      <c r="G810" s="7840" t="n">
        <v>0.4770649401286581</v>
      </c>
      <c r="H810" s="9172" t="n">
        <v>0.4603934662971463</v>
      </c>
      <c r="I810" s="10504" t="n">
        <v>0.0030069583955938594</v>
      </c>
      <c r="J810" s="11836" t="n">
        <v>0.03183404639201237</v>
      </c>
      <c r="K810" s="13166" t="n">
        <v>0.953320748060967</v>
      </c>
      <c r="L810" s="14496" t="n">
        <v>0.20702072775943717</v>
      </c>
      <c r="M810" s="15826" t="n">
        <v>0.003645186365231182</v>
      </c>
      <c r="N810" s="17156" t="n">
        <v>0.06498140389020644</v>
      </c>
      <c r="O810" s="18488" t="n">
        <v>0.04016391575866221</v>
      </c>
      <c r="P810" s="19882" t="n">
        <v>-0.009287325104875954</v>
      </c>
      <c r="Q810" s="21214" t="n">
        <v>-0.010160370803250798</v>
      </c>
      <c r="R810" s="22546" t="n">
        <v>-0.0087842935070366</v>
      </c>
      <c r="S810" s="23815" t="n">
        <v>0.031650872034219235</v>
      </c>
      <c r="T810" s="25084" t="n">
        <v>0.04239545361920533</v>
      </c>
      <c r="U810" s="26353" t="n">
        <v>0.7465628819190473</v>
      </c>
      <c r="V810" s="27622" t="n">
        <v>0.04155483193558296</v>
      </c>
      <c r="W810" s="28889" t="n">
        <v>0.052070369409448154</v>
      </c>
      <c r="X810" t="n" s="30156">
        <v>0.7980514140167181</v>
      </c>
      <c r="Y810" t="n" s="31486">
        <v>0.6785230035136216</v>
      </c>
      <c r="Z810" t="n" s="32818">
        <v>0.4549953052059298</v>
      </c>
      <c r="AA810" t="n" s="34210">
        <v>0.0</v>
      </c>
      <c r="AB810" t="n" s="35604">
        <v>0.0</v>
      </c>
      <c r="AC810" t="n" s="36998">
        <v>0.05028815837769688</v>
      </c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 t="n" s="44716">
        <v>0.0017376075247824006</v>
      </c>
      <c r="AT810" t="n" s="45309">
        <v>1.466849758503781E-4</v>
      </c>
      <c r="AU810" t="n" s="45902">
        <v>0.0013820023045282564</v>
      </c>
      <c r="AV810" t="n" s="46495">
        <v>4.367562648374265E-4</v>
      </c>
      <c r="AW810" t="n" s="47088">
        <v>-2.743400705724726E-6</v>
      </c>
      <c r="AX810" t="n" s="47681">
        <v>4.1069831282438817E-4</v>
      </c>
      <c r="AY810" t="n" s="48274">
        <v>1.2189731217873912E-4</v>
      </c>
      <c r="AZ810" t="n" s="48867">
        <v>0.0019735538680793587</v>
      </c>
      <c r="BA810" t="n" s="49460">
        <v>-7.033313793482626E-4</v>
      </c>
      <c r="BB810" t="n" s="50053">
        <v>4.264465536865063E-4</v>
      </c>
      <c r="BC810" t="n" s="50646">
        <v>4.864230776836752E-5</v>
      </c>
      <c r="BD810" t="n" s="51239">
        <v>4.967950510563743E-4</v>
      </c>
      <c r="BE810" t="n" s="51832">
        <v>-3.8093321394996323E-4</v>
      </c>
      <c r="BF810" t="n" s="52425">
        <v>6.496093993032429E-4</v>
      </c>
      <c r="BG810" t="n" s="53018">
        <v>4.431783761484714E-4</v>
      </c>
      <c r="BH810" t="n" s="53611">
        <v>0.0032252189067899285</v>
      </c>
      <c r="BI810" t="n" s="54204">
        <v>0.0015443461251337801</v>
      </c>
      <c r="BJ810"/>
      <c r="BK810"/>
      <c r="BL810"/>
      <c r="BM810"/>
      <c r="BN810"/>
      <c r="BO810"/>
    </row>
    <row r="811" spans="1:23" x14ac:dyDescent="0.25">
      <c r="A811" s="116" t="str">
        <f>IF(ISBLANK(TBL_DATA[[#This Row],[Row.names]]), "",   DATE(YEAR(TBL_DATA[[#This Row],[Row.names]]), MONTH(TBL_DATA[[#This Row],[Row.names]]), DAY(TBL_DATA[[#This Row],[Row.names]])))</f>
        <v/>
      </c>
      <c r="B811" s="995" t="s">
        <v>940</v>
      </c>
      <c r="C811" s="2389" t="s">
        <v>2334</v>
      </c>
      <c r="D811" s="3783" t="n">
        <v>0.008444292148031997</v>
      </c>
      <c r="E811" s="5177" t="n">
        <v>0.3487475284474071</v>
      </c>
      <c r="F811" s="6509" t="n">
        <v>0.04180439351801124</v>
      </c>
      <c r="G811" s="7841" t="n">
        <v>0.4921057517405182</v>
      </c>
      <c r="H811" s="9173" t="n">
        <v>0.48194908782233914</v>
      </c>
      <c r="I811" s="10505" t="n">
        <v>0.003029447720050395</v>
      </c>
      <c r="J811" s="11837" t="n">
        <v>0.05118691053832358</v>
      </c>
      <c r="K811" s="13167" t="n">
        <v>1.0109354908446386</v>
      </c>
      <c r="L811" s="14497" t="n">
        <v>0.22222917944810403</v>
      </c>
      <c r="M811" s="15827" t="n">
        <v>0.003711958086034045</v>
      </c>
      <c r="N811" s="17157" t="n">
        <v>0.06681554438196051</v>
      </c>
      <c r="O811" s="18489" t="n">
        <v>0.04016391575866221</v>
      </c>
      <c r="P811" s="19883" t="n">
        <v>-9.214578433031084E-4</v>
      </c>
      <c r="Q811" s="21215" t="n">
        <v>-0.010350038064744903</v>
      </c>
      <c r="R811" s="22547" t="n">
        <v>-0.00893512013201515</v>
      </c>
      <c r="S811" s="23816" t="n">
        <v>0.0392529497314158</v>
      </c>
      <c r="T811" s="25085" t="n">
        <v>0.042511791078774196</v>
      </c>
      <c r="U811" s="26354" t="n">
        <v>0.9233426476593335</v>
      </c>
      <c r="V811" s="27623" t="n">
        <v>0.05741093405490494</v>
      </c>
      <c r="W811" s="28890" t="n">
        <v>0.05250862495226885</v>
      </c>
      <c r="X811" t="n" s="30157">
        <v>1.093361978286279</v>
      </c>
      <c r="Y811" t="n" s="31487">
        <v>0.6942255309496612</v>
      </c>
      <c r="Z811" t="n" s="32819">
        <v>0.4714118999856749</v>
      </c>
      <c r="AA811" t="n" s="34211">
        <v>0.0</v>
      </c>
      <c r="AB811" t="n" s="35605">
        <v>0.0</v>
      </c>
      <c r="AC811" t="n" s="36999">
        <v>0.05869142625986974</v>
      </c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 t="n" s="44717">
        <v>0.0018350968320398112</v>
      </c>
      <c r="AT811" t="n" s="45310">
        <v>1.2024995911843179E-4</v>
      </c>
      <c r="AU811" t="n" s="45903">
        <v>0.0013649263648254175</v>
      </c>
      <c r="AV811" t="n" s="46496">
        <v>5.852536690252378E-4</v>
      </c>
      <c r="AW811" t="n" s="47089">
        <v>-3.20178047053434E-6</v>
      </c>
      <c r="AX811" t="n" s="47682">
        <v>3.5470947389891846E-4</v>
      </c>
      <c r="AY811" t="n" s="48275">
        <v>1.2422674404752236E-4</v>
      </c>
      <c r="AZ811" t="n" s="48868">
        <v>0.002093801550115085</v>
      </c>
      <c r="BA811" t="n" s="49461">
        <v>-9.473727557322607E-4</v>
      </c>
      <c r="BB811" t="n" s="50054">
        <v>6.329392851828925E-4</v>
      </c>
      <c r="BC811" t="n" s="50647">
        <v>3.9297215103561645E-5</v>
      </c>
      <c r="BD811" t="n" s="51240">
        <v>4.511742662064314E-4</v>
      </c>
      <c r="BE811" t="n" s="51833">
        <v>-3.4900655716516867E-4</v>
      </c>
      <c r="BF811" t="n" s="52426">
        <v>5.687048108509169E-4</v>
      </c>
      <c r="BG811" t="n" s="53019">
        <v>4.0643281405520755E-4</v>
      </c>
      <c r="BH811" t="n" s="53612">
        <v>0.003729007381027425</v>
      </c>
      <c r="BI811" t="n" s="54205">
        <v>0.001393613842179271</v>
      </c>
      <c r="BJ811"/>
      <c r="BK811"/>
      <c r="BL811"/>
      <c r="BM811"/>
      <c r="BN811"/>
      <c r="BO811"/>
    </row>
    <row r="812" spans="1:23" x14ac:dyDescent="0.25">
      <c r="A812" s="116" t="str">
        <f>IF(ISBLANK(TBL_DATA[[#This Row],[Row.names]]), "",   DATE(YEAR(TBL_DATA[[#This Row],[Row.names]]), MONTH(TBL_DATA[[#This Row],[Row.names]]), DAY(TBL_DATA[[#This Row],[Row.names]])))</f>
        <v/>
      </c>
      <c r="B812" s="996" t="s">
        <v>941</v>
      </c>
      <c r="C812" s="2390" t="s">
        <v>2335</v>
      </c>
      <c r="D812" s="3784" t="n">
        <v>0.004029028421640346</v>
      </c>
      <c r="E812" s="5178" t="n">
        <v>0.3541816705731389</v>
      </c>
      <c r="F812" s="6510" t="n">
        <v>0.046975494323793</v>
      </c>
      <c r="G812" s="7842" t="n">
        <v>0.49401037093048084</v>
      </c>
      <c r="H812" s="9174" t="n">
        <v>0.47667082316160586</v>
      </c>
      <c r="I812" s="10506" t="n">
        <v>0.0030338882388806212</v>
      </c>
      <c r="J812" s="11838" t="n">
        <v>0.07280932445573307</v>
      </c>
      <c r="K812" s="13168" t="n">
        <v>1.0247521605971335</v>
      </c>
      <c r="L812" s="14498" t="n">
        <v>0.23395983108998836</v>
      </c>
      <c r="M812" s="15828" t="n">
        <v>0.003670606893490852</v>
      </c>
      <c r="N812" s="17158" t="n">
        <v>0.0665751838749192</v>
      </c>
      <c r="O812" s="18490" t="n">
        <v>0.03957930975143705</v>
      </c>
      <c r="P812" s="19884" t="n">
        <v>0.0</v>
      </c>
      <c r="Q812" s="21216" t="n">
        <v>-0.010191863404267967</v>
      </c>
      <c r="R812" s="22548" t="n">
        <v>-0.008782035460625016</v>
      </c>
      <c r="S812" s="23817" t="n">
        <v>0.04575394792426857</v>
      </c>
      <c r="T812" s="25086" t="n">
        <v>0.042428389267905216</v>
      </c>
      <c r="U812" s="26355" t="n">
        <v>1.0783805068668717</v>
      </c>
      <c r="V812" s="27624" t="n">
        <v>0.06278233956394019</v>
      </c>
      <c r="W812" s="28891" t="n">
        <v>0.052478619471058495</v>
      </c>
      <c r="X812" t="n" s="30158">
        <v>1.1963412947355467</v>
      </c>
      <c r="Y812" t="n" s="31488">
        <v>0.6904135160623709</v>
      </c>
      <c r="Z812" t="n" s="32820">
        <v>0.48369394361516277</v>
      </c>
      <c r="AA812" t="n" s="34212">
        <v>0.0</v>
      </c>
      <c r="AB812" t="n" s="35606">
        <v>0.0</v>
      </c>
      <c r="AC812" t="n" s="37000">
        <v>0.06724087166415411</v>
      </c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 t="n" s="44718">
        <v>0.0018919899611226925</v>
      </c>
      <c r="AT812" t="n" s="45311">
        <v>1.1605014356646476E-4</v>
      </c>
      <c r="AU812" t="n" s="45904">
        <v>0.0012588165727547675</v>
      </c>
      <c r="AV812" t="n" s="46497">
        <v>5.543210881555348E-4</v>
      </c>
      <c r="AW812" t="n" s="47090">
        <v>-2.6500880227534775E-6</v>
      </c>
      <c r="AX812" t="n" s="47683">
        <v>4.054667030848089E-4</v>
      </c>
      <c r="AY812" t="n" s="48276">
        <v>1.2002145632660959E-4</v>
      </c>
      <c r="AZ812" t="n" s="48869">
        <v>0.0022205513891925617</v>
      </c>
      <c r="BA812" t="n" s="49462">
        <v>-0.0010413858107721026</v>
      </c>
      <c r="BB812" t="n" s="50055">
        <v>5.652739182962089E-4</v>
      </c>
      <c r="BC812" t="n" s="50648">
        <v>4.105516261971553E-5</v>
      </c>
      <c r="BD812" t="n" s="51241">
        <v>4.284873233681354E-4</v>
      </c>
      <c r="BE812" t="n" s="51834">
        <v>-3.2977694856486017E-4</v>
      </c>
      <c r="BF812" t="n" s="52427">
        <v>5.517966343106865E-4</v>
      </c>
      <c r="BG812" t="n" s="53020">
        <v>3.838221461903795E-4</v>
      </c>
      <c r="BH812" t="n" s="53613">
        <v>0.003766740888713689</v>
      </c>
      <c r="BI812" t="n" s="54206">
        <v>0.0013284404523064778</v>
      </c>
      <c r="BJ812"/>
      <c r="BK812"/>
      <c r="BL812"/>
      <c r="BM812"/>
      <c r="BN812"/>
      <c r="BO812"/>
    </row>
    <row r="813" spans="1:23" x14ac:dyDescent="0.25">
      <c r="A813" s="116" t="str">
        <f>IF(ISBLANK(TBL_DATA[[#This Row],[Row.names]]), "",   DATE(YEAR(TBL_DATA[[#This Row],[Row.names]]), MONTH(TBL_DATA[[#This Row],[Row.names]]), DAY(TBL_DATA[[#This Row],[Row.names]])))</f>
        <v/>
      </c>
      <c r="B813" s="997" t="s">
        <v>942</v>
      </c>
      <c r="C813" s="2391" t="s">
        <v>2336</v>
      </c>
      <c r="D813" s="3785" t="n">
        <v>-0.0032392970241979973</v>
      </c>
      <c r="E813" s="5179" t="n">
        <v>0.3497950739174278</v>
      </c>
      <c r="F813" s="6511" t="n">
        <v>0.03344800847243179</v>
      </c>
      <c r="G813" s="7843" t="n">
        <v>0.49483217784118516</v>
      </c>
      <c r="H813" s="9175" t="n">
        <v>0.45588749065665307</v>
      </c>
      <c r="I813" s="10507" t="n">
        <v>0.003053284849950463</v>
      </c>
      <c r="J813" s="11839" t="n">
        <v>0.05003305265113989</v>
      </c>
      <c r="K813" s="13169" t="n">
        <v>1.0011600192435741</v>
      </c>
      <c r="L813" s="14499" t="n">
        <v>0.22986033514799392</v>
      </c>
      <c r="M813" s="15829" t="n">
        <v>0.0036325174839756265</v>
      </c>
      <c r="N813" s="17159" t="n">
        <v>0.06570875489487432</v>
      </c>
      <c r="O813" s="18491" t="n">
        <v>0.04010603372616285</v>
      </c>
      <c r="P813" s="19885" t="n">
        <v>-0.003239297024198007</v>
      </c>
      <c r="Q813" s="21217" t="n">
        <v>-0.010217865739001847</v>
      </c>
      <c r="R813" s="22549" t="n">
        <v>-0.008826385709944371</v>
      </c>
      <c r="S813" s="23818" t="n">
        <v>0.040459881817130894</v>
      </c>
      <c r="T813" s="25087" t="n">
        <v>0.04259956546293595</v>
      </c>
      <c r="U813" s="26356" t="n">
        <v>0.9497721720268084</v>
      </c>
      <c r="V813" s="27625" t="n">
        <v>0.06276946467005651</v>
      </c>
      <c r="W813" s="28892" t="n">
        <v>0.05242144281284405</v>
      </c>
      <c r="X813" t="n" s="30159">
        <v>1.1974005540854178</v>
      </c>
      <c r="Y813" t="n" s="31489">
        <v>0.6751944095271029</v>
      </c>
      <c r="Z813" t="n" s="32821">
        <v>0.4794375195455544</v>
      </c>
      <c r="AA813" t="n" s="34213">
        <v>0.0</v>
      </c>
      <c r="AB813" t="n" s="35607">
        <v>0.0</v>
      </c>
      <c r="AC813" t="n" s="37001">
        <v>0.06668483714031596</v>
      </c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 t="n" s="44719">
        <v>0.0018361872053230296</v>
      </c>
      <c r="AT813" t="n" s="45312">
        <v>1.131900569796621E-4</v>
      </c>
      <c r="AU813" t="n" s="45905">
        <v>0.0011861400803382927</v>
      </c>
      <c r="AV813" t="n" s="46498">
        <v>5.326691753074056E-4</v>
      </c>
      <c r="AW813" t="n" s="47091">
        <v>-2.6727382602829146E-6</v>
      </c>
      <c r="AX813" t="n" s="47684">
        <v>3.637468887882158E-4</v>
      </c>
      <c r="AY813" t="n" s="48277">
        <v>1.2181101210165447E-4</v>
      </c>
      <c r="AZ813" t="n" s="48870">
        <v>0.002141614433499163</v>
      </c>
      <c r="BA813" t="n" s="49463">
        <v>-9.694423684035215E-4</v>
      </c>
      <c r="BB813" t="n" s="50056">
        <v>5.887601941383529E-4</v>
      </c>
      <c r="BC813" t="n" s="50649">
        <v>3.9178009558766346E-5</v>
      </c>
      <c r="BD813" t="n" s="51242">
        <v>4.149800735694152E-4</v>
      </c>
      <c r="BE813" t="n" s="51835">
        <v>-3.198379987615918E-4</v>
      </c>
      <c r="BF813" t="n" s="52428">
        <v>5.312253417330032E-4</v>
      </c>
      <c r="BG813" t="n" s="53021">
        <v>3.7231363546852945E-4</v>
      </c>
      <c r="BH813" t="n" s="53614">
        <v>0.0036672697340567953</v>
      </c>
      <c r="BI813" t="n" s="54207">
        <v>0.0012852311633045855</v>
      </c>
      <c r="BJ813"/>
      <c r="BK813"/>
      <c r="BL813"/>
      <c r="BM813"/>
      <c r="BN813"/>
      <c r="BO813"/>
    </row>
    <row r="814" spans="1:23" x14ac:dyDescent="0.25">
      <c r="A814" s="116" t="str">
        <f>IF(ISBLANK(TBL_DATA[[#This Row],[Row.names]]), "",   DATE(YEAR(TBL_DATA[[#This Row],[Row.names]]), MONTH(TBL_DATA[[#This Row],[Row.names]]), DAY(TBL_DATA[[#This Row],[Row.names]])))</f>
        <v/>
      </c>
      <c r="B814" s="998" t="s">
        <v>943</v>
      </c>
      <c r="C814" s="2392" t="s">
        <v>2337</v>
      </c>
      <c r="D814" s="3786" t="n">
        <v>-0.0028739116726895454</v>
      </c>
      <c r="E814" s="5180" t="n">
        <v>0.34591588209875757</v>
      </c>
      <c r="F814" s="6512" t="n">
        <v>0.019420346407564626</v>
      </c>
      <c r="G814" s="7844" t="n">
        <v>0.48976115167302825</v>
      </c>
      <c r="H814" s="9176" t="n">
        <v>0.452542187395912</v>
      </c>
      <c r="I814" s="10508" t="n">
        <v>0.0030369118901920696</v>
      </c>
      <c r="J814" s="11840" t="n">
        <v>0.03471305410190251</v>
      </c>
      <c r="K814" s="13170" t="n">
        <v>0.9843471648329674</v>
      </c>
      <c r="L814" s="14500" t="n">
        <v>0.21456975657235536</v>
      </c>
      <c r="M814" s="15830" t="n">
        <v>0.0036375642504097036</v>
      </c>
      <c r="N814" s="17160" t="n">
        <v>0.06515640789188734</v>
      </c>
      <c r="O814" s="18492" t="n">
        <v>0.040515816842978704</v>
      </c>
      <c r="P814" s="19886" t="n">
        <v>-0.006103899243358524</v>
      </c>
      <c r="Q814" s="21218" t="n">
        <v>-0.010269156847116174</v>
      </c>
      <c r="R814" s="22550" t="n">
        <v>-0.008889373582439575</v>
      </c>
      <c r="S814" s="23819" t="n">
        <v>0.05441970051702949</v>
      </c>
      <c r="T814" s="25088" t="n">
        <v>0.041126397482965094</v>
      </c>
      <c r="U814" s="26357" t="n">
        <v>1.3232304273567992</v>
      </c>
      <c r="V814" s="27626" t="n">
        <v>0.07196685424381943</v>
      </c>
      <c r="W814" s="28893" t="n">
        <v>0.051698032570339475</v>
      </c>
      <c r="X814" t="n" s="30160">
        <v>1.3920617606850423</v>
      </c>
      <c r="Y814" t="n" s="31490">
        <v>0.6727125592672639</v>
      </c>
      <c r="Z814" t="n" s="32822">
        <v>0.46321674901967375</v>
      </c>
      <c r="AA814" t="n" s="34214">
        <v>0.0</v>
      </c>
      <c r="AB814" t="n" s="35608">
        <v>0.0</v>
      </c>
      <c r="AC814" t="n" s="37002">
        <v>0.06585731744699985</v>
      </c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 t="n" s="44720">
        <v>0.0018338500308338506</v>
      </c>
      <c r="AT814" t="n" s="45313">
        <v>1.2191481874205008E-4</v>
      </c>
      <c r="AU814" t="n" s="45906">
        <v>0.0011342796796262715</v>
      </c>
      <c r="AV814" t="n" s="46499">
        <v>4.972421034675467E-4</v>
      </c>
      <c r="AW814" t="n" s="47092">
        <v>-2.365397036611118E-6</v>
      </c>
      <c r="AX814" t="n" s="47685">
        <v>3.584129527673849E-4</v>
      </c>
      <c r="AY814" t="n" s="48278">
        <v>1.2275755885568114E-4</v>
      </c>
      <c r="AZ814" t="n" s="48871">
        <v>0.0020664887809242944</v>
      </c>
      <c r="BA814" t="n" s="49464">
        <v>-9.549703345896715E-4</v>
      </c>
      <c r="BB814" t="n" s="50057">
        <v>5.862564480539632E-4</v>
      </c>
      <c r="BC814" t="n" s="50650">
        <v>3.810585407288446E-5</v>
      </c>
      <c r="BD814" t="n" s="51243">
        <v>3.998507100716909E-4</v>
      </c>
      <c r="BE814" t="n" s="51836">
        <v>-3.072747090879037E-4</v>
      </c>
      <c r="BF814" t="n" s="52429">
        <v>5.181376060045777E-4</v>
      </c>
      <c r="BG814" t="n" s="53022">
        <v>3.5757209592790913E-4</v>
      </c>
      <c r="BH814" t="n" s="53615">
        <v>0.003592678326062763</v>
      </c>
      <c r="BI814" t="n" s="54208">
        <v>0.0012410084667386068</v>
      </c>
      <c r="BJ814"/>
      <c r="BK814"/>
      <c r="BL814"/>
      <c r="BM814"/>
      <c r="BN814"/>
      <c r="BO814"/>
    </row>
    <row r="815" spans="1:23" x14ac:dyDescent="0.25">
      <c r="A815" s="116" t="str">
        <f>IF(ISBLANK(TBL_DATA[[#This Row],[Row.names]]), "",   DATE(YEAR(TBL_DATA[[#This Row],[Row.names]]), MONTH(TBL_DATA[[#This Row],[Row.names]]), DAY(TBL_DATA[[#This Row],[Row.names]])))</f>
        <v/>
      </c>
      <c r="B815" s="999" t="s">
        <v>944</v>
      </c>
      <c r="C815" s="2393" t="s">
        <v>2338</v>
      </c>
      <c r="D815" s="3787" t="n">
        <v>5.107687069039962E-4</v>
      </c>
      <c r="E815" s="5181" t="n">
        <v>0.34660333381345865</v>
      </c>
      <c r="F815" s="6513" t="n">
        <v>0.007953318667268672</v>
      </c>
      <c r="G815" s="7845" t="n">
        <v>0.48206595386514417</v>
      </c>
      <c r="H815" s="9177" t="n">
        <v>0.44337058750793173</v>
      </c>
      <c r="I815" s="10509" t="n">
        <v>0.0030235817107363196</v>
      </c>
      <c r="J815" s="11841" t="n">
        <v>0.02796440050784499</v>
      </c>
      <c r="K815" s="13171" t="n">
        <v>0.954335698499368</v>
      </c>
      <c r="L815" s="14501" t="n">
        <v>0.202616007526437</v>
      </c>
      <c r="M815" s="15831" t="n">
        <v>0.0036188650703744365</v>
      </c>
      <c r="N815" s="17161" t="n">
        <v>0.06433375556547813</v>
      </c>
      <c r="O815" s="18493" t="n">
        <v>0.040515816842978704</v>
      </c>
      <c r="P815" s="19887" t="n">
        <v>-0.005596248217178079</v>
      </c>
      <c r="Q815" s="21219" t="n">
        <v>-0.010213899525951859</v>
      </c>
      <c r="R815" s="22551" t="n">
        <v>-0.008851537140500373</v>
      </c>
      <c r="S815" s="23820" t="n">
        <v>0.04939376622341651</v>
      </c>
      <c r="T815" s="25089" t="n">
        <v>0.04111895768060744</v>
      </c>
      <c r="U815" s="26358" t="n">
        <v>1.2012407174102966</v>
      </c>
      <c r="V815" s="27627" t="n">
        <v>0.07088423109913755</v>
      </c>
      <c r="W815" s="28894" t="n">
        <v>0.0516844870271973</v>
      </c>
      <c r="X815" t="n" s="30161">
        <v>1.371479822598162</v>
      </c>
      <c r="Y815" t="n" s="31491">
        <v>0.6658607868826124</v>
      </c>
      <c r="Z815" t="n" s="32823">
        <v>0.45012887879632546</v>
      </c>
      <c r="AA815" t="n" s="34215">
        <v>0.0</v>
      </c>
      <c r="AB815" t="n" s="35609">
        <v>0.0</v>
      </c>
      <c r="AC815" t="n" s="37003">
        <v>0.06471090337678104</v>
      </c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 t="n" s="44721">
        <v>0.0017560673366017077</v>
      </c>
      <c r="AT815" t="n" s="45314">
        <v>1.1981560952210936E-4</v>
      </c>
      <c r="AU815" t="n" s="45907">
        <v>0.0010985203813623343</v>
      </c>
      <c r="AV815" t="n" s="46500">
        <v>5.03110627012219E-4</v>
      </c>
      <c r="AW815" t="n" s="47093">
        <v>-2.4800234873144887E-6</v>
      </c>
      <c r="AX815" t="n" s="47686">
        <v>3.695305051895353E-4</v>
      </c>
      <c r="AY815" t="n" s="48279">
        <v>1.2050502797958775E-4</v>
      </c>
      <c r="AZ815" t="n" s="48872">
        <v>0.002032912298049602</v>
      </c>
      <c r="BA815" t="n" s="49465">
        <v>-9.689351172516921E-4</v>
      </c>
      <c r="BB815" t="n" s="50058">
        <v>5.8662545317981E-4</v>
      </c>
      <c r="BC815" t="n" s="50651">
        <v>3.684843150682583E-5</v>
      </c>
      <c r="BD815" t="n" s="51244">
        <v>3.8604250100814254E-4</v>
      </c>
      <c r="BE815" t="n" s="51837">
        <v>-2.975076590427153E-4</v>
      </c>
      <c r="BF815" t="n" s="52430">
        <v>4.943713287547932E-4</v>
      </c>
      <c r="BG815" t="n" s="53023">
        <v>3.463160367959076E-4</v>
      </c>
      <c r="BH815" t="n" s="53616">
        <v>0.003527609914642425</v>
      </c>
      <c r="BI815" t="n" s="54209">
        <v>0.0011956884075061723</v>
      </c>
      <c r="BJ815"/>
      <c r="BK815"/>
      <c r="BL815"/>
      <c r="BM815"/>
      <c r="BN815"/>
      <c r="BO815"/>
    </row>
    <row r="816" spans="1:23" x14ac:dyDescent="0.25">
      <c r="A816" s="116" t="str">
        <f>IF(ISBLANK(TBL_DATA[[#This Row],[Row.names]]), "",   DATE(YEAR(TBL_DATA[[#This Row],[Row.names]]), MONTH(TBL_DATA[[#This Row],[Row.names]]), DAY(TBL_DATA[[#This Row],[Row.names]])))</f>
        <v/>
      </c>
      <c r="B816" s="1000" t="s">
        <v>945</v>
      </c>
      <c r="C816" s="2394" t="s">
        <v>2339</v>
      </c>
      <c r="D816" s="3788" t="n">
        <v>0.0056520523635302826</v>
      </c>
      <c r="E816" s="5182" t="n">
        <v>0.35421440636907686</v>
      </c>
      <c r="F816" s="6514" t="n">
        <v>0.031095438848706802</v>
      </c>
      <c r="G816" s="7846" t="n">
        <v>0.481129028017668</v>
      </c>
      <c r="H816" s="9178" t="n">
        <v>0.4307427663569836</v>
      </c>
      <c r="I816" s="10510" t="n">
        <v>0.0030956055212764725</v>
      </c>
      <c r="J816" s="11842" t="n">
        <v>0.05482912092819325</v>
      </c>
      <c r="K816" s="13172" t="n">
        <v>0.9561615409771459</v>
      </c>
      <c r="L816" s="14502" t="n">
        <v>0.19817023747308266</v>
      </c>
      <c r="M816" s="15832" t="n">
        <v>0.003673943048647063</v>
      </c>
      <c r="N816" s="17162" t="n">
        <v>0.06513157854869123</v>
      </c>
      <c r="O816" s="18494" t="n">
        <v>0.04051271252509247</v>
      </c>
      <c r="P816" s="19888" t="n">
        <v>0.0</v>
      </c>
      <c r="Q816" s="21220" t="n">
        <v>-0.010253085294439005</v>
      </c>
      <c r="R816" s="22552" t="n">
        <v>-0.008873827827812411</v>
      </c>
      <c r="S816" s="23821" t="n">
        <v>0.06211026129312591</v>
      </c>
      <c r="T816" s="25090" t="n">
        <v>0.04171813072246353</v>
      </c>
      <c r="U816" s="26359" t="n">
        <v>1.4888073894375626</v>
      </c>
      <c r="V816" s="27628" t="n">
        <v>0.07892643484017392</v>
      </c>
      <c r="W816" s="28895" t="n">
        <v>0.05214475928232989</v>
      </c>
      <c r="X816" t="n" s="30162">
        <v>1.5136024391797211</v>
      </c>
      <c r="Y816" t="n" s="31492">
        <v>0.6563099621040226</v>
      </c>
      <c r="Z816" t="n" s="32824">
        <v>0.4451631582611961</v>
      </c>
      <c r="AA816" t="n" s="34216">
        <v>0.0</v>
      </c>
      <c r="AB816" t="n" s="35610">
        <v>0.0</v>
      </c>
      <c r="AC816" t="n" s="37004">
        <v>0.06207919282090656</v>
      </c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 t="n" s="44722">
        <v>0.0016879913357354657</v>
      </c>
      <c r="AT816" t="n" s="45315">
        <v>1.096198611540521E-4</v>
      </c>
      <c r="AU816" t="n" s="45908">
        <v>0.0011326557872233663</v>
      </c>
      <c r="AV816" t="n" s="46501">
        <v>4.6545378229986665E-4</v>
      </c>
      <c r="AW816" t="n" s="47094">
        <v>-1.950170705727883E-6</v>
      </c>
      <c r="AX816" t="n" s="47687">
        <v>3.8390726959448656E-4</v>
      </c>
      <c r="AY816" t="n" s="48280">
        <v>1.1374052822855015E-4</v>
      </c>
      <c r="AZ816" t="n" s="48873">
        <v>0.0020773422878856656</v>
      </c>
      <c r="BA816" t="n" s="49466">
        <v>-9.657915593937594E-4</v>
      </c>
      <c r="BB816" t="n" s="50059">
        <v>5.578970420121993E-4</v>
      </c>
      <c r="BC816" t="n" s="50652">
        <v>3.376685525165039E-5</v>
      </c>
      <c r="BD816" t="n" s="51245">
        <v>3.6613240109786697E-4</v>
      </c>
      <c r="BE816" t="n" s="51838">
        <v>-2.8043525695439195E-4</v>
      </c>
      <c r="BF816" t="n" s="52431">
        <v>4.808995260031231E-4</v>
      </c>
      <c r="BG816" t="n" s="53024">
        <v>3.2621871161553844E-4</v>
      </c>
      <c r="BH816" t="n" s="53617">
        <v>0.0035627521211705434</v>
      </c>
      <c r="BI816" t="n" s="54210">
        <v>0.001139065516353135</v>
      </c>
      <c r="BJ816"/>
      <c r="BK816"/>
      <c r="BL816"/>
      <c r="BM816"/>
      <c r="BN816"/>
      <c r="BO816"/>
    </row>
    <row r="817" spans="1:23" x14ac:dyDescent="0.25">
      <c r="A817" s="116" t="str">
        <f>IF(ISBLANK(TBL_DATA[[#This Row],[Row.names]]), "",   DATE(YEAR(TBL_DATA[[#This Row],[Row.names]]), MONTH(TBL_DATA[[#This Row],[Row.names]]), DAY(TBL_DATA[[#This Row],[Row.names]])))</f>
        <v/>
      </c>
      <c r="B817" s="1001" t="s">
        <v>946</v>
      </c>
      <c r="C817" s="2395" t="s">
        <v>2340</v>
      </c>
      <c r="D817" s="3789" t="n">
        <v>-0.0036259911042350805</v>
      </c>
      <c r="E817" s="5183" t="n">
        <v>0.34930403697835555</v>
      </c>
      <c r="F817" s="6515" t="n">
        <v>0.04302895254326722</v>
      </c>
      <c r="G817" s="7847" t="n">
        <v>0.4849022712841333</v>
      </c>
      <c r="H817" s="9179" t="n">
        <v>0.44608582185291307</v>
      </c>
      <c r="I817" s="10511" t="n">
        <v>0.003079104827386892</v>
      </c>
      <c r="J817" s="11843" t="n">
        <v>0.049561580615055556</v>
      </c>
      <c r="K817" s="13173" t="n">
        <v>0.9705498898538824</v>
      </c>
      <c r="L817" s="14503" t="n">
        <v>0.2104366916976685</v>
      </c>
      <c r="M817" s="15833" t="n">
        <v>0.0036761795333265495</v>
      </c>
      <c r="N817" s="17163" t="n">
        <v>0.06567551759526417</v>
      </c>
      <c r="O817" s="18495" t="n">
        <v>0.0411566655852093</v>
      </c>
      <c r="P817" s="19889" t="n">
        <v>-0.0036259911042351156</v>
      </c>
      <c r="Q817" s="21221" t="n">
        <v>-0.010406810443335992</v>
      </c>
      <c r="R817" s="22553" t="n">
        <v>-0.009016034263235955</v>
      </c>
      <c r="S817" s="23822" t="n">
        <v>0.054288766219442675</v>
      </c>
      <c r="T817" s="25091" t="n">
        <v>0.041283579320078735</v>
      </c>
      <c r="U817" s="26360" t="n">
        <v>1.3150208173213973</v>
      </c>
      <c r="V817" s="27629" t="n">
        <v>0.07365698355786132</v>
      </c>
      <c r="W817" s="28896" t="n">
        <v>0.05211486087252674</v>
      </c>
      <c r="X817" t="n" s="30163">
        <v>1.4133585377504267</v>
      </c>
      <c r="Y817" t="n" s="31493">
        <v>0.6678965652351515</v>
      </c>
      <c r="Z817" t="n" s="32825">
        <v>0.45873379175472623</v>
      </c>
      <c r="AA817" t="n" s="34217">
        <v>0.0</v>
      </c>
      <c r="AB817" t="n" s="35611">
        <v>0.0</v>
      </c>
      <c r="AC817" t="n" s="37005">
        <v>0.06428747580801347</v>
      </c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 t="n" s="44723">
        <v>0.001529129297363816</v>
      </c>
      <c r="AT817" t="n" s="45316">
        <v>1.1396842122711585E-4</v>
      </c>
      <c r="AU817" t="n" s="45909">
        <v>0.0013510748721571612</v>
      </c>
      <c r="AV817" t="n" s="46502">
        <v>4.508459484103298E-4</v>
      </c>
      <c r="AW817" t="n" s="47095">
        <v>-2.2557038928452622E-6</v>
      </c>
      <c r="AX817" t="n" s="47688">
        <v>3.5501419128417905E-4</v>
      </c>
      <c r="AY817" t="n" s="48281">
        <v>1.1277167063348227E-4</v>
      </c>
      <c r="AZ817" t="n" s="48874">
        <v>0.00201660446127021</v>
      </c>
      <c r="BA817" t="n" s="49467">
        <v>-9.088824117347827E-4</v>
      </c>
      <c r="BB817" t="n" s="50060">
        <v>4.897332050012174E-4</v>
      </c>
      <c r="BC817" t="n" s="50653">
        <v>2.8198850299006163E-5</v>
      </c>
      <c r="BD817" t="n" s="51246">
        <v>3.4829664742278644E-4</v>
      </c>
      <c r="BE817" t="n" s="51839">
        <v>-2.684965536449547E-4</v>
      </c>
      <c r="BF817" t="n" s="52432">
        <v>4.454899165667671E-4</v>
      </c>
      <c r="BG817" t="n" s="53025">
        <v>3.125555684761094E-4</v>
      </c>
      <c r="BH817" t="n" s="53618">
        <v>0.00361980696689377</v>
      </c>
      <c r="BI817" t="n" s="54211">
        <v>0.0010785502563044108</v>
      </c>
      <c r="BJ817"/>
      <c r="BK817"/>
      <c r="BL817"/>
      <c r="BM817"/>
      <c r="BN817"/>
      <c r="BO817"/>
    </row>
    <row r="818" spans="1:23" x14ac:dyDescent="0.25">
      <c r="A818" s="116" t="str">
        <f>IF(ISBLANK(TBL_DATA[[#This Row],[Row.names]]), "",   DATE(YEAR(TBL_DATA[[#This Row],[Row.names]]), MONTH(TBL_DATA[[#This Row],[Row.names]]), DAY(TBL_DATA[[#This Row],[Row.names]])))</f>
        <v/>
      </c>
      <c r="B818" s="1002" t="s">
        <v>947</v>
      </c>
      <c r="C818" s="2396" t="s">
        <v>2341</v>
      </c>
      <c r="D818" s="3790" t="n">
        <v>-0.013416468533165313</v>
      </c>
      <c r="E818" s="5184" t="n">
        <v>0.3312011418245626</v>
      </c>
      <c r="F818" s="6516" t="n">
        <v>-0.018234791307794262</v>
      </c>
      <c r="G818" s="7848" t="n">
        <v>0.5365763652762976</v>
      </c>
      <c r="H818" s="9180" t="n">
        <v>0.5901211794434719</v>
      </c>
      <c r="I818" s="10512" t="n">
        <v>0.002809174584454728</v>
      </c>
      <c r="J818" s="11844" t="n">
        <v>-0.009249083276452796</v>
      </c>
      <c r="K818" s="13174" t="n">
        <v>1.1178592939467442</v>
      </c>
      <c r="L818" s="14504" t="n">
        <v>0.3772611280182068</v>
      </c>
      <c r="M818" s="15834" t="n">
        <v>0.003462613193433413</v>
      </c>
      <c r="N818" s="17164" t="n">
        <v>0.06965483407500413</v>
      </c>
      <c r="O818" s="18496" t="n">
        <v>0.049131228701289484</v>
      </c>
      <c r="P818" s="19890" t="n">
        <v>-0.016993811641848877</v>
      </c>
      <c r="Q818" s="21222" t="n">
        <v>-0.011408513350484857</v>
      </c>
      <c r="R818" s="22554" t="n">
        <v>-0.009933469260884538</v>
      </c>
      <c r="S818" s="23823" t="n">
        <v>0.04609343614096817</v>
      </c>
      <c r="T818" s="25092" t="n">
        <v>0.04141445855136026</v>
      </c>
      <c r="U818" s="26361" t="n">
        <v>1.112979325416153</v>
      </c>
      <c r="V818" s="27630" t="n">
        <v>0.06222832419893809</v>
      </c>
      <c r="W818" s="28897" t="n">
        <v>0.052051860883400684</v>
      </c>
      <c r="X818" t="n" s="30164">
        <v>1.1955062344136609</v>
      </c>
      <c r="Y818" t="n" s="31494">
        <v>0.7681934518358458</v>
      </c>
      <c r="Z818" t="n" s="32826">
        <v>0.6142158643491772</v>
      </c>
      <c r="AA818" t="n" s="34218">
        <v>0.0</v>
      </c>
      <c r="AB818" t="n" s="35612">
        <v>0.0</v>
      </c>
      <c r="AC818" t="n" s="37006">
        <v>0.06407654450595013</v>
      </c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 t="n" s="44724">
        <v>0.0014618966983147284</v>
      </c>
      <c r="AT818" t="n" s="45317">
        <v>1.4307502011540752E-4</v>
      </c>
      <c r="AU818" t="n" s="45910">
        <v>0.0013209871354752673</v>
      </c>
      <c r="AV818" t="n" s="46503">
        <v>4.4642531700200594E-4</v>
      </c>
      <c r="AW818" t="n" s="47096">
        <v>-2.6050610860645663E-6</v>
      </c>
      <c r="AX818" t="n" s="47689">
        <v>4.1609190378737567E-4</v>
      </c>
      <c r="AY818" t="n" s="48282">
        <v>1.0467725551424331E-4</v>
      </c>
      <c r="AZ818" t="n" s="48875">
        <v>0.002024094729128843</v>
      </c>
      <c r="BA818" t="n" s="49468">
        <v>-9.671227351891843E-4</v>
      </c>
      <c r="BB818" t="n" s="50061">
        <v>5.556197319534229E-4</v>
      </c>
      <c r="BC818" t="n" s="50654">
        <v>2.456334663199648E-5</v>
      </c>
      <c r="BD818" t="n" s="51247">
        <v>3.2849906073846124E-4</v>
      </c>
      <c r="BE818" t="n" s="51840">
        <v>-2.552885960184152E-4</v>
      </c>
      <c r="BF818" t="n" s="52433">
        <v>4.0587977601747944E-4</v>
      </c>
      <c r="BG818" t="n" s="53026">
        <v>2.9744639591130167E-4</v>
      </c>
      <c r="BH818" t="n" s="53619">
        <v>0.0037399162773755906</v>
      </c>
      <c r="BI818" t="n" s="54212">
        <v>0.0010112504276236234</v>
      </c>
      <c r="BJ818"/>
      <c r="BK818"/>
      <c r="BL818"/>
      <c r="BM818"/>
      <c r="BN818"/>
      <c r="BO818"/>
    </row>
    <row r="819" spans="1:23" x14ac:dyDescent="0.25">
      <c r="A819" s="116" t="str">
        <f>IF(ISBLANK(TBL_DATA[[#This Row],[Row.names]]), "",   DATE(YEAR(TBL_DATA[[#This Row],[Row.names]]), MONTH(TBL_DATA[[#This Row],[Row.names]]), DAY(TBL_DATA[[#This Row],[Row.names]])))</f>
        <v/>
      </c>
      <c r="B819" s="1003" t="s">
        <v>948</v>
      </c>
      <c r="C819" s="2397" t="s">
        <v>2342</v>
      </c>
      <c r="D819" s="3791" t="n">
        <v>-0.006541251690642885</v>
      </c>
      <c r="E819" s="5185" t="n">
        <v>0.3224934201050169</v>
      </c>
      <c r="F819" s="6517" t="n">
        <v>-0.035382403602847834</v>
      </c>
      <c r="G819" s="7849" t="n">
        <v>0.5443301680878174</v>
      </c>
      <c r="H819" s="9181" t="n">
        <v>0.5919841169520164</v>
      </c>
      <c r="I819" s="10513" t="n">
        <v>0.0028502423659892274</v>
      </c>
      <c r="J819" s="11845" t="n">
        <v>-0.008950552797825417</v>
      </c>
      <c r="K819" s="13175" t="n">
        <v>1.1079002442981642</v>
      </c>
      <c r="L819" s="14505" t="n">
        <v>0.3978398796853188</v>
      </c>
      <c r="M819" s="15835" t="n">
        <v>0.003462575496384376</v>
      </c>
      <c r="N819" s="17165" t="n">
        <v>0.07083428700932227</v>
      </c>
      <c r="O819" s="18497" t="n">
        <v>0.05084318566356524</v>
      </c>
      <c r="P819" s="19891" t="n">
        <v>-0.02342390253335902</v>
      </c>
      <c r="Q819" s="21223" t="n">
        <v>-0.011741165815758495</v>
      </c>
      <c r="R819" s="22555" t="n">
        <v>-0.010241145066564754</v>
      </c>
      <c r="S819" s="23824" t="n">
        <v>0.04257703837031368</v>
      </c>
      <c r="T819" s="25093" t="n">
        <v>0.04164355140348322</v>
      </c>
      <c r="U819" s="26362" t="n">
        <v>1.022416122913868</v>
      </c>
      <c r="V819" s="27631" t="n">
        <v>0.05844205066007402</v>
      </c>
      <c r="W819" s="28898" t="n">
        <v>0.051998072137870194</v>
      </c>
      <c r="X819" t="n" s="30165">
        <v>1.1239272584013875</v>
      </c>
      <c r="Y819" t="n" s="31495">
        <v>0.7694050408932973</v>
      </c>
      <c r="Z819" t="n" s="32827">
        <v>0.6307454951763974</v>
      </c>
      <c r="AA819" t="n" s="34219">
        <v>0.0</v>
      </c>
      <c r="AB819" t="n" s="35613">
        <v>0.0</v>
      </c>
      <c r="AC819" t="n" s="37007">
        <v>0.08686243508245975</v>
      </c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 t="n" s="44725">
        <v>0.00152511282812463</v>
      </c>
      <c r="AT819" t="n" s="45318">
        <v>1.5379690168736257E-4</v>
      </c>
      <c r="AU819" t="n" s="45911">
        <v>0.0010966277889895933</v>
      </c>
      <c r="AV819" t="n" s="46504">
        <v>7.172552469322651E-4</v>
      </c>
      <c r="AW819" t="n" s="47097">
        <v>-3.008231197401645E-6</v>
      </c>
      <c r="AX819" t="n" s="47690">
        <v>5.307041813145791E-4</v>
      </c>
      <c r="AY819" t="n" s="48283">
        <v>1.0373735087003874E-4</v>
      </c>
      <c r="AZ819" t="n" s="48876">
        <v>0.0023580359586780563</v>
      </c>
      <c r="BA819" t="n" s="49469">
        <v>-0.0015252511008067133</v>
      </c>
      <c r="BB819" t="n" s="50062">
        <v>6.31452759249455E-4</v>
      </c>
      <c r="BC819" t="n" s="50655">
        <v>2.1358431764246993E-5</v>
      </c>
      <c r="BD819" t="n" s="51248">
        <v>3.050069091059496E-4</v>
      </c>
      <c r="BE819" t="n" s="51841">
        <v>-2.3956685959227976E-4</v>
      </c>
      <c r="BF819" t="n" s="52434">
        <v>3.592182685365675E-4</v>
      </c>
      <c r="BG819" t="n" s="53027">
        <v>2.7945426945174813E-4</v>
      </c>
      <c r="BH819" t="n" s="53620">
        <v>0.003974175354314943</v>
      </c>
      <c r="BI819" t="n" s="54213">
        <v>9.315341737891847E-4</v>
      </c>
      <c r="BJ819"/>
      <c r="BK819"/>
      <c r="BL819"/>
      <c r="BM819"/>
      <c r="BN819"/>
      <c r="BO819"/>
    </row>
    <row r="820" spans="1:23" x14ac:dyDescent="0.25">
      <c r="A820" s="116" t="str">
        <f>IF(ISBLANK(TBL_DATA[[#This Row],[Row.names]]), "",   DATE(YEAR(TBL_DATA[[#This Row],[Row.names]]), MONTH(TBL_DATA[[#This Row],[Row.names]]), DAY(TBL_DATA[[#This Row],[Row.names]])))</f>
        <v/>
      </c>
      <c r="B820" s="1004" t="s">
        <v>949</v>
      </c>
      <c r="C820" s="2398" t="s">
        <v>2343</v>
      </c>
      <c r="D820" s="3792" t="n">
        <v>0.002883734745909427</v>
      </c>
      <c r="E820" s="5186" t="n">
        <v>0.3263071403318103</v>
      </c>
      <c r="F820" s="6518" t="n">
        <v>-0.02543578480083497</v>
      </c>
      <c r="G820" s="7850" t="n">
        <v>0.5484007797954693</v>
      </c>
      <c r="H820" s="9182" t="n">
        <v>0.6015390959860821</v>
      </c>
      <c r="I820" s="10514" t="n">
        <v>0.002824830366505658</v>
      </c>
      <c r="J820" s="11846" t="n">
        <v>-0.022420482368628925</v>
      </c>
      <c r="K820" s="13176" t="n">
        <v>1.0781128110337341</v>
      </c>
      <c r="L820" s="14506" t="n">
        <v>0.39604856361421653</v>
      </c>
      <c r="M820" s="15836" t="n">
        <v>0.0034777673383423243</v>
      </c>
      <c r="N820" s="17166" t="n">
        <v>0.0710394819306049</v>
      </c>
      <c r="O820" s="18498" t="n">
        <v>0.05082208226068613</v>
      </c>
      <c r="P820" s="19892" t="n">
        <v>-0.020607716109069862</v>
      </c>
      <c r="Q820" s="21224" t="n">
        <v>-0.011717943494153466</v>
      </c>
      <c r="R820" s="22556" t="n">
        <v>-0.010213577439140347</v>
      </c>
      <c r="S820" s="23825" t="n">
        <v>0.03902759881102358</v>
      </c>
      <c r="T820" s="25094" t="n">
        <v>0.04162572505788334</v>
      </c>
      <c r="U820" s="26363" t="n">
        <v>0.9375836398465878</v>
      </c>
      <c r="V820" s="27632" t="n">
        <v>0.049869981812227904</v>
      </c>
      <c r="W820" s="28899" t="n">
        <v>0.05212691406754099</v>
      </c>
      <c r="X820" t="n" s="30166">
        <v>0.9567031293586884</v>
      </c>
      <c r="Y820" t="n" s="31496">
        <v>0.7755895151341862</v>
      </c>
      <c r="Z820" t="n" s="32828">
        <v>0.629323894043613</v>
      </c>
      <c r="AA820" t="n" s="34220">
        <v>0.0</v>
      </c>
      <c r="AB820" t="n" s="35614">
        <v>0.0</v>
      </c>
      <c r="AC820" t="n" s="37008">
        <v>0.08872697693312132</v>
      </c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 t="n" s="44726">
        <v>0.0015419961533115277</v>
      </c>
      <c r="AT820" t="n" s="45319">
        <v>1.6398830277192722E-4</v>
      </c>
      <c r="AU820" t="n" s="45912">
        <v>0.0012188366521830233</v>
      </c>
      <c r="AV820" t="n" s="46505">
        <v>6.901479474618416E-4</v>
      </c>
      <c r="AW820" t="n" s="47098">
        <v>-3.242524423808417E-6</v>
      </c>
      <c r="AX820" t="n" s="47691">
        <v>5.979103138124891E-4</v>
      </c>
      <c r="AY820" t="n" s="48284">
        <v>9.56115280944246E-5</v>
      </c>
      <c r="AZ820" t="n" s="48877">
        <v>0.0023049746640539394</v>
      </c>
      <c r="BA820" t="n" s="49470">
        <v>-0.0017246423899364301</v>
      </c>
      <c r="BB820" t="n" s="50063">
        <v>6.345801936695533E-4</v>
      </c>
      <c r="BC820" t="n" s="50656">
        <v>1.690671952980416E-5</v>
      </c>
      <c r="BD820" t="n" s="51249">
        <v>2.9094180656200335E-4</v>
      </c>
      <c r="BE820" t="n" s="51842">
        <v>-2.301235286905425E-4</v>
      </c>
      <c r="BF820" t="n" s="52435">
        <v>3.314934658968448E-4</v>
      </c>
      <c r="BG820" t="n" s="53028">
        <v>2.686426668386248E-4</v>
      </c>
      <c r="BH820" t="n" s="53621">
        <v>0.003992217297365958</v>
      </c>
      <c r="BI820" t="n" s="54214">
        <v>8.838958525554031E-4</v>
      </c>
      <c r="BJ820"/>
      <c r="BK820"/>
      <c r="BL820"/>
      <c r="BM820"/>
      <c r="BN820"/>
      <c r="BO820"/>
    </row>
    <row r="821" spans="1:23" x14ac:dyDescent="0.25">
      <c r="A821" s="116" t="str">
        <f>IF(ISBLANK(TBL_DATA[[#This Row],[Row.names]]), "",   DATE(YEAR(TBL_DATA[[#This Row],[Row.names]]), MONTH(TBL_DATA[[#This Row],[Row.names]]), DAY(TBL_DATA[[#This Row],[Row.names]])))</f>
        <v/>
      </c>
      <c r="B821" s="1005" t="s">
        <v>950</v>
      </c>
      <c r="C821" s="2399" t="s">
        <v>2344</v>
      </c>
      <c r="D821" s="3793" t="n">
        <v>-0.00349315568142737</v>
      </c>
      <c r="E821" s="5187" t="n">
        <v>0.32167414300924246</v>
      </c>
      <c r="F821" s="6519" t="n">
        <v>-0.010832506754954396</v>
      </c>
      <c r="G821" s="7851" t="n">
        <v>0.5404791415168043</v>
      </c>
      <c r="H821" s="9183" t="n">
        <v>0.60367264273761</v>
      </c>
      <c r="I821" s="10515" t="n">
        <v>0.002830843178656187</v>
      </c>
      <c r="J821" s="11847" t="n">
        <v>-0.03751245840743145</v>
      </c>
      <c r="K821" s="13177" t="n">
        <v>1.076962078405163</v>
      </c>
      <c r="L821" s="14507" t="n">
        <v>0.39054234070457483</v>
      </c>
      <c r="M821" s="15837" t="n">
        <v>0.0035104319226691573</v>
      </c>
      <c r="N821" s="17167" t="n">
        <v>0.07138205653705294</v>
      </c>
      <c r="O821" s="18499" t="n">
        <v>0.05127301219801816</v>
      </c>
      <c r="P821" s="19893" t="n">
        <v>-0.024028885829889712</v>
      </c>
      <c r="Q821" s="21225" t="n">
        <v>-0.011817236972598328</v>
      </c>
      <c r="R821" s="22557" t="n">
        <v>-0.010305616393829625</v>
      </c>
      <c r="S821" s="23826" t="n">
        <v>0.040502188505227465</v>
      </c>
      <c r="T821" s="25095" t="n">
        <v>0.04166135050513525</v>
      </c>
      <c r="U821" s="26364" t="n">
        <v>0.9721765620688435</v>
      </c>
      <c r="V821" s="27633" t="n">
        <v>0.04691358826324499</v>
      </c>
      <c r="W821" s="28900" t="n">
        <v>0.05226800977232453</v>
      </c>
      <c r="X821" t="n" s="30167">
        <v>0.897558343384357</v>
      </c>
      <c r="Y821" t="n" s="31497">
        <v>0.7769637332190029</v>
      </c>
      <c r="Z821" t="n" s="32829">
        <v>0.6249338690650192</v>
      </c>
      <c r="AA821" t="n" s="34221">
        <v>0.0</v>
      </c>
      <c r="AB821" t="n" s="35615">
        <v>0.0</v>
      </c>
      <c r="AC821" t="n" s="37009">
        <v>0.08591888542791644</v>
      </c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 t="n" s="44727">
        <v>0.0017758901116146553</v>
      </c>
      <c r="AT821" t="n" s="45320">
        <v>1.3705579476736295E-4</v>
      </c>
      <c r="AU821" t="n" s="45913">
        <v>0.0013356463281709208</v>
      </c>
      <c r="AV821" t="n" s="46506">
        <v>6.484678151995529E-4</v>
      </c>
      <c r="AW821" t="n" s="47099">
        <v>-2.382593667055475E-6</v>
      </c>
      <c r="AX821" t="n" s="47692">
        <v>6.900357272703131E-4</v>
      </c>
      <c r="AY821" t="n" s="48285">
        <v>6.891949060641248E-5</v>
      </c>
      <c r="AZ821" t="n" s="48878">
        <v>0.0022354570350135404</v>
      </c>
      <c r="BA821" t="n" s="49471">
        <v>-0.0018818778081146406</v>
      </c>
      <c r="BB821" t="n" s="50064">
        <v>6.054651942870875E-4</v>
      </c>
      <c r="BC821" t="n" s="50657">
        <v>2.2352473915728857E-5</v>
      </c>
      <c r="BD821" t="n" s="51250">
        <v>2.6797176978817807E-4</v>
      </c>
      <c r="BE821" t="n" s="51843">
        <v>-2.0935806254406363E-4</v>
      </c>
      <c r="BF821" t="n" s="52436">
        <v>3.2339016432876057E-4</v>
      </c>
      <c r="BG821" t="n" s="53029">
        <v>2.440733573047723E-4</v>
      </c>
      <c r="BH821" t="n" s="53622">
        <v>0.004187260993792148</v>
      </c>
      <c r="BI821" t="n" s="54215">
        <v>8.216913463940828E-4</v>
      </c>
      <c r="BJ821"/>
      <c r="BK821"/>
      <c r="BL821"/>
      <c r="BM821"/>
      <c r="BN821"/>
      <c r="BO821"/>
    </row>
    <row r="822" spans="1:23" x14ac:dyDescent="0.25">
      <c r="A822" s="116" t="str">
        <f>IF(ISBLANK(TBL_DATA[[#This Row],[Row.names]]), "",   DATE(YEAR(TBL_DATA[[#This Row],[Row.names]]), MONTH(TBL_DATA[[#This Row],[Row.names]]), DAY(TBL_DATA[[#This Row],[Row.names]])))</f>
        <v/>
      </c>
      <c r="B822" s="1006" t="s">
        <v>951</v>
      </c>
      <c r="C822" s="2400" t="s">
        <v>2345</v>
      </c>
      <c r="D822" s="3794" t="n">
        <v>0.010081419247415428</v>
      </c>
      <c r="E822" s="5188" t="n">
        <v>0.3349984941533872</v>
      </c>
      <c r="F822" s="6520" t="n">
        <v>0.01725095190101711</v>
      </c>
      <c r="G822" s="7852" t="n">
        <v>0.5637580955701978</v>
      </c>
      <c r="H822" s="9184" t="n">
        <v>0.63108207156447</v>
      </c>
      <c r="I822" s="10516" t="n">
        <v>0.0028361344986985292</v>
      </c>
      <c r="J822" s="11848" t="n">
        <v>-0.005997514076739319</v>
      </c>
      <c r="K822" s="13178" t="n">
        <v>1.1060817822784013</v>
      </c>
      <c r="L822" s="14508" t="n">
        <v>0.3839084800071672</v>
      </c>
      <c r="M822" s="15838" t="n">
        <v>0.003665089273479787</v>
      </c>
      <c r="N822" s="17168" t="n">
        <v>0.07412457433085631</v>
      </c>
      <c r="O822" s="18500" t="n">
        <v>0.051265625859600795</v>
      </c>
      <c r="P822" s="19894" t="n">
        <v>-0.014189711854573628</v>
      </c>
      <c r="Q822" s="21226" t="n">
        <v>-0.012107087255415783</v>
      </c>
      <c r="R822" s="22558" t="n">
        <v>-0.010537389807810993</v>
      </c>
      <c r="S822" s="23827" t="n">
        <v>0.03598289053643433</v>
      </c>
      <c r="T822" s="25096" t="n">
        <v>0.04130198072590689</v>
      </c>
      <c r="U822" s="26365" t="n">
        <v>0.8712146464652206</v>
      </c>
      <c r="V822" s="27634" t="n">
        <v>0.05835557947299175</v>
      </c>
      <c r="W822" s="28901" t="n">
        <v>0.053370704444611006</v>
      </c>
      <c r="X822" t="n" s="30168">
        <v>1.0934009599508683</v>
      </c>
      <c r="Y822" t="n" s="31498">
        <v>0.7944067418926343</v>
      </c>
      <c r="Z822" t="n" s="32830">
        <v>0.6196034861160541</v>
      </c>
      <c r="AA822" t="n" s="34222">
        <v>0.0</v>
      </c>
      <c r="AB822" t="n" s="35616">
        <v>0.0</v>
      </c>
      <c r="AC822" t="n" s="37010">
        <v>0.08411074619159642</v>
      </c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 t="n" s="44728">
        <v>0.0017398884362713933</v>
      </c>
      <c r="AT822" t="n" s="45321">
        <v>1.3376626655522847E-4</v>
      </c>
      <c r="AU822" t="n" s="45914">
        <v>0.0013085791449380557</v>
      </c>
      <c r="AV822" t="n" s="46507">
        <v>6.504337830389268E-4</v>
      </c>
      <c r="AW822" t="n" s="47100">
        <v>-2.442755747989636E-6</v>
      </c>
      <c r="AX822" t="n" s="47693">
        <v>6.764317793862053E-4</v>
      </c>
      <c r="AY822" t="n" s="48286">
        <v>6.56934168764476E-5</v>
      </c>
      <c r="AZ822" t="n" s="48879">
        <v>0.002187278281887447</v>
      </c>
      <c r="BA822" t="n" s="49472">
        <v>-0.0018935385504215742</v>
      </c>
      <c r="BB822" t="n" s="50065">
        <v>5.882535831060703E-4</v>
      </c>
      <c r="BC822" t="n" s="50658">
        <v>2.1917824461946604E-5</v>
      </c>
      <c r="BD822" t="n" s="51251">
        <v>2.593676836998222E-4</v>
      </c>
      <c r="BE822" t="n" s="51844">
        <v>-2.0322364350686568E-4</v>
      </c>
      <c r="BF822" t="n" s="52437">
        <v>3.089180400055991E-4</v>
      </c>
      <c r="BG822" t="n" s="53030">
        <v>2.3699689122279175E-4</v>
      </c>
      <c r="BH822" t="n" s="53623">
        <v>0.004080609089392346</v>
      </c>
      <c r="BI822" t="n" s="54216">
        <v>7.93593149538465E-4</v>
      </c>
      <c r="BJ822"/>
      <c r="BK822"/>
      <c r="BL822"/>
      <c r="BM822"/>
      <c r="BN822"/>
      <c r="BO822"/>
    </row>
    <row r="823" spans="1:23" x14ac:dyDescent="0.25">
      <c r="A823" s="116" t="str">
        <f>IF(ISBLANK(TBL_DATA[[#This Row],[Row.names]]), "",   DATE(YEAR(TBL_DATA[[#This Row],[Row.names]]), MONTH(TBL_DATA[[#This Row],[Row.names]]), DAY(TBL_DATA[[#This Row],[Row.names]])))</f>
        <v/>
      </c>
      <c r="B823" s="1007" t="s">
        <v>952</v>
      </c>
      <c r="C823" s="2401" t="s">
        <v>2346</v>
      </c>
      <c r="D823" s="3795" t="n">
        <v>0.0016551825605061808</v>
      </c>
      <c r="E823" s="5189" t="n">
        <v>0.33720816037921186</v>
      </c>
      <c r="F823" s="6521" t="n">
        <v>0.04759227511308661</v>
      </c>
      <c r="G823" s="7853" t="n">
        <v>0.5472806150151603</v>
      </c>
      <c r="H823" s="9185" t="n">
        <v>0.6084340777692248</v>
      </c>
      <c r="I823" s="10517" t="n">
        <v>0.0028994192348036118</v>
      </c>
      <c r="J823" s="11849" t="n">
        <v>0.03248368846236205</v>
      </c>
      <c r="K823" s="13179" t="n">
        <v>1.0872359682223565</v>
      </c>
      <c r="L823" s="14509" t="n">
        <v>0.38197068472430007</v>
      </c>
      <c r="M823" s="15839" t="n">
        <v>0.003642613638747427</v>
      </c>
      <c r="N823" s="17169" t="n">
        <v>0.07355443128429172</v>
      </c>
      <c r="O823" s="18501" t="n">
        <v>0.050481791676396236</v>
      </c>
      <c r="P823" s="19895" t="n">
        <v>-0.012558015857667804</v>
      </c>
      <c r="Q823" s="21227" t="n">
        <v>-0.011914977735257253</v>
      </c>
      <c r="R823" s="22559" t="n">
        <v>-0.01035735390956586</v>
      </c>
      <c r="S823" s="23828" t="n">
        <v>0.052339055628139564</v>
      </c>
      <c r="T823" s="25097" t="n">
        <v>0.04172513986277804</v>
      </c>
      <c r="U823" s="26366" t="n">
        <v>1.2543769967043283</v>
      </c>
      <c r="V823" s="27635" t="n">
        <v>0.0688775787697018</v>
      </c>
      <c r="W823" s="28902" t="n">
        <v>0.053634354297205804</v>
      </c>
      <c r="X823" t="n" s="30169">
        <v>1.2842063575153384</v>
      </c>
      <c r="Y823" t="n" s="31499">
        <v>0.7800218444179783</v>
      </c>
      <c r="Z823" t="n" s="32831">
        <v>0.6180377696583761</v>
      </c>
      <c r="AA823" t="n" s="34223">
        <v>0.0</v>
      </c>
      <c r="AB823" t="n" s="35617">
        <v>0.0</v>
      </c>
      <c r="AC823" t="n" s="37011">
        <v>0.09195387169675819</v>
      </c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 t="n" s="44729">
        <v>0.0019948132491470058</v>
      </c>
      <c r="AT823" t="n" s="45322">
        <v>1.7201759515610523E-4</v>
      </c>
      <c r="AU823" t="n" s="45915">
        <v>0.0013244231858307734</v>
      </c>
      <c r="AV823" t="n" s="46508">
        <v>6.498357978613278E-4</v>
      </c>
      <c r="AW823" t="n" s="47101">
        <v>-1.5018788680231612E-6</v>
      </c>
      <c r="AX823" t="n" s="47694">
        <v>7.570901298318701E-4</v>
      </c>
      <c r="AY823" t="n" s="48287">
        <v>5.549408516164734E-5</v>
      </c>
      <c r="AZ823" t="n" s="48880">
        <v>0.0021743152707869723</v>
      </c>
      <c r="BA823" t="n" s="49473">
        <v>-0.0021014170372890342</v>
      </c>
      <c r="BB823" t="n" s="50066">
        <v>6.42104827036352E-4</v>
      </c>
      <c r="BC823" t="n" s="50659">
        <v>9.807817867817715E-6</v>
      </c>
      <c r="BD823" t="n" s="51252">
        <v>2.3430135403799618E-4</v>
      </c>
      <c r="BE823" t="n" s="51845">
        <v>-1.8055246905346708E-4</v>
      </c>
      <c r="BF823" t="n" s="52438">
        <v>3.0014902381451524E-4</v>
      </c>
      <c r="BG823" t="n" s="53031">
        <v>2.101716110169368E-4</v>
      </c>
      <c r="BH823" t="n" s="53624">
        <v>0.004387170827854319</v>
      </c>
      <c r="BI823" t="n" s="54217">
        <v>7.25742694852515E-4</v>
      </c>
      <c r="BJ823"/>
      <c r="BK823"/>
      <c r="BL823"/>
      <c r="BM823"/>
      <c r="BN823"/>
      <c r="BO823"/>
    </row>
    <row r="824" spans="1:23" x14ac:dyDescent="0.25">
      <c r="A824" s="116" t="str">
        <f>IF(ISBLANK(TBL_DATA[[#This Row],[Row.names]]), "",   DATE(YEAR(TBL_DATA[[#This Row],[Row.names]]), MONTH(TBL_DATA[[#This Row],[Row.names]]), DAY(TBL_DATA[[#This Row],[Row.names]])))</f>
        <v/>
      </c>
      <c r="B824" s="1008" t="s">
        <v>953</v>
      </c>
      <c r="C824" s="2402" t="s">
        <v>2347</v>
      </c>
      <c r="D824" s="3796" t="n">
        <v>-0.013929520055816153</v>
      </c>
      <c r="E824" s="5190" t="n">
        <v>0.3185814924904087</v>
      </c>
      <c r="F824" s="6522" t="n">
        <v>0.03223013937962693</v>
      </c>
      <c r="G824" s="7854" t="n">
        <v>0.5611976758139146</v>
      </c>
      <c r="H824" s="9186" t="n">
        <v>0.6613618057927624</v>
      </c>
      <c r="I824" s="10518" t="n">
        <v>0.002892124075365338</v>
      </c>
      <c r="J824" s="11850" t="n">
        <v>0.008784783383497086</v>
      </c>
      <c r="K824" s="13180" t="n">
        <v>1.175394985134904</v>
      </c>
      <c r="L824" s="14510" t="n">
        <v>0.4460188148450474</v>
      </c>
      <c r="M824" s="15840" t="n">
        <v>0.0036991032916122574</v>
      </c>
      <c r="N824" s="17170" t="n">
        <v>0.07889495291866795</v>
      </c>
      <c r="O824" s="18502" t="n">
        <v>0.05765880164207895</v>
      </c>
      <c r="P824" s="19896" t="n">
        <v>-0.026312608779733182</v>
      </c>
      <c r="Q824" s="21228" t="n">
        <v>-0.013029140933846203</v>
      </c>
      <c r="R824" s="22560" t="n">
        <v>-0.011358423667092457</v>
      </c>
      <c r="S824" s="23829" t="n">
        <v>0.0518723657514224</v>
      </c>
      <c r="T824" s="25098" t="n">
        <v>0.041721129648199226</v>
      </c>
      <c r="U824" s="26367" t="n">
        <v>1.2433116310325343</v>
      </c>
      <c r="V824" s="27636" t="n">
        <v>0.06562902183298491</v>
      </c>
      <c r="W824" s="28903" t="n">
        <v>0.053740842521699216</v>
      </c>
      <c r="X824" t="n" s="30170">
        <v>1.2212131174997032</v>
      </c>
      <c r="Y824" t="n" s="31500">
        <v>0.8132415420972802</v>
      </c>
      <c r="Z824" t="n" s="32832">
        <v>0.6678464006379367</v>
      </c>
      <c r="AA824" t="n" s="34224">
        <v>0.0</v>
      </c>
      <c r="AB824" t="n" s="35618">
        <v>0.0</v>
      </c>
      <c r="AC824" t="n" s="37012">
        <v>0.08842303102044263</v>
      </c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 t="n" s="44730">
        <v>0.0019289025968382905</v>
      </c>
      <c r="AT824" t="n" s="45323">
        <v>1.6029600480402167E-4</v>
      </c>
      <c r="AU824" t="n" s="45916">
        <v>0.0012519402586002317</v>
      </c>
      <c r="AV824" t="n" s="46509">
        <v>6.561246646176903E-4</v>
      </c>
      <c r="AW824" t="n" s="47102">
        <v>-1.8072408656137314E-6</v>
      </c>
      <c r="AX824" t="n" s="47695">
        <v>7.300714075270002E-4</v>
      </c>
      <c r="AY824" t="n" s="48288">
        <v>5.482541686133982E-5</v>
      </c>
      <c r="AZ824" t="n" s="48881">
        <v>0.002183749730662371</v>
      </c>
      <c r="BA824" t="n" s="49474">
        <v>-0.0020203760704643114</v>
      </c>
      <c r="BB824" t="n" s="50067">
        <v>6.460146110285238E-4</v>
      </c>
      <c r="BC824" t="n" s="50660">
        <v>1.3173477463641375E-5</v>
      </c>
      <c r="BD824" t="n" s="51253">
        <v>2.2362189863717934E-4</v>
      </c>
      <c r="BE824" t="n" s="51846">
        <v>-1.7393040578313622E-4</v>
      </c>
      <c r="BF824" t="n" s="52439">
        <v>2.752844217755088E-4</v>
      </c>
      <c r="BG824" t="n" s="53032">
        <v>2.0267161918935335E-4</v>
      </c>
      <c r="BH824" t="n" s="53625">
        <v>0.00438729556545362</v>
      </c>
      <c r="BI824" t="n" s="54218">
        <v>6.879717578006611E-4</v>
      </c>
      <c r="BJ824"/>
      <c r="BK824"/>
      <c r="BL824"/>
      <c r="BM824"/>
      <c r="BN824"/>
      <c r="BO824"/>
    </row>
    <row r="825" spans="1:23" x14ac:dyDescent="0.25">
      <c r="A825" s="116" t="str">
        <f>IF(ISBLANK(TBL_DATA[[#This Row],[Row.names]]), "",   DATE(YEAR(TBL_DATA[[#This Row],[Row.names]]), MONTH(TBL_DATA[[#This Row],[Row.names]]), DAY(TBL_DATA[[#This Row],[Row.names]])))</f>
        <v/>
      </c>
      <c r="B825" s="1009" t="s">
        <v>954</v>
      </c>
      <c r="C825" s="2403" t="s">
        <v>2348</v>
      </c>
      <c r="D825" s="3797" t="n">
        <v>4.2205091920219444E-4</v>
      </c>
      <c r="E825" s="5191" t="n">
        <v>0.31913800102135714</v>
      </c>
      <c r="F825" s="6523" t="n">
        <v>0.028027370309709365</v>
      </c>
      <c r="G825" s="7855" t="n">
        <v>0.5543896763966801</v>
      </c>
      <c r="H825" s="9187" t="n">
        <v>0.6563210113051332</v>
      </c>
      <c r="I825" s="10519" t="n">
        <v>0.0029119242578046645</v>
      </c>
      <c r="J825" s="11851" t="n">
        <v>0.017787191163267435</v>
      </c>
      <c r="K825" s="13181" t="n">
        <v>1.1721062888812255</v>
      </c>
      <c r="L825" s="14511" t="n">
        <v>0.44461137473521734</v>
      </c>
      <c r="M825" s="15841" t="n">
        <v>0.0037017072871360977</v>
      </c>
      <c r="N825" s="17171" t="n">
        <v>0.07885039147667036</v>
      </c>
      <c r="O825" s="18503" t="n">
        <v>0.05760680169016117</v>
      </c>
      <c r="P825" s="19897" t="n">
        <v>-0.025901663121253193</v>
      </c>
      <c r="Q825" s="21229" t="n">
        <v>-0.012995589428829184</v>
      </c>
      <c r="R825" s="22561" t="n">
        <v>-0.011325815816489601</v>
      </c>
      <c r="S825" s="23830" t="n">
        <v>0.04069049360557675</v>
      </c>
      <c r="T825" s="25099" t="n">
        <v>0.04205740880372724</v>
      </c>
      <c r="U825" s="26368" t="n">
        <v>0.9674988251290139</v>
      </c>
      <c r="V825" s="27637" t="n">
        <v>0.0687002416096103</v>
      </c>
      <c r="W825" s="28904" t="n">
        <v>0.05376415656715293</v>
      </c>
      <c r="X825" t="n" s="30171">
        <v>1.2778074835750801</v>
      </c>
      <c r="Y825" t="n" s="31501">
        <v>0.8101364152444533</v>
      </c>
      <c r="Z825" t="n" s="32833">
        <v>0.6667918526311022</v>
      </c>
      <c r="AA825" t="n" s="34225">
        <v>0.0</v>
      </c>
      <c r="AB825" t="n" s="35619">
        <v>0.0</v>
      </c>
      <c r="AC825" t="n" s="37013">
        <v>0.10606125634846297</v>
      </c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 t="n" s="44731">
        <v>0.0023842661378470783</v>
      </c>
      <c r="AT825" t="n" s="45324">
        <v>1.0391533476810999E-4</v>
      </c>
      <c r="AU825" t="n" s="45917">
        <v>0.001296552784577733</v>
      </c>
      <c r="AV825" t="n" s="46510">
        <v>9.326829050954221E-4</v>
      </c>
      <c r="AW825" t="n" s="47103">
        <v>-2.4329869085136062E-6</v>
      </c>
      <c r="AX825" t="n" s="47696">
        <v>9.139426714136162E-4</v>
      </c>
      <c r="AY825" t="n" s="48289">
        <v>4.6519172043244566E-5</v>
      </c>
      <c r="AZ825" t="n" s="48882">
        <v>0.0027734299166871754</v>
      </c>
      <c r="BA825" t="n" s="49475">
        <v>-0.0031420574436682902</v>
      </c>
      <c r="BB825" t="n" s="50068">
        <v>6.753875103016441E-4</v>
      </c>
      <c r="BC825" t="n" s="50661">
        <v>-4.766243885809057E-6</v>
      </c>
      <c r="BD825" t="n" s="51254">
        <v>1.9807596905242403E-4</v>
      </c>
      <c r="BE825" t="n" s="51847">
        <v>-1.5763977892742573E-4</v>
      </c>
      <c r="BF825" t="n" s="52440">
        <v>2.189390969934663E-4</v>
      </c>
      <c r="BG825" t="n" s="53033">
        <v>1.841487025640551E-4</v>
      </c>
      <c r="BH825" t="n" s="53626">
        <v>0.004934980447524346</v>
      </c>
      <c r="BI825" t="n" s="54219">
        <v>5.98935321064547E-4</v>
      </c>
      <c r="BJ825"/>
      <c r="BK825"/>
      <c r="BL825"/>
      <c r="BM825"/>
      <c r="BN825"/>
      <c r="BO825"/>
    </row>
    <row r="826" spans="1:23" x14ac:dyDescent="0.25">
      <c r="A826" s="116" t="str">
        <f>IF(ISBLANK(TBL_DATA[[#This Row],[Row.names]]), "",   DATE(YEAR(TBL_DATA[[#This Row],[Row.names]]), MONTH(TBL_DATA[[#This Row],[Row.names]]), DAY(TBL_DATA[[#This Row],[Row.names]])))</f>
        <v/>
      </c>
      <c r="B826" s="1010" t="s">
        <v>955</v>
      </c>
      <c r="C826" s="2404" t="s">
        <v>2349</v>
      </c>
      <c r="D826" s="3798" t="n">
        <v>-0.00485153797476201</v>
      </c>
      <c r="E826" s="5192" t="n">
        <v>0.3127381529154505</v>
      </c>
      <c r="F826" s="6524" t="n">
        <v>0.007434378632075633</v>
      </c>
      <c r="G826" s="7856" t="n">
        <v>0.5552985893481192</v>
      </c>
      <c r="H826" s="9188" t="n">
        <v>0.6502283054866413</v>
      </c>
      <c r="I826" s="10520" t="n">
        <v>0.0029517860009983196</v>
      </c>
      <c r="J826" s="11852" t="n">
        <v>-0.01034502392805925</v>
      </c>
      <c r="K826" s="13182" t="n">
        <v>1.1592929876443754</v>
      </c>
      <c r="L826" s="14512" t="n">
        <v>0.42912242528517797</v>
      </c>
      <c r="M826" s="15842" t="n">
        <v>0.0037710651017073037</v>
      </c>
      <c r="N826" s="17172" t="n">
        <v>0.07923057516176683</v>
      </c>
      <c r="O826" s="18504" t="n">
        <v>0.058418261561362705</v>
      </c>
      <c r="P826" s="19898" t="n">
        <v>-0.03062753819377284</v>
      </c>
      <c r="Q826" s="21230" t="n">
        <v>-0.013185944437347226</v>
      </c>
      <c r="R826" s="22562" t="n">
        <v>-0.011508119873410225</v>
      </c>
      <c r="S826" s="23831" t="n">
        <v>0.03497335157289272</v>
      </c>
      <c r="T826" s="25100" t="n">
        <v>0.04240750089085917</v>
      </c>
      <c r="U826" s="26369" t="n">
        <v>0.8246973020858</v>
      </c>
      <c r="V826" s="27638" t="n">
        <v>0.06219416372901709</v>
      </c>
      <c r="W826" s="28905" t="n">
        <v>0.05428631279397317</v>
      </c>
      <c r="X826" t="n" s="30172">
        <v>1.145669332250575</v>
      </c>
      <c r="Y826" t="n" s="31502">
        <v>0.8063673514513354</v>
      </c>
      <c r="Z826" t="n" s="32834">
        <v>0.6550743662250706</v>
      </c>
      <c r="AA826" t="n" s="34226">
        <v>0.0</v>
      </c>
      <c r="AB826" t="n" s="35620">
        <v>0.0</v>
      </c>
      <c r="AC826" t="n" s="37014">
        <v>0.10173316900639384</v>
      </c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 t="n" s="44732">
        <v>0.0024566255393313505</v>
      </c>
      <c r="AT826" t="n" s="45325">
        <v>6.738055781974703E-5</v>
      </c>
      <c r="AU826" t="n" s="45918">
        <v>0.0013394697814480424</v>
      </c>
      <c r="AV826" t="n" s="46511">
        <v>9.341546386696913E-4</v>
      </c>
      <c r="AW826" t="n" s="47104">
        <v>-1.6935772619510217E-6</v>
      </c>
      <c r="AX826" t="n" s="47697">
        <v>8.457570763544005E-4</v>
      </c>
      <c r="AY826" t="n" s="48290">
        <v>4.2649870384608785E-5</v>
      </c>
      <c r="AZ826" t="n" s="48883">
        <v>0.00273421771632239</v>
      </c>
      <c r="BA826" t="n" s="49476">
        <v>-0.0030678076604491386</v>
      </c>
      <c r="BB826" t="n" s="50069">
        <v>6.915434864057103E-4</v>
      </c>
      <c r="BC826" t="n" s="50662">
        <v>-8.206343947831191E-7</v>
      </c>
      <c r="BD826" t="n" s="51255">
        <v>1.8351228634823995E-4</v>
      </c>
      <c r="BE826" t="n" s="51848">
        <v>-1.4363879723367238E-4</v>
      </c>
      <c r="BF826" t="n" s="52441">
        <v>2.196110497646251E-4</v>
      </c>
      <c r="BG826" t="n" s="53034">
        <v>1.674907223441565E-4</v>
      </c>
      <c r="BH826" t="n" s="53627">
        <v>0.005052568557527109</v>
      </c>
      <c r="BI826" t="n" s="54220">
        <v>5.619329758796101E-4</v>
      </c>
      <c r="BJ826"/>
      <c r="BK826"/>
      <c r="BL826"/>
      <c r="BM826"/>
      <c r="BN826"/>
      <c r="BO826"/>
    </row>
    <row r="827" spans="1:23" x14ac:dyDescent="0.25">
      <c r="A827" s="116" t="str">
        <f>IF(ISBLANK(TBL_DATA[[#This Row],[Row.names]]), "",   DATE(YEAR(TBL_DATA[[#This Row],[Row.names]]), MONTH(TBL_DATA[[#This Row],[Row.names]]), DAY(TBL_DATA[[#This Row],[Row.names]])))</f>
        <v/>
      </c>
      <c r="B827" s="1011" t="s">
        <v>956</v>
      </c>
      <c r="C827" s="2405" t="s">
        <v>2350</v>
      </c>
      <c r="D827" s="3799" t="n">
        <v>0.00243136081394466</v>
      </c>
      <c r="E827" s="5193" t="n">
        <v>0.315929893019419</v>
      </c>
      <c r="F827" s="6525" t="n">
        <v>-8.400211566171878E-4</v>
      </c>
      <c r="G827" s="7857" t="n">
        <v>0.5353254158436079</v>
      </c>
      <c r="H827" s="9189" t="n">
        <v>0.6378092242434035</v>
      </c>
      <c r="I827" s="10521" t="n">
        <v>0.0029937160135452114</v>
      </c>
      <c r="J827" s="11853" t="n">
        <v>-0.01770466101369439</v>
      </c>
      <c r="K827" s="13183" t="n">
        <v>1.0914097329252874</v>
      </c>
      <c r="L827" s="14513" t="n">
        <v>0.4140359217137718</v>
      </c>
      <c r="M827" s="15843" t="n">
        <v>0.0038078287112805077</v>
      </c>
      <c r="N827" s="17173" t="n">
        <v>0.07896637065779535</v>
      </c>
      <c r="O827" s="18505" t="n">
        <v>0.057887866083931726</v>
      </c>
      <c r="P827" s="19899" t="n">
        <v>-0.028270643976020304</v>
      </c>
      <c r="Q827" s="21231" t="n">
        <v>-0.013041012040321279</v>
      </c>
      <c r="R827" s="22563" t="n">
        <v>-0.011368782397357158</v>
      </c>
      <c r="S827" s="23832" t="n">
        <v>0.02184542975430004</v>
      </c>
      <c r="T827" s="25101" t="n">
        <v>0.04284769228579521</v>
      </c>
      <c r="U827" s="26370" t="n">
        <v>0.5098391205899833</v>
      </c>
      <c r="V827" s="27639" t="n">
        <v>0.04061819306203307</v>
      </c>
      <c r="W827" s="28906" t="n">
        <v>0.054304845826394645</v>
      </c>
      <c r="X827" t="n" s="30173">
        <v>0.747966271589906</v>
      </c>
      <c r="Y827" t="n" s="31503">
        <v>0.7986295913897777</v>
      </c>
      <c r="Z827" t="n" s="32835">
        <v>0.6434562313893399</v>
      </c>
      <c r="AA827" t="n" s="34227">
        <v>0.0</v>
      </c>
      <c r="AB827" t="n" s="35621">
        <v>0.0</v>
      </c>
      <c r="AC827" t="n" s="37015">
        <v>0.10023594854599495</v>
      </c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 t="n" s="44733">
        <v>0.00237002166968727</v>
      </c>
      <c r="AT827" t="n" s="45326">
        <v>7.054962091402269E-5</v>
      </c>
      <c r="AU827" t="n" s="45919">
        <v>0.0013043067181147134</v>
      </c>
      <c r="AV827" t="n" s="46512">
        <v>9.071283116719672E-4</v>
      </c>
      <c r="AW827" t="n" s="47105">
        <v>-1.6142703052895268E-6</v>
      </c>
      <c r="AX827" t="n" s="47698">
        <v>8.120365368166306E-4</v>
      </c>
      <c r="AY827" t="n" s="48291">
        <v>4.002642170326387E-5</v>
      </c>
      <c r="AZ827" t="n" s="48884">
        <v>0.002649263463471643</v>
      </c>
      <c r="BA827" t="n" s="49477">
        <v>-0.0029632195923136686</v>
      </c>
      <c r="BB827" t="n" s="50070">
        <v>6.705339593130109E-4</v>
      </c>
      <c r="BC827" t="n" s="50663">
        <v>-4.986940816765459E-7</v>
      </c>
      <c r="BD827" t="n" s="51256">
        <v>1.7783969798636795E-4</v>
      </c>
      <c r="BE827" t="n" s="51849">
        <v>-1.3903240925667803E-4</v>
      </c>
      <c r="BF827" t="n" s="52442">
        <v>2.1397984810814932E-4</v>
      </c>
      <c r="BG827" t="n" s="53035">
        <v>1.6209819057623758E-4</v>
      </c>
      <c r="BH827" t="n" s="53628">
        <v>0.004898600413310826</v>
      </c>
      <c r="BI827" t="n" s="54221">
        <v>5.450484042669854E-4</v>
      </c>
      <c r="BJ827"/>
      <c r="BK827"/>
      <c r="BL827"/>
      <c r="BM827"/>
      <c r="BN827"/>
      <c r="BO827"/>
    </row>
    <row r="828" spans="1:23" x14ac:dyDescent="0.25">
      <c r="A828" s="116" t="str">
        <f>IF(ISBLANK(TBL_DATA[[#This Row],[Row.names]]), "",   DATE(YEAR(TBL_DATA[[#This Row],[Row.names]]), MONTH(TBL_DATA[[#This Row],[Row.names]]), DAY(TBL_DATA[[#This Row],[Row.names]])))</f>
        <v/>
      </c>
      <c r="B828" s="1012" t="s">
        <v>957</v>
      </c>
      <c r="C828" s="2406" t="s">
        <v>2351</v>
      </c>
      <c r="D828" s="3800" t="n">
        <v>0.0024379019117629396</v>
      </c>
      <c r="E828" s="5194" t="n">
        <v>0.3191380010213569</v>
      </c>
      <c r="F828" s="6526" t="n">
        <v>-0.008018488321385298</v>
      </c>
      <c r="G828" s="7858" t="n">
        <v>0.521539519564592</v>
      </c>
      <c r="H828" s="9190" t="n">
        <v>0.6296213193036574</v>
      </c>
      <c r="I828" s="10522" t="n">
        <v>0.003032597091988431</v>
      </c>
      <c r="J828" s="11854" t="n">
        <v>-0.02903147658823746</v>
      </c>
      <c r="K828" s="13184" t="n">
        <v>1.0673268914947918</v>
      </c>
      <c r="L828" s="14514" t="n">
        <v>0.41104122503425256</v>
      </c>
      <c r="M828" s="15844" t="n">
        <v>0.0038241434267596184</v>
      </c>
      <c r="N828" s="17174" t="n">
        <v>0.07910282511804945</v>
      </c>
      <c r="O828" s="18506" t="n">
        <v>0.057887866083931726</v>
      </c>
      <c r="P828" s="19900" t="n">
        <v>-0.025901663121253415</v>
      </c>
      <c r="Q828" s="21232" t="n">
        <v>-0.01302504234394773</v>
      </c>
      <c r="R828" s="22564" t="n">
        <v>-0.011349923076052761</v>
      </c>
      <c r="S828" s="23833" t="n">
        <v>0.01455679880298777</v>
      </c>
      <c r="T828" s="25102" t="n">
        <v>0.04337741435411</v>
      </c>
      <c r="U828" s="26371" t="n">
        <v>0.33558475118304315</v>
      </c>
      <c r="V828" s="27640" t="n">
        <v>0.03358739368247021</v>
      </c>
      <c r="W828" s="28907" t="n">
        <v>0.05449997806375045</v>
      </c>
      <c r="X828" t="n" s="30174">
        <v>0.6162827009431437</v>
      </c>
      <c r="Y828" t="n" s="31504">
        <v>0.7934868110458152</v>
      </c>
      <c r="Z828" t="n" s="32836">
        <v>0.641124968344123</v>
      </c>
      <c r="AA828" t="n" s="34228">
        <v>0.0</v>
      </c>
      <c r="AB828" t="n" s="35622">
        <v>0.0</v>
      </c>
      <c r="AC828" t="n" s="37016">
        <v>0.09663854902341934</v>
      </c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 t="n" s="44734">
        <v>0.0026387866469057145</v>
      </c>
      <c r="AT828" t="n" s="45327">
        <v>1.1863756479662754E-4</v>
      </c>
      <c r="AU828" t="n" s="45920">
        <v>0.0016849561031259499</v>
      </c>
      <c r="AV828" t="n" s="46513">
        <v>0.001297111488345336</v>
      </c>
      <c r="AW828" t="n" s="47106">
        <v>-9.427806809181387E-7</v>
      </c>
      <c r="AX828" t="n" s="47699">
        <v>4.135999271280275E-4</v>
      </c>
      <c r="AY828" t="n" s="48292">
        <v>4.2456079427938044E-5</v>
      </c>
      <c r="AZ828" t="n" s="48885">
        <v>0.0025071030026726547</v>
      </c>
      <c r="BA828" t="n" s="49478">
        <v>-0.003061393896961573</v>
      </c>
      <c r="BB828" t="n" s="50071">
        <v>6.632206065695673E-4</v>
      </c>
      <c r="BC828" t="n" s="50664">
        <v>-7.213531119391171E-6</v>
      </c>
      <c r="BD828" t="n" s="51257">
        <v>1.5446836920708813E-4</v>
      </c>
      <c r="BE828" t="n" s="51850">
        <v>-1.1706471019505603E-4</v>
      </c>
      <c r="BF828" t="n" s="52443">
        <v>2.1157523067317442E-4</v>
      </c>
      <c r="BG828" t="n" s="53036">
        <v>1.3601365449594996E-4</v>
      </c>
      <c r="BH828" t="n" s="53629">
        <v>0.005427121521884227</v>
      </c>
      <c r="BI828" t="n" s="54222">
        <v>4.8420714414454977E-4</v>
      </c>
      <c r="BJ828"/>
      <c r="BK828"/>
      <c r="BL828"/>
      <c r="BM828"/>
      <c r="BN828"/>
      <c r="BO828"/>
    </row>
    <row r="829" spans="1:23" x14ac:dyDescent="0.25">
      <c r="A829" s="116" t="str">
        <f>IF(ISBLANK(TBL_DATA[[#This Row],[Row.names]]), "",   DATE(YEAR(TBL_DATA[[#This Row],[Row.names]]), MONTH(TBL_DATA[[#This Row],[Row.names]]), DAY(TBL_DATA[[#This Row],[Row.names]])))</f>
        <v/>
      </c>
      <c r="B829" s="1013" t="s">
        <v>958</v>
      </c>
      <c r="C829" s="2407" t="s">
        <v>2352</v>
      </c>
      <c r="D829" s="3801" t="n">
        <v>-3.4742471430528456E-4</v>
      </c>
      <c r="E829" s="5195" t="n">
        <v>0.31867969987822287</v>
      </c>
      <c r="F829" s="6527" t="n">
        <v>-0.007018626394820093</v>
      </c>
      <c r="G829" s="7859" t="n">
        <v>0.5163642837328641</v>
      </c>
      <c r="H829" s="9191" t="n">
        <v>0.6129130880752393</v>
      </c>
      <c r="I829" s="10523" t="n">
        <v>0.0030319622637396456</v>
      </c>
      <c r="J829" s="11855" t="n">
        <v>-0.012061422670254118</v>
      </c>
      <c r="K829" s="13185" t="n">
        <v>1.0387847267130916</v>
      </c>
      <c r="L829" s="14515" t="n">
        <v>0.40932449895019507</v>
      </c>
      <c r="M829" s="15845" t="n">
        <v>0.003745363960637591</v>
      </c>
      <c r="N829" s="17175" t="n">
        <v>0.07736059804090016</v>
      </c>
      <c r="O829" s="18507" t="n">
        <v>0.0556383754038829</v>
      </c>
      <c r="P829" s="19901" t="n">
        <v>-0.026240088957648733</v>
      </c>
      <c r="Q829" s="21233" t="n">
        <v>-0.012613431399074396</v>
      </c>
      <c r="R829" s="22565" t="n">
        <v>-0.010975206365255466</v>
      </c>
      <c r="S829" s="23834" t="n">
        <v>0.008481282702013537</v>
      </c>
      <c r="T829" s="25103" t="n">
        <v>0.04334674987842473</v>
      </c>
      <c r="U829" s="26372" t="n">
        <v>0.19566132929922347</v>
      </c>
      <c r="V829" s="27641" t="n">
        <v>0.021324905027911845</v>
      </c>
      <c r="W829" s="28908" t="n">
        <v>0.05456329800149764</v>
      </c>
      <c r="X829" t="n" s="30175">
        <v>0.39082874036181836</v>
      </c>
      <c r="Y829" t="n" s="31505">
        <v>0.7828876599329173</v>
      </c>
      <c r="Z829" t="n" s="32837">
        <v>0.6397847286003278</v>
      </c>
      <c r="AA829" t="n" s="34229">
        <v>0.0</v>
      </c>
      <c r="AB829" t="n" s="35623">
        <v>0.0</v>
      </c>
      <c r="AC829" t="n" s="37017">
        <v>0.09320947830249207</v>
      </c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 t="n" s="44735">
        <v>0.0027807552204522877</v>
      </c>
      <c r="AT829" t="n" s="45328">
        <v>9.661421953040834E-5</v>
      </c>
      <c r="AU829" t="n" s="45921">
        <v>0.0016636566872813459</v>
      </c>
      <c r="AV829" t="n" s="46514">
        <v>0.0013290452084951366</v>
      </c>
      <c r="AW829" t="n" s="47107">
        <v>3.255981283049321E-6</v>
      </c>
      <c r="AX829" t="n" s="47700">
        <v>4.662597507421948E-4</v>
      </c>
      <c r="AY829" t="n" s="48293">
        <v>3.925403709215215E-5</v>
      </c>
      <c r="AZ829" t="n" s="48886">
        <v>0.0026212629499197016</v>
      </c>
      <c r="BA829" t="n" s="49479">
        <v>-0.003160457263535386</v>
      </c>
      <c r="BB829" t="n" s="50072">
        <v>6.786061507133501E-4</v>
      </c>
      <c r="BC829" t="n" s="50665">
        <v>-8.62328890068214E-6</v>
      </c>
      <c r="BD829" t="n" s="51258">
        <v>1.395750671599625E-4</v>
      </c>
      <c r="BE829" t="n" s="51851">
        <v>-1.0278204557383712E-4</v>
      </c>
      <c r="BF829" t="n" s="52444">
        <v>2.1201749288445731E-4</v>
      </c>
      <c r="BG829" t="n" s="53037">
        <v>1.1902419371778447E-4</v>
      </c>
      <c r="BH829" t="n" s="53630">
        <v>0.005695530353342631</v>
      </c>
      <c r="BI829" t="n" s="54223">
        <v>4.4626459154256047E-4</v>
      </c>
      <c r="BJ829"/>
      <c r="BK829"/>
      <c r="BL829"/>
      <c r="BM829"/>
      <c r="BN829"/>
      <c r="BO829"/>
    </row>
    <row r="830" spans="1:23" x14ac:dyDescent="0.25">
      <c r="A830" s="116" t="str">
        <f>IF(ISBLANK(TBL_DATA[[#This Row],[Row.names]]), "",   DATE(YEAR(TBL_DATA[[#This Row],[Row.names]]), MONTH(TBL_DATA[[#This Row],[Row.names]]), DAY(TBL_DATA[[#This Row],[Row.names]])))</f>
        <v/>
      </c>
      <c r="B830" s="1014" t="s">
        <v>959</v>
      </c>
      <c r="C830" s="2408" t="s">
        <v>2353</v>
      </c>
      <c r="D830" s="3802" t="n">
        <v>0.0025321169242227292</v>
      </c>
      <c r="E830" s="5196" t="n">
        <v>0.3220187510639134</v>
      </c>
      <c r="F830" s="6528" t="n">
        <v>-0.029203648676491056</v>
      </c>
      <c r="G830" s="7860" t="n">
        <v>0.49370879665393924</v>
      </c>
      <c r="H830" s="9192" t="n">
        <v>0.588677651961522</v>
      </c>
      <c r="I830" s="10524" t="n">
        <v>0.003024540045583137</v>
      </c>
      <c r="J830" s="11856" t="n">
        <v>-0.0550152206232013</v>
      </c>
      <c r="K830" s="13186" t="n">
        <v>1.028423580364359</v>
      </c>
      <c r="L830" s="14516" t="n">
        <v>0.4386011976506695</v>
      </c>
      <c r="M830" s="15846" t="n">
        <v>0.0035334904898806536</v>
      </c>
      <c r="N830" s="17176" t="n">
        <v>0.0748632119522459</v>
      </c>
      <c r="O830" s="18508" t="n">
        <v>0.0556383754038829</v>
      </c>
      <c r="P830" s="19902" t="n">
        <v>-0.0237744150067688</v>
      </c>
      <c r="Q830" s="21234" t="n">
        <v>-0.012318504684282907</v>
      </c>
      <c r="R830" s="22566" t="n">
        <v>-0.010733165493039567</v>
      </c>
      <c r="S830" s="23835" t="n">
        <v>-0.0028307414970900613</v>
      </c>
      <c r="T830" s="25104" t="n">
        <v>0.0434540921560062</v>
      </c>
      <c r="U830" s="26373" t="n">
        <v>-0.0651432662987713</v>
      </c>
      <c r="V830" s="27642" t="n">
        <v>0.006601788599307046</v>
      </c>
      <c r="W830" s="28909" t="n">
        <v>0.05417098209250896</v>
      </c>
      <c r="X830" t="n" s="30176">
        <v>0.12186946487388817</v>
      </c>
      <c r="Y830" t="n" s="31506">
        <v>0.7672533166832985</v>
      </c>
      <c r="Z830" t="n" s="32838">
        <v>0.6622697317941304</v>
      </c>
      <c r="AA830" t="n" s="34230">
        <v>0.0</v>
      </c>
      <c r="AB830" t="n" s="35624">
        <v>0.0</v>
      </c>
      <c r="AC830" t="n" s="37018">
        <v>0.0894442148086612</v>
      </c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 t="n" s="44736">
        <v>0.002719478585221536</v>
      </c>
      <c r="AT830" t="n" s="45329">
        <v>8.787393021043162E-5</v>
      </c>
      <c r="AU830" t="n" s="45922">
        <v>0.0015895994368343</v>
      </c>
      <c r="AV830" t="n" s="46515">
        <v>0.001298746775745855</v>
      </c>
      <c r="AW830" t="n" s="47108">
        <v>2.3929934617252615E-6</v>
      </c>
      <c r="AX830" t="n" s="47701">
        <v>4.530705627541302E-4</v>
      </c>
      <c r="AY830" t="n" s="48294">
        <v>3.89628874640666E-5</v>
      </c>
      <c r="AZ830" t="n" s="48887">
        <v>0.002542095733521572</v>
      </c>
      <c r="BA830" t="n" s="49480">
        <v>-0.003046705497839994</v>
      </c>
      <c r="BB830" t="n" s="50073">
        <v>6.594854023414432E-4</v>
      </c>
      <c r="BC830" t="n" s="50666">
        <v>-7.386659970793201E-6</v>
      </c>
      <c r="BD830" t="n" s="51259">
        <v>1.3498886351189497E-4</v>
      </c>
      <c r="BE830" t="n" s="51852">
        <v>-1.001946645413741E-4</v>
      </c>
      <c r="BF830" t="n" s="52445">
        <v>1.9955570789978485E-4</v>
      </c>
      <c r="BG830" t="n" s="53038">
        <v>1.1613509833922419E-4</v>
      </c>
      <c r="BH830" t="n" s="53631">
        <v>0.005557833306304742</v>
      </c>
      <c r="BI830" t="n" s="54224">
        <v>4.2929583823000174E-4</v>
      </c>
      <c r="BJ830"/>
      <c r="BK830"/>
      <c r="BL830"/>
      <c r="BM830"/>
      <c r="BN830"/>
      <c r="BO830"/>
    </row>
    <row r="831" spans="1:23" x14ac:dyDescent="0.25">
      <c r="A831" s="116" t="str">
        <f>IF(ISBLANK(TBL_DATA[[#This Row],[Row.names]]), "",   DATE(YEAR(TBL_DATA[[#This Row],[Row.names]]), MONTH(TBL_DATA[[#This Row],[Row.names]]), DAY(TBL_DATA[[#This Row],[Row.names]])))</f>
        <v/>
      </c>
      <c r="B831" s="1015" t="s">
        <v>960</v>
      </c>
      <c r="C831" s="2409" t="s">
        <v>2354</v>
      </c>
      <c r="D831" s="3803" t="n">
        <v>-4.952395102080699E-4</v>
      </c>
      <c r="E831" s="5197" t="n">
        <v>0.3213640351451508</v>
      </c>
      <c r="F831" s="6529" t="n">
        <v>-0.0476637305146137</v>
      </c>
      <c r="G831" s="7861" t="n">
        <v>0.49350591850438585</v>
      </c>
      <c r="H831" s="9193" t="n">
        <v>0.5966097169709622</v>
      </c>
      <c r="I831" s="10525" t="n">
        <v>0.002974063318136005</v>
      </c>
      <c r="J831" s="11857" t="n">
        <v>-0.07553716421884948</v>
      </c>
      <c r="K831" s="13187" t="n">
        <v>1.0125200571952069</v>
      </c>
      <c r="L831" s="14517" t="n">
        <v>0.43311297173142377</v>
      </c>
      <c r="M831" s="15847" t="n">
        <v>0.0035256220514810546</v>
      </c>
      <c r="N831" s="17177" t="n">
        <v>0.07433404471087769</v>
      </c>
      <c r="O831" s="18509" t="n">
        <v>0.055647191000744015</v>
      </c>
      <c r="P831" s="19903" t="n">
        <v>-0.02425788048733335</v>
      </c>
      <c r="Q831" s="21235" t="n">
        <v>-0.012310593878968417</v>
      </c>
      <c r="R831" s="22567" t="n">
        <v>-0.010736460586384597</v>
      </c>
      <c r="S831" s="23836" t="n">
        <v>-0.005512893882062664</v>
      </c>
      <c r="T831" s="25105" t="n">
        <v>0.04344862145997376</v>
      </c>
      <c r="U831" s="26374" t="n">
        <v>-0.1268830562815742</v>
      </c>
      <c r="V831" s="27643" t="n">
        <v>-0.00459518480303267</v>
      </c>
      <c r="W831" s="28910" t="n">
        <v>0.05422779994190937</v>
      </c>
      <c r="X831" t="n" s="30177">
        <v>-0.08473854384568774</v>
      </c>
      <c r="Y831" t="n" s="31507">
        <v>0.772405150792615</v>
      </c>
      <c r="Z831" t="n" s="32839">
        <v>0.6581131906681582</v>
      </c>
      <c r="AA831" t="n" s="34231">
        <v>0.0</v>
      </c>
      <c r="AB831" t="n" s="35625">
        <v>0.0</v>
      </c>
      <c r="AC831" t="n" s="37019">
        <v>0.08639929507682989</v>
      </c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 t="n" s="44737">
        <v>0.002599380954719042</v>
      </c>
      <c r="AT831" t="n" s="45330">
        <v>-1.6410914793295887E-5</v>
      </c>
      <c r="AU831" t="n" s="45923">
        <v>0.002813609575114445</v>
      </c>
      <c r="AV831" t="n" s="46516">
        <v>9.042325747819454E-4</v>
      </c>
      <c r="AW831" t="n" s="47109">
        <v>6.448094275565925E-6</v>
      </c>
      <c r="AX831" t="n" s="47702">
        <v>4.869850014602887E-4</v>
      </c>
      <c r="AY831" t="n" s="48295">
        <v>3.0586505388515645E-5</v>
      </c>
      <c r="AZ831" t="n" s="48888">
        <v>0.0025703841558169767</v>
      </c>
      <c r="BA831" t="n" s="49481">
        <v>-0.0030119820931325558</v>
      </c>
      <c r="BB831" t="n" s="50074">
        <v>7.038287023105884E-4</v>
      </c>
      <c r="BC831" t="n" s="50667">
        <v>-2.1693798075525964E-5</v>
      </c>
      <c r="BD831" t="n" s="51260">
        <v>1.1258673676936836E-4</v>
      </c>
      <c r="BE831" t="n" s="51853">
        <v>-7.928927366944363E-5</v>
      </c>
      <c r="BF831" t="n" s="52446">
        <v>1.9619808703303203E-4</v>
      </c>
      <c r="BG831" t="n" s="53039">
        <v>9.132803393002038E-5</v>
      </c>
      <c r="BH831" t="n" s="53632">
        <v>0.006374009141643531</v>
      </c>
      <c r="BI831" t="n" s="54225">
        <v>3.7053603215948393E-4</v>
      </c>
      <c r="BJ831"/>
      <c r="BK831"/>
      <c r="BL831"/>
      <c r="BM831"/>
      <c r="BN831"/>
      <c r="BO831"/>
    </row>
    <row r="832" spans="1:23" x14ac:dyDescent="0.25">
      <c r="A832" s="116" t="str">
        <f>IF(ISBLANK(TBL_DATA[[#This Row],[Row.names]]), "",   DATE(YEAR(TBL_DATA[[#This Row],[Row.names]]), MONTH(TBL_DATA[[#This Row],[Row.names]]), DAY(TBL_DATA[[#This Row],[Row.names]])))</f>
        <v/>
      </c>
      <c r="B832" s="1016" t="s">
        <v>961</v>
      </c>
      <c r="C832" s="2410" t="s">
        <v>2355</v>
      </c>
      <c r="D832" s="3804" t="n">
        <v>0.003567491236110766</v>
      </c>
      <c r="E832" s="5198" t="n">
        <v>0.32607798976024305</v>
      </c>
      <c r="F832" s="6530" t="n">
        <v>-0.05569432877171332</v>
      </c>
      <c r="G832" s="7862" t="n">
        <v>0.49730966440904395</v>
      </c>
      <c r="H832" s="9194" t="n">
        <v>0.604900465630559</v>
      </c>
      <c r="I832" s="10526" t="n">
        <v>0.0029543741781424705</v>
      </c>
      <c r="J832" s="11858" t="n">
        <v>-0.07295816564617341</v>
      </c>
      <c r="K832" s="13188" t="n">
        <v>1.0175219466716412</v>
      </c>
      <c r="L832" s="14518" t="n">
        <v>0.43494397369727456</v>
      </c>
      <c r="M832" s="15848" t="n">
        <v>0.0035331168045620153</v>
      </c>
      <c r="N832" s="17178" t="n">
        <v>0.07461265778190673</v>
      </c>
      <c r="O832" s="18510" t="n">
        <v>0.055647191000744015</v>
      </c>
      <c r="P832" s="19904" t="n">
        <v>-0.020776929027267688</v>
      </c>
      <c r="Q832" s="21236" t="n">
        <v>-0.012323659513964004</v>
      </c>
      <c r="R832" s="22568" t="n">
        <v>-0.010743626177698157</v>
      </c>
      <c r="S832" s="23837" t="n">
        <v>-0.003589950633334116</v>
      </c>
      <c r="T832" s="25106" t="n">
        <v>0.04344738541873627</v>
      </c>
      <c r="U832" s="26375" t="n">
        <v>-0.08262754130622516</v>
      </c>
      <c r="V832" s="27644" t="n">
        <v>0.005285535874575142</v>
      </c>
      <c r="W832" s="28911" t="n">
        <v>0.05412931849894756</v>
      </c>
      <c r="X832" t="n" s="30178">
        <v>0.09764645151920598</v>
      </c>
      <c r="Y832" t="n" s="31508">
        <v>0.7777534735573728</v>
      </c>
      <c r="Z832" t="n" s="32840">
        <v>0.6595028231154696</v>
      </c>
      <c r="AA832" t="n" s="34232">
        <v>0.0</v>
      </c>
      <c r="AB832" t="n" s="35626">
        <v>0.0</v>
      </c>
      <c r="AC832" t="n" s="37020">
        <v>0.0829396139146572</v>
      </c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 t="n" s="44738">
        <v>0.0024797647871519215</v>
      </c>
      <c r="AT832" t="n" s="45331">
        <v>-1.5053737222646099E-5</v>
      </c>
      <c r="AU832" t="n" s="45924">
        <v>0.0027811041432916532</v>
      </c>
      <c r="AV832" t="n" s="46517">
        <v>8.710251144259922E-4</v>
      </c>
      <c r="AW832" t="n" s="47110">
        <v>6.867755736869604E-6</v>
      </c>
      <c r="AX832" t="n" s="47703">
        <v>4.853431879184819E-4</v>
      </c>
      <c r="AY832" t="n" s="48296">
        <v>2.7697153122049758E-5</v>
      </c>
      <c r="AZ832" t="n" s="48889">
        <v>0.002506546021940114</v>
      </c>
      <c r="BA832" t="n" s="49482">
        <v>-0.002941522451905972</v>
      </c>
      <c r="BB832" t="n" s="50075">
        <v>6.841115367081315E-4</v>
      </c>
      <c r="BC832" t="n" s="50668">
        <v>-1.9192312990175314E-5</v>
      </c>
      <c r="BD832" t="n" s="51261">
        <v>1.0872026310047216E-4</v>
      </c>
      <c r="BE832" t="n" s="51854">
        <v>-7.595823248901448E-5</v>
      </c>
      <c r="BF832" t="n" s="52447">
        <v>1.936907107125294E-4</v>
      </c>
      <c r="BG832" t="n" s="53040">
        <v>8.740497002480094E-5</v>
      </c>
      <c r="BH832" t="n" s="53633">
        <v>0.006193247785301867</v>
      </c>
      <c r="BI832" t="n" s="54226">
        <v>3.5958570152576656E-4</v>
      </c>
      <c r="BJ832"/>
      <c r="BK832"/>
      <c r="BL832"/>
      <c r="BM832"/>
      <c r="BN832"/>
      <c r="BO832"/>
    </row>
    <row r="833" spans="1:23" x14ac:dyDescent="0.25">
      <c r="A833" s="116" t="str">
        <f>IF(ISBLANK(TBL_DATA[[#This Row],[Row.names]]), "",   DATE(YEAR(TBL_DATA[[#This Row],[Row.names]]), MONTH(TBL_DATA[[#This Row],[Row.names]]), DAY(TBL_DATA[[#This Row],[Row.names]])))</f>
        <v/>
      </c>
      <c r="B833" s="1017" t="s">
        <v>962</v>
      </c>
      <c r="C833" s="2411" t="s">
        <v>2356</v>
      </c>
      <c r="D833" s="3805" t="n">
        <v>0.005221126430255489</v>
      </c>
      <c r="E833" s="5199" t="n">
        <v>0.3330016106011604</v>
      </c>
      <c r="F833" s="6531" t="n">
        <v>-0.05608954268446731</v>
      </c>
      <c r="G833" s="7863" t="n">
        <v>0.49352784384381715</v>
      </c>
      <c r="H833" s="9195" t="n">
        <v>0.5989302774772814</v>
      </c>
      <c r="I833" s="10527" t="n">
        <v>0.002949955038309946</v>
      </c>
      <c r="J833" s="11859" t="n">
        <v>-0.08127294011485797</v>
      </c>
      <c r="K833" s="13189" t="n">
        <v>1.0157049441058938</v>
      </c>
      <c r="L833" s="14519" t="n">
        <v>0.44177069747772446</v>
      </c>
      <c r="M833" s="15849" t="n">
        <v>0.0034802606634429718</v>
      </c>
      <c r="N833" s="17179" t="n">
        <v>0.0739444747485373</v>
      </c>
      <c r="O833" s="18511" t="n">
        <v>0.055647191000744015</v>
      </c>
      <c r="P833" s="19905" t="n">
        <v>-0.01566428157029598</v>
      </c>
      <c r="Q833" s="21237" t="n">
        <v>-0.012243991671319706</v>
      </c>
      <c r="R833" s="22569" t="n">
        <v>-0.010678108098630665</v>
      </c>
      <c r="S833" s="23838" t="n">
        <v>0.002803967180363909</v>
      </c>
      <c r="T833" s="25107" t="n">
        <v>0.04359826583158468</v>
      </c>
      <c r="U833" s="26376" t="n">
        <v>0.06431373190840495</v>
      </c>
      <c r="V833" s="27645" t="n">
        <v>0.01646376521243198</v>
      </c>
      <c r="W833" s="28912" t="n">
        <v>0.05426623528870658</v>
      </c>
      <c r="X833" t="n" s="30179">
        <v>0.30338874854394543</v>
      </c>
      <c r="Y833" t="n" s="31509">
        <v>0.7739058582781768</v>
      </c>
      <c r="Z833" t="n" s="32841">
        <v>0.66465833138367</v>
      </c>
      <c r="AA833" t="n" s="34233">
        <v>0.0</v>
      </c>
      <c r="AB833" t="n" s="35627">
        <v>0.0</v>
      </c>
      <c r="AC833" t="n" s="37021">
        <v>0.08093177323114302</v>
      </c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 t="n" s="44739">
        <v>0.002394558239919986</v>
      </c>
      <c r="AT833" t="n" s="45332">
        <v>-9.95846299149009E-6</v>
      </c>
      <c r="AU833" t="n" s="45925">
        <v>0.002714669293816305</v>
      </c>
      <c r="AV833" t="n" s="46518">
        <v>8.458649843900341E-4</v>
      </c>
      <c r="AW833" t="n" s="47111">
        <v>7.6064915857114384E-6</v>
      </c>
      <c r="AX833" t="n" s="47704">
        <v>5.014653888680697E-4</v>
      </c>
      <c r="AY833" t="n" s="48297">
        <v>2.666597145194243E-5</v>
      </c>
      <c r="AZ833" t="n" s="48890">
        <v>0.0024590705678290987</v>
      </c>
      <c r="BA833" t="n" s="49483">
        <v>-0.0029096551183818028</v>
      </c>
      <c r="BB833" t="n" s="50076">
        <v>6.567802280559159E-4</v>
      </c>
      <c r="BC833" t="n" s="50669">
        <v>-1.966674258042859E-5</v>
      </c>
      <c r="BD833" t="n" s="51262">
        <v>1.05115723119101E-4</v>
      </c>
      <c r="BE833" t="n" s="51855">
        <v>-7.29619966976918E-5</v>
      </c>
      <c r="BF833" t="n" s="52448">
        <v>1.905938571223102E-4</v>
      </c>
      <c r="BG833" t="n" s="53041">
        <v>8.388887264275369E-5</v>
      </c>
      <c r="BH833" t="n" s="53634">
        <v>0.006011705727597543</v>
      </c>
      <c r="BI833" t="n" s="54227">
        <v>3.490586581793261E-4</v>
      </c>
      <c r="BJ833"/>
      <c r="BK833"/>
      <c r="BL833"/>
      <c r="BM833"/>
      <c r="BN833"/>
      <c r="BO833"/>
    </row>
    <row r="834" spans="1:23" x14ac:dyDescent="0.25">
      <c r="A834" s="116" t="str">
        <f>IF(ISBLANK(TBL_DATA[[#This Row],[Row.names]]), "",   DATE(YEAR(TBL_DATA[[#This Row],[Row.names]]), MONTH(TBL_DATA[[#This Row],[Row.names]]), DAY(TBL_DATA[[#This Row],[Row.names]])))</f>
        <v/>
      </c>
      <c r="B834" s="1018" t="s">
        <v>963</v>
      </c>
      <c r="C834" s="2412" t="s">
        <v>2357</v>
      </c>
      <c r="D834" s="3806" t="n">
        <v>0.004506385068762246</v>
      </c>
      <c r="E834" s="5200" t="n">
        <v>0.33900862915580965</v>
      </c>
      <c r="F834" s="6532" t="n">
        <v>-0.04126591147988634</v>
      </c>
      <c r="G834" s="7864" t="n">
        <v>0.4942519077560731</v>
      </c>
      <c r="H834" s="9196" t="n">
        <v>0.5910085741003777</v>
      </c>
      <c r="I834" s="10528" t="n">
        <v>0.0029945175519590648</v>
      </c>
      <c r="J834" s="11860" t="n">
        <v>-0.08637637764775385</v>
      </c>
      <c r="K834" s="13190" t="n">
        <v>1.0289471755450421</v>
      </c>
      <c r="L834" s="14520" t="n">
        <v>0.45170860734476137</v>
      </c>
      <c r="M834" s="15850" t="n">
        <v>0.003467172707007794</v>
      </c>
      <c r="N834" s="17180" t="n">
        <v>0.07433100959315009</v>
      </c>
      <c r="O834" s="18512" t="n">
        <v>0.055647191000744015</v>
      </c>
      <c r="P834" s="19906" t="n">
        <v>-0.011228485786114906</v>
      </c>
      <c r="Q834" s="21238" t="n">
        <v>-0.012275189675329607</v>
      </c>
      <c r="R834" s="22570" t="n">
        <v>-0.010701120655850802</v>
      </c>
      <c r="S834" s="23839" t="n">
        <v>0.006536737063823184</v>
      </c>
      <c r="T834" s="25108" t="n">
        <v>0.04385589169053281</v>
      </c>
      <c r="U834" s="26377" t="n">
        <v>0.14905037411961394</v>
      </c>
      <c r="V834" s="27646" t="n">
        <v>0.017272646796223867</v>
      </c>
      <c r="W834" s="28913" t="n">
        <v>0.05429467915279578</v>
      </c>
      <c r="X834" t="n" s="30180">
        <v>0.3181277993671402</v>
      </c>
      <c r="Y834" t="n" s="31510">
        <v>0.7687708202711505</v>
      </c>
      <c r="Z834" t="n" s="32842">
        <v>0.6720927074033471</v>
      </c>
      <c r="AA834" t="n" s="34234">
        <v>0.0</v>
      </c>
      <c r="AB834" t="n" s="35628">
        <v>0.0</v>
      </c>
      <c r="AC834" t="n" s="37022">
        <v>0.08076679166772044</v>
      </c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 t="n" s="44740">
        <v>0.0023304983695777806</v>
      </c>
      <c r="AT834" t="n" s="45333">
        <v>-7.959225133264781E-6</v>
      </c>
      <c r="AU834" t="n" s="45926">
        <v>0.002634452831288382</v>
      </c>
      <c r="AV834" t="n" s="46519">
        <v>8.217453757206067E-4</v>
      </c>
      <c r="AW834" t="n" s="47112">
        <v>7.3781150618024435E-6</v>
      </c>
      <c r="AX834" t="n" s="47705">
        <v>4.850618043483224E-4</v>
      </c>
      <c r="AY834" t="n" s="48298">
        <v>2.6229631980626626E-5</v>
      </c>
      <c r="AZ834" t="n" s="48891">
        <v>0.0023768191762398748</v>
      </c>
      <c r="BA834" t="n" s="49484">
        <v>-0.002807422927552596</v>
      </c>
      <c r="BB834" t="n" s="50077">
        <v>6.246436428389649E-4</v>
      </c>
      <c r="BC834" t="n" s="50670">
        <v>-1.761081405201403E-5</v>
      </c>
      <c r="BD834" t="n" s="51263">
        <v>1.0189872620076847E-4</v>
      </c>
      <c r="BE834" t="n" s="51856">
        <v>-7.120610376738208E-5</v>
      </c>
      <c r="BF834" t="n" s="52449">
        <v>1.8144185738025543E-4</v>
      </c>
      <c r="BG834" t="n" s="53042">
        <v>8.193867781571893E-5</v>
      </c>
      <c r="BH834" t="n" s="53635">
        <v>0.00584277918742794</v>
      </c>
      <c r="BI834" t="n" s="54228">
        <v>3.3698363526118703E-4</v>
      </c>
      <c r="BJ834"/>
      <c r="BK834"/>
      <c r="BL834"/>
      <c r="BM834"/>
      <c r="BN834"/>
      <c r="BO834"/>
    </row>
    <row r="835" spans="1:23" x14ac:dyDescent="0.25">
      <c r="A835" s="116" t="str">
        <f>IF(ISBLANK(TBL_DATA[[#This Row],[Row.names]]), "",   DATE(YEAR(TBL_DATA[[#This Row],[Row.names]]), MONTH(TBL_DATA[[#This Row],[Row.names]]), DAY(TBL_DATA[[#This Row],[Row.names]])))</f>
        <v/>
      </c>
      <c r="B835" s="1019" t="s">
        <v>964</v>
      </c>
      <c r="C835" s="2413" t="s">
        <v>2358</v>
      </c>
      <c r="D835" s="3807" t="n">
        <v>-0.0034593616683168643</v>
      </c>
      <c r="E835" s="5201" t="n">
        <v>0.33437651403056257</v>
      </c>
      <c r="F835" s="6533" t="n">
        <v>-0.04956010432045488</v>
      </c>
      <c r="G835" s="7865" t="n">
        <v>0.49196907941065965</v>
      </c>
      <c r="H835" s="9197" t="n">
        <v>0.5932828568093612</v>
      </c>
      <c r="I835" s="10529" t="n">
        <v>0.002981983990192809</v>
      </c>
      <c r="J835" s="11861" t="n">
        <v>-0.09615754167605428</v>
      </c>
      <c r="K835" s="13191" t="n">
        <v>1.0247393351155933</v>
      </c>
      <c r="L835" s="14521" t="n">
        <v>0.4540589137141324</v>
      </c>
      <c r="M835" s="15851" t="n">
        <v>0.0034548719703987895</v>
      </c>
      <c r="N835" s="17181" t="n">
        <v>0.07422656082947317</v>
      </c>
      <c r="O835" s="18513" t="n">
        <v>0.05607565067729634</v>
      </c>
      <c r="P835" s="19907" t="n">
        <v>-0.014649004061110027</v>
      </c>
      <c r="Q835" s="21239" t="n">
        <v>-0.012377114717984484</v>
      </c>
      <c r="R835" s="22571" t="n">
        <v>-0.010805257555494123</v>
      </c>
      <c r="S835" s="23840" t="n">
        <v>0.010709118454113709</v>
      </c>
      <c r="T835" s="25109" t="n">
        <v>0.04377387531138625</v>
      </c>
      <c r="U835" s="26378" t="n">
        <v>0.24464634163491814</v>
      </c>
      <c r="V835" s="27647" t="n">
        <v>0.022817831337351713</v>
      </c>
      <c r="W835" s="28914" t="n">
        <v>0.054116994412617796</v>
      </c>
      <c r="X835" t="n" s="30181">
        <v>0.421638924796451</v>
      </c>
      <c r="Y835" t="n" s="31511">
        <v>0.7702485681968914</v>
      </c>
      <c r="Z835" t="n" s="32843">
        <v>0.6738389375170689</v>
      </c>
      <c r="AA835" t="n" s="34235">
        <v>0.0</v>
      </c>
      <c r="AB835" t="n" s="35629">
        <v>0.0</v>
      </c>
      <c r="AC835" t="n" s="37023">
        <v>0.07978657005723942</v>
      </c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 t="n" s="44741">
        <v>0.0022750835485115485</v>
      </c>
      <c r="AT835" t="n" s="45334">
        <v>-1.0427896146513101E-5</v>
      </c>
      <c r="AU835" t="n" s="45927">
        <v>0.0025911866067419077</v>
      </c>
      <c r="AV835" t="n" s="46520">
        <v>7.976886455779311E-4</v>
      </c>
      <c r="AW835" t="n" s="47113">
        <v>7.482679793638886E-6</v>
      </c>
      <c r="AX835" t="n" s="47706">
        <v>5.06843246854574E-4</v>
      </c>
      <c r="AY835" t="n" s="48299">
        <v>2.4680152283316258E-5</v>
      </c>
      <c r="AZ835" t="n" s="48892">
        <v>0.002313818163074709</v>
      </c>
      <c r="BA835" t="n" s="49485">
        <v>-0.0027927459798582047</v>
      </c>
      <c r="BB835" t="n" s="50078">
        <v>6.047639231919593E-4</v>
      </c>
      <c r="BC835" t="n" s="50671">
        <v>-1.7033412355550633E-5</v>
      </c>
      <c r="BD835" t="n" s="51264">
        <v>9.818586148718496E-5</v>
      </c>
      <c r="BE835" t="n" s="51857">
        <v>-6.78351234651698E-5</v>
      </c>
      <c r="BF835" t="n" s="52450">
        <v>1.802326534994194E-4</v>
      </c>
      <c r="BG835" t="n" s="53043">
        <v>7.79485991426151E-5</v>
      </c>
      <c r="BH835" t="n" s="53636">
        <v>0.0056858365500385205</v>
      </c>
      <c r="BI835" t="n" s="54229">
        <v>3.269711369667483E-4</v>
      </c>
      <c r="BJ835"/>
      <c r="BK835"/>
      <c r="BL835"/>
      <c r="BM835"/>
      <c r="BN835"/>
      <c r="BO835"/>
    </row>
    <row r="836" spans="1:23" x14ac:dyDescent="0.25">
      <c r="A836" s="116" t="str">
        <f>IF(ISBLANK(TBL_DATA[[#This Row],[Row.names]]), "",   DATE(YEAR(TBL_DATA[[#This Row],[Row.names]]), MONTH(TBL_DATA[[#This Row],[Row.names]]), DAY(TBL_DATA[[#This Row],[Row.names]])))</f>
        <v/>
      </c>
      <c r="B836" s="1020" t="s">
        <v>965</v>
      </c>
      <c r="C836" s="2414" t="s">
        <v>2359</v>
      </c>
      <c r="D836" s="3808" t="n">
        <v>0.002796722437564417</v>
      </c>
      <c r="E836" s="5202" t="n">
        <v>0.33810839476751076</v>
      </c>
      <c r="F836" s="6534" t="n">
        <v>-0.03637966920585456</v>
      </c>
      <c r="G836" s="7866" t="n">
        <v>0.4876635056199897</v>
      </c>
      <c r="H836" s="9198" t="n">
        <v>0.5952955146935088</v>
      </c>
      <c r="I836" s="10530" t="n">
        <v>0.0029507553276108987</v>
      </c>
      <c r="J836" s="11862" t="n">
        <v>-0.06536381247861756</v>
      </c>
      <c r="K836" s="13192" t="n">
        <v>1.0412507130990303</v>
      </c>
      <c r="L836" s="14522" t="n">
        <v>0.4755028528575747</v>
      </c>
      <c r="M836" s="15852" t="n">
        <v>0.003359199184827581</v>
      </c>
      <c r="N836" s="17182" t="n">
        <v>0.07363163793758674</v>
      </c>
      <c r="O836" s="18514" t="n">
        <v>0.0550445871807799</v>
      </c>
      <c r="P836" s="19908" t="n">
        <v>-0.011893250821891299</v>
      </c>
      <c r="Q836" s="21240" t="n">
        <v>-0.012148683925715999</v>
      </c>
      <c r="R836" s="22572" t="n">
        <v>-0.010589425134998373</v>
      </c>
      <c r="S836" s="23841" t="n">
        <v>0.008287792834889673</v>
      </c>
      <c r="T836" s="25110" t="n">
        <v>0.04376669262331032</v>
      </c>
      <c r="U836" s="26379" t="n">
        <v>0.18936301415829535</v>
      </c>
      <c r="V836" s="27648" t="n">
        <v>0.020699819621533777</v>
      </c>
      <c r="W836" s="28915" t="n">
        <v>0.0540438715357624</v>
      </c>
      <c r="X836" t="n" s="30182">
        <v>0.3830188147759937</v>
      </c>
      <c r="Y836" t="n" s="31512">
        <v>0.7715539609732482</v>
      </c>
      <c r="Z836" t="n" s="32844">
        <v>0.6895671489112388</v>
      </c>
      <c r="AA836" t="n" s="34236">
        <v>0.0</v>
      </c>
      <c r="AB836" t="n" s="35630">
        <v>0.0</v>
      </c>
      <c r="AC836" t="n" s="37024">
        <v>0.07832412713858893</v>
      </c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 t="n" s="44742">
        <v>0.002211849327417803</v>
      </c>
      <c r="AT836" t="n" s="45335">
        <v>-8.666918378113672E-6</v>
      </c>
      <c r="AU836" t="n" s="45928">
        <v>0.0025093448133535145</v>
      </c>
      <c r="AV836" t="n" s="46521">
        <v>7.76108701140926E-4</v>
      </c>
      <c r="AW836" t="n" s="47114">
        <v>7.2186839870919756E-6</v>
      </c>
      <c r="AX836" t="n" s="47707">
        <v>4.987483373421058E-4</v>
      </c>
      <c r="AY836" t="n" s="48300">
        <v>2.410786624034394E-5</v>
      </c>
      <c r="AZ836" t="n" s="48893">
        <v>0.002244228702967874</v>
      </c>
      <c r="BA836" t="n" s="49486">
        <v>-0.0027261781470182623</v>
      </c>
      <c r="BB836" t="n" s="50079">
        <v>5.905854541950946E-4</v>
      </c>
      <c r="BC836" t="n" s="50672">
        <v>-1.705173099880245E-5</v>
      </c>
      <c r="BD836" t="n" s="51265">
        <v>9.522372404813275E-5</v>
      </c>
      <c r="BE836" t="n" s="51858">
        <v>-6.594118760642788E-5</v>
      </c>
      <c r="BF836" t="n" s="52451">
        <v>1.7373388392119497E-4</v>
      </c>
      <c r="BG836" t="n" s="53044">
        <v>7.579435845250905E-5</v>
      </c>
      <c r="BH836" t="n" s="53637">
        <v>0.005514822711342953</v>
      </c>
      <c r="BI836" t="n" s="54230">
        <v>3.1666160009121466E-4</v>
      </c>
      <c r="BJ836"/>
      <c r="BK836"/>
      <c r="BL836"/>
      <c r="BM836"/>
      <c r="BN836"/>
      <c r="BO836"/>
    </row>
    <row r="837" spans="1:23" x14ac:dyDescent="0.25">
      <c r="A837" s="116" t="str">
        <f>IF(ISBLANK(TBL_DATA[[#This Row],[Row.names]]), "",   DATE(YEAR(TBL_DATA[[#This Row],[Row.names]]), MONTH(TBL_DATA[[#This Row],[Row.names]]), DAY(TBL_DATA[[#This Row],[Row.names]])))</f>
        <v/>
      </c>
      <c r="B837" s="1021" t="s">
        <v>966</v>
      </c>
      <c r="C837" s="2415" t="s">
        <v>2360</v>
      </c>
      <c r="D837" s="3809" t="n">
        <v>-4.2812408259134023E-4</v>
      </c>
      <c r="E837" s="5203" t="n">
        <v>0.3375355183385933</v>
      </c>
      <c r="F837" s="6535" t="n">
        <v>-0.03177344866859033</v>
      </c>
      <c r="G837" s="7867" t="n">
        <v>0.486841572628994</v>
      </c>
      <c r="H837" s="9199" t="n">
        <v>0.5944622210331922</v>
      </c>
      <c r="I837" s="10531" t="n">
        <v>0.0029507380400984394</v>
      </c>
      <c r="J837" s="11863" t="n">
        <v>-0.07680156765964474</v>
      </c>
      <c r="K837" s="13193" t="n">
        <v>1.0450587404728044</v>
      </c>
      <c r="L837" s="14523" t="n">
        <v>0.47371372087161306</v>
      </c>
      <c r="M837" s="15853" t="n">
        <v>0.0033614450809734352</v>
      </c>
      <c r="N837" s="17183" t="n">
        <v>0.07355551943933358</v>
      </c>
      <c r="O837" s="18515" t="n">
        <v>0.05495519444844127</v>
      </c>
      <c r="P837" s="19909" t="n">
        <v>-0.012316283117385418</v>
      </c>
      <c r="Q837" s="21241" t="n">
        <v>-0.012117003295593077</v>
      </c>
      <c r="R837" s="22573" t="n">
        <v>-0.010559356426609937</v>
      </c>
      <c r="S837" s="23842" t="n">
        <v>0.009078137941317177</v>
      </c>
      <c r="T837" s="25111" t="n">
        <v>0.04377175487012146</v>
      </c>
      <c r="U837" s="26380" t="n">
        <v>0.2073971666946783</v>
      </c>
      <c r="V837" s="27649" t="n">
        <v>0.01970132066683239</v>
      </c>
      <c r="W837" s="28916" t="n">
        <v>0.05409217596631613</v>
      </c>
      <c r="X837" t="n" s="30183">
        <v>0.3642175659396776</v>
      </c>
      <c r="Y837" t="n" s="31513">
        <v>0.7710137618961106</v>
      </c>
      <c r="Z837" t="n" s="32845">
        <v>0.6882686400466121</v>
      </c>
      <c r="AA837" t="n" s="34237">
        <v>0.0</v>
      </c>
      <c r="AB837" t="n" s="35631">
        <v>0.0</v>
      </c>
      <c r="AC837" t="n" s="37025">
        <v>0.07598815629993502</v>
      </c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 t="n" s="44743">
        <v>0.002133381778915981</v>
      </c>
      <c r="AT837" t="n" s="45336">
        <v>-8.250069109999495E-7</v>
      </c>
      <c r="AU837" t="n" s="45929">
        <v>0.0025114818958561934</v>
      </c>
      <c r="AV837" t="n" s="46522">
        <v>7.645782691145704E-4</v>
      </c>
      <c r="AW837" t="n" s="47115">
        <v>7.188688041100235E-6</v>
      </c>
      <c r="AX837" t="n" s="47708">
        <v>5.028532367198009E-4</v>
      </c>
      <c r="AY837" t="n" s="48301">
        <v>2.2904969828698337E-5</v>
      </c>
      <c r="AZ837" t="n" s="48894">
        <v>0.002195995151517618</v>
      </c>
      <c r="BA837" t="n" s="49487">
        <v>-0.0027252313535606836</v>
      </c>
      <c r="BB837" t="n" s="50080">
        <v>5.732392725871042E-4</v>
      </c>
      <c r="BC837" t="n" s="50673">
        <v>-1.9077922461895478E-5</v>
      </c>
      <c r="BD837" t="n" s="51266">
        <v>9.13707206434676E-5</v>
      </c>
      <c r="BE837" t="n" s="51859">
        <v>-6.222777278658296E-5</v>
      </c>
      <c r="BF837" t="n" s="52452">
        <v>1.7397622684090286E-4</v>
      </c>
      <c r="BG837" t="n" s="53045">
        <v>7.137527589782467E-5</v>
      </c>
      <c r="BH837" t="n" s="53638">
        <v>0.00538509527286174</v>
      </c>
      <c r="BI837" t="n" s="54231">
        <v>3.068992561901369E-4</v>
      </c>
      <c r="BJ837"/>
      <c r="BK837"/>
      <c r="BL837"/>
      <c r="BM837"/>
      <c r="BN837"/>
      <c r="BO837"/>
    </row>
    <row r="838" spans="1:23" x14ac:dyDescent="0.25">
      <c r="A838" s="116" t="str">
        <f>IF(ISBLANK(TBL_DATA[[#This Row],[Row.names]]), "",   DATE(YEAR(TBL_DATA[[#This Row],[Row.names]]), MONTH(TBL_DATA[[#This Row],[Row.names]]), DAY(TBL_DATA[[#This Row],[Row.names]])))</f>
        <v/>
      </c>
      <c r="B838" s="1022" t="s">
        <v>967</v>
      </c>
      <c r="C838" s="2416" t="s">
        <v>2361</v>
      </c>
      <c r="D838" s="3810" t="n">
        <v>-0.0010524125946864786</v>
      </c>
      <c r="E838" s="5204" t="n">
        <v>0.33612787911325315</v>
      </c>
      <c r="F838" s="6536" t="n">
        <v>-0.04594327926854758</v>
      </c>
      <c r="G838" s="7868" t="n">
        <v>0.48040144003556295</v>
      </c>
      <c r="H838" s="9200" t="n">
        <v>0.5822863371953317</v>
      </c>
      <c r="I838" s="10532" t="n">
        <v>0.0029918500788052595</v>
      </c>
      <c r="J838" s="11864" t="n">
        <v>-0.08600739769803223</v>
      </c>
      <c r="K838" s="13194" t="n">
        <v>1.0431284096802447</v>
      </c>
      <c r="L838" s="14524" t="n">
        <v>0.46929961869388787</v>
      </c>
      <c r="M838" s="15854" t="n">
        <v>0.0033722921129657013</v>
      </c>
      <c r="N838" s="17184" t="n">
        <v>0.07348534837145847</v>
      </c>
      <c r="O838" s="18516" t="n">
        <v>0.054870890931081</v>
      </c>
      <c r="P838" s="19910" t="n">
        <v>-0.01335573390059952</v>
      </c>
      <c r="Q838" s="21242" t="n">
        <v>-0.012092656899761607</v>
      </c>
      <c r="R838" s="22574" t="n">
        <v>-0.010536496006881989</v>
      </c>
      <c r="S838" s="23843" t="n">
        <v>-0.003373306084468064</v>
      </c>
      <c r="T838" s="25112" t="n">
        <v>0.0440263099515535</v>
      </c>
      <c r="U838" s="26381" t="n">
        <v>-0.07662023204261374</v>
      </c>
      <c r="V838" s="27650" t="n">
        <v>0.003999509148350455</v>
      </c>
      <c r="W838" s="28917" t="n">
        <v>0.05364077964109168</v>
      </c>
      <c r="X838" t="n" s="30184">
        <v>0.07456098093858836</v>
      </c>
      <c r="Y838" t="n" s="31514">
        <v>0.7630768881281438</v>
      </c>
      <c r="Z838" t="n" s="32846">
        <v>0.685054464034713</v>
      </c>
      <c r="AA838" t="n" s="34238">
        <v>0.0</v>
      </c>
      <c r="AB838" t="n" s="35632">
        <v>0.0</v>
      </c>
      <c r="AC838" t="n" s="37026">
        <v>0.07294967171911368</v>
      </c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 t="n" s="44744">
        <v>0.001980693587671113</v>
      </c>
      <c r="AT838" t="n" s="45337">
        <v>-1.7894472161744874E-6</v>
      </c>
      <c r="AU838" t="n" s="45930">
        <v>0.002601835924408581</v>
      </c>
      <c r="AV838" t="n" s="46523">
        <v>7.417899586224074E-4</v>
      </c>
      <c r="AW838" t="n" s="47116">
        <v>6.501021901811834E-6</v>
      </c>
      <c r="AX838" t="n" s="47709">
        <v>4.688761374443753E-4</v>
      </c>
      <c r="AY838" t="n" s="48302">
        <v>2.344179903453691E-5</v>
      </c>
      <c r="AZ838" t="n" s="48895">
        <v>0.0020743129709557906</v>
      </c>
      <c r="BA838" t="n" s="49488">
        <v>-0.002568133018639035</v>
      </c>
      <c r="BB838" t="n" s="50081">
        <v>5.698625776925355E-4</v>
      </c>
      <c r="BC838" t="n" s="50674">
        <v>-1.9195502524920576E-5</v>
      </c>
      <c r="BD838" t="n" s="51267">
        <v>8.762214689731916E-5</v>
      </c>
      <c r="BE838" t="n" s="51860">
        <v>-6.124113819460396E-5</v>
      </c>
      <c r="BF838" t="n" s="52453">
        <v>1.5594148629533401E-4</v>
      </c>
      <c r="BG838" t="n" s="53046">
        <v>7.047336873835376E-5</v>
      </c>
      <c r="BH838" t="n" s="53639">
        <v>0.005335663084913125</v>
      </c>
      <c r="BI838" t="n" s="54232">
        <v>2.8973706070149524E-4</v>
      </c>
      <c r="BJ838"/>
      <c r="BK838"/>
      <c r="BL838"/>
      <c r="BM838"/>
      <c r="BN838"/>
      <c r="BO838"/>
    </row>
    <row r="839" spans="1:23" x14ac:dyDescent="0.25">
      <c r="A839" s="116" t="str">
        <f>IF(ISBLANK(TBL_DATA[[#This Row],[Row.names]]), "",   DATE(YEAR(TBL_DATA[[#This Row],[Row.names]]), MONTH(TBL_DATA[[#This Row],[Row.names]]), DAY(TBL_DATA[[#This Row],[Row.names]])))</f>
        <v/>
      </c>
      <c r="B839" s="1023" t="s">
        <v>968</v>
      </c>
      <c r="C839" s="2417" t="s">
        <v>2362</v>
      </c>
      <c r="D839" s="3811" t="n">
        <v>-0.004103833102620339</v>
      </c>
      <c r="E839" s="5205" t="n">
        <v>0.3306446332936144</v>
      </c>
      <c r="F839" s="6537" t="n">
        <v>-0.07364841150631019</v>
      </c>
      <c r="G839" s="7869" t="n">
        <v>0.47212837448109796</v>
      </c>
      <c r="H839" s="9201" t="n">
        <v>0.5740838291125924</v>
      </c>
      <c r="I839" s="10533" t="n">
        <v>0.0029661904881734895</v>
      </c>
      <c r="J839" s="11865" t="n">
        <v>-0.11867093565797149</v>
      </c>
      <c r="K839" s="13195" t="n">
        <v>1.020378162763525</v>
      </c>
      <c r="L839" s="14525" t="n">
        <v>0.461409610175004</v>
      </c>
      <c r="M839" s="15855" t="n">
        <v>0.003335540922196226</v>
      </c>
      <c r="N839" s="17185" t="n">
        <v>0.07215015087547501</v>
      </c>
      <c r="O839" s="18517" t="n">
        <v>0.05548135232767166</v>
      </c>
      <c r="P839" s="19911" t="n">
        <v>-0.017404757300328644</v>
      </c>
      <c r="Q839" s="21243" t="n">
        <v>-0.012064266205107498</v>
      </c>
      <c r="R839" s="22575" t="n">
        <v>-0.010536380093168117</v>
      </c>
      <c r="S839" s="23844" t="n">
        <v>-0.016856958517502685</v>
      </c>
      <c r="T839" s="25113" t="n">
        <v>0.04400743369871871</v>
      </c>
      <c r="U839" s="26382" t="n">
        <v>-0.383047978505356</v>
      </c>
      <c r="V839" s="27651" t="n">
        <v>-0.01371552734224002</v>
      </c>
      <c r="W839" s="28918" t="n">
        <v>0.053649333359559674</v>
      </c>
      <c r="X839" t="n" s="30185">
        <v>-0.2556514029786369</v>
      </c>
      <c r="Y839" t="n" s="31515">
        <v>0.7576831983834619</v>
      </c>
      <c r="Z839" t="n" s="32847">
        <v>0.6792713818313002</v>
      </c>
      <c r="AA839" t="n" s="34239">
        <v>0.0</v>
      </c>
      <c r="AB839" t="n" s="35633">
        <v>0.0</v>
      </c>
      <c r="AC839" t="n" s="37027">
        <v>0.0702164473279183</v>
      </c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 t="n" s="44745">
        <v>0.002008211421034986</v>
      </c>
      <c r="AT839" t="n" s="45338">
        <v>2.2082690701870904E-5</v>
      </c>
      <c r="AU839" t="n" s="45931">
        <v>0.0026592781636107497</v>
      </c>
      <c r="AV839" t="n" s="46524">
        <v>7.345807928661815E-4</v>
      </c>
      <c r="AW839" t="n" s="47117">
        <v>6.608501556148399E-6</v>
      </c>
      <c r="AX839" t="n" s="47710">
        <v>4.829956090886967E-4</v>
      </c>
      <c r="AY839" t="n" s="48303">
        <v>2.0642086224714455E-5</v>
      </c>
      <c r="AZ839" t="n" s="48896">
        <v>0.001997938043744217</v>
      </c>
      <c r="BA839" t="n" s="49489">
        <v>-0.0026027553916257093</v>
      </c>
      <c r="BB839" t="n" s="50082">
        <v>5.876146984422499E-4</v>
      </c>
      <c r="BC839" t="n" s="50675">
        <v>-2.2470318098908762E-5</v>
      </c>
      <c r="BD839" t="n" s="51268">
        <v>8.149584360544936E-5</v>
      </c>
      <c r="BE839" t="n" s="51861">
        <v>-5.4717925880769594E-5</v>
      </c>
      <c r="BF839" t="n" s="52454">
        <v>1.6063231186236906E-4</v>
      </c>
      <c r="BG839" t="n" s="53047">
        <v>6.264638786536122E-5</v>
      </c>
      <c r="BH839" t="n" s="53640">
        <v>0.005368648668752065</v>
      </c>
      <c r="BI839" t="n" s="54233">
        <v>2.760210113407242E-4</v>
      </c>
      <c r="BJ839"/>
      <c r="BK839"/>
      <c r="BL839"/>
      <c r="BM839"/>
      <c r="BN839"/>
      <c r="BO839"/>
    </row>
    <row r="840" spans="1:23" x14ac:dyDescent="0.25">
      <c r="A840" s="116" t="str">
        <f>IF(ISBLANK(TBL_DATA[[#This Row],[Row.names]]), "",   DATE(YEAR(TBL_DATA[[#This Row],[Row.names]]), MONTH(TBL_DATA[[#This Row],[Row.names]]), DAY(TBL_DATA[[#This Row],[Row.names]])))</f>
        <v/>
      </c>
      <c r="B840" s="1024" t="s">
        <v>969</v>
      </c>
      <c r="C840" s="2418" t="s">
        <v>2363</v>
      </c>
      <c r="D840" s="3812" t="n">
        <v>0.0030628813225743686</v>
      </c>
      <c r="E840" s="5206" t="n">
        <v>0.3347202398879132</v>
      </c>
      <c r="F840" s="6538" t="n">
        <v>-0.0674885038457389</v>
      </c>
      <c r="G840" s="7870" t="n">
        <v>0.46950066655697964</v>
      </c>
      <c r="H840" s="9202" t="n">
        <v>0.5663237431051603</v>
      </c>
      <c r="I840" s="10534" t="n">
        <v>0.0029871970737750846</v>
      </c>
      <c r="J840" s="11866" t="n">
        <v>-0.11464548953384368</v>
      </c>
      <c r="K840" s="13196" t="n">
        <v>1.01454994642472</v>
      </c>
      <c r="L840" s="14526" t="n">
        <v>0.45540962985651817</v>
      </c>
      <c r="M840" s="15856" t="n">
        <v>0.0033474648933226173</v>
      </c>
      <c r="N840" s="17186" t="n">
        <v>0.07200809516343208</v>
      </c>
      <c r="O840" s="18518" t="n">
        <v>0.05548135232767166</v>
      </c>
      <c r="P840" s="19912" t="n">
        <v>-0.0143951846838134</v>
      </c>
      <c r="Q840" s="21244" t="n">
        <v>-0.01205210297244611</v>
      </c>
      <c r="R840" s="22576" t="n">
        <v>-0.01052722510022513</v>
      </c>
      <c r="S840" s="23845" t="n">
        <v>-0.015993540513449145</v>
      </c>
      <c r="T840" s="25114" t="n">
        <v>0.04408460152463716</v>
      </c>
      <c r="U840" s="26383" t="n">
        <v>-0.36279199449066085</v>
      </c>
      <c r="V840" s="27652" t="n">
        <v>-0.00986133740638373</v>
      </c>
      <c r="W840" s="28919" t="n">
        <v>0.05376261045208427</v>
      </c>
      <c r="X840" t="n" s="30186">
        <v>-0.18342370884636658</v>
      </c>
      <c r="Y840" t="n" s="31516">
        <v>0.7525448445808132</v>
      </c>
      <c r="Z840" t="n" s="32848">
        <v>0.6748404477033946</v>
      </c>
      <c r="AA840" t="n" s="34240">
        <v>0.0</v>
      </c>
      <c r="AB840" t="n" s="35634">
        <v>0.0</v>
      </c>
      <c r="AC840" t="n" s="37028">
        <v>0.07013444626279668</v>
      </c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 t="n" s="44746">
        <v>0.001940215067955738</v>
      </c>
      <c r="AT840" t="n" s="45339">
        <v>2.4161120817660094E-5</v>
      </c>
      <c r="AU840" t="n" s="45932">
        <v>0.002581930336658399</v>
      </c>
      <c r="AV840" t="n" s="46525">
        <v>7.138994535724998E-4</v>
      </c>
      <c r="AW840" t="n" s="47118">
        <v>6.327444963348259E-6</v>
      </c>
      <c r="AX840" t="n" s="47711">
        <v>4.632691439699914E-4</v>
      </c>
      <c r="AY840" t="n" s="48304">
        <v>2.033326546110105E-5</v>
      </c>
      <c r="AZ840" t="n" s="48897">
        <v>0.001935951886086604</v>
      </c>
      <c r="BA840" t="n" s="49490">
        <v>-0.0025190557853476017</v>
      </c>
      <c r="BB840" t="n" s="50083">
        <v>5.734130444227198E-4</v>
      </c>
      <c r="BC840" t="n" s="50676">
        <v>-2.130355075055626E-5</v>
      </c>
      <c r="BD840" t="n" s="51269">
        <v>7.905129348507381E-5</v>
      </c>
      <c r="BE840" t="n" s="51862">
        <v>-5.3406937119234585E-5</v>
      </c>
      <c r="BF840" t="n" s="52455">
        <v>1.5351580985212374E-4</v>
      </c>
      <c r="BG840" t="n" s="53048">
        <v>6.119459168187034E-5</v>
      </c>
      <c r="BH840" t="n" s="53641">
        <v>0.005212009266775683</v>
      </c>
      <c r="BI840" t="n" s="54234">
        <v>2.6677740313438926E-4</v>
      </c>
      <c r="BJ840"/>
      <c r="BK840"/>
      <c r="BL840"/>
      <c r="BM840"/>
      <c r="BN840"/>
      <c r="BO840"/>
    </row>
    <row r="841" spans="1:23" x14ac:dyDescent="0.25">
      <c r="A841" s="116" t="str">
        <f>IF(ISBLANK(TBL_DATA[[#This Row],[Row.names]]), "",   DATE(YEAR(TBL_DATA[[#This Row],[Row.names]]), MONTH(TBL_DATA[[#This Row],[Row.names]]), DAY(TBL_DATA[[#This Row],[Row.names]])))</f>
        <v/>
      </c>
      <c r="B841" s="1025" t="s">
        <v>970</v>
      </c>
      <c r="C841" s="2419" t="s">
        <v>2364</v>
      </c>
      <c r="D841" s="3813" t="n">
        <v>0.002661107364032027</v>
      </c>
      <c r="E841" s="5207" t="n">
        <v>0.3382720737472016</v>
      </c>
      <c r="F841" s="6539" t="n">
        <v>-0.060938737633205564</v>
      </c>
      <c r="G841" s="7871" t="n">
        <v>0.4695945597616594</v>
      </c>
      <c r="H841" s="9203" t="n">
        <v>0.5682844789234311</v>
      </c>
      <c r="I841" s="10535" t="n">
        <v>0.0029839678859122126</v>
      </c>
      <c r="J841" s="11867" t="n">
        <v>-0.11056081817988084</v>
      </c>
      <c r="K841" s="13197" t="n">
        <v>1.0138604330949463</v>
      </c>
      <c r="L841" s="14527" t="n">
        <v>0.45724231546605815</v>
      </c>
      <c r="M841" s="15857" t="n">
        <v>0.0033457871127090004</v>
      </c>
      <c r="N841" s="17187" t="n">
        <v>0.07209341263175822</v>
      </c>
      <c r="O841" s="18519" t="n">
        <v>0.055327646417707474</v>
      </c>
      <c r="P841" s="19913" t="n">
        <v>-0.011772384451750106</v>
      </c>
      <c r="Q841" s="21245" t="n">
        <v>-0.011991319373386376</v>
      </c>
      <c r="R841" s="22577" t="n">
        <v>-0.01046463477763981</v>
      </c>
      <c r="S841" s="23846" t="n">
        <v>-0.006956131373118013</v>
      </c>
      <c r="T841" s="25115" t="n">
        <v>0.04383707654659221</v>
      </c>
      <c r="U841" s="26384" t="n">
        <v>-0.15868146147302256</v>
      </c>
      <c r="V841" s="27653" t="n">
        <v>-0.0031977151946780413</v>
      </c>
      <c r="W841" s="28920" t="n">
        <v>0.05366026643010504</v>
      </c>
      <c r="X841" t="n" s="30187">
        <v>-0.05959186205016727</v>
      </c>
      <c r="Y841" t="n" s="31517">
        <v>0.7538464558008025</v>
      </c>
      <c r="Z841" t="n" s="32849">
        <v>0.6761969502046414</v>
      </c>
      <c r="AA841" t="n" s="34241">
        <v>0.0</v>
      </c>
      <c r="AB841" t="n" s="35635">
        <v>0.0</v>
      </c>
      <c r="AC841" t="n" s="37029">
        <v>0.06844230572094617</v>
      </c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 t="n" s="44747">
        <v>0.0019012406289420942</v>
      </c>
      <c r="AT841" t="n" s="45340">
        <v>3.7173509339902325E-5</v>
      </c>
      <c r="AU841" t="n" s="45933">
        <v>0.002440799978409369</v>
      </c>
      <c r="AV841" t="n" s="46526">
        <v>7.001305874879766E-4</v>
      </c>
      <c r="AW841" t="n" s="47119">
        <v>6.3259153178639036E-6</v>
      </c>
      <c r="AX841" t="n" s="47712">
        <v>4.7019321282726307E-4</v>
      </c>
      <c r="AY841" t="n" s="48305">
        <v>2.1226059777508152E-5</v>
      </c>
      <c r="AZ841" t="n" s="48898">
        <v>0.0019558699701016785</v>
      </c>
      <c r="BA841" t="n" s="49491">
        <v>-0.0024834858972008545</v>
      </c>
      <c r="BB841" t="n" s="50084">
        <v>5.51625926042111E-4</v>
      </c>
      <c r="BC841" t="n" s="50677">
        <v>-1.9029551018890757E-5</v>
      </c>
      <c r="BD841" t="n" s="51270">
        <v>7.584522673864032E-5</v>
      </c>
      <c r="BE841" t="n" s="51863">
        <v>-5.022357951602115E-5</v>
      </c>
      <c r="BF841" t="n" s="52456">
        <v>1.543675553664645E-4</v>
      </c>
      <c r="BG841" t="n" s="53049">
        <v>5.7396608197010255E-5</v>
      </c>
      <c r="BH841" t="n" s="53642">
        <v>0.005085757615667223</v>
      </c>
      <c r="BI841" t="n" s="54235">
        <v>2.589269135727076E-4</v>
      </c>
      <c r="BJ841"/>
      <c r="BK841"/>
      <c r="BL841"/>
      <c r="BM841"/>
      <c r="BN841"/>
      <c r="BO841"/>
    </row>
    <row r="842" spans="1:23" x14ac:dyDescent="0.25">
      <c r="A842" s="116" t="str">
        <f>IF(ISBLANK(TBL_DATA[[#This Row],[Row.names]]), "",   DATE(YEAR(TBL_DATA[[#This Row],[Row.names]]), MONTH(TBL_DATA[[#This Row],[Row.names]]), DAY(TBL_DATA[[#This Row],[Row.names]])))</f>
        <v/>
      </c>
      <c r="B842" s="1026" t="s">
        <v>971</v>
      </c>
      <c r="C842" s="2420" t="s">
        <v>2365</v>
      </c>
      <c r="D842" s="3814" t="n">
        <v>-7.582984760646464E-4</v>
      </c>
      <c r="E842" s="5208" t="n">
        <v>0.3372572640731193</v>
      </c>
      <c r="F842" s="6540" t="n">
        <v>-0.07563990488797234</v>
      </c>
      <c r="G842" s="7872" t="n">
        <v>0.46861468656983407</v>
      </c>
      <c r="H842" s="9204" t="n">
        <v>0.5683274796982657</v>
      </c>
      <c r="I842" s="10536" t="n">
        <v>0.0029796356607308624</v>
      </c>
      <c r="J842" s="11868" t="n">
        <v>-0.12544789778157517</v>
      </c>
      <c r="K842" s="13198" t="n">
        <v>0.9954295906694666</v>
      </c>
      <c r="L842" s="14528" t="n">
        <v>0.44739358302051885</v>
      </c>
      <c r="M842" s="15858" t="n">
        <v>0.0033712730105234503</v>
      </c>
      <c r="N842" s="17188" t="n">
        <v>0.07199233045117405</v>
      </c>
      <c r="O842" s="18520" t="n">
        <v>0.05534842838272887</v>
      </c>
      <c r="P842" s="19914" t="n">
        <v>-0.012521755946625301</v>
      </c>
      <c r="Q842" s="21246" t="n">
        <v>-0.012018759062285436</v>
      </c>
      <c r="R842" s="22578" t="n">
        <v>-0.010494215031153149</v>
      </c>
      <c r="S842" s="23847" t="n">
        <v>-0.008693264221053987</v>
      </c>
      <c r="T842" s="25116" t="n">
        <v>0.04390810935028173</v>
      </c>
      <c r="U842" s="26385" t="n">
        <v>-0.19798766901354198</v>
      </c>
      <c r="V842" s="27654" t="n">
        <v>-0.023138374768790326</v>
      </c>
      <c r="W842" s="28921" t="n">
        <v>0.05353909912821726</v>
      </c>
      <c r="X842" t="n" s="30188">
        <v>-0.4321771405487746</v>
      </c>
      <c r="Y842" t="n" s="31518">
        <v>0.7538749761719551</v>
      </c>
      <c r="Z842" t="n" s="32850">
        <v>0.6688748634987856</v>
      </c>
      <c r="AA842" t="n" s="34242">
        <v>0.0</v>
      </c>
      <c r="AB842" t="n" s="35636">
        <v>0.0</v>
      </c>
      <c r="AC842" t="n" s="37030">
        <v>0.06653100797938545</v>
      </c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 t="n" s="44748">
        <v>0.0018464505601395755</v>
      </c>
      <c r="AT842" t="n" s="45341">
        <v>3.574247451718865E-5</v>
      </c>
      <c r="AU842" t="n" s="45934">
        <v>0.0023595554429067097</v>
      </c>
      <c r="AV842" t="n" s="46527">
        <v>6.800873832067324E-4</v>
      </c>
      <c r="AW842" t="n" s="47120">
        <v>6.173957396927412E-6</v>
      </c>
      <c r="AX842" t="n" s="47713">
        <v>4.535532885565965E-4</v>
      </c>
      <c r="AY842" t="n" s="48306">
        <v>1.9948758194903863E-5</v>
      </c>
      <c r="AZ842" t="n" s="48899">
        <v>0.0019023248373344784</v>
      </c>
      <c r="BA842" t="n" s="49492">
        <v>-0.002419914366031308</v>
      </c>
      <c r="BB842" t="n" s="50085">
        <v>5.475312658302678E-4</v>
      </c>
      <c r="BC842" t="n" s="50678">
        <v>-1.8253888827240947E-5</v>
      </c>
      <c r="BD842" t="n" s="51271">
        <v>7.346644244506053E-5</v>
      </c>
      <c r="BE842" t="n" s="51864">
        <v>-4.8463150201005266E-5</v>
      </c>
      <c r="BF842" t="n" s="52457">
        <v>1.5081472987505906E-4</v>
      </c>
      <c r="BG842" t="n" s="53050">
        <v>5.535680511076357E-5</v>
      </c>
      <c r="BH842" t="n" s="53643">
        <v>0.004930678259488044</v>
      </c>
      <c r="BI842" t="n" s="54236">
        <v>2.5134662650691053E-4</v>
      </c>
      <c r="BJ842"/>
      <c r="BK842"/>
      <c r="BL842"/>
      <c r="BM842"/>
      <c r="BN842"/>
      <c r="BO842"/>
    </row>
    <row r="843" spans="1:23" x14ac:dyDescent="0.25">
      <c r="A843" s="116" t="str">
        <f>IF(ISBLANK(TBL_DATA[[#This Row],[Row.names]]), "",   DATE(YEAR(TBL_DATA[[#This Row],[Row.names]]), MONTH(TBL_DATA[[#This Row],[Row.names]]), DAY(TBL_DATA[[#This Row],[Row.names]])))</f>
        <v/>
      </c>
      <c r="B843" s="1027" t="s">
        <v>972</v>
      </c>
      <c r="C843" s="2421" t="s">
        <v>2366</v>
      </c>
      <c r="D843" s="3815" t="n">
        <v>6.854345165237923E-4</v>
      </c>
      <c r="E843" s="5209" t="n">
        <v>0.33817386635938695</v>
      </c>
      <c r="F843" s="6541" t="n">
        <v>-0.06928631905442395</v>
      </c>
      <c r="G843" s="7873" t="n">
        <v>0.45627430943852154</v>
      </c>
      <c r="H843" s="9205" t="n">
        <v>0.555097493267902</v>
      </c>
      <c r="I843" s="10537" t="n">
        <v>0.0030057561075414333</v>
      </c>
      <c r="J843" s="11869" t="n">
        <v>-0.10398000720080969</v>
      </c>
      <c r="K843" s="13199" t="n">
        <v>0.9118134040666581</v>
      </c>
      <c r="L843" s="14529" t="n">
        <v>0.40940031065109184</v>
      </c>
      <c r="M843" s="15859" t="n">
        <v>0.0034631230182567605</v>
      </c>
      <c r="N843" s="17189" t="n">
        <v>0.07153549427764107</v>
      </c>
      <c r="O843" s="18521" t="n">
        <v>0.05534842838272887</v>
      </c>
      <c r="P843" s="19915" t="n">
        <v>-0.011844904273834889</v>
      </c>
      <c r="Q843" s="21247" t="n">
        <v>-0.011995750394486448</v>
      </c>
      <c r="R843" s="22579" t="n">
        <v>-0.010480880544717653</v>
      </c>
      <c r="S843" s="23848" t="n">
        <v>-0.0013380104955711403</v>
      </c>
      <c r="T843" s="25117" t="n">
        <v>0.04429327819459626</v>
      </c>
      <c r="U843" s="26386" t="n">
        <v>-0.030207980761613087</v>
      </c>
      <c r="V843" s="27655" t="n">
        <v>0.001604280032021732</v>
      </c>
      <c r="W843" s="28922" t="n">
        <v>0.05447410649684888</v>
      </c>
      <c r="X843" t="n" s="30189">
        <v>0.029450323010154073</v>
      </c>
      <c r="Y843" t="n" s="31519">
        <v>0.7450486516113576</v>
      </c>
      <c r="Z843" t="n" s="32851">
        <v>0.6398439736772488</v>
      </c>
      <c r="AA843" t="n" s="34243">
        <v>0.0</v>
      </c>
      <c r="AB843" t="n" s="35637">
        <v>0.0</v>
      </c>
      <c r="AC843" t="n" s="37031">
        <v>0.06397608425115617</v>
      </c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 t="n" s="44749">
        <v>0.0017750858098456274</v>
      </c>
      <c r="AT843" t="n" s="45342">
        <v>2.2207145888682004E-5</v>
      </c>
      <c r="AU843" t="n" s="45935">
        <v>0.0023638257377365645</v>
      </c>
      <c r="AV843" t="n" s="46528">
        <v>7.05432779654037E-4</v>
      </c>
      <c r="AW843" t="n" s="47121">
        <v>6.277429884362764E-6</v>
      </c>
      <c r="AX843" t="n" s="47714">
        <v>4.521362478354214E-4</v>
      </c>
      <c r="AY843" t="n" s="48307">
        <v>1.753230482545146E-5</v>
      </c>
      <c r="AZ843" t="n" s="48900">
        <v>0.001742831565209966</v>
      </c>
      <c r="BA843" t="n" s="49493">
        <v>-0.002283314222083258</v>
      </c>
      <c r="BB843" t="n" s="50086">
        <v>5.886213566574751E-4</v>
      </c>
      <c r="BC843" t="n" s="50679">
        <v>-1.9413596358477925E-5</v>
      </c>
      <c r="BD843" t="n" s="51272">
        <v>6.906691824111587E-5</v>
      </c>
      <c r="BE843" t="n" s="51865">
        <v>-4.367375279314014E-5</v>
      </c>
      <c r="BF843" t="n" s="52458">
        <v>1.5491276403437567E-4</v>
      </c>
      <c r="BG843" t="n" s="53051">
        <v>4.960033351716041E-5</v>
      </c>
      <c r="BH843" t="n" s="53644">
        <v>0.004899513696982351</v>
      </c>
      <c r="BI843" t="n" s="54237">
        <v>2.4180259911399051E-4</v>
      </c>
      <c r="BJ843"/>
      <c r="BK843"/>
      <c r="BL843"/>
      <c r="BM843"/>
      <c r="BN843"/>
      <c r="BO843"/>
    </row>
    <row r="844" spans="1:23" x14ac:dyDescent="0.25">
      <c r="A844" s="116" t="str">
        <f>IF(ISBLANK(TBL_DATA[[#This Row],[Row.names]]), "",   DATE(YEAR(TBL_DATA[[#This Row],[Row.names]]), MONTH(TBL_DATA[[#This Row],[Row.names]]), DAY(TBL_DATA[[#This Row],[Row.names]])))</f>
        <v/>
      </c>
      <c r="B844" s="1028" t="s">
        <v>973</v>
      </c>
      <c r="C844" s="2422" t="s">
        <v>2367</v>
      </c>
      <c r="D844" s="3816" t="n">
        <v>0.008207348696120156</v>
      </c>
      <c r="E844" s="5210" t="n">
        <v>0.3491567258966337</v>
      </c>
      <c r="F844" s="6542" t="n">
        <v>-0.07855053978693638</v>
      </c>
      <c r="G844" s="7874" t="n">
        <v>0.46396517424687567</v>
      </c>
      <c r="H844" s="9206" t="n">
        <v>0.5835767430045484</v>
      </c>
      <c r="I844" s="10538" t="n">
        <v>0.0029747061782893886</v>
      </c>
      <c r="J844" s="11870" t="n">
        <v>-0.10336003824705309</v>
      </c>
      <c r="K844" s="13200" t="n">
        <v>0.9320076544415087</v>
      </c>
      <c r="L844" s="14530" t="n">
        <v>0.4333227564374719</v>
      </c>
      <c r="M844" s="15860" t="n">
        <v>0.003470119841501649</v>
      </c>
      <c r="N844" s="17190" t="n">
        <v>0.0731773802261467</v>
      </c>
      <c r="O844" s="18522" t="n">
        <v>0.05534842838272887</v>
      </c>
      <c r="P844" s="19916" t="n">
        <v>-0.003734770837362289</v>
      </c>
      <c r="Q844" s="21248" t="n">
        <v>-0.012187391955929477</v>
      </c>
      <c r="R844" s="22580" t="n">
        <v>-0.010637752743828511</v>
      </c>
      <c r="S844" s="23849" t="n">
        <v>0.011006176708254323</v>
      </c>
      <c r="T844" s="25118" t="n">
        <v>0.043654736217563196</v>
      </c>
      <c r="U844" s="26387" t="n">
        <v>0.25211873125066125</v>
      </c>
      <c r="V844" s="27656" t="n">
        <v>0.014128511517612852</v>
      </c>
      <c r="W844" s="28923" t="n">
        <v>0.054095048508357425</v>
      </c>
      <c r="X844" t="n" s="30190">
        <v>0.261179385307882</v>
      </c>
      <c r="Y844" t="n" s="31520">
        <v>0.7639219482411463</v>
      </c>
      <c r="Z844" t="n" s="32852">
        <v>0.6582725548262451</v>
      </c>
      <c r="AA844" t="n" s="34244">
        <v>0.0</v>
      </c>
      <c r="AB844" t="n" s="35638">
        <v>0.0</v>
      </c>
      <c r="AC844" t="n" s="37032">
        <v>0.06139421910946048</v>
      </c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 t="n" s="44750">
        <v>0.0017660097660075439</v>
      </c>
      <c r="AT844" t="n" s="45343">
        <v>2.779659196890993E-5</v>
      </c>
      <c r="AU844" t="n" s="45936">
        <v>0.002280905546053809</v>
      </c>
      <c r="AV844" t="n" s="46529">
        <v>7.084367573833309E-4</v>
      </c>
      <c r="AW844" t="n" s="47122">
        <v>4.753063440225891E-6</v>
      </c>
      <c r="AX844" t="n" s="47715">
        <v>4.8047603580371814E-4</v>
      </c>
      <c r="AY844" t="n" s="48308">
        <v>1.098690785859267E-5</v>
      </c>
      <c r="AZ844" t="n" s="48901">
        <v>0.0016829674023993296</v>
      </c>
      <c r="BA844" t="n" s="49494">
        <v>-0.002245103069390053</v>
      </c>
      <c r="BB844" t="n" s="50087">
        <v>6.232695154773649E-4</v>
      </c>
      <c r="BC844" t="n" s="50680">
        <v>-2.3191706631161945E-5</v>
      </c>
      <c r="BD844" t="n" s="51273">
        <v>6.608589719332486E-5</v>
      </c>
      <c r="BE844" t="n" s="51866">
        <v>-4.359541416041223E-5</v>
      </c>
      <c r="BF844" t="n" s="52459">
        <v>1.3565710821709893E-4</v>
      </c>
      <c r="BG844" t="n" s="53052">
        <v>4.979679923797305E-5</v>
      </c>
      <c r="BH844" t="n" s="53645">
        <v>0.004883269189615601</v>
      </c>
      <c r="BI844" t="n" s="54238">
        <v>2.260932302680255E-4</v>
      </c>
      <c r="BJ844"/>
      <c r="BK844"/>
      <c r="BL844"/>
      <c r="BM844"/>
      <c r="BN844"/>
      <c r="BO844"/>
    </row>
    <row r="845" spans="1:23" x14ac:dyDescent="0.25">
      <c r="A845" s="116" t="str">
        <f>IF(ISBLANK(TBL_DATA[[#This Row],[Row.names]]), "",   DATE(YEAR(TBL_DATA[[#This Row],[Row.names]]), MONTH(TBL_DATA[[#This Row],[Row.names]]), DAY(TBL_DATA[[#This Row],[Row.names]])))</f>
        <v/>
      </c>
      <c r="B845" s="1029" t="s">
        <v>974</v>
      </c>
      <c r="C845" s="2423" t="s">
        <v>2368</v>
      </c>
      <c r="D845" s="3817" t="n">
        <v>0.0016378128525847736</v>
      </c>
      <c r="E845" s="5211" t="n">
        <v>0.35136639212245835</v>
      </c>
      <c r="F845" s="6543" t="n">
        <v>-0.07448524503310183</v>
      </c>
      <c r="G845" s="7875" t="n">
        <v>0.4643892677455222</v>
      </c>
      <c r="H845" s="9207" t="n">
        <v>0.5819389015298927</v>
      </c>
      <c r="I845" s="10539" t="n">
        <v>0.0029827719599444342</v>
      </c>
      <c r="J845" s="11871" t="n">
        <v>-0.10506114842879999</v>
      </c>
      <c r="K845" s="13201" t="n">
        <v>0.9342040730815176</v>
      </c>
      <c r="L845" s="14531" t="n">
        <v>0.4344542708027656</v>
      </c>
      <c r="M845" s="15861" t="n">
        <v>0.003469237535891878</v>
      </c>
      <c r="N845" s="17191" t="n">
        <v>0.07323192385201324</v>
      </c>
      <c r="O845" s="18523" t="n">
        <v>0.05532598112729298</v>
      </c>
      <c r="P845" s="19917" t="n">
        <v>-0.0021030748404564648</v>
      </c>
      <c r="Q845" s="21249" t="n">
        <v>-0.01215797008649749</v>
      </c>
      <c r="R845" s="22581" t="n">
        <v>-0.010607175832481226</v>
      </c>
      <c r="S845" s="23850" t="n">
        <v>0.012339898866665644</v>
      </c>
      <c r="T845" s="25119" t="n">
        <v>0.04368615063155841</v>
      </c>
      <c r="U845" s="26388" t="n">
        <v>0.28246706766952895</v>
      </c>
      <c r="V845" s="27657" t="n">
        <v>0.017211551463138797</v>
      </c>
      <c r="W845" s="28924" t="n">
        <v>0.053909492915350875</v>
      </c>
      <c r="X845" t="n" s="30191">
        <v>0.31926754514579675</v>
      </c>
      <c r="Y845" t="n" s="31521">
        <v>0.7628491997307808</v>
      </c>
      <c r="Z845" t="n" s="32853">
        <v>0.659131451838528</v>
      </c>
      <c r="AA845" t="n" s="34245">
        <v>0.0</v>
      </c>
      <c r="AB845" t="n" s="35639">
        <v>0.0</v>
      </c>
      <c r="AC845" t="n" s="37033">
        <v>0.06886817190789386</v>
      </c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 t="n" s="44751">
        <v>0.0017806715000466624</v>
      </c>
      <c r="AT845" t="n" s="45344">
        <v>7.798672343659812E-5</v>
      </c>
      <c r="AU845" t="n" s="45937">
        <v>0.002132915649006914</v>
      </c>
      <c r="AV845" t="n" s="46530">
        <v>7.776100303688743E-4</v>
      </c>
      <c r="AW845" t="n" s="47123">
        <v>3.343189506863105E-6</v>
      </c>
      <c r="AX845" t="n" s="47716">
        <v>7.419468734131132E-4</v>
      </c>
      <c r="AY845" t="n" s="48309">
        <v>8.89546401421478E-6</v>
      </c>
      <c r="AZ845" t="n" s="48902">
        <v>0.00243884230175686</v>
      </c>
      <c r="BA845" t="n" s="49495">
        <v>-0.0027230976075398225</v>
      </c>
      <c r="BB845" t="n" s="50088">
        <v>6.714560540440237E-4</v>
      </c>
      <c r="BC845" t="n" s="50681">
        <v>-2.025043622949083E-5</v>
      </c>
      <c r="BD845" t="n" s="51274">
        <v>5.486956249024416E-5</v>
      </c>
      <c r="BE845" t="n" s="51867">
        <v>-3.1904787732089774E-5</v>
      </c>
      <c r="BF845" t="n" s="52460">
        <v>1.424893842122199E-4</v>
      </c>
      <c r="BG845" t="n" s="53053">
        <v>3.579329379103804E-5</v>
      </c>
      <c r="BH845" t="n" s="53646">
        <v>0.005488827673889283</v>
      </c>
      <c r="BI845" t="n" s="54239">
        <v>2.0024461517411684E-4</v>
      </c>
      <c r="BJ845"/>
      <c r="BK845"/>
      <c r="BL845"/>
      <c r="BM845"/>
      <c r="BN845"/>
      <c r="BO845"/>
    </row>
    <row r="846" spans="1:23" x14ac:dyDescent="0.25">
      <c r="A846" s="116" t="str">
        <f>IF(ISBLANK(TBL_DATA[[#This Row],[Row.names]]), "",   DATE(YEAR(TBL_DATA[[#This Row],[Row.names]]), MONTH(TBL_DATA[[#This Row],[Row.names]]), DAY(TBL_DATA[[#This Row],[Row.names]])))</f>
        <v/>
      </c>
      <c r="B846" s="1030" t="s">
        <v>975</v>
      </c>
      <c r="C846" s="2424" t="s">
        <v>2369</v>
      </c>
      <c r="D846" s="3818" t="n">
        <v>-3.63363290617113E-5</v>
      </c>
      <c r="E846" s="5212" t="n">
        <v>0.35131728842855114</v>
      </c>
      <c r="F846" s="6544" t="n">
        <v>-0.05011145144570728</v>
      </c>
      <c r="G846" s="7876" t="n">
        <v>0.4567162604919957</v>
      </c>
      <c r="H846" s="9208" t="n">
        <v>0.5937140890252172</v>
      </c>
      <c r="I846" s="10540" t="n">
        <v>0.002857367958806152</v>
      </c>
      <c r="J846" s="11872" t="n">
        <v>-0.0890681939923067</v>
      </c>
      <c r="K846" s="13202" t="n">
        <v>0.9005083696321131</v>
      </c>
      <c r="L846" s="14532" t="n">
        <v>0.4168746725587531</v>
      </c>
      <c r="M846" s="15862" t="n">
        <v>0.003423191867959941</v>
      </c>
      <c r="N846" s="17192" t="n">
        <v>0.07116239560152703</v>
      </c>
      <c r="O846" s="18524" t="n">
        <v>0.05266912949929946</v>
      </c>
      <c r="P846" s="19918" t="n">
        <v>-0.002139334751498856</v>
      </c>
      <c r="Q846" s="21250" t="n">
        <v>-0.01167941967262338</v>
      </c>
      <c r="R846" s="22582" t="n">
        <v>-0.010172450738912285</v>
      </c>
      <c r="S846" s="23851" t="n">
        <v>0.01622122144614835</v>
      </c>
      <c r="T846" s="25120" t="n">
        <v>0.043421889089863386</v>
      </c>
      <c r="U846" s="26389" t="n">
        <v>0.3735724489687186</v>
      </c>
      <c r="V846" s="27658" t="n">
        <v>0.014369848784342887</v>
      </c>
      <c r="W846" s="28925" t="n">
        <v>0.0539902596248197</v>
      </c>
      <c r="X846" t="n" s="30192">
        <v>0.26615631938426476</v>
      </c>
      <c r="Y846" t="n" s="31522">
        <v>0.7705284479013199</v>
      </c>
      <c r="Z846" t="n" s="32854">
        <v>0.6456583249356839</v>
      </c>
      <c r="AA846" t="n" s="34246">
        <v>0.0</v>
      </c>
      <c r="AB846" t="n" s="35640">
        <v>0.0</v>
      </c>
      <c r="AC846" t="n" s="37034">
        <v>0.06634744293130893</v>
      </c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 t="n" s="44752">
        <v>0.0018811676566645756</v>
      </c>
      <c r="AT846" t="n" s="45345">
        <v>6.966399764421825E-5</v>
      </c>
      <c r="AU846" t="n" s="45938">
        <v>0.0020678806782429607</v>
      </c>
      <c r="AV846" t="n" s="46531">
        <v>7.484779375293682E-4</v>
      </c>
      <c r="AW846" t="n" s="47124">
        <v>3.856504292622608E-6</v>
      </c>
      <c r="AX846" t="n" s="47717">
        <v>6.698380462677635E-4</v>
      </c>
      <c r="AY846" t="n" s="48310">
        <v>9.269618576066561E-6</v>
      </c>
      <c r="AZ846" t="n" s="48903">
        <v>0.0023587615792798364</v>
      </c>
      <c r="BA846" t="n" s="49496">
        <v>-0.00260737439417651</v>
      </c>
      <c r="BB846" t="n" s="50089">
        <v>6.230590864831416E-4</v>
      </c>
      <c r="BC846" t="n" s="50682">
        <v>-2.231413251234978E-5</v>
      </c>
      <c r="BD846" t="n" s="51275">
        <v>5.280147684923382E-5</v>
      </c>
      <c r="BE846" t="n" s="51868">
        <v>-3.230535268279268E-5</v>
      </c>
      <c r="BF846" t="n" s="52461">
        <v>1.2596584548810424E-4</v>
      </c>
      <c r="BG846" t="n" s="53054">
        <v>3.6518107685400234E-5</v>
      </c>
      <c r="BH846" t="n" s="53647">
        <v>0.005431287947059418</v>
      </c>
      <c r="BI846" t="n" s="54240">
        <v>1.8801855389233033E-4</v>
      </c>
      <c r="BJ846"/>
      <c r="BK846"/>
      <c r="BL846"/>
      <c r="BM846"/>
      <c r="BN846"/>
      <c r="BO846"/>
    </row>
    <row r="847" spans="1:23" x14ac:dyDescent="0.25">
      <c r="A847" s="116" t="str">
        <f>IF(ISBLANK(TBL_DATA[[#This Row],[Row.names]]), "",   DATE(YEAR(TBL_DATA[[#This Row],[Row.names]]), MONTH(TBL_DATA[[#This Row],[Row.names]]), DAY(TBL_DATA[[#This Row],[Row.names]])))</f>
        <v/>
      </c>
      <c r="B847" s="1031" t="s">
        <v>976</v>
      </c>
      <c r="C847" s="2425" t="s">
        <v>2370</v>
      </c>
      <c r="D847" s="3819" t="n">
        <v>-7.994282876489062E-4</v>
      </c>
      <c r="E847" s="5213" t="n">
        <v>0.35023700716259243</v>
      </c>
      <c r="F847" s="6545" t="n">
        <v>-0.07385420499515438</v>
      </c>
      <c r="G847" s="7877" t="n">
        <v>0.45960981085366126</v>
      </c>
      <c r="H847" s="9209" t="n">
        <v>0.6100880037512658</v>
      </c>
      <c r="I847" s="10541" t="n">
        <v>0.0027775028098603184</v>
      </c>
      <c r="J847" s="11873" t="n">
        <v>-0.12405136729599842</v>
      </c>
      <c r="K847" s="13203" t="n">
        <v>0.9527120547107326</v>
      </c>
      <c r="L847" s="14533" t="n">
        <v>0.4633742019883831</v>
      </c>
      <c r="M847" s="15863" t="n">
        <v>0.0032584193945117733</v>
      </c>
      <c r="N847" s="17193" t="n">
        <v>0.07061085639097353</v>
      </c>
      <c r="O847" s="18525" t="n">
        <v>0.05269339184909574</v>
      </c>
      <c r="P847" s="19919" t="n">
        <v>-0.0029370527944305724</v>
      </c>
      <c r="Q847" s="21251" t="n">
        <v>-0.011673479133995591</v>
      </c>
      <c r="R847" s="22583" t="n">
        <v>-0.01017818985846635</v>
      </c>
      <c r="S847" s="23852" t="n">
        <v>0.01224109237751958</v>
      </c>
      <c r="T847" s="25121" t="n">
        <v>0.04343929748529746</v>
      </c>
      <c r="U847" s="26390" t="n">
        <v>0.28179765986461275</v>
      </c>
      <c r="V847" s="27659" t="n">
        <v>0.015155396832007284</v>
      </c>
      <c r="W847" s="28926" t="n">
        <v>0.053989819966622124</v>
      </c>
      <c r="X847" t="n" s="30193">
        <v>0.2807084157972139</v>
      </c>
      <c r="Y847" t="n" s="31523">
        <v>0.7810813041875129</v>
      </c>
      <c r="Z847" t="n" s="32855">
        <v>0.6807159480931699</v>
      </c>
      <c r="AA847" t="n" s="34247">
        <v>0.0</v>
      </c>
      <c r="AB847" t="n" s="35641">
        <v>0.0</v>
      </c>
      <c r="AC847" t="n" s="37035">
        <v>0.06365161696233658</v>
      </c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 t="n" s="44753">
        <v>0.001841229122933199</v>
      </c>
      <c r="AT847" t="n" s="45346">
        <v>6.522457998503119E-5</v>
      </c>
      <c r="AU847" t="n" s="45939">
        <v>0.002001254340757558</v>
      </c>
      <c r="AV847" t="n" s="46532">
        <v>7.218236432858998E-4</v>
      </c>
      <c r="AW847" t="n" s="47125">
        <v>3.890855974598839E-6</v>
      </c>
      <c r="AX847" t="n" s="47718">
        <v>6.385265987008723E-4</v>
      </c>
      <c r="AY847" t="n" s="48311">
        <v>7.753892592028984E-6</v>
      </c>
      <c r="AZ847" t="n" s="48904">
        <v>0.002295789022631266</v>
      </c>
      <c r="BA847" t="n" s="49497">
        <v>-0.002531623594178535</v>
      </c>
      <c r="BB847" t="n" s="50090">
        <v>6.071569719047902E-4</v>
      </c>
      <c r="BC847" t="n" s="50683">
        <v>-2.1436480983437685E-5</v>
      </c>
      <c r="BD847" t="n" s="51276">
        <v>5.1061110893506E-5</v>
      </c>
      <c r="BE847" t="n" s="51869">
        <v>-3.089899692185373E-5</v>
      </c>
      <c r="BF847" t="n" s="52462">
        <v>1.2419019377220194E-4</v>
      </c>
      <c r="BG847" t="n" s="53055">
        <v>3.487258637480568E-5</v>
      </c>
      <c r="BH847" t="n" s="53648">
        <v>0.005267545868235817</v>
      </c>
      <c r="BI847" t="n" s="54241">
        <v>1.8281819124879665E-4</v>
      </c>
      <c r="BJ847"/>
      <c r="BK847"/>
      <c r="BL847"/>
      <c r="BM847"/>
      <c r="BN847"/>
      <c r="BO847"/>
    </row>
    <row r="848" spans="1:23" x14ac:dyDescent="0.25">
      <c r="A848" s="116" t="str">
        <f>IF(ISBLANK(TBL_DATA[[#This Row],[Row.names]]), "",   DATE(YEAR(TBL_DATA[[#This Row],[Row.names]]), MONTH(TBL_DATA[[#This Row],[Row.names]]), DAY(TBL_DATA[[#This Row],[Row.names]])))</f>
        <v/>
      </c>
      <c r="B848" s="1032" t="s">
        <v>977</v>
      </c>
      <c r="C848" s="2426" t="s">
        <v>2371</v>
      </c>
      <c r="D848" s="3820" t="n">
        <v>-0.003636672202489831</v>
      </c>
      <c r="E848" s="5214" t="n">
        <v>0.3453266377718711</v>
      </c>
      <c r="F848" s="6546" t="n">
        <v>-0.08193930029280916</v>
      </c>
      <c r="G848" s="7878" t="n">
        <v>0.4593835671596284</v>
      </c>
      <c r="H848" s="9210" t="n">
        <v>0.6037236516615974</v>
      </c>
      <c r="I848" s="10542" t="n">
        <v>0.00280335651730288</v>
      </c>
      <c r="J848" s="11874" t="n">
        <v>-0.12039874302359133</v>
      </c>
      <c r="K848" s="13204" t="n">
        <v>0.9593801319413361</v>
      </c>
      <c r="L848" s="14534" t="n">
        <v>0.470664744412082</v>
      </c>
      <c r="M848" s="15864" t="n">
        <v>0.0032399974381807977</v>
      </c>
      <c r="N848" s="17194" t="n">
        <v>0.07069350700976498</v>
      </c>
      <c r="O848" s="18526" t="n">
        <v>0.052799743728539975</v>
      </c>
      <c r="P848" s="19920" t="n">
        <v>-0.006563043898665688</v>
      </c>
      <c r="Q848" s="21252" t="n">
        <v>-0.011693730501998905</v>
      </c>
      <c r="R848" s="22584" t="n">
        <v>-0.010196690977425659</v>
      </c>
      <c r="S848" s="23853" t="n">
        <v>0.00492540516591311</v>
      </c>
      <c r="T848" s="25122" t="n">
        <v>0.04371739977406675</v>
      </c>
      <c r="U848" s="26391" t="n">
        <v>0.11266464134115475</v>
      </c>
      <c r="V848" s="27660" t="n">
        <v>0.0054196920126790005</v>
      </c>
      <c r="W848" s="28927" t="n">
        <v>0.05406990030232457</v>
      </c>
      <c r="X848" t="n" s="30194">
        <v>0.1002349178077918</v>
      </c>
      <c r="Y848" t="n" s="31524">
        <v>0.776996558333174</v>
      </c>
      <c r="Z848" t="n" s="32856">
        <v>0.6860501034269159</v>
      </c>
      <c r="AA848" t="n" s="34248">
        <v>0.0</v>
      </c>
      <c r="AB848" t="n" s="35642">
        <v>0.0</v>
      </c>
      <c r="AC848" t="n" s="37036">
        <v>0.06123556065651562</v>
      </c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 t="n" s="44754">
        <v>0.0017464680357826712</v>
      </c>
      <c r="AT848" t="n" s="45347">
        <v>8.113852734890049E-5</v>
      </c>
      <c r="AU848" t="n" s="45940">
        <v>0.0021804956397346855</v>
      </c>
      <c r="AV848" t="n" s="46533">
        <v>6.399639502881394E-4</v>
      </c>
      <c r="AW848" t="n" s="47126">
        <v>2.443358898593236E-6</v>
      </c>
      <c r="AX848" t="n" s="47719">
        <v>5.892537711390437E-4</v>
      </c>
      <c r="AY848" t="n" s="48312">
        <v>8.401045735592501E-6</v>
      </c>
      <c r="AZ848" t="n" s="48905">
        <v>0.0022263341002051015</v>
      </c>
      <c r="BA848" t="n" s="49498">
        <v>-0.00230189211978363</v>
      </c>
      <c r="BB848" t="n" s="50091">
        <v>4.8673111540638964E-4</v>
      </c>
      <c r="BC848" t="n" s="50684">
        <v>-2.0004632797363578E-5</v>
      </c>
      <c r="BD848" t="n" s="51277">
        <v>4.7286456051089885E-5</v>
      </c>
      <c r="BE848" t="n" s="51870">
        <v>-2.6349454290487354E-5</v>
      </c>
      <c r="BF848" t="n" s="52463">
        <v>1.3077004793589822E-4</v>
      </c>
      <c r="BG848" t="n" s="53056">
        <v>2.936398644921792E-5</v>
      </c>
      <c r="BH848" t="n" s="53649">
        <v>0.005282346756340417</v>
      </c>
      <c r="BI848" t="n" s="54242">
        <v>1.7591499947198927E-4</v>
      </c>
      <c r="BJ848"/>
      <c r="BK848"/>
      <c r="BL848"/>
      <c r="BM848"/>
      <c r="BN848"/>
      <c r="BO848"/>
    </row>
    <row r="849" spans="1:23" x14ac:dyDescent="0.25">
      <c r="A849" s="116" t="str">
        <f>IF(ISBLANK(TBL_DATA[[#This Row],[Row.names]]), "",   DATE(YEAR(TBL_DATA[[#This Row],[Row.names]]), MONTH(TBL_DATA[[#This Row],[Row.names]]), DAY(TBL_DATA[[#This Row],[Row.names]])))</f>
        <v/>
      </c>
      <c r="B849" s="1033" t="s">
        <v>978</v>
      </c>
      <c r="C849" s="2427" t="s">
        <v>2372</v>
      </c>
      <c r="D849" s="3821" t="n">
        <v>-0.008200211696859952</v>
      </c>
      <c r="E849" s="5215" t="n">
        <v>0.33429467454071693</v>
      </c>
      <c r="F849" s="6547" t="n">
        <v>-0.09351658721715195</v>
      </c>
      <c r="G849" s="7879" t="n">
        <v>0.4783538619739283</v>
      </c>
      <c r="H849" s="9211" t="n">
        <v>0.6083921743350215</v>
      </c>
      <c r="I849" s="10543" t="n">
        <v>0.0028587945454624872</v>
      </c>
      <c r="J849" s="11875" t="n">
        <v>-0.1426096328348575</v>
      </c>
      <c r="K849" s="13205" t="n">
        <v>0.9812138453078105</v>
      </c>
      <c r="L849" s="14535" t="n">
        <v>0.46380779965317587</v>
      </c>
      <c r="M849" s="15865" t="n">
        <v>0.003345164736697928</v>
      </c>
      <c r="N849" s="17195" t="n">
        <v>0.0725199563865427</v>
      </c>
      <c r="O849" s="18527" t="n">
        <v>0.05528821597133309</v>
      </c>
      <c r="P849" s="19921" t="n">
        <v>-0.01470943724618079</v>
      </c>
      <c r="Q849" s="21253" t="n">
        <v>-0.012155254257748424</v>
      </c>
      <c r="R849" s="22585" t="n">
        <v>-0.010619536967389834</v>
      </c>
      <c r="S849" s="23854" t="n">
        <v>-0.007788240463581952</v>
      </c>
      <c r="T849" s="25123" t="n">
        <v>0.04444068418242201</v>
      </c>
      <c r="U849" s="26392" t="n">
        <v>-0.17525023763388636</v>
      </c>
      <c r="V849" s="27661" t="n">
        <v>-0.010894255746568327</v>
      </c>
      <c r="W849" s="28928" t="n">
        <v>0.05499734263735345</v>
      </c>
      <c r="X849" t="n" s="30195">
        <v>-0.1980869479168089</v>
      </c>
      <c r="Y849" t="n" s="31525">
        <v>0.7799949835319593</v>
      </c>
      <c r="Z849" t="n" s="32857">
        <v>0.6810343601120107</v>
      </c>
      <c r="AA849" t="n" s="34249">
        <v>0.0</v>
      </c>
      <c r="AB849" t="n" s="35643">
        <v>0.0</v>
      </c>
      <c r="AC849" t="n" s="37037">
        <v>0.06127836631588306</v>
      </c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 t="n" s="44755">
        <v>0.001697697433329986</v>
      </c>
      <c r="AT849" t="n" s="45348">
        <v>7.86570616638249E-5</v>
      </c>
      <c r="AU849" t="n" s="45941">
        <v>0.0021162377501924685</v>
      </c>
      <c r="AV849" t="n" s="46534">
        <v>6.159979914578723E-4</v>
      </c>
      <c r="AW849" t="n" s="47127">
        <v>2.223125267936008E-6</v>
      </c>
      <c r="AX849" t="n" s="47720">
        <v>5.648561563977435E-4</v>
      </c>
      <c r="AY849" t="n" s="48313">
        <v>7.31764913166341E-6</v>
      </c>
      <c r="AZ849" t="n" s="48906">
        <v>0.002157615755734673</v>
      </c>
      <c r="BA849" t="n" s="49499">
        <v>-0.002220165431450785</v>
      </c>
      <c r="BB849" t="n" s="50092">
        <v>4.681100504548031E-4</v>
      </c>
      <c r="BC849" t="n" s="50685">
        <v>-1.9292257594438992E-5</v>
      </c>
      <c r="BD849" t="n" s="51278">
        <v>4.576889372085618E-5</v>
      </c>
      <c r="BE849" t="n" s="51871">
        <v>-2.527497642044883E-5</v>
      </c>
      <c r="BF849" t="n" s="52464">
        <v>1.281653746490352E-4</v>
      </c>
      <c r="BG849" t="n" s="53057">
        <v>2.8125553580001937E-5</v>
      </c>
      <c r="BH849" t="n" s="53650">
        <v>0.005121533179481787</v>
      </c>
      <c r="BI849" t="n" s="54243">
        <v>1.709372595745161E-4</v>
      </c>
      <c r="BJ849"/>
      <c r="BK849"/>
      <c r="BL849"/>
      <c r="BM849"/>
      <c r="BN849"/>
      <c r="BO849"/>
    </row>
    <row r="850" spans="1:23" x14ac:dyDescent="0.25">
      <c r="A850" s="116" t="str">
        <f>IF(ISBLANK(TBL_DATA[[#This Row],[Row.names]]), "",   DATE(YEAR(TBL_DATA[[#This Row],[Row.names]]), MONTH(TBL_DATA[[#This Row],[Row.names]]), DAY(TBL_DATA[[#This Row],[Row.names]])))</f>
        <v/>
      </c>
      <c r="B850" s="1034" t="s">
        <v>979</v>
      </c>
      <c r="C850" s="2428" t="s">
        <v>2373</v>
      </c>
      <c r="D850" s="3822" t="n">
        <v>-3.557452863749981E-4</v>
      </c>
      <c r="E850" s="5216" t="n">
        <v>0.33382000549961366</v>
      </c>
      <c r="F850" s="6548" t="n">
        <v>-0.08926864512903865</v>
      </c>
      <c r="G850" s="7880" t="n">
        <v>0.4788649335411676</v>
      </c>
      <c r="H850" s="9212" t="n">
        <v>0.6097404647586736</v>
      </c>
      <c r="I850" s="10544" t="n">
        <v>0.0028531512905714284</v>
      </c>
      <c r="J850" s="11876" t="n">
        <v>-0.12462590853497046</v>
      </c>
      <c r="K850" s="13206" t="n">
        <v>0.9850329592588523</v>
      </c>
      <c r="L850" s="14536" t="n">
        <v>0.46792085339960926</v>
      </c>
      <c r="M850" s="15866" t="n">
        <v>0.0033314719324024646</v>
      </c>
      <c r="N850" s="17196" t="n">
        <v>0.0725017200406665</v>
      </c>
      <c r="O850" s="18528" t="n">
        <v>0.0552616885996624</v>
      </c>
      <c r="P850" s="19922" t="n">
        <v>-0.015059949719590349</v>
      </c>
      <c r="Q850" s="21254" t="n">
        <v>-0.012143146156927418</v>
      </c>
      <c r="R850" s="22586" t="n">
        <v>-0.01060781504815346</v>
      </c>
      <c r="S850" s="23855" t="n">
        <v>-0.008725056012543475</v>
      </c>
      <c r="T850" s="25124" t="n">
        <v>0.04444856661202437</v>
      </c>
      <c r="U850" s="26393" t="n">
        <v>-0.19629555411092028</v>
      </c>
      <c r="V850" s="27662" t="n">
        <v>-0.005563027093815398</v>
      </c>
      <c r="W850" s="28929" t="n">
        <v>0.05503969024906353</v>
      </c>
      <c r="X850" t="n" s="30196">
        <v>-0.10107300874408627</v>
      </c>
      <c r="Y850" t="n" s="31526">
        <v>0.78085879950134</v>
      </c>
      <c r="Z850" t="n" s="32858">
        <v>0.6840474058130835</v>
      </c>
      <c r="AA850" t="n" s="34250">
        <v>0.0</v>
      </c>
      <c r="AB850" t="n" s="35644">
        <v>0.0</v>
      </c>
      <c r="AC850" t="n" s="37038">
        <v>0.06996908967980513</v>
      </c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 t="n" s="44756">
        <v>0.0016750294708752177</v>
      </c>
      <c r="AT850" t="n" s="45349">
        <v>1.2128485272351571E-4</v>
      </c>
      <c r="AU850" t="n" s="45942">
        <v>0.0020453026191831446</v>
      </c>
      <c r="AV850" t="n" s="46535">
        <v>6.149056893334183E-4</v>
      </c>
      <c r="AW850" t="n" s="47128">
        <v>1.4396252673444796E-6</v>
      </c>
      <c r="AX850" t="n" s="47721">
        <v>6.641601358549674E-4</v>
      </c>
      <c r="AY850" t="n" s="48314">
        <v>1.2132714191227054E-5</v>
      </c>
      <c r="AZ850" t="n" s="48907">
        <v>0.002070487428671276</v>
      </c>
      <c r="BA850" t="n" s="49500">
        <v>-0.0022406063003300985</v>
      </c>
      <c r="BB850" t="n" s="50093">
        <v>5.33155357508889E-4</v>
      </c>
      <c r="BC850" t="n" s="50686">
        <v>-2.2160740774403652E-5</v>
      </c>
      <c r="BD850" t="n" s="51279">
        <v>4.359851453157939E-5</v>
      </c>
      <c r="BE850" t="n" s="51872">
        <v>-2.6352567932194902E-5</v>
      </c>
      <c r="BF850" t="n" s="52465">
        <v>1.0625217400117133E-4</v>
      </c>
      <c r="BG850" t="n" s="53058">
        <v>2.9736449321313793E-5</v>
      </c>
      <c r="BH850" t="n" s="53651">
        <v>0.005165707916649398</v>
      </c>
      <c r="BI850" t="n" s="54244">
        <v>1.561883659332317E-4</v>
      </c>
      <c r="BJ850"/>
      <c r="BK850"/>
      <c r="BL850"/>
      <c r="BM850"/>
      <c r="BN850"/>
      <c r="BO850"/>
    </row>
    <row r="851" spans="1:23" x14ac:dyDescent="0.25">
      <c r="A851" s="116" t="str">
        <f>IF(ISBLANK(TBL_DATA[[#This Row],[Row.names]]), "",   DATE(YEAR(TBL_DATA[[#This Row],[Row.names]]), MONTH(TBL_DATA[[#This Row],[Row.names]]), DAY(TBL_DATA[[#This Row],[Row.names]])))</f>
        <v/>
      </c>
      <c r="B851" s="1035" t="s">
        <v>980</v>
      </c>
      <c r="C851" s="2429" t="s">
        <v>2374</v>
      </c>
      <c r="D851" s="3823" t="n">
        <v>-0.0070928948337217485</v>
      </c>
      <c r="E851" s="5217" t="n">
        <v>0.3243593604734907</v>
      </c>
      <c r="F851" s="6549" t="n">
        <v>-0.09764644552047375</v>
      </c>
      <c r="G851" s="7881" t="n">
        <v>0.48385089886599886</v>
      </c>
      <c r="H851" s="9213" t="n">
        <v>0.6235048395311907</v>
      </c>
      <c r="I851" s="10545" t="n">
        <v>0.002853947631661417</v>
      </c>
      <c r="J851" s="11877" t="n">
        <v>-0.13891970006579224</v>
      </c>
      <c r="K851" s="13207" t="n">
        <v>1.0057174943761311</v>
      </c>
      <c r="L851" s="14537" t="n">
        <v>0.4826903004677833</v>
      </c>
      <c r="M851" s="15867" t="n">
        <v>0.0033453503843337185</v>
      </c>
      <c r="N851" s="17197" t="n">
        <v>0.07383572967994302</v>
      </c>
      <c r="O851" s="18529" t="n">
        <v>0.057023992486181896</v>
      </c>
      <c r="P851" s="19923" t="n">
        <v>-0.022046025913749934</v>
      </c>
      <c r="Q851" s="21255" t="n">
        <v>-0.012463380308726584</v>
      </c>
      <c r="R851" s="22587" t="n">
        <v>-0.01089979957363429</v>
      </c>
      <c r="S851" s="23856" t="n">
        <v>-0.010169253237299003</v>
      </c>
      <c r="T851" s="25125" t="n">
        <v>0.04446650508053462</v>
      </c>
      <c r="U851" s="26394" t="n">
        <v>-0.22869468196075146</v>
      </c>
      <c r="V851" s="27663" t="n">
        <v>-0.017519146700708088</v>
      </c>
      <c r="W851" s="28930" t="n">
        <v>0.05507640318660945</v>
      </c>
      <c r="X851" t="n" s="30197">
        <v>-0.3180880683393548</v>
      </c>
      <c r="Y851" t="n" s="31527">
        <v>0.7896232263118852</v>
      </c>
      <c r="Z851" t="n" s="32859">
        <v>0.6947591672427096</v>
      </c>
      <c r="AA851" t="n" s="34251">
        <v>0.0</v>
      </c>
      <c r="AB851" t="n" s="35645">
        <v>0.0</v>
      </c>
      <c r="AC851" t="n" s="37039">
        <v>0.06716788061518578</v>
      </c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 t="n" s="44757">
        <v>0.0016110226366253275</v>
      </c>
      <c r="AT851" t="n" s="45350">
        <v>1.2074523377721163E-4</v>
      </c>
      <c r="AU851" t="n" s="45943">
        <v>0.001973928369505818</v>
      </c>
      <c r="AV851" t="n" s="46536">
        <v>5.942966933205527E-4</v>
      </c>
      <c r="AW851" t="n" s="47129">
        <v>1.2937313599990764E-6</v>
      </c>
      <c r="AX851" t="n" s="47722">
        <v>6.405247926454504E-4</v>
      </c>
      <c r="AY851" t="n" s="48315">
        <v>1.1736412972368996E-5</v>
      </c>
      <c r="AZ851" t="n" s="48908">
        <v>0.00201664415146994</v>
      </c>
      <c r="BA851" t="n" s="49501">
        <v>-0.0021595827368097536</v>
      </c>
      <c r="BB851" t="n" s="50094">
        <v>5.268067335533382E-4</v>
      </c>
      <c r="BC851" t="n" s="50687">
        <v>-2.2487997280024658E-5</v>
      </c>
      <c r="BD851" t="n" s="51280">
        <v>4.234224443290817E-5</v>
      </c>
      <c r="BE851" t="n" s="51873">
        <v>-2.6041808210797824E-5</v>
      </c>
      <c r="BF851" t="n" s="52466">
        <v>1.0006973474646858E-4</v>
      </c>
      <c r="BG851" t="n" s="53059">
        <v>2.9459927186118698E-5</v>
      </c>
      <c r="BH851" t="n" s="53652">
        <v>0.005018719233001196</v>
      </c>
      <c r="BI851" t="n" s="54245">
        <v>1.503786899843362E-4</v>
      </c>
      <c r="BJ851"/>
      <c r="BK851"/>
      <c r="BL851"/>
      <c r="BM851"/>
      <c r="BN851"/>
      <c r="BO851"/>
    </row>
    <row r="852" spans="1:23" x14ac:dyDescent="0.25">
      <c r="A852" s="116" t="str">
        <f>IF(ISBLANK(TBL_DATA[[#This Row],[Row.names]]), "",   DATE(YEAR(TBL_DATA[[#This Row],[Row.names]]), MONTH(TBL_DATA[[#This Row],[Row.names]]), DAY(TBL_DATA[[#This Row],[Row.names]])))</f>
        <v/>
      </c>
      <c r="B852" s="1036" t="s">
        <v>981</v>
      </c>
      <c r="C852" s="2430" t="s">
        <v>2375</v>
      </c>
      <c r="D852" s="3824" t="n">
        <v>0.004124661567049627</v>
      </c>
      <c r="E852" s="5218" t="n">
        <v>0.32982189462859823</v>
      </c>
      <c r="F852" s="6550" t="n">
        <v>-0.07492403412000559</v>
      </c>
      <c r="G852" s="7882" t="n">
        <v>0.4777017096715603</v>
      </c>
      <c r="H852" s="9214" t="n">
        <v>0.5932808778866947</v>
      </c>
      <c r="I852" s="10546" t="n">
        <v>0.002948259906125669</v>
      </c>
      <c r="J852" s="11878" t="n">
        <v>-0.09976674880936454</v>
      </c>
      <c r="K852" s="13208" t="n">
        <v>0.9622505061022212</v>
      </c>
      <c r="L852" s="14538" t="n">
        <v>0.446905131192899</v>
      </c>
      <c r="M852" s="15868" t="n">
        <v>0.0034380982668505275</v>
      </c>
      <c r="N852" s="17198" t="n">
        <v>0.07338693352911296</v>
      </c>
      <c r="O852" s="18530" t="n">
        <v>0.05578308940260104</v>
      </c>
      <c r="P852" s="19924" t="n">
        <v>-0.018012296742492828</v>
      </c>
      <c r="Q852" s="21256" t="n">
        <v>-0.012229260079672084</v>
      </c>
      <c r="R852" s="22588" t="n">
        <v>-0.010675183266576136</v>
      </c>
      <c r="S852" s="23857" t="n">
        <v>0.007412262654588053</v>
      </c>
      <c r="T852" s="25126" t="n">
        <v>0.0449903226331931</v>
      </c>
      <c r="U852" s="26395" t="n">
        <v>0.16475237830633851</v>
      </c>
      <c r="V852" s="27664" t="n">
        <v>0.0018138438530341805</v>
      </c>
      <c r="W852" s="28931" t="n">
        <v>0.05582106521035125</v>
      </c>
      <c r="X852" t="n" s="30198">
        <v>0.03249389538159204</v>
      </c>
      <c r="Y852" t="n" s="31528">
        <v>0.7702472835957909</v>
      </c>
      <c r="Z852" t="n" s="32860">
        <v>0.6685096343306497</v>
      </c>
      <c r="AA852" t="n" s="34252">
        <v>0.0</v>
      </c>
      <c r="AB852" t="n" s="35646">
        <v>0.0</v>
      </c>
      <c r="AC852" t="n" s="37040">
        <v>0.07238016065017151</v>
      </c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 t="n" s="44758">
        <v>0.0015610522052798466</v>
      </c>
      <c r="AT852" t="n" s="45351">
        <v>1.1902432817187671E-4</v>
      </c>
      <c r="AU852" t="n" s="45944">
        <v>0.0019548980057544018</v>
      </c>
      <c r="AV852" t="n" s="46537">
        <v>5.87064197296825E-4</v>
      </c>
      <c r="AW852" t="n" s="47130">
        <v>5.11371496815215E-7</v>
      </c>
      <c r="AX852" t="n" s="47723">
        <v>7.011357266264548E-4</v>
      </c>
      <c r="AY852" t="n" s="48316">
        <v>2.662596155827437E-5</v>
      </c>
      <c r="AZ852" t="n" s="48909">
        <v>0.002102782949907636</v>
      </c>
      <c r="BA852" t="n" s="49502">
        <v>-0.0021705151362951106</v>
      </c>
      <c r="BB852" t="n" s="50095">
        <v>5.986010416145479E-4</v>
      </c>
      <c r="BC852" t="n" s="50688">
        <v>-1.5861839081155095E-5</v>
      </c>
      <c r="BD852" t="n" s="51281">
        <v>3.9538594240372146E-5</v>
      </c>
      <c r="BE852" t="n" s="51874">
        <v>-2.7310642426300943E-5</v>
      </c>
      <c r="BF852" t="n" s="52467">
        <v>7.26196808203517E-5</v>
      </c>
      <c r="BG852" t="n" s="53060">
        <v>3.138149708390583E-5</v>
      </c>
      <c r="BH852" t="n" s="53653">
        <v>0.005217403811155616</v>
      </c>
      <c r="BI852" t="n" s="54246">
        <v>1.3168587145646825E-4</v>
      </c>
      <c r="BJ852"/>
      <c r="BK852"/>
      <c r="BL852"/>
      <c r="BM852"/>
      <c r="BN852"/>
      <c r="BO852"/>
    </row>
    <row r="853" spans="1:23" x14ac:dyDescent="0.25">
      <c r="A853" s="116" t="str">
        <f>IF(ISBLANK(TBL_DATA[[#This Row],[Row.names]]), "",   DATE(YEAR(TBL_DATA[[#This Row],[Row.names]]), MONTH(TBL_DATA[[#This Row],[Row.names]]), DAY(TBL_DATA[[#This Row],[Row.names]])))</f>
        <v/>
      </c>
      <c r="B853" s="1037" t="s">
        <v>982</v>
      </c>
      <c r="C853" s="2431" t="s">
        <v>2376</v>
      </c>
      <c r="D853" s="3825" t="n">
        <v>0.00300650101127423</v>
      </c>
      <c r="E853" s="5219" t="n">
        <v>0.33382000549961366</v>
      </c>
      <c r="F853" s="6551" t="n">
        <v>-0.05812883985638839</v>
      </c>
      <c r="G853" s="7883" t="n">
        <v>0.4679854631107578</v>
      </c>
      <c r="H853" s="9215" t="n">
        <v>0.5997873238784613</v>
      </c>
      <c r="I853" s="10547" t="n">
        <v>0.0028745549485342725</v>
      </c>
      <c r="J853" s="11879" t="n">
        <v>-0.08049773100398372</v>
      </c>
      <c r="K853" s="13209" t="n">
        <v>0.9427506975388896</v>
      </c>
      <c r="L853" s="14539" t="n">
        <v>0.4409166124852203</v>
      </c>
      <c r="M853" s="15869" t="n">
        <v>0.0033975314745832005</v>
      </c>
      <c r="N853" s="17199" t="n">
        <v>0.07213158330193248</v>
      </c>
      <c r="O853" s="18531" t="n">
        <v>0.05386994826762243</v>
      </c>
      <c r="P853" s="19925" t="n">
        <v>-0.015059949719590349</v>
      </c>
      <c r="Q853" s="21257" t="n">
        <v>-0.011857501963451878</v>
      </c>
      <c r="R853" s="22589" t="n">
        <v>-0.010330009047332658</v>
      </c>
      <c r="S853" s="23858" t="n">
        <v>4.8402477811837485E-4</v>
      </c>
      <c r="T853" s="25127" t="n">
        <v>0.04499241992432939</v>
      </c>
      <c r="U853" s="26396" t="n">
        <v>0.010757918310071632</v>
      </c>
      <c r="V853" s="27665" t="n">
        <v>-0.0032230669549300206</v>
      </c>
      <c r="W853" s="28932" t="n">
        <v>0.055715561681796213</v>
      </c>
      <c r="X853" t="n" s="30199">
        <v>-0.057848594856454334</v>
      </c>
      <c r="Y853" t="n" s="31529">
        <v>0.7744593752279467</v>
      </c>
      <c r="Z853" t="n" s="32861">
        <v>0.6640155212683061</v>
      </c>
      <c r="AA853" t="n" s="34253">
        <v>0.0</v>
      </c>
      <c r="AB853" t="n" s="35647">
        <v>0.0</v>
      </c>
      <c r="AC853" t="n" s="37041">
        <v>0.07156643956731315</v>
      </c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 t="n" s="44759">
        <v>0.0015026644373923577</v>
      </c>
      <c r="AT853" t="n" s="45352">
        <v>1.0822615646410306E-4</v>
      </c>
      <c r="AU853" t="n" s="45945">
        <v>0.0018762508192046255</v>
      </c>
      <c r="AV853" t="n" s="46538">
        <v>5.646924435648122E-4</v>
      </c>
      <c r="AW853" t="n" s="47131">
        <v>8.714234343632612E-7</v>
      </c>
      <c r="AX853" t="n" s="47724">
        <v>6.559538774920078E-4</v>
      </c>
      <c r="AY853" t="n" s="48317">
        <v>2.6067648429189953E-5</v>
      </c>
      <c r="AZ853" t="n" s="48910">
        <v>0.0020886329228154573</v>
      </c>
      <c r="BA853" t="n" s="49503">
        <v>-0.002058711297129783</v>
      </c>
      <c r="BB853" t="n" s="50096">
        <v>6.476547782890362E-4</v>
      </c>
      <c r="BC853" t="n" s="50689">
        <v>-1.4120182414325182E-5</v>
      </c>
      <c r="BD853" t="n" s="51282">
        <v>3.715155590128492E-5</v>
      </c>
      <c r="BE853" t="n" s="51875">
        <v>-2.3982333535857416E-5</v>
      </c>
      <c r="BF853" t="n" s="52468">
        <v>7.992006760607163E-5</v>
      </c>
      <c r="BG853" t="n" s="53061">
        <v>2.7314168543534506E-5</v>
      </c>
      <c r="BH853" t="n" s="53654">
        <v>0.005149142214733638</v>
      </c>
      <c r="BI853" t="n" s="54247">
        <v>1.286373542931736E-4</v>
      </c>
      <c r="BJ853"/>
      <c r="BK853"/>
      <c r="BL853"/>
      <c r="BM853"/>
      <c r="BN853"/>
      <c r="BO853"/>
    </row>
    <row r="854" spans="1:23" x14ac:dyDescent="0.25">
      <c r="A854" s="116" t="str">
        <f>IF(ISBLANK(TBL_DATA[[#This Row],[Row.names]]), "",   DATE(YEAR(TBL_DATA[[#This Row],[Row.names]]), MONTH(TBL_DATA[[#This Row],[Row.names]]), DAY(TBL_DATA[[#This Row],[Row.names]])))</f>
        <v/>
      </c>
      <c r="B854" s="1038" t="s">
        <v>983</v>
      </c>
      <c r="C854" s="2432" t="s">
        <v>2377</v>
      </c>
      <c r="D854" s="3826" t="n">
        <v>0.008099153270340009</v>
      </c>
      <c r="E854" s="5220" t="n">
        <v>0.3446228181592008</v>
      </c>
      <c r="F854" s="6552" t="n">
        <v>-0.05550696653120135</v>
      </c>
      <c r="G854" s="7884" t="n">
        <v>0.4778302051216131</v>
      </c>
      <c r="H854" s="9216" t="n">
        <v>0.6074616271136939</v>
      </c>
      <c r="I854" s="10548" t="n">
        <v>0.0029044737744677663</v>
      </c>
      <c r="J854" s="11880" t="n">
        <v>-0.08038831610216413</v>
      </c>
      <c r="K854" s="13210" t="n">
        <v>0.9696797763952185</v>
      </c>
      <c r="L854" s="14540" t="n">
        <v>0.45709153347113735</v>
      </c>
      <c r="M854" s="15870" t="n">
        <v>0.0034157785555010904</v>
      </c>
      <c r="N854" s="17200" t="n">
        <v>0.07359133320989909</v>
      </c>
      <c r="O854" s="18532" t="n">
        <v>0.05386994826762243</v>
      </c>
      <c r="P854" s="19926" t="n">
        <v>-0.00708276929027285</v>
      </c>
      <c r="Q854" s="21258" t="n">
        <v>-0.012025740702160467</v>
      </c>
      <c r="R854" s="22590" t="n">
        <v>-0.010467335423638343</v>
      </c>
      <c r="S854" s="23859" t="n">
        <v>0.00816569920565069</v>
      </c>
      <c r="T854" s="25128" t="n">
        <v>0.04541753434045321</v>
      </c>
      <c r="U854" s="26397" t="n">
        <v>0.17979177699167906</v>
      </c>
      <c r="V854" s="27666" t="n">
        <v>0.0014552632376767516</v>
      </c>
      <c r="W854" s="28933" t="n">
        <v>0.05595249478415826</v>
      </c>
      <c r="X854" t="n" s="30200">
        <v>0.02600890707895259</v>
      </c>
      <c r="Y854" t="n" s="31530">
        <v>0.7793982467992174</v>
      </c>
      <c r="Z854" t="n" s="32862">
        <v>0.6760854483503822</v>
      </c>
      <c r="AA854" t="n" s="34254">
        <v>0.0</v>
      </c>
      <c r="AB854" t="n" s="35648">
        <v>0.0</v>
      </c>
      <c r="AC854" t="n" s="37042">
        <v>0.06974747590425115</v>
      </c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 t="n" s="44760">
        <v>0.001418995540249668</v>
      </c>
      <c r="AT854" t="n" s="45353">
        <v>1.0877282214138593E-4</v>
      </c>
      <c r="AU854" t="n" s="45946">
        <v>0.0018358455276209836</v>
      </c>
      <c r="AV854" t="n" s="46539">
        <v>5.396714748200053E-4</v>
      </c>
      <c r="AW854" t="n" s="47132">
        <v>1.0098416078422674E-6</v>
      </c>
      <c r="AX854" t="n" s="47725">
        <v>6.402794476946716E-4</v>
      </c>
      <c r="AY854" t="n" s="48318">
        <v>2.8357666908448563E-5</v>
      </c>
      <c r="AZ854" t="n" s="48911">
        <v>0.00208502787121644</v>
      </c>
      <c r="BA854" t="n" s="49504">
        <v>-0.0020264603394730247</v>
      </c>
      <c r="BB854" t="n" s="50097">
        <v>6.337214107693618E-4</v>
      </c>
      <c r="BC854" t="n" s="50690">
        <v>-1.321674849509211E-5</v>
      </c>
      <c r="BD854" t="n" s="51283">
        <v>3.568631861609541E-5</v>
      </c>
      <c r="BE854" t="n" s="51876">
        <v>-2.2294152674698215E-5</v>
      </c>
      <c r="BF854" t="n" s="52469">
        <v>8.193259902317678E-5</v>
      </c>
      <c r="BG854" t="n" s="53062">
        <v>2.5276566874774647E-5</v>
      </c>
      <c r="BH854" t="n" s="53655">
        <v>0.005005672704218282</v>
      </c>
      <c r="BI854" t="n" s="54248">
        <v>1.2573047900306077E-4</v>
      </c>
      <c r="BJ854"/>
      <c r="BK854"/>
      <c r="BL854"/>
      <c r="BM854"/>
      <c r="BN854"/>
      <c r="BO854"/>
    </row>
    <row r="855" spans="1:23" x14ac:dyDescent="0.25">
      <c r="A855" s="116" t="str">
        <f>IF(ISBLANK(TBL_DATA[[#This Row],[Row.names]]), "",   DATE(YEAR(TBL_DATA[[#This Row],[Row.names]]), MONTH(TBL_DATA[[#This Row],[Row.names]]), DAY(TBL_DATA[[#This Row],[Row.names]])))</f>
        <v/>
      </c>
      <c r="B855" s="1039" t="s">
        <v>984</v>
      </c>
      <c r="C855" s="2433" t="s">
        <v>2378</v>
      </c>
      <c r="D855" s="3827" t="n">
        <v>-0.006135118685331683</v>
      </c>
      <c r="E855" s="5221" t="n">
        <v>0.33637339758278917</v>
      </c>
      <c r="F855" s="6553" t="n">
        <v>-0.07629884112270413</v>
      </c>
      <c r="G855" s="7885" t="n">
        <v>0.4796878471612905</v>
      </c>
      <c r="H855" s="9217" t="n">
        <v>0.6096003811571321</v>
      </c>
      <c r="I855" s="10549" t="n">
        <v>0.002910443923690453</v>
      </c>
      <c r="J855" s="11881" t="n">
        <v>-0.10679276538355309</v>
      </c>
      <c r="K855" s="13211" t="n">
        <v>0.9736251383076329</v>
      </c>
      <c r="L855" s="14541" t="n">
        <v>0.45661193277629486</v>
      </c>
      <c r="M855" s="15871" t="n">
        <v>0.0034336782070507697</v>
      </c>
      <c r="N855" s="17201" t="n">
        <v>0.07394431905591776</v>
      </c>
      <c r="O855" s="18533" t="n">
        <v>0.055249706347534025</v>
      </c>
      <c r="P855" s="19927" t="n">
        <v>-0.013174434345387787</v>
      </c>
      <c r="Q855" s="21259" t="n">
        <v>-0.012265966654116191</v>
      </c>
      <c r="R855" s="22591" t="n">
        <v>-0.010700086378448543</v>
      </c>
      <c r="S855" s="23860" t="n">
        <v>-0.007001545963518541</v>
      </c>
      <c r="T855" s="25129" t="n">
        <v>0.04516968269497055</v>
      </c>
      <c r="U855" s="26398" t="n">
        <v>-0.15500542721984037</v>
      </c>
      <c r="V855" s="27667" t="n">
        <v>-0.021813964574464273</v>
      </c>
      <c r="W855" s="28934" t="n">
        <v>0.05545782993424619</v>
      </c>
      <c r="X855" t="n" s="30201">
        <v>-0.3933432772311519</v>
      </c>
      <c r="Y855" t="n" s="31531">
        <v>0.7807690959285799</v>
      </c>
      <c r="Z855" t="n" s="32863">
        <v>0.6757306658545954</v>
      </c>
      <c r="AA855" t="n" s="34255">
        <v>0.0</v>
      </c>
      <c r="AB855" t="n" s="35649">
        <v>0.0</v>
      </c>
      <c r="AC855" t="n" s="37043">
        <v>0.07560549039802061</v>
      </c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 t="n" s="44761">
        <v>0.0014216739176916135</v>
      </c>
      <c r="AT855" t="n" s="45354">
        <v>1.0562604145218822E-4</v>
      </c>
      <c r="AU855" t="n" s="45947">
        <v>0.0018201893692529774</v>
      </c>
      <c r="AV855" t="n" s="46540">
        <v>4.913276545776493E-4</v>
      </c>
      <c r="AW855" t="n" s="47133">
        <v>1.355528738003935E-6</v>
      </c>
      <c r="AX855" t="n" s="47726">
        <v>7.046823113146487E-4</v>
      </c>
      <c r="AY855" t="n" s="48319">
        <v>2.8982725457303674E-5</v>
      </c>
      <c r="AZ855" t="n" s="48912">
        <v>0.0020952494415493505</v>
      </c>
      <c r="BA855" t="n" s="49505">
        <v>-0.002112484626676788</v>
      </c>
      <c r="BB855" t="n" s="50098">
        <v>6.48019330354464E-4</v>
      </c>
      <c r="BC855" t="n" s="50691">
        <v>-1.1562138235015378E-5</v>
      </c>
      <c r="BD855" t="n" s="51284">
        <v>3.34356289558926E-5</v>
      </c>
      <c r="BE855" t="n" s="51877">
        <v>-1.9129315125553452E-5</v>
      </c>
      <c r="BF855" t="n" s="52470">
        <v>8.900134581784613E-5</v>
      </c>
      <c r="BG855" t="n" s="53063">
        <v>2.140709798469614E-5</v>
      </c>
      <c r="BH855" t="n" s="53656">
        <v>0.0049454109446632035</v>
      </c>
      <c r="BI855" t="n" s="54249">
        <v>1.2293385318031254E-4</v>
      </c>
      <c r="BJ855"/>
      <c r="BK855"/>
      <c r="BL855"/>
      <c r="BM855"/>
      <c r="BN855"/>
      <c r="BO855"/>
    </row>
    <row r="856" spans="1:23" x14ac:dyDescent="0.25">
      <c r="A856" s="116" t="str">
        <f>IF(ISBLANK(TBL_DATA[[#This Row],[Row.names]]), "",   DATE(YEAR(TBL_DATA[[#This Row],[Row.names]]), MONTH(TBL_DATA[[#This Row],[Row.names]]), DAY(TBL_DATA[[#This Row],[Row.names]])))</f>
        <v/>
      </c>
      <c r="B856" s="1040" t="s">
        <v>985</v>
      </c>
      <c r="C856" s="2434" t="s">
        <v>2379</v>
      </c>
      <c r="D856" s="3828" t="n">
        <v>0.0019964235847438104</v>
      </c>
      <c r="E856" s="5222" t="n">
        <v>0.33904136495174764</v>
      </c>
      <c r="F856" s="6554" t="n">
        <v>-0.08700360197602086</v>
      </c>
      <c r="G856" s="7886" t="n">
        <v>0.4813185147885235</v>
      </c>
      <c r="H856" s="9218" t="n">
        <v>0.6141570693936198</v>
      </c>
      <c r="I856" s="10550" t="n">
        <v>0.0028972842639712133</v>
      </c>
      <c r="J856" s="11882" t="n">
        <v>-0.09817894966177398</v>
      </c>
      <c r="K856" s="13212" t="n">
        <v>0.9690370666496664</v>
      </c>
      <c r="L856" s="14542" t="n">
        <v>0.4518329865277648</v>
      </c>
      <c r="M856" s="15872" t="n">
        <v>0.003453363407254903</v>
      </c>
      <c r="N856" s="17202" t="n">
        <v>0.07404335760641402</v>
      </c>
      <c r="O856" s="18534" t="n">
        <v>0.055249706347534025</v>
      </c>
      <c r="P856" s="19928" t="n">
        <v>-0.011204312512086756</v>
      </c>
      <c r="Q856" s="21260" t="n">
        <v>-0.012257593982892404</v>
      </c>
      <c r="R856" s="22592" t="n">
        <v>-0.0106896164194989</v>
      </c>
      <c r="S856" s="23861" t="n">
        <v>-0.00796880798919275</v>
      </c>
      <c r="T856" s="25130" t="n">
        <v>0.045187371554698444</v>
      </c>
      <c r="U856" s="26399" t="n">
        <v>-0.176350332294647</v>
      </c>
      <c r="V856" s="27668" t="n">
        <v>-0.018912749918668648</v>
      </c>
      <c r="W856" s="28935" t="n">
        <v>0.0555398354199955</v>
      </c>
      <c r="X856" t="n" s="30202">
        <v>-0.3405258545627534</v>
      </c>
      <c r="Y856" t="n" s="31532">
        <v>0.7836817398623116</v>
      </c>
      <c r="Z856" t="n" s="32864">
        <v>0.6721852323041355</v>
      </c>
      <c r="AA856" t="n" s="34256">
        <v>0.0</v>
      </c>
      <c r="AB856" t="n" s="35650">
        <v>0.0</v>
      </c>
      <c r="AC856" t="n" s="37044">
        <v>0.07798679569738841</v>
      </c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 t="n" s="44762">
        <v>0.0013774344862055323</v>
      </c>
      <c r="AT856" t="n" s="45355">
        <v>9.814451596425326E-5</v>
      </c>
      <c r="AU856" t="n" s="45948">
        <v>0.0017737011645317124</v>
      </c>
      <c r="AV856" t="n" s="46541">
        <v>4.746382077828203E-4</v>
      </c>
      <c r="AW856" t="n" s="47134">
        <v>1.4408442387696963E-6</v>
      </c>
      <c r="AX856" t="n" s="47727">
        <v>6.777517119343587E-4</v>
      </c>
      <c r="AY856" t="n" s="48320">
        <v>2.672679029873755E-5</v>
      </c>
      <c r="AZ856" t="n" s="48913">
        <v>0.0019864406845375017</v>
      </c>
      <c r="BA856" t="n" s="49506">
        <v>-0.001983079783740088</v>
      </c>
      <c r="BB856" t="n" s="50099">
        <v>6.229234568091308E-4</v>
      </c>
      <c r="BC856" t="n" s="50692">
        <v>-1.0858954259140253E-5</v>
      </c>
      <c r="BD856" t="n" s="51285">
        <v>3.2189881636288585E-5</v>
      </c>
      <c r="BE856" t="n" s="51878">
        <v>-1.783308050984554E-5</v>
      </c>
      <c r="BF856" t="n" s="52471">
        <v>8.97449385068203E-5</v>
      </c>
      <c r="BG856" t="n" s="53064">
        <v>1.9854625627190767E-5</v>
      </c>
      <c r="BH856" t="n" s="53657">
        <v>0.004801250186020813</v>
      </c>
      <c r="BI856" t="n" s="54250">
        <v>1.2005657302232072E-4</v>
      </c>
      <c r="BJ856"/>
      <c r="BK856"/>
      <c r="BL856"/>
      <c r="BM856"/>
      <c r="BN856"/>
      <c r="BO856"/>
    </row>
    <row r="857" spans="1:23" x14ac:dyDescent="0.25">
      <c r="A857" s="116" t="str">
        <f>IF(ISBLANK(TBL_DATA[[#This Row],[Row.names]]), "",   DATE(YEAR(TBL_DATA[[#This Row],[Row.names]]), MONTH(TBL_DATA[[#This Row],[Row.names]]), DAY(TBL_DATA[[#This Row],[Row.names]])))</f>
        <v/>
      </c>
      <c r="B857" s="1041" t="s">
        <v>986</v>
      </c>
      <c r="C857" s="2435" t="s">
        <v>2380</v>
      </c>
      <c r="D857" s="3829" t="n">
        <v>0.0014668312777323346</v>
      </c>
      <c r="E857" s="5223" t="n">
        <v>0.34100551270803625</v>
      </c>
      <c r="F857" s="6555" t="n">
        <v>-0.048846027995029684</v>
      </c>
      <c r="G857" s="7887" t="n">
        <v>0.5183264766809094</v>
      </c>
      <c r="H857" s="9219" t="n">
        <v>0.6637449237085583</v>
      </c>
      <c r="I857" s="10551" t="n">
        <v>0.0027059542522659733</v>
      </c>
      <c r="J857" s="11883" t="n">
        <v>-0.0701390190964648</v>
      </c>
      <c r="K857" s="13213" t="n">
        <v>0.9799908152449807</v>
      </c>
      <c r="L857" s="14543" t="n">
        <v>0.4562966119082059</v>
      </c>
      <c r="M857" s="15873" t="n">
        <v>0.0034408603354101784</v>
      </c>
      <c r="N857" s="17203" t="n">
        <v>0.07407749633747363</v>
      </c>
      <c r="O857" s="18535" t="n">
        <v>0.05523136099437719</v>
      </c>
      <c r="P857" s="19929" t="n">
        <v>-0.009753916070392665</v>
      </c>
      <c r="Q857" s="21261" t="n">
        <v>-0.012228698013039023</v>
      </c>
      <c r="R857" s="22593" t="n">
        <v>-0.010659997511544459</v>
      </c>
      <c r="S857" s="23862" t="n">
        <v>-0.004581301140396343</v>
      </c>
      <c r="T857" s="25131" t="n">
        <v>0.04534207854157294</v>
      </c>
      <c r="U857" s="26400" t="n">
        <v>-0.1010386221310051</v>
      </c>
      <c r="V857" s="27669" t="n">
        <v>-0.01406408159729755</v>
      </c>
      <c r="W857" s="28936" t="n">
        <v>0.055731263023485904</v>
      </c>
      <c r="X857" t="n" s="30203">
        <v>-0.25235533584391867</v>
      </c>
      <c r="Y857" t="n" s="31533">
        <v>0.8147054214306901</v>
      </c>
      <c r="Z857" t="n" s="32865">
        <v>0.6754973071065539</v>
      </c>
      <c r="AA857" t="n" s="34257">
        <v>0.0</v>
      </c>
      <c r="AB857" t="n" s="35651">
        <v>0.0</v>
      </c>
      <c r="AC857" t="n" s="37045">
        <v>0.0752101397763592</v>
      </c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 t="n" s="44763">
        <v>0.00156349300106036</v>
      </c>
      <c r="AT857" t="n" s="45356">
        <v>7.422222376902403E-5</v>
      </c>
      <c r="AU857" t="n" s="45949">
        <v>0.001602776432800676</v>
      </c>
      <c r="AV857" t="n" s="46542">
        <v>5.313914945121448E-4</v>
      </c>
      <c r="AW857" t="n" s="47135">
        <v>2.1019576295963043E-6</v>
      </c>
      <c r="AX857" t="n" s="47728">
        <v>6.724235552642702E-4</v>
      </c>
      <c r="AY857" t="n" s="48321">
        <v>2.8574723465162514E-5</v>
      </c>
      <c r="AZ857" t="n" s="48914">
        <v>0.002112515218750772</v>
      </c>
      <c r="BA857" t="n" s="49507">
        <v>-0.0018187985008935002</v>
      </c>
      <c r="BB857" t="n" s="50100">
        <v>6.05328874601719E-4</v>
      </c>
      <c r="BC857" t="n" s="50693">
        <v>-7.495678723310364E-6</v>
      </c>
      <c r="BD857" t="n" s="51286">
        <v>2.7419846640933633E-5</v>
      </c>
      <c r="BE857" t="n" s="51879">
        <v>-1.1432915526206794E-5</v>
      </c>
      <c r="BF857" t="n" s="52472">
        <v>1.0258836683353391E-4</v>
      </c>
      <c r="BG857" t="n" s="53065">
        <v>1.2051335179242338E-5</v>
      </c>
      <c r="BH857" t="n" s="53658">
        <v>0.005122673986203481</v>
      </c>
      <c r="BI857" t="n" s="54251">
        <v>1.1323268290592917E-4</v>
      </c>
      <c r="BJ857"/>
      <c r="BK857"/>
      <c r="BL857"/>
      <c r="BM857"/>
      <c r="BN857"/>
      <c r="BO857"/>
    </row>
    <row r="858" spans="1:23" x14ac:dyDescent="0.25">
      <c r="A858" s="116" t="str">
        <f>IF(ISBLANK(TBL_DATA[[#This Row],[Row.names]]), "",   DATE(YEAR(TBL_DATA[[#This Row],[Row.names]]), MONTH(TBL_DATA[[#This Row],[Row.names]]), DAY(TBL_DATA[[#This Row],[Row.names]])))</f>
        <v/>
      </c>
      <c r="B858" s="1042" t="s">
        <v>987</v>
      </c>
      <c r="C858" s="2436" t="s">
        <v>2381</v>
      </c>
      <c r="D858" s="3830" t="n">
        <v>-0.0040889062480928716</v>
      </c>
      <c r="E858" s="5224" t="n">
        <v>0.3355222668883975</v>
      </c>
      <c r="F858" s="6556" t="n">
        <v>-0.047532768290877825</v>
      </c>
      <c r="G858" s="7888" t="n">
        <v>0.5200103653542734</v>
      </c>
      <c r="H858" s="9220" t="n">
        <v>0.6676982269779106</v>
      </c>
      <c r="I858" s="10552" t="n">
        <v>0.0027021692712663266</v>
      </c>
      <c r="J858" s="11884" t="n">
        <v>-0.055200343033229515</v>
      </c>
      <c r="K858" s="13214" t="n">
        <v>1.0004980837373323</v>
      </c>
      <c r="L858" s="14544" t="n">
        <v>0.47782752548399227</v>
      </c>
      <c r="M858" s="15874" t="n">
        <v>0.0033872964670923567</v>
      </c>
      <c r="N858" s="17204" t="n">
        <v>0.07441260220736895</v>
      </c>
      <c r="O858" s="18536" t="n">
        <v>0.05566010779029765</v>
      </c>
      <c r="P858" s="19930" t="n">
        <v>-0.0138029394701219</v>
      </c>
      <c r="Q858" s="21262" t="n">
        <v>-0.012314519208756584</v>
      </c>
      <c r="R858" s="22594" t="n">
        <v>-0.010738722345044758</v>
      </c>
      <c r="S858" s="23863" t="n">
        <v>-0.007534226138158129</v>
      </c>
      <c r="T858" s="25132" t="n">
        <v>0.04539585751584179</v>
      </c>
      <c r="U858" s="26401" t="n">
        <v>-0.1659672611213239</v>
      </c>
      <c r="V858" s="27670" t="n">
        <v>-0.009304532793144027</v>
      </c>
      <c r="W858" s="28937" t="n">
        <v>0.055619378619233606</v>
      </c>
      <c r="X858" t="n" s="30204">
        <v>-0.16728940567355507</v>
      </c>
      <c r="Y858" t="n" s="31534">
        <v>0.8171280358535683</v>
      </c>
      <c r="Z858" t="n" s="32866">
        <v>0.6912506965522655</v>
      </c>
      <c r="AA858" t="n" s="34258">
        <v>0.0</v>
      </c>
      <c r="AB858" t="n" s="35652">
        <v>0.0</v>
      </c>
      <c r="AC858" t="n" s="37046">
        <v>0.07234414976269257</v>
      </c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 t="n" s="44764">
        <v>0.0015648161050948338</v>
      </c>
      <c r="AT858" t="n" s="45357">
        <v>6.344265179566291E-5</v>
      </c>
      <c r="AU858" t="n" s="45950">
        <v>0.0015599058634130287</v>
      </c>
      <c r="AV858" t="n" s="46543">
        <v>4.7709314610471084E-4</v>
      </c>
      <c r="AW858" t="n" s="47136">
        <v>2.3110596978916894E-6</v>
      </c>
      <c r="AX858" t="n" s="47729">
        <v>6.842880899719314E-4</v>
      </c>
      <c r="AY858" t="n" s="48322">
        <v>2.5028662489582573E-5</v>
      </c>
      <c r="AZ858" t="n" s="48915">
        <v>0.0020818687795875097</v>
      </c>
      <c r="BA858" t="n" s="49508">
        <v>-0.0017469656290861437</v>
      </c>
      <c r="BB858" t="n" s="50101">
        <v>5.544395810406572E-4</v>
      </c>
      <c r="BC858" t="n" s="50694">
        <v>-6.440785034844709E-6</v>
      </c>
      <c r="BD858" t="n" s="51287">
        <v>2.5931908390495128E-5</v>
      </c>
      <c r="BE858" t="n" s="51880">
        <v>-9.424118922779827E-6</v>
      </c>
      <c r="BF858" t="n" s="52473">
        <v>1.0668069783043859E-4</v>
      </c>
      <c r="BG858" t="n" s="53066">
        <v>9.601224030369073E-6</v>
      </c>
      <c r="BH858" t="n" s="53659">
        <v>0.005015857650690071</v>
      </c>
      <c r="BI858" t="n" s="54252">
        <v>1.1114016305622623E-4</v>
      </c>
      <c r="BJ858"/>
      <c r="BK858"/>
      <c r="BL858"/>
      <c r="BM858"/>
      <c r="BN858"/>
      <c r="BO858"/>
    </row>
    <row r="859" spans="1:23" x14ac:dyDescent="0.25">
      <c r="A859" s="116" t="str">
        <f>IF(ISBLANK(TBL_DATA[[#This Row],[Row.names]]), "",   DATE(YEAR(TBL_DATA[[#This Row],[Row.names]]), MONTH(TBL_DATA[[#This Row],[Row.names]]), DAY(TBL_DATA[[#This Row],[Row.names]])))</f>
        <v/>
      </c>
      <c r="B859" s="1043" t="s">
        <v>988</v>
      </c>
      <c r="C859" s="2437" t="s">
        <v>2382</v>
      </c>
      <c r="D859" s="3831" t="n">
        <v>-2.4511606245500147E-5</v>
      </c>
      <c r="E859" s="5225" t="n">
        <v>0.33548953109245927</v>
      </c>
      <c r="F859" s="6557" t="n">
        <v>-0.06358452863082842</v>
      </c>
      <c r="G859" s="7889" t="n">
        <v>0.5145490843799312</v>
      </c>
      <c r="H859" s="9221" t="n">
        <v>0.6631983523490138</v>
      </c>
      <c r="I859" s="10553" t="n">
        <v>0.0026998987686195916</v>
      </c>
      <c r="J859" s="11885" t="n">
        <v>-0.06915325834511821</v>
      </c>
      <c r="K859" s="13215" t="n">
        <v>0.9962206555466661</v>
      </c>
      <c r="L859" s="14545" t="n">
        <v>0.4805785385414455</v>
      </c>
      <c r="M859" s="15875" t="n">
        <v>0.003352897847540234</v>
      </c>
      <c r="N859" s="17205" t="n">
        <v>0.07385172561825075</v>
      </c>
      <c r="O859" s="18537" t="n">
        <v>0.0556601293791428</v>
      </c>
      <c r="P859" s="19931" t="n">
        <v>-0.01382711274415016</v>
      </c>
      <c r="Q859" s="21263" t="n">
        <v>-0.012293976413399427</v>
      </c>
      <c r="R859" s="22595" t="n">
        <v>-0.01073005694066499</v>
      </c>
      <c r="S859" s="23864" t="n">
        <v>-0.013027311834088562</v>
      </c>
      <c r="T859" s="25133" t="n">
        <v>0.0455055524157824</v>
      </c>
      <c r="U859" s="26402" t="n">
        <v>-0.28627961078372455</v>
      </c>
      <c r="V859" s="27671" t="n">
        <v>-0.010617278603558655</v>
      </c>
      <c r="W859" s="28938" t="n">
        <v>0.055617855433147956</v>
      </c>
      <c r="X859" t="n" s="30205">
        <v>-0.19089694345227867</v>
      </c>
      <c r="Y859" t="n" s="31535">
        <v>0.8143699112498042</v>
      </c>
      <c r="Z859" t="n" s="32867">
        <v>0.6932377215223112</v>
      </c>
      <c r="AA859" t="n" s="34259">
        <v>0.0</v>
      </c>
      <c r="AB859" t="n" s="35653">
        <v>0.0</v>
      </c>
      <c r="AC859" t="n" s="37047">
        <v>0.07207830782693397</v>
      </c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 t="n" s="44765">
        <v>0.0016055626281769567</v>
      </c>
      <c r="AT859" t="n" s="45358">
        <v>8.159384136028025E-5</v>
      </c>
      <c r="AU859" t="n" s="45951">
        <v>0.001398566438435963</v>
      </c>
      <c r="AV859" t="n" s="46544">
        <v>4.6830200205792775E-4</v>
      </c>
      <c r="AW859" t="n" s="47137">
        <v>1.6749210212759984E-6</v>
      </c>
      <c r="AX859" t="n" s="47730">
        <v>7.559863931749796E-4</v>
      </c>
      <c r="AY859" t="n" s="48323">
        <v>2.9119739405874185E-5</v>
      </c>
      <c r="AZ859" t="n" s="48916">
        <v>0.0021719131536347943</v>
      </c>
      <c r="BA859" t="n" s="49509">
        <v>-0.001829381891929792</v>
      </c>
      <c r="BB859" t="n" s="50102">
        <v>5.858877658416005E-4</v>
      </c>
      <c r="BC859" t="n" s="50695">
        <v>-7.3107945169134416E-6</v>
      </c>
      <c r="BD859" t="n" s="51288">
        <v>2.4981731983215384E-5</v>
      </c>
      <c r="BE859" t="n" s="51881">
        <v>-1.1447999262164241E-5</v>
      </c>
      <c r="BF859" t="n" s="52474">
        <v>8.628887109932524E-5</v>
      </c>
      <c r="BG859" t="n" s="53067">
        <v>1.231442274364318E-5</v>
      </c>
      <c r="BH859" t="n" s="53660">
        <v>0.005049623867666513</v>
      </c>
      <c r="BI859" t="n" s="54253">
        <v>1.0015330243241525E-4</v>
      </c>
      <c r="BJ859"/>
      <c r="BK859"/>
      <c r="BL859"/>
      <c r="BM859"/>
      <c r="BN859"/>
      <c r="BO859"/>
    </row>
    <row r="860" spans="1:23" x14ac:dyDescent="0.25">
      <c r="A860" s="116" t="str">
        <f>IF(ISBLANK(TBL_DATA[[#This Row],[Row.names]]), "",   DATE(YEAR(TBL_DATA[[#This Row],[Row.names]]), MONTH(TBL_DATA[[#This Row],[Row.names]]), DAY(TBL_DATA[[#This Row],[Row.names]])))</f>
        <v/>
      </c>
      <c r="B860" s="1044" t="s">
        <v>989</v>
      </c>
      <c r="C860" s="2438" t="s">
        <v>2383</v>
      </c>
      <c r="D860" s="3832" t="n">
        <v>-0.005735856456515475</v>
      </c>
      <c r="E860" s="5226" t="n">
        <v>0.32782935484293385</v>
      </c>
      <c r="F860" s="6558" t="n">
        <v>-0.07492843381933967</v>
      </c>
      <c r="G860" s="7890" t="n">
        <v>0.5169253614732273</v>
      </c>
      <c r="H860" s="9222" t="n">
        <v>0.66610745714359</v>
      </c>
      <c r="I860" s="10554" t="n">
        <v>0.0027063781857296736</v>
      </c>
      <c r="J860" s="11886" t="n">
        <v>-0.08921731531059429</v>
      </c>
      <c r="K860" s="13216" t="n">
        <v>1.0015112853152577</v>
      </c>
      <c r="L860" s="14546" t="n">
        <v>0.4770039770990071</v>
      </c>
      <c r="M860" s="15876" t="n">
        <v>0.0033871491246440203</v>
      </c>
      <c r="N860" s="17206" t="n">
        <v>0.07435075702966057</v>
      </c>
      <c r="O860" s="18538" t="n">
        <v>0.056830011434645306</v>
      </c>
      <c r="P860" s="19932" t="n">
        <v>-0.01948365886675707</v>
      </c>
      <c r="Q860" s="21264" t="n">
        <v>-0.012526290058878167</v>
      </c>
      <c r="R860" s="22596" t="n">
        <v>-0.01095180285823654</v>
      </c>
      <c r="S860" s="23865" t="n">
        <v>-0.02350055642942972</v>
      </c>
      <c r="T860" s="25134" t="n">
        <v>0.04542387987710882</v>
      </c>
      <c r="U860" s="26403" t="n">
        <v>-0.5173612754570692</v>
      </c>
      <c r="V860" s="27672" t="n">
        <v>-0.02069168942536015</v>
      </c>
      <c r="W860" s="28939" t="n">
        <v>0.05592699798557812</v>
      </c>
      <c r="X860" t="n" s="30206">
        <v>-0.3699767584645954</v>
      </c>
      <c r="Y860" t="n" s="31536">
        <v>0.816154064588047</v>
      </c>
      <c r="Z860" t="n" s="32868">
        <v>0.690654745222971</v>
      </c>
      <c r="AA860" t="n" s="34260">
        <v>0.0</v>
      </c>
      <c r="AB860" t="n" s="35654">
        <v>0.0</v>
      </c>
      <c r="AC860" t="n" s="37048">
        <v>0.06914642355126818</v>
      </c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 t="n" s="44766">
        <v>0.0015542911351551852</v>
      </c>
      <c r="AT860" t="n" s="45359">
        <v>7.959374052754554E-5</v>
      </c>
      <c r="AU860" t="n" s="45952">
        <v>0.0013538359329818366</v>
      </c>
      <c r="AV860" t="n" s="46545">
        <v>4.5271153774931834E-4</v>
      </c>
      <c r="AW860" t="n" s="47138">
        <v>1.5911692522265925E-6</v>
      </c>
      <c r="AX860" t="n" s="47731">
        <v>7.358543370857918E-4</v>
      </c>
      <c r="AY860" t="n" s="48324">
        <v>2.896960973865171E-5</v>
      </c>
      <c r="AZ860" t="n" s="48917">
        <v>0.002104705694956491</v>
      </c>
      <c r="BA860" t="n" s="49510">
        <v>-0.0017705047029912024</v>
      </c>
      <c r="BB860" t="n" s="50103">
        <v>5.684008029743569E-4</v>
      </c>
      <c r="BC860" t="n" s="50696">
        <v>-7.169583555359518E-6</v>
      </c>
      <c r="BD860" t="n" s="51289">
        <v>2.4257839640924613E-5</v>
      </c>
      <c r="BE860" t="n" s="51882">
        <v>-1.1267575773183242E-5</v>
      </c>
      <c r="BF860" t="n" s="52475">
        <v>8.27358413609143E-5</v>
      </c>
      <c r="BG860" t="n" s="53068">
        <v>1.215332938409378E-5</v>
      </c>
      <c r="BH860" t="n" s="53661">
        <v>0.004897590649788259</v>
      </c>
      <c r="BI860" t="n" s="54254">
        <v>9.680958947383281E-5</v>
      </c>
      <c r="BJ860"/>
      <c r="BK860"/>
      <c r="BL860"/>
      <c r="BM860"/>
      <c r="BN860"/>
      <c r="BO860"/>
    </row>
    <row r="861" spans="1:23" x14ac:dyDescent="0.25">
      <c r="A861" s="116" t="str">
        <f>IF(ISBLANK(TBL_DATA[[#This Row],[Row.names]]), "",   DATE(YEAR(TBL_DATA[[#This Row],[Row.names]]), MONTH(TBL_DATA[[#This Row],[Row.names]]), DAY(TBL_DATA[[#This Row],[Row.names]])))</f>
        <v/>
      </c>
      <c r="B861" s="1045" t="s">
        <v>990</v>
      </c>
      <c r="C861" s="2439" t="s">
        <v>2384</v>
      </c>
      <c r="D861" s="3833" t="n">
        <v>0.0010477787091368162</v>
      </c>
      <c r="E861" s="5227" t="n">
        <v>0.32922062617030523</v>
      </c>
      <c r="F861" s="6559" t="n">
        <v>-0.06495606052839875</v>
      </c>
      <c r="G861" s="7891" t="n">
        <v>0.5159547260364491</v>
      </c>
      <c r="H861" s="9223" t="n">
        <v>0.6627073212635839</v>
      </c>
      <c r="I861" s="10555" t="n">
        <v>0.002720569480548969</v>
      </c>
      <c r="J861" s="11887" t="n">
        <v>-0.07835175384074089</v>
      </c>
      <c r="K861" s="13217" t="n">
        <v>0.9878875472463181</v>
      </c>
      <c r="L861" s="14547" t="n">
        <v>0.4681468583521693</v>
      </c>
      <c r="M861" s="15877" t="n">
        <v>0.0034162703290140676</v>
      </c>
      <c r="N861" s="17207" t="n">
        <v>0.07436295426753456</v>
      </c>
      <c r="O861" s="18539" t="n">
        <v>0.056830011434645306</v>
      </c>
      <c r="P861" s="19933" t="n">
        <v>-0.018456294720556876</v>
      </c>
      <c r="Q861" s="21265" t="n">
        <v>-0.012525060908740308</v>
      </c>
      <c r="R861" s="22597" t="n">
        <v>-0.010950315413554242</v>
      </c>
      <c r="S861" s="23866" t="n">
        <v>-0.027046885580066293</v>
      </c>
      <c r="T861" s="25135" t="n">
        <v>0.04520800222577459</v>
      </c>
      <c r="U861" s="26404" t="n">
        <v>-0.5982765052299958</v>
      </c>
      <c r="V861" s="27673" t="n">
        <v>-0.01953622616355455</v>
      </c>
      <c r="W861" s="28940" t="n">
        <v>0.05596718996419707</v>
      </c>
      <c r="X861" t="n" s="30207">
        <v>-0.3490656968136532</v>
      </c>
      <c r="Y861" t="n" s="31537">
        <v>0.8140683762827198</v>
      </c>
      <c r="Z861" t="n" s="32869">
        <v>0.6842125827198513</v>
      </c>
      <c r="AA861" t="n" s="34261">
        <v>0.0</v>
      </c>
      <c r="AB861" t="n" s="35655">
        <v>0.0</v>
      </c>
      <c r="AC861" t="n" s="37049">
        <v>0.07156905045666502</v>
      </c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 t="n" s="44767">
        <v>0.0015178840639615975</v>
      </c>
      <c r="AT861" t="n" s="45360">
        <v>1.3354844041488947E-4</v>
      </c>
      <c r="AU861" t="n" s="45953">
        <v>0.0012342360670289836</v>
      </c>
      <c r="AV861" t="n" s="46546">
        <v>5.210816700783409E-4</v>
      </c>
      <c r="AW861" t="n" s="47139">
        <v>9.668391725304103E-7</v>
      </c>
      <c r="AX861" t="n" s="47732">
        <v>7.88737567567961E-4</v>
      </c>
      <c r="AY861" t="n" s="48325">
        <v>2.7082925769684853E-5</v>
      </c>
      <c r="AZ861" t="n" s="48918">
        <v>0.0024185896411482136</v>
      </c>
      <c r="BA861" t="n" s="49511">
        <v>-0.00210306671113837</v>
      </c>
      <c r="BB861" t="n" s="50104">
        <v>5.914202384885964E-4</v>
      </c>
      <c r="BC861" t="n" s="50697">
        <v>-8.038648892441773E-6</v>
      </c>
      <c r="BD861" t="n" s="51290">
        <v>2.3360902592614585E-5</v>
      </c>
      <c r="BE861" t="n" s="51883">
        <v>-1.3280456179433075E-5</v>
      </c>
      <c r="BF861" t="n" s="52476">
        <v>6.277417214042194E-5</v>
      </c>
      <c r="BG861" t="n" s="53069">
        <v>1.4846978846332915E-5</v>
      </c>
      <c r="BH861" t="n" s="53662">
        <v>0.004948601019984002</v>
      </c>
      <c r="BI861" t="n" s="54255">
        <v>8.613947621604735E-5</v>
      </c>
      <c r="BJ861"/>
      <c r="BK861"/>
      <c r="BL861"/>
      <c r="BM861"/>
      <c r="BN861"/>
      <c r="BO861"/>
    </row>
    <row r="862" spans="1:23" x14ac:dyDescent="0.25">
      <c r="A862" s="116" t="str">
        <f>IF(ISBLANK(TBL_DATA[[#This Row],[Row.names]]), "",   DATE(YEAR(TBL_DATA[[#This Row],[Row.names]]), MONTH(TBL_DATA[[#This Row],[Row.names]]), DAY(TBL_DATA[[#This Row],[Row.names]])))</f>
        <v/>
      </c>
      <c r="B862" s="1046" t="s">
        <v>991</v>
      </c>
      <c r="C862" s="2440" t="s">
        <v>2385</v>
      </c>
      <c r="D862" s="3834" t="n">
        <v>0.003607974485586476</v>
      </c>
      <c r="E862" s="5228" t="n">
        <v>0.3340164202752429</v>
      </c>
      <c r="F862" s="6560" t="n">
        <v>-0.056759836615999926</v>
      </c>
      <c r="G862" s="7892" t="n">
        <v>0.5188856192498112</v>
      </c>
      <c r="H862" s="9224" t="n">
        <v>0.6645011338996986</v>
      </c>
      <c r="I862" s="10556" t="n">
        <v>0.0027248195279235454</v>
      </c>
      <c r="J862" s="11888" t="n">
        <v>-0.07609390596798338</v>
      </c>
      <c r="K862" s="13218" t="n">
        <v>0.9929387516832688</v>
      </c>
      <c r="L862" s="14548" t="n">
        <v>0.47088183030309055</v>
      </c>
      <c r="M862" s="15878" t="n">
        <v>0.003421909759184616</v>
      </c>
      <c r="N862" s="17208" t="n">
        <v>0.07467796678049533</v>
      </c>
      <c r="O862" s="18540" t="n">
        <v>0.056830011434645306</v>
      </c>
      <c r="P862" s="19934" t="n">
        <v>-0.014914910075420673</v>
      </c>
      <c r="Q862" s="21266" t="n">
        <v>-0.012542717791328897</v>
      </c>
      <c r="R862" s="22598" t="n">
        <v>-0.01096130144046478</v>
      </c>
      <c r="S862" s="23867" t="n">
        <v>-0.026773774334593714</v>
      </c>
      <c r="T862" s="25136" t="n">
        <v>0.04521710725226999</v>
      </c>
      <c r="U862" s="26405" t="n">
        <v>-0.59211603664119</v>
      </c>
      <c r="V862" s="27674" t="n">
        <v>-0.02048014384516761</v>
      </c>
      <c r="W862" s="28941" t="n">
        <v>0.055939081559709954</v>
      </c>
      <c r="X862" t="n" s="30208">
        <v>-0.36611512513495403</v>
      </c>
      <c r="Y862" t="n" s="31538">
        <v>0.815169389697441</v>
      </c>
      <c r="Z862" t="n" s="32870">
        <v>0.6862082995002979</v>
      </c>
      <c r="AA862" t="n" s="34262">
        <v>0.0</v>
      </c>
      <c r="AB862" t="n" s="35656">
        <v>0.0</v>
      </c>
      <c r="AC862" t="n" s="37050">
        <v>0.06873899251123548</v>
      </c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 t="n" s="44768">
        <v>0.0014741368061486056</v>
      </c>
      <c r="AT862" t="n" s="45361">
        <v>1.3042682610771262E-4</v>
      </c>
      <c r="AU862" t="n" s="45954">
        <v>0.001107443323261998</v>
      </c>
      <c r="AV862" t="n" s="46547">
        <v>5.074101054919155E-4</v>
      </c>
      <c r="AW862" t="n" s="47140">
        <v>4.808857838706654E-7</v>
      </c>
      <c r="AX862" t="n" s="47733">
        <v>8.057821850746198E-4</v>
      </c>
      <c r="AY862" t="n" s="48326">
        <v>2.177212584128143E-5</v>
      </c>
      <c r="AZ862" t="n" s="48919">
        <v>0.002414509761421338</v>
      </c>
      <c r="BA862" t="n" s="49512">
        <v>-0.0019516619179820378</v>
      </c>
      <c r="BB862" t="n" s="50105">
        <v>5.84468384555449E-4</v>
      </c>
      <c r="BC862" t="n" s="50698">
        <v>-8.711731061059637E-6</v>
      </c>
      <c r="BD862" t="n" s="51291">
        <v>2.2654888451476577E-5</v>
      </c>
      <c r="BE862" t="n" s="51884">
        <v>-1.4841324510681604E-5</v>
      </c>
      <c r="BF862" t="n" s="52477">
        <v>4.722539401740979E-5</v>
      </c>
      <c r="BG862" t="n" s="53070">
        <v>1.6936791141998713E-5</v>
      </c>
      <c r="BH862" t="n" s="53663">
        <v>0.004936271665178932</v>
      </c>
      <c r="BI862" t="n" s="54256">
        <v>7.78093403645569E-5</v>
      </c>
      <c r="BJ862"/>
      <c r="BK862"/>
      <c r="BL862"/>
      <c r="BM862"/>
      <c r="BN862"/>
      <c r="BO862"/>
    </row>
    <row r="863" spans="1:23" x14ac:dyDescent="0.25">
      <c r="A863" s="116" t="str">
        <f>IF(ISBLANK(TBL_DATA[[#This Row],[Row.names]]), "",   DATE(YEAR(TBL_DATA[[#This Row],[Row.names]]), MONTH(TBL_DATA[[#This Row],[Row.names]]), DAY(TBL_DATA[[#This Row],[Row.names]])))</f>
        <v/>
      </c>
      <c r="B863" s="1047" t="s">
        <v>992</v>
      </c>
      <c r="C863" s="2441" t="s">
        <v>2386</v>
      </c>
      <c r="D863" s="3835" t="n">
        <v>0.004417069519766336</v>
      </c>
      <c r="E863" s="5229" t="n">
        <v>0.33990886354410854</v>
      </c>
      <c r="F863" s="6561" t="n">
        <v>-0.04732125774338369</v>
      </c>
      <c r="G863" s="7893" t="n">
        <v>0.5197186662975402</v>
      </c>
      <c r="H863" s="9225" t="n">
        <v>0.6708529190763819</v>
      </c>
      <c r="I863" s="10557" t="n">
        <v>0.0027135189906263126</v>
      </c>
      <c r="J863" s="11889" t="n">
        <v>-0.06340800557462156</v>
      </c>
      <c r="K863" s="13219" t="n">
        <v>0.9998909548475787</v>
      </c>
      <c r="L863" s="14549" t="n">
        <v>0.4885939927822739</v>
      </c>
      <c r="M863" s="15879" t="n">
        <v>0.0033823673545964987</v>
      </c>
      <c r="N863" s="17209" t="n">
        <v>0.07508239748721127</v>
      </c>
      <c r="O863" s="18541" t="n">
        <v>0.05664319067461422</v>
      </c>
      <c r="P863" s="19935" t="n">
        <v>-0.010563720750338512</v>
      </c>
      <c r="Q863" s="21267" t="n">
        <v>-0.012503423799716157</v>
      </c>
      <c r="R863" s="22599" t="n">
        <v>-0.010913443030724912</v>
      </c>
      <c r="S863" s="23868" t="n">
        <v>-0.027374752787293066</v>
      </c>
      <c r="T863" s="25137" t="n">
        <v>0.04521258666523127</v>
      </c>
      <c r="U863" s="26406" t="n">
        <v>-0.6054675214666362</v>
      </c>
      <c r="V863" s="27675" t="n">
        <v>-0.01972667376803605</v>
      </c>
      <c r="W863" s="28942" t="n">
        <v>0.05593743375158942</v>
      </c>
      <c r="X863" t="n" s="30209">
        <v>-0.352656038094982</v>
      </c>
      <c r="Y863" t="n" s="31539">
        <v>0.819056114729865</v>
      </c>
      <c r="Z863" t="n" s="32871">
        <v>0.6989949876660588</v>
      </c>
      <c r="AA863" t="n" s="34263">
        <v>0.0</v>
      </c>
      <c r="AB863" t="n" s="35657">
        <v>0.0</v>
      </c>
      <c r="AC863" t="n" s="37051">
        <v>0.0676297040902672</v>
      </c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 t="n" s="44769">
        <v>0.0014289878002015223</v>
      </c>
      <c r="AT863" t="n" s="45362">
        <v>1.3068114780567471E-4</v>
      </c>
      <c r="AU863" t="n" s="45955">
        <v>0.0010936898658348117</v>
      </c>
      <c r="AV863" t="n" s="46548">
        <v>5.152130075605536E-4</v>
      </c>
      <c r="AW863" t="n" s="47141">
        <v>7.284303908442188E-7</v>
      </c>
      <c r="AX863" t="n" s="47734">
        <v>8.170171891835834E-4</v>
      </c>
      <c r="AY863" t="n" s="48327">
        <v>2.009552704838642E-5</v>
      </c>
      <c r="AZ863" t="n" s="48920">
        <v>0.0023022848804825366</v>
      </c>
      <c r="BA863" t="n" s="49513">
        <v>-0.0019201240960497654</v>
      </c>
      <c r="BB863" t="n" s="50106">
        <v>5.938851510318784E-4</v>
      </c>
      <c r="BC863" t="n" s="50699">
        <v>-7.697183284974826E-6</v>
      </c>
      <c r="BD863" t="n" s="51292">
        <v>2.1441927584573117E-5</v>
      </c>
      <c r="BE863" t="n" s="51885">
        <v>-1.2872585371305702E-5</v>
      </c>
      <c r="BF863" t="n" s="52478">
        <v>5.2865504782800137E-5</v>
      </c>
      <c r="BG863" t="n" s="53071">
        <v>1.4511030988387963E-5</v>
      </c>
      <c r="BH863" t="n" s="53664">
        <v>0.004821745766409833</v>
      </c>
      <c r="BI863" t="n" s="54257">
        <v>7.7070075810763E-5</v>
      </c>
      <c r="BJ863"/>
      <c r="BK863"/>
      <c r="BL863"/>
      <c r="BM863"/>
      <c r="BN863"/>
      <c r="BO863"/>
    </row>
    <row r="864" spans="1:23" x14ac:dyDescent="0.25">
      <c r="A864" s="116" t="str">
        <f>IF(ISBLANK(TBL_DATA[[#This Row],[Row.names]]), "",   DATE(YEAR(TBL_DATA[[#This Row],[Row.names]]), MONTH(TBL_DATA[[#This Row],[Row.names]]), DAY(TBL_DATA[[#This Row],[Row.names]])))</f>
        <v/>
      </c>
      <c r="B864" s="1048" t="s">
        <v>993</v>
      </c>
      <c r="C864" s="2442" t="s">
        <v>2387</v>
      </c>
      <c r="D864" s="3836" t="n">
        <v>0.0032005081722900875</v>
      </c>
      <c r="E864" s="5230" t="n">
        <v>0.3441972528120054</v>
      </c>
      <c r="F864" s="6562" t="n">
        <v>-0.041766289139327006</v>
      </c>
      <c r="G864" s="7894" t="n">
        <v>0.5188488593746481</v>
      </c>
      <c r="H864" s="9226" t="n">
        <v>0.6743491288886734</v>
      </c>
      <c r="I864" s="10558" t="n">
        <v>0.002704790087658444</v>
      </c>
      <c r="J864" s="11890" t="n">
        <v>-0.056754873066159894</v>
      </c>
      <c r="K864" s="13220" t="n">
        <v>0.9952201863262204</v>
      </c>
      <c r="L864" s="14550" t="n">
        <v>0.4963140357982455</v>
      </c>
      <c r="M864" s="15880" t="n">
        <v>0.0033638557852702362</v>
      </c>
      <c r="N864" s="17210" t="n">
        <v>0.07524154668737312</v>
      </c>
      <c r="O864" s="18542" t="n">
        <v>0.056504904256838386</v>
      </c>
      <c r="P864" s="19936" t="n">
        <v>-0.007397021852639574</v>
      </c>
      <c r="Q864" s="21268" t="n">
        <v>-0.012447735437870063</v>
      </c>
      <c r="R864" s="22600" t="n">
        <v>-0.0108543844492784</v>
      </c>
      <c r="S864" s="23869" t="n">
        <v>-0.03253145899827925</v>
      </c>
      <c r="T864" s="25138" t="n">
        <v>0.045122944651560803</v>
      </c>
      <c r="U864" s="26407" t="n">
        <v>-0.7209515967871123</v>
      </c>
      <c r="V864" s="27676" t="n">
        <v>-0.024584461640787647</v>
      </c>
      <c r="W864" s="28943" t="n">
        <v>0.055990865170698664</v>
      </c>
      <c r="X864" t="n" s="30210">
        <v>-0.4390798671504236</v>
      </c>
      <c r="Y864" t="n" s="31540">
        <v>0.8211876331805498</v>
      </c>
      <c r="Z864" t="n" s="32872">
        <v>0.7044955896229909</v>
      </c>
      <c r="AA864" t="n" s="34264">
        <v>0.0</v>
      </c>
      <c r="AB864" t="n" s="35658">
        <v>0.0</v>
      </c>
      <c r="AC864" t="n" s="37052">
        <v>0.0675070907463104</v>
      </c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 t="n" s="44770">
        <v>0.0015719417136257003</v>
      </c>
      <c r="AT864" t="n" s="45363">
        <v>1.9985761902808946E-4</v>
      </c>
      <c r="AU864" t="n" s="45956">
        <v>9.937164019653863E-4</v>
      </c>
      <c r="AV864" t="n" s="46549">
        <v>5.917773578070091E-4</v>
      </c>
      <c r="AW864" t="n" s="47142">
        <v>1.5055391008065458E-6</v>
      </c>
      <c r="AX864" t="n" s="47735">
        <v>8.548212134667077E-4</v>
      </c>
      <c r="AY864" t="n" s="48328">
        <v>2.6661816229516103E-5</v>
      </c>
      <c r="AZ864" t="n" s="48921">
        <v>0.0027463035549711327</v>
      </c>
      <c r="BA864" t="n" s="49514">
        <v>-0.0022323780095534493</v>
      </c>
      <c r="BB864" t="n" s="50107">
        <v>5.954038646879158E-4</v>
      </c>
      <c r="BC864" t="n" s="50700">
        <v>-4.5329996747462554E-6</v>
      </c>
      <c r="BD864" t="n" s="51293">
        <v>1.76827084188255E-5</v>
      </c>
      <c r="BE864" t="n" s="51886">
        <v>-6.7284489654042756E-6</v>
      </c>
      <c r="BF864" t="n" s="52479">
        <v>7.06417799518541E-5</v>
      </c>
      <c r="BG864" t="n" s="53072">
        <v>6.937979053883478E-6</v>
      </c>
      <c r="BH864" t="n" s="53665">
        <v>0.005181640776239123</v>
      </c>
      <c r="BI864" t="n" s="54258">
        <v>7.490327695578605E-5</v>
      </c>
      <c r="BJ864"/>
      <c r="BK864"/>
      <c r="BL864"/>
      <c r="BM864"/>
      <c r="BN864"/>
      <c r="BO864"/>
    </row>
    <row r="865" spans="1:23" x14ac:dyDescent="0.25">
      <c r="A865" s="116" t="str">
        <f>IF(ISBLANK(TBL_DATA[[#This Row],[Row.names]]), "",   DATE(YEAR(TBL_DATA[[#This Row],[Row.names]]), MONTH(TBL_DATA[[#This Row],[Row.names]]), DAY(TBL_DATA[[#This Row],[Row.names]])))</f>
        <v/>
      </c>
      <c r="B865" s="1049" t="s">
        <v>994</v>
      </c>
      <c r="C865" s="2443" t="s">
        <v>2388</v>
      </c>
      <c r="D865" s="3837" t="n">
        <v>8.523695874530798E-4</v>
      </c>
      <c r="E865" s="5231" t="n">
        <v>0.34534300566984033</v>
      </c>
      <c r="F865" s="6563" t="n">
        <v>-0.04713535797853852</v>
      </c>
      <c r="G865" s="7895" t="n">
        <v>0.5175338804265545</v>
      </c>
      <c r="H865" s="9227" t="n">
        <v>0.6731114790495465</v>
      </c>
      <c r="I865" s="10559" t="n">
        <v>0.0027031842431384447</v>
      </c>
      <c r="J865" s="11891" t="n">
        <v>-0.05902481947917937</v>
      </c>
      <c r="K865" s="13221" t="n">
        <v>0.9931808375755461</v>
      </c>
      <c r="L865" s="14551" t="n">
        <v>0.49418038400271946</v>
      </c>
      <c r="M865" s="15881" t="n">
        <v>0.0033625879008855383</v>
      </c>
      <c r="N865" s="17211" t="n">
        <v>0.07505438706174054</v>
      </c>
      <c r="O865" s="18543" t="n">
        <v>0.056504904256838386</v>
      </c>
      <c r="P865" s="19937" t="n">
        <v>-0.006550957261651447</v>
      </c>
      <c r="Q865" s="21269" t="n">
        <v>-0.01244769307381349</v>
      </c>
      <c r="R865" s="22601" t="n">
        <v>-0.010858305466992341</v>
      </c>
      <c r="S865" s="23870" t="n">
        <v>-0.0319877234111311</v>
      </c>
      <c r="T865" s="25139" t="n">
        <v>0.04510881602673418</v>
      </c>
      <c r="U865" s="26408" t="n">
        <v>-0.7091235423286938</v>
      </c>
      <c r="V865" s="27677" t="n">
        <v>-0.021350939988535433</v>
      </c>
      <c r="W865" s="28944" t="n">
        <v>0.055883311143823174</v>
      </c>
      <c r="X865" t="n" s="30211">
        <v>-0.38206290127630294</v>
      </c>
      <c r="Y865" t="n" s="31541">
        <v>0.820433713988855</v>
      </c>
      <c r="Z865" t="n" s="32873">
        <v>0.7029796469334796</v>
      </c>
      <c r="AA865" t="n" s="34265">
        <v>0.0</v>
      </c>
      <c r="AB865" t="n" s="35659">
        <v>0.0</v>
      </c>
      <c r="AC865" t="n" s="37053">
        <v>0.06608792010638</v>
      </c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 t="n" s="44771">
        <v>0.0015821380082208102</v>
      </c>
      <c r="AT865" t="n" s="45364">
        <v>2.1025373647692934E-4</v>
      </c>
      <c r="AU865" t="n" s="45957">
        <v>9.010287560726779E-4</v>
      </c>
      <c r="AV865" t="n" s="46550">
        <v>6.806956837863773E-4</v>
      </c>
      <c r="AW865" t="n" s="47143">
        <v>1.8930391118625788E-6</v>
      </c>
      <c r="AX865" t="n" s="47736">
        <v>8.629183170555993E-4</v>
      </c>
      <c r="AY865" t="n" s="48329">
        <v>3.243494677847813E-5</v>
      </c>
      <c r="AZ865" t="n" s="48922">
        <v>0.002754865788612682</v>
      </c>
      <c r="BA865" t="n" s="49515">
        <v>-0.0022763064047089413</v>
      </c>
      <c r="BB865" t="n" s="50108">
        <v>5.853422805363014E-4</v>
      </c>
      <c r="BC865" t="n" s="50701">
        <v>-3.068648227586111E-6</v>
      </c>
      <c r="BD865" t="n" s="51294">
        <v>1.607381352004805E-5</v>
      </c>
      <c r="BE865" t="n" s="51887">
        <v>-3.862944540209671E-6</v>
      </c>
      <c r="BF865" t="n" s="52480">
        <v>7.989096718299497E-5</v>
      </c>
      <c r="BG865" t="n" s="53073">
        <v>3.391637481628823E-6</v>
      </c>
      <c r="BH865" t="n" s="53666">
        <v>0.00516203764103151</v>
      </c>
      <c r="BI865" t="n" s="54259">
        <v>7.466438903921736E-5</v>
      </c>
      <c r="BJ865"/>
      <c r="BK865"/>
      <c r="BL865"/>
      <c r="BM865"/>
      <c r="BN865"/>
      <c r="BO865"/>
    </row>
    <row r="866" spans="1:23" x14ac:dyDescent="0.25">
      <c r="A866" s="116" t="str">
        <f>IF(ISBLANK(TBL_DATA[[#This Row],[Row.names]]), "",   DATE(YEAR(TBL_DATA[[#This Row],[Row.names]]), MONTH(TBL_DATA[[#This Row],[Row.names]]), DAY(TBL_DATA[[#This Row],[Row.names]])))</f>
        <v/>
      </c>
      <c r="B866" s="1050" t="s">
        <v>995</v>
      </c>
      <c r="C866" s="2444" t="s">
        <v>2389</v>
      </c>
      <c r="D866" s="3838" t="n">
        <v>-0.0043798817431928835</v>
      </c>
      <c r="E866" s="5232" t="n">
        <v>0.3394505624009747</v>
      </c>
      <c r="F866" s="6564" t="n">
        <v>-0.07146937719786028</v>
      </c>
      <c r="G866" s="7896" t="n">
        <v>0.5262688869313111</v>
      </c>
      <c r="H866" s="9228" t="n">
        <v>0.6723833340173248</v>
      </c>
      <c r="I866" s="10560" t="n">
        <v>0.0027204196786344724</v>
      </c>
      <c r="J866" s="11892" t="n">
        <v>-0.06390978593982288</v>
      </c>
      <c r="K866" s="13222" t="n">
        <v>0.9984439360976824</v>
      </c>
      <c r="L866" s="14552" t="n">
        <v>0.4965658318213378</v>
      </c>
      <c r="M866" s="15882" t="n">
        <v>0.0033722849044286567</v>
      </c>
      <c r="N866" s="17212" t="n">
        <v>0.07544894734633052</v>
      </c>
      <c r="O866" s="18544" t="n">
        <v>0.05701419412223116</v>
      </c>
      <c r="P866" s="19938" t="n">
        <v>-0.010902146586733608</v>
      </c>
      <c r="Q866" s="21270" t="n">
        <v>-0.012548410038508017</v>
      </c>
      <c r="R866" s="22602" t="n">
        <v>-0.010950667034340738</v>
      </c>
      <c r="S866" s="23871" t="n">
        <v>-0.039584616756836</v>
      </c>
      <c r="T866" s="25140" t="n">
        <v>0.045405751977286746</v>
      </c>
      <c r="U866" s="26409" t="n">
        <v>-0.8717974052414627</v>
      </c>
      <c r="V866" s="27678" t="n">
        <v>-0.025496418775040386</v>
      </c>
      <c r="W866" s="28945" t="n">
        <v>0.05597421285423483</v>
      </c>
      <c r="X866" t="n" s="30212">
        <v>-0.4555029445690795</v>
      </c>
      <c r="Y866" t="n" s="31542">
        <v>0.8199898377524716</v>
      </c>
      <c r="Z866" t="n" s="32874">
        <v>0.7046742735628552</v>
      </c>
      <c r="AA866" t="n" s="34266">
        <v>0.0</v>
      </c>
      <c r="AB866" t="n" s="35660">
        <v>0.0</v>
      </c>
      <c r="AC866" t="n" s="37054">
        <v>0.06344614436534231</v>
      </c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 t="n" s="44772">
        <v>0.0016134520324934947</v>
      </c>
      <c r="AT866" t="n" s="45365">
        <v>1.99136267727243E-4</v>
      </c>
      <c r="AU866" t="n" s="45958">
        <v>9.088148661063589E-4</v>
      </c>
      <c r="AV866" t="n" s="46551">
        <v>6.521014233612066E-4</v>
      </c>
      <c r="AW866" t="n" s="47144">
        <v>2.202101390948874E-6</v>
      </c>
      <c r="AX866" t="n" s="47737">
        <v>8.401676145292461E-4</v>
      </c>
      <c r="AY866" t="n" s="48330">
        <v>3.53421360121675E-5</v>
      </c>
      <c r="AZ866" t="n" s="48923">
        <v>0.0026519676612209372</v>
      </c>
      <c r="BA866" t="n" s="49516">
        <v>-0.0022399294494456377</v>
      </c>
      <c r="BB866" t="n" s="50109">
        <v>6.155908117135491E-4</v>
      </c>
      <c r="BC866" t="n" s="50702">
        <v>-1.890518431570229E-6</v>
      </c>
      <c r="BD866" t="n" s="51295">
        <v>1.4766727821033206E-5</v>
      </c>
      <c r="BE866" t="n" s="51888">
        <v>-1.559666274377405E-6</v>
      </c>
      <c r="BF866" t="n" s="52481">
        <v>8.723333033686402E-5</v>
      </c>
      <c r="BG866" t="n" s="53074">
        <v>5.424907325438505E-7</v>
      </c>
      <c r="BH866" t="n" s="53667">
        <v>0.005101573815416822</v>
      </c>
      <c r="BI866" t="n" s="54260">
        <v>7.439824864505764E-5</v>
      </c>
      <c r="BJ866"/>
      <c r="BK866"/>
      <c r="BL866"/>
      <c r="BM866"/>
      <c r="BN866"/>
      <c r="BO866"/>
    </row>
    <row r="867" spans="1:23" x14ac:dyDescent="0.25">
      <c r="A867" s="116" t="str">
        <f>IF(ISBLANK(TBL_DATA[[#This Row],[Row.names]]), "",   DATE(YEAR(TBL_DATA[[#This Row],[Row.names]]), MONTH(TBL_DATA[[#This Row],[Row.names]]), DAY(TBL_DATA[[#This Row],[Row.names]])))</f>
        <v/>
      </c>
      <c r="B867" s="1051" t="s">
        <v>996</v>
      </c>
      <c r="C867" s="2445" t="s">
        <v>2390</v>
      </c>
      <c r="D867" s="3839" t="n">
        <v>-0.009800327492240557</v>
      </c>
      <c r="E867" s="5233" t="n">
        <v>0.3263235082297795</v>
      </c>
      <c r="F867" s="6565" t="n">
        <v>-0.07644805491990181</v>
      </c>
      <c r="G867" s="7897" t="n">
        <v>0.5364831254580775</v>
      </c>
      <c r="H867" s="9229" t="n">
        <v>0.68898697262452</v>
      </c>
      <c r="I867" s="10561" t="n">
        <v>0.002734569170516169</v>
      </c>
      <c r="J867" s="11893" t="n">
        <v>-0.08126445809074723</v>
      </c>
      <c r="K867" s="13223" t="n">
        <v>1.0291844854098333</v>
      </c>
      <c r="L867" s="14553" t="n">
        <v>0.5065138993272253</v>
      </c>
      <c r="M867" s="15883" t="n">
        <v>0.003444586422826933</v>
      </c>
      <c r="N867" s="17213" t="n">
        <v>0.07783947414266602</v>
      </c>
      <c r="O867" s="18545" t="n">
        <v>0.06011438135169428</v>
      </c>
      <c r="P867" s="19939" t="n">
        <v>-0.020595629472055732</v>
      </c>
      <c r="Q867" s="21271" t="n">
        <v>-0.013065698719383772</v>
      </c>
      <c r="R867" s="22603" t="n">
        <v>-0.011417332776137075</v>
      </c>
      <c r="S867" s="23872" t="n">
        <v>-0.04676897088824428</v>
      </c>
      <c r="T867" s="25141" t="n">
        <v>0.04561016750951791</v>
      </c>
      <c r="U867" s="26410" t="n">
        <v>-1.0254066898238108</v>
      </c>
      <c r="V867" s="27679" t="n">
        <v>-0.031488472710990534</v>
      </c>
      <c r="W867" s="28946" t="n">
        <v>0.05633280620774722</v>
      </c>
      <c r="X867" t="n" s="30213">
        <v>-0.5589722016486381</v>
      </c>
      <c r="Y867" t="n" s="31543">
        <v>0.830052391493766</v>
      </c>
      <c r="Z867" t="n" s="32875">
        <v>0.7116978989200581</v>
      </c>
      <c r="AA867" t="n" s="34267">
        <v>0.0</v>
      </c>
      <c r="AB867" t="n" s="35661">
        <v>0.0</v>
      </c>
      <c r="AC867" t="n" s="37055">
        <v>0.06431441184075092</v>
      </c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 t="n" s="44773">
        <v>0.0015564530889880894</v>
      </c>
      <c r="AT867" t="n" s="45366">
        <v>1.8931569754034063E-4</v>
      </c>
      <c r="AU867" t="n" s="45959">
        <v>8.852690094655472E-4</v>
      </c>
      <c r="AV867" t="n" s="46552">
        <v>6.301193161190412E-4</v>
      </c>
      <c r="AW867" t="n" s="47145">
        <v>2.2029007079440943E-6</v>
      </c>
      <c r="AX867" t="n" s="47738">
        <v>8.055709956428167E-4</v>
      </c>
      <c r="AY867" t="n" s="48331">
        <v>3.256028638459918E-5</v>
      </c>
      <c r="AZ867" t="n" s="48924">
        <v>0.0025709941603955762</v>
      </c>
      <c r="BA867" t="n" s="49517">
        <v>-0.0021543661912828325</v>
      </c>
      <c r="BB867" t="n" s="50110">
        <v>6.031026802138051E-4</v>
      </c>
      <c r="BC867" t="n" s="50703">
        <v>-2.0085816432799365E-6</v>
      </c>
      <c r="BD867" t="n" s="51296">
        <v>1.422273026908832E-5</v>
      </c>
      <c r="BE867" t="n" s="51889">
        <v>-1.1502474401273016E-6</v>
      </c>
      <c r="BF867" t="n" s="52482">
        <v>8.646837025533429E-5</v>
      </c>
      <c r="BG867" t="n" s="53075">
        <v>6.717644610601044E-8</v>
      </c>
      <c r="BH867" t="n" s="53668">
        <v>0.004946920662155445</v>
      </c>
      <c r="BI867" t="n" s="54261">
        <v>7.26846708457995E-5</v>
      </c>
      <c r="BJ867"/>
      <c r="BK867"/>
      <c r="BL867"/>
      <c r="BM867"/>
      <c r="BN867"/>
      <c r="BO867"/>
    </row>
    <row r="868" spans="1:23" x14ac:dyDescent="0.25">
      <c r="A868" s="116" t="str">
        <f>IF(ISBLANK(TBL_DATA[[#This Row],[Row.names]]), "",   DATE(YEAR(TBL_DATA[[#This Row],[Row.names]]), MONTH(TBL_DATA[[#This Row],[Row.names]]), DAY(TBL_DATA[[#This Row],[Row.names]])))</f>
        <v/>
      </c>
      <c r="B868" s="1052" t="s">
        <v>997</v>
      </c>
      <c r="C868" s="2446" t="s">
        <v>2391</v>
      </c>
      <c r="D868" s="3840" t="n">
        <v>-0.007564912627110185</v>
      </c>
      <c r="E868" s="5234" t="n">
        <v>0.31628998677473885</v>
      </c>
      <c r="F868" s="6566" t="n">
        <v>-0.08287915677257951</v>
      </c>
      <c r="G868" s="7898" t="n">
        <v>0.5410612386404451</v>
      </c>
      <c r="H868" s="9230" t="n">
        <v>0.6983848741147174</v>
      </c>
      <c r="I868" s="10562" t="n">
        <v>0.0027406067405537694</v>
      </c>
      <c r="J868" s="11894" t="n">
        <v>-0.07410453055259492</v>
      </c>
      <c r="K868" s="13224" t="n">
        <v>1.0237158047282318</v>
      </c>
      <c r="L868" s="14554" t="n">
        <v>0.5245349446758194</v>
      </c>
      <c r="M868" s="15884" t="n">
        <v>0.003440958736372663</v>
      </c>
      <c r="N868" s="17214" t="n">
        <v>0.07921737244210514</v>
      </c>
      <c r="O868" s="18546" t="n">
        <v>0.06191932065410038</v>
      </c>
      <c r="P868" s="19940" t="n">
        <v>-0.028004737961709547</v>
      </c>
      <c r="Q868" s="21272" t="n">
        <v>-0.0133919328908263</v>
      </c>
      <c r="R868" s="22604" t="n">
        <v>-0.011714387913997105</v>
      </c>
      <c r="S868" s="23873" t="n">
        <v>-0.055475655714231964</v>
      </c>
      <c r="T868" s="25142" t="n">
        <v>0.04548464053863267</v>
      </c>
      <c r="U868" s="26411" t="n">
        <v>-1.2196569008193734</v>
      </c>
      <c r="V868" s="27680" t="n">
        <v>-0.03751895233731184</v>
      </c>
      <c r="W868" s="28947" t="n">
        <v>0.055976917106898276</v>
      </c>
      <c r="X868" t="n" s="30214">
        <v>-0.6702575682341073</v>
      </c>
      <c r="Y868" t="n" s="31544">
        <v>0.8356942467880925</v>
      </c>
      <c r="Z868" t="n" s="32876">
        <v>0.724247847546556</v>
      </c>
      <c r="AA868" t="n" s="34268">
        <v>0.0</v>
      </c>
      <c r="AB868" t="n" s="35662">
        <v>0.0</v>
      </c>
      <c r="AC868" t="n" s="37056">
        <v>0.07644313883036971</v>
      </c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 t="n" s="44774">
        <v>0.0016341717024955312</v>
      </c>
      <c r="AT868" t="n" s="45367">
        <v>2.4348259963529712E-4</v>
      </c>
      <c r="AU868" t="n" s="45960">
        <v>7.468999627340507E-4</v>
      </c>
      <c r="AV868" t="n" s="46553">
        <v>5.985440319049092E-4</v>
      </c>
      <c r="AW868" t="n" s="47146">
        <v>1.2847063702033705E-6</v>
      </c>
      <c r="AX868" t="n" s="47739">
        <v>8.683290717356387E-4</v>
      </c>
      <c r="AY868" t="n" s="48332">
        <v>5.934087655314417E-5</v>
      </c>
      <c r="AZ868" t="n" s="48925">
        <v>0.0028043393265263206</v>
      </c>
      <c r="BA868" t="n" s="49518">
        <v>-0.0022928440583247535</v>
      </c>
      <c r="BB868" t="n" s="50111">
        <v>6.392149406620536E-4</v>
      </c>
      <c r="BC868" t="n" s="50704">
        <v>3.84212613810392E-6</v>
      </c>
      <c r="BD868" t="n" s="51297">
        <v>1.378097327881311E-5</v>
      </c>
      <c r="BE868" t="n" s="51890">
        <v>-4.765335705866396E-6</v>
      </c>
      <c r="BF868" t="n" s="52483">
        <v>5.8383252475581816E-5</v>
      </c>
      <c r="BG868" t="n" s="53076">
        <v>4.788112467560484E-6</v>
      </c>
      <c r="BH868" t="n" s="53669">
        <v>0.005174646198357887</v>
      </c>
      <c r="BI868" t="n" s="54262">
        <v>5.9772085556520727E-5</v>
      </c>
      <c r="BJ868"/>
      <c r="BK868"/>
      <c r="BL868"/>
      <c r="BM868"/>
      <c r="BN868"/>
      <c r="BO868"/>
    </row>
    <row r="869" spans="1:23" x14ac:dyDescent="0.25">
      <c r="A869" s="116" t="str">
        <f>IF(ISBLANK(TBL_DATA[[#This Row],[Row.names]]), "",   DATE(YEAR(TBL_DATA[[#This Row],[Row.names]]), MONTH(TBL_DATA[[#This Row],[Row.names]]), DAY(TBL_DATA[[#This Row],[Row.names]])))</f>
        <v/>
      </c>
      <c r="B869" s="1053" t="s">
        <v>998</v>
      </c>
      <c r="C869" s="2447" t="s">
        <v>2392</v>
      </c>
      <c r="D869" s="3841" t="n">
        <v>0.005023688431838246</v>
      </c>
      <c r="E869" s="5235" t="n">
        <v>0.32290261755424354</v>
      </c>
      <c r="F869" s="6567" t="n">
        <v>-0.07690879808343576</v>
      </c>
      <c r="G869" s="7899" t="n">
        <v>0.5419364818209703</v>
      </c>
      <c r="H869" s="9231" t="n">
        <v>0.69451866983387</v>
      </c>
      <c r="I869" s="10563" t="n">
        <v>0.0027629230202187347</v>
      </c>
      <c r="J869" s="11895" t="n">
        <v>-0.049563987233545714</v>
      </c>
      <c r="K869" s="13225" t="n">
        <v>0.9602327725239785</v>
      </c>
      <c r="L869" s="14555" t="n">
        <v>0.4719212016505214</v>
      </c>
      <c r="M869" s="15885" t="n">
        <v>0.0036326688857704972</v>
      </c>
      <c r="N869" s="17215" t="n">
        <v>0.07935544270054123</v>
      </c>
      <c r="O869" s="18547" t="n">
        <v>0.06191932065410038</v>
      </c>
      <c r="P869" s="19941" t="n">
        <v>-0.023121736608006205</v>
      </c>
      <c r="Q869" s="21273" t="n">
        <v>-0.01340628367393081</v>
      </c>
      <c r="R869" s="22605" t="n">
        <v>-0.011725814855255454</v>
      </c>
      <c r="S869" s="23874" t="n">
        <v>-0.04467609895779745</v>
      </c>
      <c r="T869" s="25143" t="n">
        <v>0.045564020355509015</v>
      </c>
      <c r="U869" s="26412" t="n">
        <v>-0.9805126634835196</v>
      </c>
      <c r="V869" s="27681" t="n">
        <v>-0.00796027549960765</v>
      </c>
      <c r="W869" s="28948" t="n">
        <v>0.05756281531529129</v>
      </c>
      <c r="X869" t="n" s="30215">
        <v>-0.13828850197834294</v>
      </c>
      <c r="Y869" t="n" s="31545">
        <v>0.83337786737702</v>
      </c>
      <c r="Z869" t="n" s="32877">
        <v>0.6869652113830231</v>
      </c>
      <c r="AA869" t="n" s="34269">
        <v>0.0</v>
      </c>
      <c r="AB869" t="n" s="35663">
        <v>0.0</v>
      </c>
      <c r="AC869" t="n" s="37057">
        <v>0.08129377448334163</v>
      </c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 t="n" s="44775">
        <v>0.0021491061365026187</v>
      </c>
      <c r="AT869" t="n" s="45368">
        <v>3.206141026287887E-4</v>
      </c>
      <c r="AU869" t="n" s="45961">
        <v>4.940600423678037E-4</v>
      </c>
      <c r="AV869" t="n" s="46554">
        <v>7.090805102378437E-4</v>
      </c>
      <c r="AW869" t="n" s="47147">
        <v>-8.853298796744979E-8</v>
      </c>
      <c r="AX869" t="n" s="47740">
        <v>9.753809196294235E-4</v>
      </c>
      <c r="AY869" t="n" s="48333">
        <v>4.3636182011499514E-5</v>
      </c>
      <c r="AZ869" t="n" s="48926">
        <v>0.0032521454474401584</v>
      </c>
      <c r="BA869" t="n" s="49519">
        <v>-0.0024029597381416933</v>
      </c>
      <c r="BB869" t="n" s="50112">
        <v>6.447748308452768E-4</v>
      </c>
      <c r="BC869" t="n" s="50705">
        <v>1.063179382915497E-5</v>
      </c>
      <c r="BD869" t="n" s="51298">
        <v>1.248572974035176E-5</v>
      </c>
      <c r="BE869" t="n" s="51891">
        <v>-9.698444447355495E-6</v>
      </c>
      <c r="BF869" t="n" s="52484">
        <v>1.5459347604421384E-5</v>
      </c>
      <c r="BG869" t="n" s="53077">
        <v>1.1299423824335781E-5</v>
      </c>
      <c r="BH869" t="n" s="53670">
        <v>0.006128385974917827</v>
      </c>
      <c r="BI869" t="n" s="54263">
        <v>3.8449662723326253E-5</v>
      </c>
      <c r="BJ869"/>
      <c r="BK869"/>
      <c r="BL869"/>
      <c r="BM869"/>
      <c r="BN869"/>
      <c r="BO869"/>
    </row>
    <row r="870" spans="1:23" x14ac:dyDescent="0.25">
      <c r="A870" s="116" t="str">
        <f>IF(ISBLANK(TBL_DATA[[#This Row],[Row.names]]), "",   DATE(YEAR(TBL_DATA[[#This Row],[Row.names]]), MONTH(TBL_DATA[[#This Row],[Row.names]]), DAY(TBL_DATA[[#This Row],[Row.names]])))</f>
        <v/>
      </c>
      <c r="B870" s="1054" t="s">
        <v>999</v>
      </c>
      <c r="C870" s="2448" t="s">
        <v>2393</v>
      </c>
      <c r="D870" s="3842" t="n">
        <v>0.004862477265135021</v>
      </c>
      <c r="E870" s="5236" t="n">
        <v>0.32933520145608886</v>
      </c>
      <c r="F870" s="6568" t="n">
        <v>-0.08144403459164673</v>
      </c>
      <c r="G870" s="7900" t="n">
        <v>0.5397783986756939</v>
      </c>
      <c r="H870" s="9232" t="n">
        <v>0.6991668431147507</v>
      </c>
      <c r="I870" s="10564" t="n">
        <v>0.002763856530118807</v>
      </c>
      <c r="J870" s="11896" t="n">
        <v>-0.04332909284249964</v>
      </c>
      <c r="K870" s="13226" t="n">
        <v>0.9642826305989839</v>
      </c>
      <c r="L870" s="14556" t="n">
        <v>0.48233303520555837</v>
      </c>
      <c r="M870" s="15886" t="n">
        <v>0.0036255831547126255</v>
      </c>
      <c r="N870" s="17216" t="n">
        <v>0.0799931714125099</v>
      </c>
      <c r="O870" s="18548" t="n">
        <v>0.06191932065410038</v>
      </c>
      <c r="P870" s="19942" t="n">
        <v>-0.018371688261457964</v>
      </c>
      <c r="Q870" s="21274" t="n">
        <v>-0.013439002702799236</v>
      </c>
      <c r="R870" s="22606" t="n">
        <v>-0.011745029035826561</v>
      </c>
      <c r="S870" s="23875" t="n">
        <v>-0.03847671160124977</v>
      </c>
      <c r="T870" s="25144" t="n">
        <v>0.04537245136965889</v>
      </c>
      <c r="U870" s="26413" t="n">
        <v>-0.8480192372189</v>
      </c>
      <c r="V870" s="27682" t="n">
        <v>0.004228677748457921</v>
      </c>
      <c r="W870" s="28949" t="n">
        <v>0.05701798211317928</v>
      </c>
      <c r="X870" t="n" s="30216">
        <v>0.0741639320041895</v>
      </c>
      <c r="Y870" t="n" s="31546">
        <v>0.8361619718181106</v>
      </c>
      <c r="Z870" t="n" s="32878">
        <v>0.6945020051846924</v>
      </c>
      <c r="AA870" t="n" s="34270">
        <v>0.0</v>
      </c>
      <c r="AB870" t="n" s="35664">
        <v>0.0</v>
      </c>
      <c r="AC870" t="n" s="37058">
        <v>0.08086129787082233</v>
      </c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 t="n" s="44776">
        <v>0.0023200411789509076</v>
      </c>
      <c r="AT870" t="n" s="45369">
        <v>3.1096367222912326E-4</v>
      </c>
      <c r="AU870" t="n" s="45962">
        <v>7.43721354003574E-4</v>
      </c>
      <c r="AV870" t="n" s="46555">
        <v>6.998865271949891E-4</v>
      </c>
      <c r="AW870" t="n" s="47148">
        <v>4.0535889160930703E-7</v>
      </c>
      <c r="AX870" t="n" s="47741">
        <v>9.462565428407005E-4</v>
      </c>
      <c r="AY870" t="n" s="48334">
        <v>2.5100721219129727E-5</v>
      </c>
      <c r="AZ870" t="n" s="48927">
        <v>0.0031303112931476995</v>
      </c>
      <c r="BA870" t="n" s="49520">
        <v>-0.0024794156593597716</v>
      </c>
      <c r="BB870" t="n" s="50113">
        <v>4.929822600424739E-4</v>
      </c>
      <c r="BC870" t="n" s="50706">
        <v>2.2632026435389698E-6</v>
      </c>
      <c r="BD870" t="n" s="51299">
        <v>1.1138195572384473E-5</v>
      </c>
      <c r="BE870" t="n" s="51892">
        <v>-6.57090966765908E-6</v>
      </c>
      <c r="BF870" t="n" s="52485">
        <v>2.8267552110692446E-5</v>
      </c>
      <c r="BG870" t="n" s="53078">
        <v>7.38798560994869E-6</v>
      </c>
      <c r="BH870" t="n" s="53671">
        <v>0.0061119207476999235</v>
      </c>
      <c r="BI870" t="n" s="54264">
        <v>4.0372880478683E-5</v>
      </c>
      <c r="BJ870"/>
      <c r="BK870"/>
      <c r="BL870"/>
      <c r="BM870"/>
      <c r="BN870"/>
      <c r="BO870"/>
    </row>
    <row r="871" spans="1:23" x14ac:dyDescent="0.25">
      <c r="A871" s="116" t="str">
        <f>IF(ISBLANK(TBL_DATA[[#This Row],[Row.names]]), "",   DATE(YEAR(TBL_DATA[[#This Row],[Row.names]]), MONTH(TBL_DATA[[#This Row],[Row.names]]), DAY(TBL_DATA[[#This Row],[Row.names]])))</f>
        <v/>
      </c>
      <c r="B871" s="1055" t="s">
        <v>1000</v>
      </c>
      <c r="C871" s="2449" t="s">
        <v>2394</v>
      </c>
      <c r="D871" s="3843" t="n">
        <v>-0.009185382190701367</v>
      </c>
      <c r="E871" s="5237" t="n">
        <v>0.31712474957116155</v>
      </c>
      <c r="F871" s="6569" t="n">
        <v>-0.08870638082066828</v>
      </c>
      <c r="G871" s="7901" t="n">
        <v>0.5274728039438877</v>
      </c>
      <c r="H871" s="9233" t="n">
        <v>0.7192005006713417</v>
      </c>
      <c r="I871" s="10565" t="n">
        <v>0.0027204564374694613</v>
      </c>
      <c r="J871" s="11897" t="n">
        <v>-0.071891039113954</v>
      </c>
      <c r="K871" s="13227" t="n">
        <v>0.9882731582342286</v>
      </c>
      <c r="L871" s="14557" t="n">
        <v>0.5184409691808151</v>
      </c>
      <c r="M871" s="15887" t="n">
        <v>0.003562610776596085</v>
      </c>
      <c r="N871" s="17217" t="n">
        <v>0.08149742403407702</v>
      </c>
      <c r="O871" s="18549" t="n">
        <v>0.06458705175360085</v>
      </c>
      <c r="P871" s="19943" t="n">
        <v>-0.027388319473989453</v>
      </c>
      <c r="Q871" s="21275" t="n">
        <v>-0.013903778789677149</v>
      </c>
      <c r="R871" s="22607" t="n">
        <v>-0.01217795034954804</v>
      </c>
      <c r="S871" s="23876" t="n">
        <v>-0.03407976749342945</v>
      </c>
      <c r="T871" s="25145" t="n">
        <v>0.04544009494708018</v>
      </c>
      <c r="U871" s="26414" t="n">
        <v>-0.7499933161037396</v>
      </c>
      <c r="V871" s="27683" t="n">
        <v>-0.0054694178155186846</v>
      </c>
      <c r="W871" s="28950" t="n">
        <v>0.05700086095597014</v>
      </c>
      <c r="X871" t="n" s="30217">
        <v>-0.09595324919291119</v>
      </c>
      <c r="Y871" t="n" s="31547">
        <v>0.8480568970719723</v>
      </c>
      <c r="Z871" t="n" s="32879">
        <v>0.7200284502579153</v>
      </c>
      <c r="AA871" t="n" s="34271">
        <v>0.0</v>
      </c>
      <c r="AB871" t="n" s="35665">
        <v>0.0</v>
      </c>
      <c r="AC871" t="n" s="37059">
        <v>0.08027175551735644</v>
      </c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 t="n" s="44777">
        <v>0.002397545044918982</v>
      </c>
      <c r="AT871" t="n" s="45370">
        <v>2.739531332009901E-4</v>
      </c>
      <c r="AU871" t="n" s="45963">
        <v>8.362211334360147E-4</v>
      </c>
      <c r="AV871" t="n" s="46556">
        <v>6.314287198410279E-4</v>
      </c>
      <c r="AW871" t="n" s="47149">
        <v>1.0918754284157148E-6</v>
      </c>
      <c r="AX871" t="n" s="47742">
        <v>0.001056413038366175</v>
      </c>
      <c r="AY871" t="n" s="48335">
        <v>5.607153817168774E-6</v>
      </c>
      <c r="AZ871" t="n" s="48928">
        <v>0.003315738060719279</v>
      </c>
      <c r="BA871" t="n" s="49521">
        <v>-0.0027499828014997682</v>
      </c>
      <c r="BB871" t="n" s="50114">
        <v>6.585669508205952E-4</v>
      </c>
      <c r="BC871" t="n" s="50707">
        <v>8.684422823258443E-6</v>
      </c>
      <c r="BD871" t="n" s="51300">
        <v>9.175975320765902E-6</v>
      </c>
      <c r="BE871" t="n" s="51893">
        <v>-2.1570761296862942E-6</v>
      </c>
      <c r="BF871" t="n" s="52486">
        <v>4.594188709271545E-5</v>
      </c>
      <c r="BG871" t="n" s="53079">
        <v>1.8738843263683895E-6</v>
      </c>
      <c r="BH871" t="n" s="53672">
        <v>0.006337668278018255</v>
      </c>
      <c r="BI871" t="n" s="54265">
        <v>4.276378324372001E-5</v>
      </c>
      <c r="BJ871"/>
      <c r="BK871"/>
      <c r="BL871"/>
      <c r="BM871"/>
      <c r="BN871"/>
      <c r="BO871"/>
    </row>
    <row r="872" spans="1:23" x14ac:dyDescent="0.25">
      <c r="A872" s="116" t="str">
        <f>IF(ISBLANK(TBL_DATA[[#This Row],[Row.names]]), "",   DATE(YEAR(TBL_DATA[[#This Row],[Row.names]]), MONTH(TBL_DATA[[#This Row],[Row.names]]), DAY(TBL_DATA[[#This Row],[Row.names]])))</f>
        <v/>
      </c>
      <c r="B872" s="1056" t="s">
        <v>1001</v>
      </c>
      <c r="C872" s="2450" t="s">
        <v>2395</v>
      </c>
      <c r="D872" s="3844" t="n">
        <v>-0.007704734683733102</v>
      </c>
      <c r="E872" s="5238" t="n">
        <v>0.30697665283033726</v>
      </c>
      <c r="F872" s="6570" t="n">
        <v>-0.09750177206270305</v>
      </c>
      <c r="G872" s="7902" t="n">
        <v>0.5325676443276136</v>
      </c>
      <c r="H872" s="9234" t="n">
        <v>0.7245522465242152</v>
      </c>
      <c r="I872" s="10566" t="n">
        <v>0.0027366431271800477</v>
      </c>
      <c r="J872" s="11898" t="n">
        <v>-0.05782730109250944</v>
      </c>
      <c r="K872" s="13228" t="n">
        <v>1.0067246462690929</v>
      </c>
      <c r="L872" s="14558" t="n">
        <v>0.5404955532841005</v>
      </c>
      <c r="M872" s="15888" t="n">
        <v>0.0035346255197716806</v>
      </c>
      <c r="N872" s="17218" t="n">
        <v>0.08277492956089344</v>
      </c>
      <c r="O872" s="18550" t="n">
        <v>0.06639984187036288</v>
      </c>
      <c r="P872" s="19944" t="n">
        <v>-0.03488203442274229</v>
      </c>
      <c r="Q872" s="21276" t="n">
        <v>-0.014253521758248549</v>
      </c>
      <c r="R872" s="22608" t="n">
        <v>-0.012500640249918413</v>
      </c>
      <c r="S872" s="23877" t="n">
        <v>-0.04130931087322143</v>
      </c>
      <c r="T872" s="25146" t="n">
        <v>0.04558490296314594</v>
      </c>
      <c r="U872" s="26415" t="n">
        <v>-0.906205962676257</v>
      </c>
      <c r="V872" s="27684" t="n">
        <v>-0.01398505926112481</v>
      </c>
      <c r="W872" s="28951" t="n">
        <v>0.05650718644579756</v>
      </c>
      <c r="X872" t="n" s="30218">
        <v>-0.24749169337141683</v>
      </c>
      <c r="Y872" t="n" s="31548">
        <v>0.8512063477936567</v>
      </c>
      <c r="Z872" t="n" s="32880">
        <v>0.7351840268151236</v>
      </c>
      <c r="AA872" t="n" s="34272">
        <v>0.0</v>
      </c>
      <c r="AB872" t="n" s="35666">
        <v>0.0</v>
      </c>
      <c r="AC872" t="n" s="37060">
        <v>0.0878891863104016</v>
      </c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 t="n" s="44778">
        <v>0.002869095378949299</v>
      </c>
      <c r="AT872" t="n" s="45371">
        <v>3.9372786670415063E-4</v>
      </c>
      <c r="AU872" t="n" s="45964">
        <v>8.122023219471027E-4</v>
      </c>
      <c r="AV872" t="n" s="46557">
        <v>8.303061484893267E-4</v>
      </c>
      <c r="AW872" t="n" s="47150">
        <v>-9.675389812232485E-8</v>
      </c>
      <c r="AX872" t="n" s="47743">
        <v>0.0012128674264940038</v>
      </c>
      <c r="AY872" t="n" s="48336">
        <v>-8.538348555134637E-6</v>
      </c>
      <c r="AZ872" t="n" s="48929">
        <v>0.0036686477652024202</v>
      </c>
      <c r="BA872" t="n" s="49522">
        <v>-0.00354641321044893</v>
      </c>
      <c r="BB872" t="n" s="50115">
        <v>9.761434939165483E-4</v>
      </c>
      <c r="BC872" t="n" s="50708">
        <v>7.917194582408455E-6</v>
      </c>
      <c r="BD872" t="n" s="51301">
        <v>8.946942561835093E-6</v>
      </c>
      <c r="BE872" t="n" s="51894">
        <v>-7.092770280375668E-6</v>
      </c>
      <c r="BF872" t="n" s="52487">
        <v>1.0082028433424888E-5</v>
      </c>
      <c r="BG872" t="n" s="53080">
        <v>8.282023218673784E-6</v>
      </c>
      <c r="BH872" t="n" s="53673">
        <v>0.00716850675824836</v>
      </c>
      <c r="BI872" t="n" s="54266">
        <v>2.7134301201155632E-5</v>
      </c>
      <c r="BJ872"/>
      <c r="BK872"/>
      <c r="BL872"/>
      <c r="BM872"/>
      <c r="BN872"/>
      <c r="BO872"/>
    </row>
    <row r="873" spans="1:23" x14ac:dyDescent="0.25">
      <c r="A873" s="116" t="str">
        <f>IF(ISBLANK(TBL_DATA[[#This Row],[Row.names]]), "",   DATE(YEAR(TBL_DATA[[#This Row],[Row.names]]), MONTH(TBL_DATA[[#This Row],[Row.names]]), DAY(TBL_DATA[[#This Row],[Row.names]])))</f>
        <v/>
      </c>
      <c r="B873" s="1057" t="s">
        <v>1002</v>
      </c>
      <c r="C873" s="2451" t="s">
        <v>2396</v>
      </c>
      <c r="D873" s="3845" t="n">
        <v>0.0026675015654350916</v>
      </c>
      <c r="E873" s="5239" t="n">
        <v>0.31046301509774943</v>
      </c>
      <c r="F873" s="6571" t="n">
        <v>-0.10153263315700278</v>
      </c>
      <c r="G873" s="7903" t="n">
        <v>0.5296483116499967</v>
      </c>
      <c r="H873" s="9235" t="n">
        <v>0.7173931981760804</v>
      </c>
      <c r="I873" s="10567" t="n">
        <v>0.002741425209202162</v>
      </c>
      <c r="J873" s="11899" t="n">
        <v>-0.018674364260520826</v>
      </c>
      <c r="K873" s="13229" t="n">
        <v>0.9500555449305155</v>
      </c>
      <c r="L873" s="14559" t="n">
        <v>0.49788187819740154</v>
      </c>
      <c r="M873" s="15889" t="n">
        <v>0.0036541640844143758</v>
      </c>
      <c r="N873" s="17219" t="n">
        <v>0.08186256859006501</v>
      </c>
      <c r="O873" s="18551" t="n">
        <v>0.06482276501447262</v>
      </c>
      <c r="P873" s="19945" t="n">
        <v>-0.0323075807387353</v>
      </c>
      <c r="Q873" s="21277" t="n">
        <v>-0.0139450501114411</v>
      </c>
      <c r="R873" s="22609" t="n">
        <v>-0.012211489195507371</v>
      </c>
      <c r="S873" s="23878" t="n">
        <v>-0.043859178545889166</v>
      </c>
      <c r="T873" s="25147" t="n">
        <v>0.04562770254981653</v>
      </c>
      <c r="U873" s="26416" t="n">
        <v>-0.9612401259520686</v>
      </c>
      <c r="V873" s="27685" t="n">
        <v>0.004634404923312685</v>
      </c>
      <c r="W873" s="28952" t="n">
        <v>0.05755098054145427</v>
      </c>
      <c r="X873" t="n" s="30219">
        <v>0.08052694984014215</v>
      </c>
      <c r="Y873" t="n" s="31549">
        <v>0.8469906718353399</v>
      </c>
      <c r="Z873" t="n" s="32881">
        <v>0.7056074533318094</v>
      </c>
      <c r="AA873" t="n" s="34273">
        <v>0.0</v>
      </c>
      <c r="AB873" t="n" s="35667">
        <v>0.0</v>
      </c>
      <c r="AC873" t="n" s="37061">
        <v>0.09156218257780244</v>
      </c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 t="n" s="44779">
        <v>0.0030286848203263704</v>
      </c>
      <c r="AT873" t="n" s="45372">
        <v>3.2264670337605613E-4</v>
      </c>
      <c r="AU873" t="n" s="45965">
        <v>7.805491939682762E-4</v>
      </c>
      <c r="AV873" t="n" s="46558">
        <v>8.201379615380126E-4</v>
      </c>
      <c r="AW873" t="n" s="47151">
        <v>-5.76353396199737E-7</v>
      </c>
      <c r="AX873" t="n" s="47744">
        <v>0.0011937838128489233</v>
      </c>
      <c r="AY873" t="n" s="48337">
        <v>3.216360358244913E-6</v>
      </c>
      <c r="AZ873" t="n" s="48930">
        <v>0.003761904346874889</v>
      </c>
      <c r="BA873" t="n" s="49523">
        <v>-0.0037048632221610674</v>
      </c>
      <c r="BB873" t="n" s="50116">
        <v>9.943726222760522E-4</v>
      </c>
      <c r="BC873" t="n" s="50709">
        <v>8.449496294130168E-6</v>
      </c>
      <c r="BD873" t="n" s="51302">
        <v>9.020536526832858E-6</v>
      </c>
      <c r="BE873" t="n" s="51895">
        <v>-9.208161547354613E-6</v>
      </c>
      <c r="BF873" t="n" s="52488">
        <v>-4.1463234920155326E-6</v>
      </c>
      <c r="BG873" t="n" s="53081">
        <v>1.1011331422369964E-5</v>
      </c>
      <c r="BH873" t="n" s="53674">
        <v>0.0071802744168779865</v>
      </c>
      <c r="BI873" t="n" s="54267">
        <v>2.1353942515869913E-5</v>
      </c>
      <c r="BJ873"/>
      <c r="BK873"/>
      <c r="BL873"/>
      <c r="BM873"/>
      <c r="BN873"/>
      <c r="BO873"/>
    </row>
    <row r="874" spans="1:23" x14ac:dyDescent="0.25">
      <c r="A874" s="116" t="str">
        <f>IF(ISBLANK(TBL_DATA[[#This Row],[Row.names]]), "",   DATE(YEAR(TBL_DATA[[#This Row],[Row.names]]), MONTH(TBL_DATA[[#This Row],[Row.names]]), DAY(TBL_DATA[[#This Row],[Row.names]])))</f>
        <v/>
      </c>
      <c r="B874" s="1058" t="s">
        <v>1003</v>
      </c>
      <c r="C874" s="2452" t="s">
        <v>2397</v>
      </c>
      <c r="D874" s="3846" t="n">
        <v>4.99606559835185E-5</v>
      </c>
      <c r="E874" s="5240" t="n">
        <v>0.31052848668962607</v>
      </c>
      <c r="F874" s="6572" t="n">
        <v>-0.12325951990349981</v>
      </c>
      <c r="G874" s="7904" t="n">
        <v>0.5166294661912173</v>
      </c>
      <c r="H874" s="9236" t="n">
        <v>0.7043979371929874</v>
      </c>
      <c r="I874" s="10568" t="n">
        <v>0.0027369429005811474</v>
      </c>
      <c r="J874" s="11900" t="n">
        <v>-0.03435376277648683</v>
      </c>
      <c r="K874" s="13230" t="n">
        <v>0.9243408841841744</v>
      </c>
      <c r="L874" s="14560" t="n">
        <v>0.49225351595865974</v>
      </c>
      <c r="M874" s="15890" t="n">
        <v>0.0035870338021068305</v>
      </c>
      <c r="N874" s="17220" t="n">
        <v>0.07991205099194104</v>
      </c>
      <c r="O874" s="18552" t="n">
        <v>0.06482276501447262</v>
      </c>
      <c r="P874" s="19946" t="n">
        <v>-0.032259234190678554</v>
      </c>
      <c r="Q874" s="21278" t="n">
        <v>-0.013753425199428567</v>
      </c>
      <c r="R874" s="22610" t="n">
        <v>-0.012061169377290282</v>
      </c>
      <c r="S874" s="23879" t="n">
        <v>-0.048139983455161905</v>
      </c>
      <c r="T874" s="25148" t="n">
        <v>0.045844822574102405</v>
      </c>
      <c r="U874" s="26417" t="n">
        <v>-1.0500636877228537</v>
      </c>
      <c r="V874" s="27686" t="n">
        <v>0.011322354369192933</v>
      </c>
      <c r="W874" s="28953" t="n">
        <v>0.05763399671278645</v>
      </c>
      <c r="X874" t="n" s="30220">
        <v>0.1964527017901745</v>
      </c>
      <c r="Y874" t="n" s="31550">
        <v>0.8392841814266413</v>
      </c>
      <c r="Z874" t="n" s="32882">
        <v>0.7016078077948248</v>
      </c>
      <c r="AA874" t="n" s="34274">
        <v>0.0</v>
      </c>
      <c r="AB874" t="n" s="35668">
        <v>0.0</v>
      </c>
      <c r="AC874" t="n" s="37062">
        <v>0.08848919525498102</v>
      </c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 t="n" s="44780">
        <v>0.0029638951177784513</v>
      </c>
      <c r="AT874" t="n" s="45373">
        <v>3.258235659523625E-4</v>
      </c>
      <c r="AU874" t="n" s="45966">
        <v>8.297902728934574E-4</v>
      </c>
      <c r="AV874" t="n" s="46559">
        <v>8.378936827488449E-4</v>
      </c>
      <c r="AW874" t="n" s="47152">
        <v>-1.6952691354814287E-7</v>
      </c>
      <c r="AX874" t="n" s="47745">
        <v>0.0011492352590311706</v>
      </c>
      <c r="AY874" t="n" s="48338">
        <v>3.824724991644239E-6</v>
      </c>
      <c r="AZ874" t="n" s="48931">
        <v>0.0036521115476567047</v>
      </c>
      <c r="BA874" t="n" s="49524">
        <v>-0.003647014981706313</v>
      </c>
      <c r="BB874" t="n" s="50117">
        <v>9.938354838239848E-4</v>
      </c>
      <c r="BC874" t="n" s="50710">
        <v>6.726243392929086E-6</v>
      </c>
      <c r="BD874" t="n" s="51303">
        <v>8.11919532626515E-6</v>
      </c>
      <c r="BE874" t="n" s="51896">
        <v>-6.787672781895092E-6</v>
      </c>
      <c r="BF874" t="n" s="52489">
        <v>6.706549928851619E-6</v>
      </c>
      <c r="BG874" t="n" s="53082">
        <v>7.970015714942283E-6</v>
      </c>
      <c r="BH874" t="n" s="53675">
        <v>0.007076344107916219</v>
      </c>
      <c r="BI874" t="n" s="54268">
        <v>2.359919354530472E-5</v>
      </c>
      <c r="BJ874"/>
      <c r="BK874"/>
      <c r="BL874"/>
      <c r="BM874"/>
      <c r="BN874"/>
      <c r="BO874"/>
    </row>
    <row r="875" spans="1:23" x14ac:dyDescent="0.25">
      <c r="A875" s="116" t="str">
        <f>IF(ISBLANK(TBL_DATA[[#This Row],[Row.names]]), "",   DATE(YEAR(TBL_DATA[[#This Row],[Row.names]]), MONTH(TBL_DATA[[#This Row],[Row.names]]), DAY(TBL_DATA[[#This Row],[Row.names]])))</f>
        <v/>
      </c>
      <c r="B875" s="1059" t="s">
        <v>1004</v>
      </c>
      <c r="C875" s="2453" t="s">
        <v>2398</v>
      </c>
      <c r="D875" s="3847" t="n">
        <v>0.008442929046923049</v>
      </c>
      <c r="E875" s="5241" t="n">
        <v>0.3215931857167178</v>
      </c>
      <c r="F875" s="6573" t="n">
        <v>-0.11773826555895583</v>
      </c>
      <c r="G875" s="7905" t="n">
        <v>0.5230267867999543</v>
      </c>
      <c r="H875" s="9237" t="n">
        <v>0.7096578911956964</v>
      </c>
      <c r="I875" s="10569" t="n">
        <v>0.0027626532703992706</v>
      </c>
      <c r="J875" s="11901" t="n">
        <v>-0.03590017779623178</v>
      </c>
      <c r="K875" s="13231" t="n">
        <v>0.929773427010311</v>
      </c>
      <c r="L875" s="14561" t="n">
        <v>0.5114359944941917</v>
      </c>
      <c r="M875" s="15891" t="n">
        <v>0.0035837037581327694</v>
      </c>
      <c r="N875" s="17221" t="n">
        <v>0.08139011061680812</v>
      </c>
      <c r="O875" s="18553" t="n">
        <v>0.06482276501447262</v>
      </c>
      <c r="P875" s="19947" t="n">
        <v>-0.024088667569135636</v>
      </c>
      <c r="Q875" s="21279" t="n">
        <v>-0.013929541361942344</v>
      </c>
      <c r="R875" s="22611" t="n">
        <v>-0.012205985442076607</v>
      </c>
      <c r="S875" s="23880" t="n">
        <v>-0.04378310704291655</v>
      </c>
      <c r="T875" s="25149" t="n">
        <v>0.04606748921563204</v>
      </c>
      <c r="U875" s="26418" t="n">
        <v>-0.9504122709613543</v>
      </c>
      <c r="V875" s="27687" t="n">
        <v>0.021350799893919303</v>
      </c>
      <c r="W875" s="28954" t="n">
        <v>0.05732528712496816</v>
      </c>
      <c r="X875" t="n" s="30221">
        <v>0.3724499425074822</v>
      </c>
      <c r="Y875" t="n" s="31551">
        <v>0.8424119486306546</v>
      </c>
      <c r="Z875" t="n" s="32883">
        <v>0.71514753337629</v>
      </c>
      <c r="AA875" t="n" s="34275">
        <v>0.0</v>
      </c>
      <c r="AB875" t="n" s="35669">
        <v>0.0</v>
      </c>
      <c r="AC875" t="n" s="37063">
        <v>0.08488081687606636</v>
      </c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 t="n" s="44781">
        <v>0.002863004178710322</v>
      </c>
      <c r="AT875" t="n" s="45374">
        <v>3.1845887483772107E-4</v>
      </c>
      <c r="AU875" t="n" s="45967">
        <v>7.82568792904815E-4</v>
      </c>
      <c r="AV875" t="n" s="46560">
        <v>7.757595987336783E-4</v>
      </c>
      <c r="AW875" t="n" s="47153">
        <v>-4.3948555779031255E-7</v>
      </c>
      <c r="AX875" t="n" s="47746">
        <v>0.001123317661963665</v>
      </c>
      <c r="AY875" t="n" s="48339">
        <v>-7.57288017180473E-7</v>
      </c>
      <c r="AZ875" t="n" s="48932">
        <v>0.0035235897551327013</v>
      </c>
      <c r="BA875" t="n" s="49525">
        <v>-0.003418303257539002</v>
      </c>
      <c r="BB875" t="n" s="50118">
        <v>9.83742476159987E-4</v>
      </c>
      <c r="BC875" t="n" s="50711">
        <v>1.4227160518116278E-5</v>
      </c>
      <c r="BD875" t="n" s="51304">
        <v>8.14024087630123E-6</v>
      </c>
      <c r="BE875" t="n" s="51897">
        <v>-7.963182589190136E-6</v>
      </c>
      <c r="BF875" t="n" s="52490">
        <v>-1.33190661967452E-6</v>
      </c>
      <c r="BG875" t="n" s="53083">
        <v>9.488658438140719E-6</v>
      </c>
      <c r="BH875" t="n" s="53676">
        <v>0.006936553702369418</v>
      </c>
      <c r="BI875" t="n" s="54269">
        <v>2.0280955372039667E-5</v>
      </c>
      <c r="BJ875"/>
      <c r="BK875"/>
      <c r="BL875"/>
      <c r="BM875"/>
      <c r="BN875"/>
      <c r="BO875"/>
    </row>
    <row r="876" spans="1:23" x14ac:dyDescent="0.25">
      <c r="A876" s="116" t="str">
        <f>IF(ISBLANK(TBL_DATA[[#This Row],[Row.names]]), "",   DATE(YEAR(TBL_DATA[[#This Row],[Row.names]]), MONTH(TBL_DATA[[#This Row],[Row.names]]), DAY(TBL_DATA[[#This Row],[Row.names]])))</f>
        <v/>
      </c>
      <c r="B876" s="1060" t="s">
        <v>1005</v>
      </c>
      <c r="C876" s="2454" t="s">
        <v>2399</v>
      </c>
      <c r="D876" s="3848" t="n">
        <v>0.0013871171494743253</v>
      </c>
      <c r="E876" s="5242" t="n">
        <v>0.323426390289254</v>
      </c>
      <c r="F876" s="6574" t="n">
        <v>-0.10634434962043515</v>
      </c>
      <c r="G876" s="7906" t="n">
        <v>0.5225559979877796</v>
      </c>
      <c r="H876" s="9238" t="n">
        <v>0.710560735155597</v>
      </c>
      <c r="I876" s="10570" t="n">
        <v>0.0027537373806559877</v>
      </c>
      <c r="J876" s="11902" t="n">
        <v>-0.04133728369855716</v>
      </c>
      <c r="K876" s="13232" t="n">
        <v>0.9141242751825531</v>
      </c>
      <c r="L876" s="14562" t="n">
        <v>0.5066536554953337</v>
      </c>
      <c r="M876" s="15892" t="n">
        <v>0.003595172673279288</v>
      </c>
      <c r="N876" s="17222" t="n">
        <v>0.08125387228020094</v>
      </c>
      <c r="O876" s="18554" t="n">
        <v>0.0644982068221871</v>
      </c>
      <c r="P876" s="19948" t="n">
        <v>-0.022734964223554366</v>
      </c>
      <c r="Q876" s="21280" t="n">
        <v>-0.013833415053412785</v>
      </c>
      <c r="R876" s="22612" t="n">
        <v>-0.012112744181740156</v>
      </c>
      <c r="S876" s="23881" t="n">
        <v>-0.042903584125493444</v>
      </c>
      <c r="T876" s="25150" t="n">
        <v>0.04607795650098961</v>
      </c>
      <c r="U876" s="26419" t="n">
        <v>-0.931108655492828</v>
      </c>
      <c r="V876" s="27688" t="n">
        <v>0.006363863512960366</v>
      </c>
      <c r="W876" s="28955" t="n">
        <v>0.05707751452329695</v>
      </c>
      <c r="X876" t="n" s="30222">
        <v>0.11149510566657331</v>
      </c>
      <c r="Y876" t="n" s="31552">
        <v>0.84294764674658</v>
      </c>
      <c r="Z876" t="n" s="32884">
        <v>0.711796077184564</v>
      </c>
      <c r="AA876" t="n" s="34276">
        <v>0.0</v>
      </c>
      <c r="AB876" t="n" s="35670">
        <v>0.0</v>
      </c>
      <c r="AC876" t="n" s="37064">
        <v>0.08933167821398257</v>
      </c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 t="n" s="44782">
        <v>0.002797209616321135</v>
      </c>
      <c r="AT876" t="n" s="45375">
        <v>2.8825664677250955E-4</v>
      </c>
      <c r="AU876" t="n" s="45968">
        <v>8.141252921322779E-4</v>
      </c>
      <c r="AV876" t="n" s="46561">
        <v>7.312254305515193E-4</v>
      </c>
      <c r="AW876" t="n" s="47154">
        <v>-8.458208473888834E-9</v>
      </c>
      <c r="AX876" t="n" s="47747">
        <v>0.0011313871650209279</v>
      </c>
      <c r="AY876" t="n" s="48340">
        <v>-1.6098288478445248E-5</v>
      </c>
      <c r="AZ876" t="n" s="48933">
        <v>0.00356966613203466</v>
      </c>
      <c r="BA876" t="n" s="49526">
        <v>-0.0034507548736157074</v>
      </c>
      <c r="BB876" t="n" s="50119">
        <v>0.0010206609264979823</v>
      </c>
      <c r="BC876" t="n" s="50712">
        <v>1.0765606059519542E-5</v>
      </c>
      <c r="BD876" t="n" s="51305">
        <v>7.221363376654263E-6</v>
      </c>
      <c r="BE876" t="n" s="51898">
        <v>-5.425634093021919E-6</v>
      </c>
      <c r="BF876" t="n" s="52491">
        <v>1.02188933083148E-5</v>
      </c>
      <c r="BG876" t="n" s="53084">
        <v>6.29765565429012E-6</v>
      </c>
      <c r="BH876" t="n" s="53677">
        <v>0.0068553488260311235</v>
      </c>
      <c r="BI876" t="n" s="54270">
        <v>2.2774090810545382E-5</v>
      </c>
      <c r="BJ876"/>
      <c r="BK876"/>
      <c r="BL876"/>
      <c r="BM876"/>
      <c r="BN876"/>
      <c r="BO876"/>
    </row>
    <row r="877" spans="1:23" x14ac:dyDescent="0.25">
      <c r="A877" s="116" t="str">
        <f>IF(ISBLANK(TBL_DATA[[#This Row],[Row.names]]), "",   DATE(YEAR(TBL_DATA[[#This Row],[Row.names]]), MONTH(TBL_DATA[[#This Row],[Row.names]]), DAY(TBL_DATA[[#This Row],[Row.names]])))</f>
        <v/>
      </c>
      <c r="B877" s="1061" t="s">
        <v>1006</v>
      </c>
      <c r="C877" s="2455" t="s">
        <v>2400</v>
      </c>
      <c r="D877" s="3849" t="n">
        <v>-0.0011996784367077468</v>
      </c>
      <c r="E877" s="5243" t="n">
        <v>0.32183870418625404</v>
      </c>
      <c r="F877" s="6575" t="n">
        <v>-0.1144138987576585</v>
      </c>
      <c r="G877" s="7907" t="n">
        <v>0.5199550051674678</v>
      </c>
      <c r="H877" s="9239" t="n">
        <v>0.7050664082523738</v>
      </c>
      <c r="I877" s="10571" t="n">
        <v>0.0027747329416413996</v>
      </c>
      <c r="J877" s="11903" t="n">
        <v>-0.04440120578538331</v>
      </c>
      <c r="K877" s="13233" t="n">
        <v>0.9069235473801579</v>
      </c>
      <c r="L877" s="14563" t="n">
        <v>0.5026080726336977</v>
      </c>
      <c r="M877" s="15893" t="n">
        <v>0.003603366498518437</v>
      </c>
      <c r="N877" s="17223" t="n">
        <v>0.08110718726317473</v>
      </c>
      <c r="O877" s="18555" t="n">
        <v>0.06428637587758347</v>
      </c>
      <c r="P877" s="19949" t="n">
        <v>-0.02390736801392379</v>
      </c>
      <c r="Q877" s="21281" t="n">
        <v>-0.013782408813925088</v>
      </c>
      <c r="R877" s="22613" t="n">
        <v>-0.012064844214347871</v>
      </c>
      <c r="S877" s="23882" t="n">
        <v>-0.05322468224315635</v>
      </c>
      <c r="T877" s="25151" t="n">
        <v>0.04609077318148515</v>
      </c>
      <c r="U877" s="26420" t="n">
        <v>-1.1547795484701682</v>
      </c>
      <c r="V877" s="27689" t="n">
        <v>-0.00369656298897858</v>
      </c>
      <c r="W877" s="28956" t="n">
        <v>0.057154697260556116</v>
      </c>
      <c r="X877" t="n" s="30223">
        <v>-0.06467645121321762</v>
      </c>
      <c r="Y877" t="n" s="31553">
        <v>0.8396823257949246</v>
      </c>
      <c r="Z877" t="n" s="32885">
        <v>0.7089485683980875</v>
      </c>
      <c r="AA877" t="n" s="34277">
        <v>0.0</v>
      </c>
      <c r="AB877" t="n" s="35671">
        <v>0.0</v>
      </c>
      <c r="AC877" t="n" s="37065">
        <v>0.08583474885782107</v>
      </c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 t="n" s="44783">
        <v>0.002668930090211754</v>
      </c>
      <c r="AT877" t="n" s="45376">
        <v>2.8380313739559437E-4</v>
      </c>
      <c r="AU877" t="n" s="45969">
        <v>8.601505265856549E-4</v>
      </c>
      <c r="AV877" t="n" s="46562">
        <v>6.96831874996856E-4</v>
      </c>
      <c r="AW877" t="n" s="47155">
        <v>2.1191221523392994E-7</v>
      </c>
      <c r="AX877" t="n" s="47748">
        <v>0.001131386502412055</v>
      </c>
      <c r="AY877" t="n" s="48341">
        <v>-1.9056223093592575E-5</v>
      </c>
      <c r="AZ877" t="n" s="48934">
        <v>0.0034360828186942812</v>
      </c>
      <c r="BA877" t="n" s="49527">
        <v>-0.003354383758793891</v>
      </c>
      <c r="BB877" t="n" s="50120">
        <v>0.0010061894703483586</v>
      </c>
      <c r="BC877" t="n" s="50713">
        <v>1.6446051170340526E-5</v>
      </c>
      <c r="BD877" t="n" s="51306">
        <v>6.686682352641564E-6</v>
      </c>
      <c r="BE877" t="n" s="51899">
        <v>-4.079840921778157E-6</v>
      </c>
      <c r="BF877" t="n" s="52492">
        <v>1.603035099923566E-5</v>
      </c>
      <c r="BG877" t="n" s="53085">
        <v>4.610032550805732E-6</v>
      </c>
      <c r="BH877" t="n" s="53678">
        <v>0.006679502018910549</v>
      </c>
      <c r="BI877" t="n" s="54271">
        <v>2.3843158251192307E-5</v>
      </c>
      <c r="BJ877"/>
      <c r="BK877"/>
      <c r="BL877"/>
      <c r="BM877"/>
      <c r="BN877"/>
      <c r="BO877"/>
    </row>
    <row r="878" spans="1:23" x14ac:dyDescent="0.25">
      <c r="A878" s="116" t="str">
        <f>IF(ISBLANK(TBL_DATA[[#This Row],[Row.names]]), "",   DATE(YEAR(TBL_DATA[[#This Row],[Row.names]]), MONTH(TBL_DATA[[#This Row],[Row.names]]), DAY(TBL_DATA[[#This Row],[Row.names]])))</f>
        <v/>
      </c>
      <c r="B878" s="1062" t="s">
        <v>1007</v>
      </c>
      <c r="C878" s="2456" t="s">
        <v>2401</v>
      </c>
      <c r="D878" s="3850" t="n">
        <v>0.0026127442482479215</v>
      </c>
      <c r="E878" s="5244" t="n">
        <v>0.3252923306577282</v>
      </c>
      <c r="F878" s="6576" t="n">
        <v>-0.10944564635952037</v>
      </c>
      <c r="G878" s="7908" t="n">
        <v>0.5210529667697743</v>
      </c>
      <c r="H878" s="9240" t="n">
        <v>0.7060332795817467</v>
      </c>
      <c r="I878" s="10572" t="n">
        <v>0.002776716432256942</v>
      </c>
      <c r="J878" s="11904" t="n">
        <v>-0.0526479228293818</v>
      </c>
      <c r="K878" s="13234" t="n">
        <v>0.9007120708519275</v>
      </c>
      <c r="L878" s="14564" t="n">
        <v>0.504237397362017</v>
      </c>
      <c r="M878" s="15894" t="n">
        <v>0.003605946909361115</v>
      </c>
      <c r="N878" s="17224" t="n">
        <v>0.08129853452274327</v>
      </c>
      <c r="O878" s="18556" t="n">
        <v>0.06428637587758347</v>
      </c>
      <c r="P878" s="19950" t="n">
        <v>-0.021357087603944946</v>
      </c>
      <c r="Q878" s="21282" t="n">
        <v>-0.013780913947017404</v>
      </c>
      <c r="R878" s="22614" t="n">
        <v>-0.012059297286330055</v>
      </c>
      <c r="S878" s="23883" t="n">
        <v>-0.05625339345617353</v>
      </c>
      <c r="T878" s="25152" t="n">
        <v>0.0459638257955495</v>
      </c>
      <c r="U878" s="26421" t="n">
        <v>-1.2238622978512013</v>
      </c>
      <c r="V878" s="27690" t="n">
        <v>-0.012670205351271946</v>
      </c>
      <c r="W878" s="28957" t="n">
        <v>0.05701673570866769</v>
      </c>
      <c r="X878" t="n" s="30224">
        <v>-0.22221905890950225</v>
      </c>
      <c r="Y878" t="n" s="31554">
        <v>0.8402578649329898</v>
      </c>
      <c r="Z878" t="n" s="32886">
        <v>0.7100967521134124</v>
      </c>
      <c r="AA878" t="n" s="34278">
        <v>0.0</v>
      </c>
      <c r="AB878" t="n" s="35672">
        <v>0.0</v>
      </c>
      <c r="AC878" t="n" s="37066">
        <v>0.08258825365161011</v>
      </c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 t="n" s="44784">
        <v>0.0025772417092926564</v>
      </c>
      <c r="AT878" t="n" s="45377">
        <v>2.7559191417332005E-4</v>
      </c>
      <c r="AU878" t="n" s="45970">
        <v>8.441258104966648E-4</v>
      </c>
      <c r="AV878" t="n" s="46563">
        <v>6.77248726575288E-4</v>
      </c>
      <c r="AW878" t="n" s="47156">
        <v>1.723377235269972E-7</v>
      </c>
      <c r="AX878" t="n" s="47749">
        <v>0.0010952985382356166</v>
      </c>
      <c r="AY878" t="n" s="48342">
        <v>-1.8801486774900504E-5</v>
      </c>
      <c r="AZ878" t="n" s="48935">
        <v>0.0033256521746056686</v>
      </c>
      <c r="BA878" t="n" s="49528">
        <v>-0.003244174153092549</v>
      </c>
      <c r="BB878" t="n" s="50121">
        <v>9.740731217829747E-4</v>
      </c>
      <c r="BC878" t="n" s="50714">
        <v>1.612453157852723E-5</v>
      </c>
      <c r="BD878" t="n" s="51307">
        <v>6.523124728258931E-6</v>
      </c>
      <c r="BE878" t="n" s="51900">
        <v>-4.127799030832177E-6</v>
      </c>
      <c r="BF878" t="n" s="52493">
        <v>1.4610307434451046E-5</v>
      </c>
      <c r="BG878" t="n" s="53086">
        <v>4.688415299427716E-6</v>
      </c>
      <c r="BH878" t="n" s="53679">
        <v>0.006478030444360661</v>
      </c>
      <c r="BI878" t="n" s="54272">
        <v>2.282873180482712E-5</v>
      </c>
      <c r="BJ878"/>
      <c r="BK878"/>
      <c r="BL878"/>
      <c r="BM878"/>
      <c r="BN878"/>
      <c r="BO878"/>
    </row>
    <row r="879" spans="1:23" x14ac:dyDescent="0.25">
      <c r="A879" s="116" t="str">
        <f>IF(ISBLANK(TBL_DATA[[#This Row],[Row.names]]), "",   DATE(YEAR(TBL_DATA[[#This Row],[Row.names]]), MONTH(TBL_DATA[[#This Row],[Row.names]]), DAY(TBL_DATA[[#This Row],[Row.names]])))</f>
        <v/>
      </c>
      <c r="B879" s="1063" t="s">
        <v>1008</v>
      </c>
      <c r="C879" s="2457" t="s">
        <v>2402</v>
      </c>
      <c r="D879" s="3851" t="n">
        <v>-0.001037434079709514</v>
      </c>
      <c r="E879" s="5245" t="n">
        <v>0.3239174272283263</v>
      </c>
      <c r="F879" s="6577" t="n">
        <v>-0.12786500144057522</v>
      </c>
      <c r="G879" s="7909" t="n">
        <v>0.5203248083784748</v>
      </c>
      <c r="H879" s="9241" t="n">
        <v>0.7204927040716838</v>
      </c>
      <c r="I879" s="10573" t="n">
        <v>0.0026784426660766145</v>
      </c>
      <c r="J879" s="11905" t="n">
        <v>-0.077515700046075</v>
      </c>
      <c r="K879" s="13235" t="n">
        <v>0.8983283433157739</v>
      </c>
      <c r="L879" s="14565" t="n">
        <v>0.5125209507308713</v>
      </c>
      <c r="M879" s="15895" t="n">
        <v>0.00353723373127342</v>
      </c>
      <c r="N879" s="17225" t="n">
        <v>0.08042407054318308</v>
      </c>
      <c r="O879" s="18557" t="n">
        <v>0.06431985075661259</v>
      </c>
      <c r="P879" s="19951" t="n">
        <v>-0.022372365113130677</v>
      </c>
      <c r="Q879" s="21283" t="n">
        <v>-0.013741450008366855</v>
      </c>
      <c r="R879" s="22615" t="n">
        <v>-0.012038351415258702</v>
      </c>
      <c r="S879" s="23884" t="n">
        <v>-0.05560970632472362</v>
      </c>
      <c r="T879" s="25153" t="n">
        <v>0.04596512158793408</v>
      </c>
      <c r="U879" s="26422" t="n">
        <v>-1.2098239796524601</v>
      </c>
      <c r="V879" s="27691" t="n">
        <v>-0.013035669119793925</v>
      </c>
      <c r="W879" s="28958" t="n">
        <v>0.05702375227240547</v>
      </c>
      <c r="X879" t="n" s="30225">
        <v>-0.22860069006897066</v>
      </c>
      <c r="Y879" t="n" s="31555">
        <v>0.8488184164305601</v>
      </c>
      <c r="Z879" t="n" s="32887">
        <v>0.7159056856394362</v>
      </c>
      <c r="AA879" t="n" s="34279">
        <v>0.0</v>
      </c>
      <c r="AB879" t="n" s="35673">
        <v>0.0</v>
      </c>
      <c r="AC879" t="n" s="37067">
        <v>0.07992047200889098</v>
      </c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 t="n" s="44785">
        <v>0.0026506481030841526</v>
      </c>
      <c r="AT879" t="n" s="45378">
        <v>2.6647779106653724E-4</v>
      </c>
      <c r="AU879" t="n" s="45971">
        <v>8.879268739128903E-4</v>
      </c>
      <c r="AV879" t="n" s="46564">
        <v>7.119705925219503E-4</v>
      </c>
      <c r="AW879" t="n" s="47157">
        <v>6.294922082417946E-7</v>
      </c>
      <c r="AX879" t="n" s="47750">
        <v>0.0010293026224268975</v>
      </c>
      <c r="AY879" t="n" s="48343">
        <v>-3.0134929285503284E-5</v>
      </c>
      <c r="AZ879" t="n" s="48936">
        <v>0.0032394021452966694</v>
      </c>
      <c r="BA879" t="n" s="49529">
        <v>-0.003216207441665128</v>
      </c>
      <c r="BB879" t="n" s="50122">
        <v>9.444758625367541E-4</v>
      </c>
      <c r="BC879" t="n" s="50715">
        <v>1.639134426599719E-5</v>
      </c>
      <c r="BD879" t="n" s="51308">
        <v>5.5733326551214154E-6</v>
      </c>
      <c r="BE879" t="n" s="51901">
        <v>-1.454930924998794E-6</v>
      </c>
      <c r="BF879" t="n" s="52494">
        <v>2.6897209556543657E-5</v>
      </c>
      <c r="BG879" t="n" s="53087">
        <v>1.3254393410156705E-6</v>
      </c>
      <c r="BH879" t="n" s="53680">
        <v>0.006442989888949806</v>
      </c>
      <c r="BI879" t="n" s="54273">
        <v>2.5551516791971223E-5</v>
      </c>
      <c r="BJ879"/>
      <c r="BK879"/>
      <c r="BL879"/>
      <c r="BM879"/>
      <c r="BN879"/>
      <c r="BO879"/>
    </row>
    <row r="880" spans="1:23" x14ac:dyDescent="0.25">
      <c r="A880" s="116" t="str">
        <f>IF(ISBLANK(TBL_DATA[[#This Row],[Row.names]]), "",   DATE(YEAR(TBL_DATA[[#This Row],[Row.names]]), MONTH(TBL_DATA[[#This Row],[Row.names]]), DAY(TBL_DATA[[#This Row],[Row.names]])))</f>
        <v/>
      </c>
      <c r="B880" s="1064" t="s">
        <v>1009</v>
      </c>
      <c r="C880" s="2458" t="s">
        <v>2403</v>
      </c>
      <c r="D880" s="3852" t="n">
        <v>-8.777894541632491E-4</v>
      </c>
      <c r="E880" s="5246" t="n">
        <v>0.3227553064725224</v>
      </c>
      <c r="F880" s="6578" t="n">
        <v>-0.13787280721043937</v>
      </c>
      <c r="G880" s="7910" t="n">
        <v>0.5234547520489538</v>
      </c>
      <c r="H880" s="9242" t="n">
        <v>0.7192408534311913</v>
      </c>
      <c r="I880" s="10574" t="n">
        <v>0.002675484383785733</v>
      </c>
      <c r="J880" s="11906" t="n">
        <v>-0.07930272187344223</v>
      </c>
      <c r="K880" s="13236" t="n">
        <v>0.895552119966998</v>
      </c>
      <c r="L880" s="14566" t="n">
        <v>0.5086868520345988</v>
      </c>
      <c r="M880" s="15896" t="n">
        <v>0.0035392778392948757</v>
      </c>
      <c r="N880" s="17226" t="n">
        <v>0.08015594415461932</v>
      </c>
      <c r="O880" s="18558" t="n">
        <v>0.06393382526256591</v>
      </c>
      <c r="P880" s="19952" t="n">
        <v>-0.023230516341132934</v>
      </c>
      <c r="Q880" s="21284" t="n">
        <v>-0.013653169995358873</v>
      </c>
      <c r="R880" s="22616" t="n">
        <v>-0.011955749374927981</v>
      </c>
      <c r="S880" s="23885" t="n">
        <v>-0.05433123674556306</v>
      </c>
      <c r="T880" s="25154" t="n">
        <v>0.04589555981171808</v>
      </c>
      <c r="U880" s="26423" t="n">
        <v>-1.1838015914491837</v>
      </c>
      <c r="V880" s="27692" t="n">
        <v>-0.016192916420499803</v>
      </c>
      <c r="W880" s="28959" t="n">
        <v>0.057060174087385354</v>
      </c>
      <c r="X880" t="n" s="30226">
        <v>-0.28378666345638914</v>
      </c>
      <c r="Y880" t="n" s="31556">
        <v>0.8480806880428249</v>
      </c>
      <c r="Z880" t="n" s="32888">
        <v>0.7132228628097945</v>
      </c>
      <c r="AA880" t="n" s="34280">
        <v>0.0</v>
      </c>
      <c r="AB880" t="n" s="35674">
        <v>0.0</v>
      </c>
      <c r="AC880" t="n" s="37068">
        <v>0.07687614614804428</v>
      </c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 t="n" s="44786">
        <v>0.002576356531491384</v>
      </c>
      <c r="AT880" t="n" s="45379">
        <v>2.578522417246665E-4</v>
      </c>
      <c r="AU880" t="n" s="45972">
        <v>8.666378632415491E-4</v>
      </c>
      <c r="AV880" t="n" s="46565">
        <v>6.954483926901384E-4</v>
      </c>
      <c r="AW880" t="n" s="47158">
        <v>5.552509300787829E-7</v>
      </c>
      <c r="AX880" t="n" s="47751">
        <v>9.924432521927632E-4</v>
      </c>
      <c r="AY880" t="n" s="48344">
        <v>-3.212682423678322E-5</v>
      </c>
      <c r="AZ880" t="n" s="48937">
        <v>0.0031484162507527213</v>
      </c>
      <c r="BA880" t="n" s="49530">
        <v>-0.0031304681901126855</v>
      </c>
      <c r="BB880" t="n" s="50123">
        <v>9.145387862995718E-4</v>
      </c>
      <c r="BC880" t="n" s="50716">
        <v>1.5522098458838533E-5</v>
      </c>
      <c r="BD880" t="n" s="51309">
        <v>5.469522731718839E-6</v>
      </c>
      <c r="BE880" t="n" s="51902">
        <v>-1.6964150526196266E-6</v>
      </c>
      <c r="BF880" t="n" s="52495">
        <v>2.4527627395232576E-5</v>
      </c>
      <c r="BG880" t="n" s="53088">
        <v>1.64821580745914E-6</v>
      </c>
      <c r="BH880" t="n" s="53681">
        <v>0.006250934982716559</v>
      </c>
      <c r="BI880" t="n" s="54274">
        <v>2.4291719833892795E-5</v>
      </c>
      <c r="BJ880"/>
      <c r="BK880"/>
      <c r="BL880"/>
      <c r="BM880"/>
      <c r="BN880"/>
      <c r="BO880"/>
    </row>
    <row r="881" spans="1:23" x14ac:dyDescent="0.25">
      <c r="A881" s="116" t="str">
        <f>IF(ISBLANK(TBL_DATA[[#This Row],[Row.names]]), "",   DATE(YEAR(TBL_DATA[[#This Row],[Row.names]]), MONTH(TBL_DATA[[#This Row],[Row.names]]), DAY(TBL_DATA[[#This Row],[Row.names]])))</f>
        <v/>
      </c>
      <c r="B881" s="1065" t="s">
        <v>1010</v>
      </c>
      <c r="C881" s="2459" t="s">
        <v>2404</v>
      </c>
      <c r="D881" s="3853" t="n">
        <v>-0.004231940010394267</v>
      </c>
      <c r="E881" s="5247" t="n">
        <v>0.31715748536709976</v>
      </c>
      <c r="F881" s="6579" t="n">
        <v>-0.12718045992699556</v>
      </c>
      <c r="G881" s="7911" t="n">
        <v>0.5111185923522532</v>
      </c>
      <c r="H881" s="9243" t="n">
        <v>0.6908653177894483</v>
      </c>
      <c r="I881" s="10575" t="n">
        <v>0.002663556932473895</v>
      </c>
      <c r="J881" s="11907" t="n">
        <v>-0.06550506673230316</v>
      </c>
      <c r="K881" s="13237" t="n">
        <v>0.8549013068968521</v>
      </c>
      <c r="L881" s="14567" t="n">
        <v>0.462510332552365</v>
      </c>
      <c r="M881" s="15897" t="n">
        <v>0.00351215098875588</v>
      </c>
      <c r="N881" s="17227" t="n">
        <v>0.07604810359528094</v>
      </c>
      <c r="O881" s="18559" t="n">
        <v>0.05864439245234751</v>
      </c>
      <c r="P881" s="19953" t="n">
        <v>-0.027364146199961192</v>
      </c>
      <c r="Q881" s="21285" t="n">
        <v>-0.012823202843117575</v>
      </c>
      <c r="R881" s="22617" t="n">
        <v>-0.011212771819583115</v>
      </c>
      <c r="S881" s="23886" t="n">
        <v>-0.0750652861394</v>
      </c>
      <c r="T881" s="25155" t="n">
        <v>0.04337814421874426</v>
      </c>
      <c r="U881" s="26424" t="n">
        <v>-1.7304863426352692</v>
      </c>
      <c r="V881" s="27693" t="n">
        <v>-0.03578759842992796</v>
      </c>
      <c r="W881" s="28960" t="n">
        <v>0.055349021980500374</v>
      </c>
      <c r="X881" t="n" s="30227">
        <v>-0.64658050222705</v>
      </c>
      <c r="Y881" t="n" s="31557">
        <v>0.8311830831949412</v>
      </c>
      <c r="Z881" t="n" s="32889">
        <v>0.6800811220379266</v>
      </c>
      <c r="AA881" t="n" s="34281">
        <v>0.0</v>
      </c>
      <c r="AB881" t="n" s="35675">
        <v>0.0</v>
      </c>
      <c r="AC881" t="n" s="37069">
        <v>0.0739120262743502</v>
      </c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 t="n" s="44787">
        <v>0.0025952949030084243</v>
      </c>
      <c r="AT881" t="n" s="45380">
        <v>2.5445629148204533E-4</v>
      </c>
      <c r="AU881" t="n" s="45973">
        <v>8.119648306423154E-4</v>
      </c>
      <c r="AV881" t="n" s="46566">
        <v>6.726887555371085E-4</v>
      </c>
      <c r="AW881" t="n" s="47159">
        <v>9.088025749690637E-7</v>
      </c>
      <c r="AX881" t="n" s="47752">
        <v>9.626292827797585E-4</v>
      </c>
      <c r="AY881" t="n" s="48345">
        <v>-3.6927135750657786E-5</v>
      </c>
      <c r="AZ881" t="n" s="48938">
        <v>0.0030307719645663823</v>
      </c>
      <c r="BA881" t="n" s="49531">
        <v>-0.002988597674746254</v>
      </c>
      <c r="BB881" t="n" s="50124">
        <v>9.084949000758305E-4</v>
      </c>
      <c r="BC881" t="n" s="50717">
        <v>1.3226849033906201E-5</v>
      </c>
      <c r="BD881" t="n" s="51310">
        <v>4.736419891508864E-6</v>
      </c>
      <c r="BE881" t="n" s="51903">
        <v>3.6963682510480825E-7</v>
      </c>
      <c r="BF881" t="n" s="52496">
        <v>3.4032096126749636E-5</v>
      </c>
      <c r="BG881" t="n" s="53089">
        <v>-9.513759015638048E-7</v>
      </c>
      <c r="BH881" t="n" s="53682">
        <v>0.006160322970412524</v>
      </c>
      <c r="BI881" t="n" s="54275">
        <v>2.640202184950485E-5</v>
      </c>
      <c r="BJ881"/>
      <c r="BK881"/>
      <c r="BL881"/>
      <c r="BM881"/>
      <c r="BN881"/>
      <c r="BO881"/>
    </row>
    <row r="882" spans="1:23" x14ac:dyDescent="0.25">
      <c r="A882" s="116" t="str">
        <f>IF(ISBLANK(TBL_DATA[[#This Row],[Row.names]]), "",   DATE(YEAR(TBL_DATA[[#This Row],[Row.names]]), MONTH(TBL_DATA[[#This Row],[Row.names]]), DAY(TBL_DATA[[#This Row],[Row.names]])))</f>
        <v/>
      </c>
      <c r="B882" s="1066" t="s">
        <v>1011</v>
      </c>
      <c r="C882" s="2460" t="s">
        <v>2405</v>
      </c>
      <c r="D882" s="3854" t="n">
        <v>-1.7397355601952107E-4</v>
      </c>
      <c r="E882" s="5248" t="n">
        <v>0.31692833479553273</v>
      </c>
      <c r="F882" s="6580" t="n">
        <v>-0.11822174186631684</v>
      </c>
      <c r="G882" s="7912" t="n">
        <v>0.5048655476218796</v>
      </c>
      <c r="H882" s="9244" t="n">
        <v>0.6894993536248325</v>
      </c>
      <c r="I882" s="10576" t="n">
        <v>0.002630312006340574</v>
      </c>
      <c r="J882" s="11908" t="n">
        <v>-0.050444157599778716</v>
      </c>
      <c r="K882" s="13238" t="n">
        <v>0.8367594552400816</v>
      </c>
      <c r="L882" s="14568" t="n">
        <v>0.4413024855535012</v>
      </c>
      <c r="M882" s="15898" t="n">
        <v>0.0035282908845499636</v>
      </c>
      <c r="N882" s="17228" t="n">
        <v>0.07493354577643276</v>
      </c>
      <c r="O882" s="18560" t="n">
        <v>0.05716759517923047</v>
      </c>
      <c r="P882" s="19954" t="n">
        <v>-0.027533359118158907</v>
      </c>
      <c r="Q882" s="21286" t="n">
        <v>-0.01253649986699901</v>
      </c>
      <c r="R882" s="22618" t="n">
        <v>-0.010949671253046628</v>
      </c>
      <c r="S882" s="23887" t="n">
        <v>-0.07904008343224289</v>
      </c>
      <c r="T882" s="25156" t="n">
        <v>0.043425280210787204</v>
      </c>
      <c r="U882" s="26425" t="n">
        <v>-1.8201398597448468</v>
      </c>
      <c r="V882" s="27694" t="n">
        <v>-0.03136299709453405</v>
      </c>
      <c r="W882" s="28961" t="n">
        <v>0.05549792968011626</v>
      </c>
      <c r="X882" t="n" s="30228">
        <v>-0.5651201274589303</v>
      </c>
      <c r="Y882" t="n" s="31558">
        <v>0.8303609779034854</v>
      </c>
      <c r="Z882" t="n" s="32890">
        <v>0.6643060180018703</v>
      </c>
      <c r="AA882" t="n" s="34282">
        <v>0.0</v>
      </c>
      <c r="AB882" t="n" s="35676">
        <v>0.0</v>
      </c>
      <c r="AC882" t="n" s="37070">
        <v>0.07370013462157458</v>
      </c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 t="n" s="44788">
        <v>0.002534332290799878</v>
      </c>
      <c r="AT882" t="n" s="45381">
        <v>3.0001509089251947E-4</v>
      </c>
      <c r="AU882" t="n" s="45974">
        <v>8.368582735333267E-4</v>
      </c>
      <c r="AV882" t="n" s="46567">
        <v>7.051939228141641E-4</v>
      </c>
      <c r="AW882" t="n" s="47160">
        <v>1.6079087644124847E-7</v>
      </c>
      <c r="AX882" t="n" s="47753">
        <v>0.0010660084253379335</v>
      </c>
      <c r="AY882" t="n" s="48346">
        <v>-4.4508558708478104E-5</v>
      </c>
      <c r="AZ882" t="n" s="48939">
        <v>0.00317072061726074</v>
      </c>
      <c r="BA882" t="n" s="49532">
        <v>-0.0031966989201290957</v>
      </c>
      <c r="BB882" t="n" s="50125">
        <v>0.0010053624093325497</v>
      </c>
      <c r="BC882" t="n" s="50718">
        <v>2.227188919750986E-5</v>
      </c>
      <c r="BD882" t="n" s="51311">
        <v>5.161353005984854E-6</v>
      </c>
      <c r="BE882" t="n" s="51904">
        <v>-3.1611181336554694E-6</v>
      </c>
      <c r="BF882" t="n" s="52497">
        <v>1.2290469430988836E-5</v>
      </c>
      <c r="BG882" t="n" s="53090">
        <v>3.5738744110005224E-6</v>
      </c>
      <c r="BH882" t="n" s="53683">
        <v>0.0063634823359552456</v>
      </c>
      <c r="BI882" t="n" s="54276">
        <v>1.836931653792493E-5</v>
      </c>
      <c r="BJ882"/>
      <c r="BK882"/>
      <c r="BL882"/>
      <c r="BM882"/>
      <c r="BN882"/>
      <c r="BO882"/>
    </row>
    <row r="883" spans="1:23" x14ac:dyDescent="0.25">
      <c r="A883" s="116" t="str">
        <f>IF(ISBLANK(TBL_DATA[[#This Row],[Row.names]]), "",   DATE(YEAR(TBL_DATA[[#This Row],[Row.names]]), MONTH(TBL_DATA[[#This Row],[Row.names]]), DAY(TBL_DATA[[#This Row],[Row.names]])))</f>
        <v/>
      </c>
      <c r="B883" s="1067" t="s">
        <v>1012</v>
      </c>
      <c r="C883" s="2461" t="s">
        <v>2406</v>
      </c>
      <c r="D883" s="3855" t="n">
        <v>1.242884486315153E-4</v>
      </c>
      <c r="E883" s="5249" t="n">
        <v>0.31709201377522334</v>
      </c>
      <c r="F883" s="6581" t="n">
        <v>-0.12507038508159918</v>
      </c>
      <c r="G883" s="7913" t="n">
        <v>0.5025810208080208</v>
      </c>
      <c r="H883" s="9245" t="n">
        <v>0.6853162724346364</v>
      </c>
      <c r="I883" s="10577" t="n">
        <v>0.0026395905086946943</v>
      </c>
      <c r="J883" s="11909" t="n">
        <v>-0.049764766924904724</v>
      </c>
      <c r="K883" s="13239" t="n">
        <v>0.8424350337128866</v>
      </c>
      <c r="L883" s="14569" t="n">
        <v>0.43814069555274354</v>
      </c>
      <c r="M883" s="15899" t="n">
        <v>0.003527062891711973</v>
      </c>
      <c r="N883" s="17229" t="n">
        <v>0.07469640241584556</v>
      </c>
      <c r="O883" s="18561" t="n">
        <v>0.05716759517923047</v>
      </c>
      <c r="P883" s="19955" t="n">
        <v>-0.027412492748017825</v>
      </c>
      <c r="Q883" s="21287" t="n">
        <v>-0.012540803212496399</v>
      </c>
      <c r="R883" s="22619" t="n">
        <v>-0.010958996459798403</v>
      </c>
      <c r="S883" s="23888" t="n">
        <v>-0.0778650995159289</v>
      </c>
      <c r="T883" s="25157" t="n">
        <v>0.04335313302717363</v>
      </c>
      <c r="U883" s="26426" t="n">
        <v>-1.7960662604735684</v>
      </c>
      <c r="V883" s="27695" t="n">
        <v>-0.03522909939390606</v>
      </c>
      <c r="W883" s="28962" t="n">
        <v>0.055515342172520896</v>
      </c>
      <c r="X883" t="n" s="30229">
        <v>-0.6345831263081692</v>
      </c>
      <c r="Y883" t="n" s="31559">
        <v>0.8278383129782269</v>
      </c>
      <c r="Z883" t="n" s="32891">
        <v>0.6619219708944125</v>
      </c>
      <c r="AA883" t="n" s="34283">
        <v>0.0</v>
      </c>
      <c r="AB883" t="n" s="35677">
        <v>0.0</v>
      </c>
      <c r="AC883" t="n" s="37071">
        <v>0.07071684457099209</v>
      </c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 t="n" s="44789">
        <v>0.0025003682059818867</v>
      </c>
      <c r="AT883" t="n" s="45382">
        <v>2.724044706113727E-4</v>
      </c>
      <c r="AU883" t="n" s="45975">
        <v>8.187344013267869E-4</v>
      </c>
      <c r="AV883" t="n" s="46568">
        <v>6.890603966864737E-4</v>
      </c>
      <c r="AW883" t="n" s="47161">
        <v>-2.0535009794795372E-7</v>
      </c>
      <c r="AX883" t="n" s="47754">
        <v>0.0010346659195464214</v>
      </c>
      <c r="AY883" t="n" s="48347">
        <v>-3.7882117337754626E-5</v>
      </c>
      <c r="AZ883" t="n" s="48940">
        <v>0.0030652252991393725</v>
      </c>
      <c r="BA883" t="n" s="49533">
        <v>-0.003025789357393513</v>
      </c>
      <c r="BB883" t="n" s="50126">
        <v>9.643363108881786E-4</v>
      </c>
      <c r="BC883" t="n" s="50719">
        <v>2.461587722736856E-5</v>
      </c>
      <c r="BD883" t="n" s="51312">
        <v>5.368852244361397E-6</v>
      </c>
      <c r="BE883" t="n" s="51905">
        <v>-4.8889992228696225E-6</v>
      </c>
      <c r="BF883" t="n" s="52498">
        <v>1.6475314815968138E-6</v>
      </c>
      <c r="BG883" t="n" s="53091">
        <v>5.788487111900149E-6</v>
      </c>
      <c r="BH883" t="n" s="53684">
        <v>0.006283182344551285</v>
      </c>
      <c r="BI883" t="n" s="54277">
        <v>1.443584041237171E-5</v>
      </c>
      <c r="BJ883"/>
      <c r="BK883"/>
      <c r="BL883"/>
      <c r="BM883"/>
      <c r="BN883"/>
      <c r="BO883"/>
    </row>
    <row r="884" spans="1:23" x14ac:dyDescent="0.25">
      <c r="A884" s="116" t="str">
        <f>IF(ISBLANK(TBL_DATA[[#This Row],[Row.names]]), "",   DATE(YEAR(TBL_DATA[[#This Row],[Row.names]]), MONTH(TBL_DATA[[#This Row],[Row.names]]), DAY(TBL_DATA[[#This Row],[Row.names]])))</f>
        <v/>
      </c>
      <c r="B884" s="1068" t="s">
        <v>1013</v>
      </c>
      <c r="C884" s="2462" t="s">
        <v>2407</v>
      </c>
      <c r="D884" s="3856" t="n">
        <v>8.450564199433489E-4</v>
      </c>
      <c r="E884" s="5250" t="n">
        <v>0.31820503083712026</v>
      </c>
      <c r="F884" s="6582" t="n">
        <v>-0.13447136481467536</v>
      </c>
      <c r="G884" s="7914" t="n">
        <v>0.5090433060340465</v>
      </c>
      <c r="H884" s="9246" t="n">
        <v>0.6862275450895089</v>
      </c>
      <c r="I884" s="10578" t="n">
        <v>0.002625260111702798</v>
      </c>
      <c r="J884" s="11910" t="n">
        <v>-0.03464554048866508</v>
      </c>
      <c r="K884" s="13240" t="n">
        <v>0.8437225805779142</v>
      </c>
      <c r="L884" s="14570" t="n">
        <v>0.4432259132731979</v>
      </c>
      <c r="M884" s="15900" t="n">
        <v>0.0034970709153764206</v>
      </c>
      <c r="N884" s="17230" t="n">
        <v>0.07439867524943289</v>
      </c>
      <c r="O884" s="18562" t="n">
        <v>0.05673909932416642</v>
      </c>
      <c r="P884" s="19956" t="n">
        <v>-0.026590601431057737</v>
      </c>
      <c r="Q884" s="21288" t="n">
        <v>-0.012422354783678285</v>
      </c>
      <c r="R884" s="22620" t="n">
        <v>-0.010846852843890442</v>
      </c>
      <c r="S884" s="23889" t="n">
        <v>-0.0763967785697528</v>
      </c>
      <c r="T884" s="25158" t="n">
        <v>0.043323242170289655</v>
      </c>
      <c r="U884" s="26427" t="n">
        <v>-1.7634132336970942</v>
      </c>
      <c r="V884" s="27696" t="n">
        <v>-0.03485395430670235</v>
      </c>
      <c r="W884" s="28963" t="n">
        <v>0.0555162968335185</v>
      </c>
      <c r="X884" t="n" s="30230">
        <v>-0.6278148272609375</v>
      </c>
      <c r="Y884" t="n" s="31560">
        <v>0.8283885230310166</v>
      </c>
      <c r="Z884" t="n" s="32892">
        <v>0.6657521410203635</v>
      </c>
      <c r="AA884" t="n" s="34284">
        <v>0.0</v>
      </c>
      <c r="AB884" t="n" s="35678">
        <v>0.0</v>
      </c>
      <c r="AC884" t="n" s="37072">
        <v>0.06783172936457013</v>
      </c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 t="n" s="44790">
        <v>0.0024514504137453956</v>
      </c>
      <c r="AT884" t="n" s="45383">
        <v>2.67724542994485E-4</v>
      </c>
      <c r="AU884" t="n" s="45976">
        <v>8.2331511275788E-4</v>
      </c>
      <c r="AV884" t="n" s="46569">
        <v>6.376379690898909E-4</v>
      </c>
      <c r="AW884" t="n" s="47162">
        <v>-8.734245245696516E-8</v>
      </c>
      <c r="AX884" t="n" s="47755">
        <v>9.768506055757643E-4</v>
      </c>
      <c r="AY884" t="n" s="48348">
        <v>-3.948837027056954E-5</v>
      </c>
      <c r="AZ884" t="n" s="48941">
        <v>0.0030061797545067443</v>
      </c>
      <c r="BA884" t="n" s="49534">
        <v>-0.0029523037475113994</v>
      </c>
      <c r="BB884" t="n" s="50127">
        <v>9.267850787777251E-4</v>
      </c>
      <c r="BC884" t="n" s="50720">
        <v>2.4753641377118098E-5</v>
      </c>
      <c r="BD884" t="n" s="51313">
        <v>5.0591732280255165E-6</v>
      </c>
      <c r="BE884" t="n" s="51906">
        <v>-4.150898508787176E-6</v>
      </c>
      <c r="BF884" t="n" s="52499">
        <v>4.725675176969099E-6</v>
      </c>
      <c r="BG884" t="n" s="53092">
        <v>4.864551359079517E-6</v>
      </c>
      <c r="BH884" t="n" s="53685">
        <v>0.006097384845576915</v>
      </c>
      <c r="BI884" t="n" s="54278">
        <v>1.493431175837526E-5</v>
      </c>
      <c r="BJ884"/>
      <c r="BK884"/>
      <c r="BL884"/>
      <c r="BM884"/>
      <c r="BN884"/>
      <c r="BO884"/>
    </row>
    <row r="885" spans="1:23" x14ac:dyDescent="0.25">
      <c r="A885" s="116" t="str">
        <f>IF(ISBLANK(TBL_DATA[[#This Row],[Row.names]]), "",   DATE(YEAR(TBL_DATA[[#This Row],[Row.names]]), MONTH(TBL_DATA[[#This Row],[Row.names]]), DAY(TBL_DATA[[#This Row],[Row.names]])))</f>
        <v/>
      </c>
      <c r="B885" s="1069" t="s">
        <v>1014</v>
      </c>
      <c r="C885" s="2463" t="s">
        <v>2408</v>
      </c>
      <c r="D885" s="3857" t="n">
        <v>0.0019121883381346743</v>
      </c>
      <c r="E885" s="5251" t="n">
        <v>0.32072568712435756</v>
      </c>
      <c r="F885" s="6583" t="n">
        <v>-0.13970184359711135</v>
      </c>
      <c r="G885" s="7915" t="n">
        <v>0.4937665605217034</v>
      </c>
      <c r="H885" s="9247" t="n">
        <v>0.6760907657088133</v>
      </c>
      <c r="I885" s="10579" t="n">
        <v>0.0025679953048650477</v>
      </c>
      <c r="J885" s="11911" t="n">
        <v>-0.06520746454474435</v>
      </c>
      <c r="K885" s="13241" t="n">
        <v>0.8284425718308338</v>
      </c>
      <c r="L885" s="14571" t="n">
        <v>0.4610074182386339</v>
      </c>
      <c r="M885" s="15901" t="n">
        <v>0.0033126378107498676</v>
      </c>
      <c r="N885" s="17231" t="n">
        <v>0.07162800100567712</v>
      </c>
      <c r="O885" s="18563" t="n">
        <v>0.05673909932416642</v>
      </c>
      <c r="P885" s="19957" t="n">
        <v>-0.024729259330883435</v>
      </c>
      <c r="Q885" s="21289" t="n">
        <v>-0.012090555736121585</v>
      </c>
      <c r="R885" s="22621" t="n">
        <v>-0.010573726919624207</v>
      </c>
      <c r="S885" s="23890" t="n">
        <v>-0.06682580172703234</v>
      </c>
      <c r="T885" s="25159" t="n">
        <v>0.0432198171077284</v>
      </c>
      <c r="U885" s="26428" t="n">
        <v>-1.5461842783939685</v>
      </c>
      <c r="V885" s="27697" t="n">
        <v>-0.033684792849359435</v>
      </c>
      <c r="W885" s="28964" t="n">
        <v>0.0555199559202884</v>
      </c>
      <c r="X885" t="n" s="30231">
        <v>-0.6067150503095079</v>
      </c>
      <c r="Y885" t="n" s="31561">
        <v>0.8222473871705602</v>
      </c>
      <c r="Z885" t="n" s="32893">
        <v>0.6789752707121475</v>
      </c>
      <c r="AA885" t="n" s="34285">
        <v>0.0</v>
      </c>
      <c r="AB885" t="n" s="35679">
        <v>0.0</v>
      </c>
      <c r="AC885" t="n" s="37073">
        <v>0.06511594185442308</v>
      </c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 t="n" s="44791">
        <v>0.0023746675536336073</v>
      </c>
      <c r="AT885" t="n" s="45384">
        <v>2.4766355883000556E-4</v>
      </c>
      <c r="AU885" t="n" s="45977">
        <v>7.988363479459108E-4</v>
      </c>
      <c r="AV885" t="n" s="46570">
        <v>6.124487422770505E-4</v>
      </c>
      <c r="AW885" t="n" s="47163">
        <v>-2.1528782982539144E-7</v>
      </c>
      <c r="AX885" t="n" s="47756">
        <v>9.241972194087377E-4</v>
      </c>
      <c r="AY885" t="n" s="48349">
        <v>-3.025231611285779E-5</v>
      </c>
      <c r="AZ885" t="n" s="48942">
        <v>0.002933725979228336</v>
      </c>
      <c r="BA885" t="n" s="49535">
        <v>-0.0028264814146380752</v>
      </c>
      <c r="BB885" t="n" s="50128">
        <v>8.905726633153987E-4</v>
      </c>
      <c r="BC885" t="n" s="50721">
        <v>2.3677144274612592E-5</v>
      </c>
      <c r="BD885" t="n" s="51314">
        <v>5.056826938972224E-6</v>
      </c>
      <c r="BE885" t="n" s="51907">
        <v>-4.698829822505551E-6</v>
      </c>
      <c r="BF885" t="n" s="52500">
        <v>8.980277455091992E-7</v>
      </c>
      <c r="BG885" t="n" s="53093">
        <v>5.573638994889092E-6</v>
      </c>
      <c r="BH885" t="n" s="53686">
        <v>0.005928687911886882</v>
      </c>
      <c r="BI885" t="n" s="54279">
        <v>1.3322614589154932E-5</v>
      </c>
      <c r="BJ885"/>
      <c r="BK885"/>
      <c r="BL885"/>
      <c r="BM885"/>
      <c r="BN885"/>
      <c r="BO885"/>
    </row>
    <row r="886" spans="1:23" x14ac:dyDescent="0.25">
      <c r="A886" s="116" t="str">
        <f>IF(ISBLANK(TBL_DATA[[#This Row],[Row.names]]), "",   DATE(YEAR(TBL_DATA[[#This Row],[Row.names]]), MONTH(TBL_DATA[[#This Row],[Row.names]]), DAY(TBL_DATA[[#This Row],[Row.names]])))</f>
        <v/>
      </c>
      <c r="B886" s="1070" t="s">
        <v>1015</v>
      </c>
      <c r="C886" s="2464" t="s">
        <v>2409</v>
      </c>
      <c r="D886" s="3858" t="n">
        <v>-6.196554715585712E-5</v>
      </c>
      <c r="E886" s="5252" t="n">
        <v>0.32064384763451215</v>
      </c>
      <c r="F886" s="6584" t="n">
        <v>-0.15643267574500752</v>
      </c>
      <c r="G886" s="7916" t="n">
        <v>0.5046833835966337</v>
      </c>
      <c r="H886" s="9248" t="n">
        <v>0.6981856913995168</v>
      </c>
      <c r="I886" s="10580" t="n">
        <v>0.0024755868901068833</v>
      </c>
      <c r="J886" s="11912" t="n">
        <v>-0.08053373290197052</v>
      </c>
      <c r="K886" s="13242" t="n">
        <v>0.8392334146577575</v>
      </c>
      <c r="L886" s="14572" t="n">
        <v>0.4712035490286953</v>
      </c>
      <c r="M886" s="15902" t="n">
        <v>0.0032768195602043398</v>
      </c>
      <c r="N886" s="17232" t="n">
        <v>0.07153334470032514</v>
      </c>
      <c r="O886" s="18564" t="n">
        <v>0.05673923467084976</v>
      </c>
      <c r="P886" s="19958" t="n">
        <v>-0.024789692515954087</v>
      </c>
      <c r="Q886" s="21290" t="n">
        <v>-0.012102046583550416</v>
      </c>
      <c r="R886" s="22622" t="n">
        <v>-0.010587222254259232</v>
      </c>
      <c r="S886" s="23891" t="n">
        <v>-0.06168897027505149</v>
      </c>
      <c r="T886" s="25160" t="n">
        <v>0.043171129817696705</v>
      </c>
      <c r="U886" s="26429" t="n">
        <v>-1.4289403713906037</v>
      </c>
      <c r="V886" s="27698" t="n">
        <v>-0.02504759937250811</v>
      </c>
      <c r="W886" s="28965" t="n">
        <v>0.05508492076367095</v>
      </c>
      <c r="X886" t="n" s="30232">
        <v>-0.4547088209488222</v>
      </c>
      <c r="Y886" t="n" s="31562">
        <v>0.835575066286397</v>
      </c>
      <c r="Z886" t="n" s="32894">
        <v>0.6864426771615351</v>
      </c>
      <c r="AA886" t="n" s="34286">
        <v>0.0</v>
      </c>
      <c r="AB886" t="n" s="35680">
        <v>0.0</v>
      </c>
      <c r="AC886" t="n" s="37074">
        <v>0.06289901017866799</v>
      </c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 t="n" s="44792">
        <v>0.0023529147383348796</v>
      </c>
      <c r="AT886" t="n" s="45385">
        <v>2.1989913968844532E-4</v>
      </c>
      <c r="AU886" t="n" s="45978">
        <v>7.786920008043775E-4</v>
      </c>
      <c r="AV886" t="n" s="46571">
        <v>6.1561713851611E-4</v>
      </c>
      <c r="AW886" t="n" s="47164">
        <v>2.502953827407255E-8</v>
      </c>
      <c r="AX886" t="n" s="47757">
        <v>8.906382453068813E-4</v>
      </c>
      <c r="AY886" t="n" s="48350">
        <v>-3.216936970096478E-5</v>
      </c>
      <c r="AZ886" t="n" s="48943">
        <v>0.0028166563670013103</v>
      </c>
      <c r="BA886" t="n" s="49536">
        <v>-0.0027201564199336504</v>
      </c>
      <c r="BB886" t="n" s="50129">
        <v>8.611249250854333E-4</v>
      </c>
      <c r="BC886" t="n" s="50722">
        <v>2.312327745093938E-5</v>
      </c>
      <c r="BD886" t="n" s="51315">
        <v>4.582010964474037E-6</v>
      </c>
      <c r="BE886" t="n" s="51908">
        <v>-3.312017278122086E-6</v>
      </c>
      <c r="BF886" t="n" s="52501">
        <v>7.392503385875252E-6</v>
      </c>
      <c r="BG886" t="n" s="53094">
        <v>3.826968869015662E-6</v>
      </c>
      <c r="BH886" t="n" s="53687">
        <v>0.005779044139990504</v>
      </c>
      <c r="BI886" t="n" s="54280">
        <v>1.4831466160288985E-5</v>
      </c>
      <c r="BJ886"/>
      <c r="BK886"/>
      <c r="BL886"/>
      <c r="BM886"/>
      <c r="BN886"/>
      <c r="BO886"/>
    </row>
    <row r="887" spans="1:23" x14ac:dyDescent="0.25">
      <c r="A887" s="116" t="str">
        <f>IF(ISBLANK(TBL_DATA[[#This Row],[Row.names]]), "",   DATE(YEAR(TBL_DATA[[#This Row],[Row.names]]), MONTH(TBL_DATA[[#This Row],[Row.names]]), DAY(TBL_DATA[[#This Row],[Row.names]])))</f>
        <v/>
      </c>
      <c r="B887" s="1071" t="s">
        <v>1016</v>
      </c>
      <c r="C887" s="2465" t="s">
        <v>2410</v>
      </c>
      <c r="D887" s="3859" t="n">
        <v>-2.354836710666048E-4</v>
      </c>
      <c r="E887" s="5253" t="n">
        <v>0.3203328575730995</v>
      </c>
      <c r="F887" s="6585" t="n">
        <v>-0.14813879915378292</v>
      </c>
      <c r="G887" s="7917" t="n">
        <v>0.4900004182717728</v>
      </c>
      <c r="H887" s="9249" t="n">
        <v>0.6470739286310178</v>
      </c>
      <c r="I887" s="10581" t="n">
        <v>0.00246465890536733</v>
      </c>
      <c r="J887" s="11913" t="n">
        <v>-0.047489553929626505</v>
      </c>
      <c r="K887" s="13243" t="n">
        <v>0.7652956156798113</v>
      </c>
      <c r="L887" s="14573" t="n">
        <v>0.42634264755559675</v>
      </c>
      <c r="M887" s="15903" t="n">
        <v>0.0031422536193238264</v>
      </c>
      <c r="N887" s="17233" t="n">
        <v>0.06585901384535252</v>
      </c>
      <c r="O887" s="18565" t="n">
        <v>0.04943112830322183</v>
      </c>
      <c r="P887" s="19959" t="n">
        <v>-0.025019338619222564</v>
      </c>
      <c r="Q887" s="21291" t="n">
        <v>-0.01093959330245858</v>
      </c>
      <c r="R887" s="22623" t="n">
        <v>-0.00954493131798113</v>
      </c>
      <c r="S887" s="23892" t="n">
        <v>-0.0683421215319091</v>
      </c>
      <c r="T887" s="25161" t="n">
        <v>0.04305439496175386</v>
      </c>
      <c r="U887" s="26430" t="n">
        <v>-1.5873436751955026</v>
      </c>
      <c r="V887" s="27699" t="n">
        <v>-0.024868574137106303</v>
      </c>
      <c r="W887" s="28966" t="n">
        <v>0.05508575828667729</v>
      </c>
      <c r="X887" t="n" s="30233">
        <v>-0.4514519707196418</v>
      </c>
      <c r="Y887" t="n" s="31563">
        <v>0.8044090555376769</v>
      </c>
      <c r="Z887" t="n" s="32895">
        <v>0.652949192170108</v>
      </c>
      <c r="AA887" t="n" s="34287">
        <v>0.0</v>
      </c>
      <c r="AB887" t="n" s="35681">
        <v>0.0</v>
      </c>
      <c r="AC887" t="n" s="37075">
        <v>0.060347328965212</v>
      </c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 t="n" s="44793">
        <v>0.0024064784403644516</v>
      </c>
      <c r="AT887" t="n" s="45386">
        <v>1.8422953955736163E-4</v>
      </c>
      <c r="AU887" t="n" s="45979">
        <v>8.961105630249779E-4</v>
      </c>
      <c r="AV887" t="n" s="46572">
        <v>5.995498099976629E-4</v>
      </c>
      <c r="AW887" t="n" s="47165">
        <v>7.42476803772421E-7</v>
      </c>
      <c r="AX887" t="n" s="47758">
        <v>8.480542480585942E-4</v>
      </c>
      <c r="AY887" t="n" s="48351">
        <v>-1.2534957383068614E-5</v>
      </c>
      <c r="AZ887" t="n" s="48944">
        <v>0.0028070590292078065</v>
      </c>
      <c r="BA887" t="n" s="49537">
        <v>-0.0024748551935452065</v>
      </c>
      <c r="BB887" t="n" s="50130">
        <v>7.288647095720219E-4</v>
      </c>
      <c r="BC887" t="n" s="50723">
        <v>4.362663019273432E-5</v>
      </c>
      <c r="BD887" t="n" s="51316">
        <v>3.2569031421313234E-6</v>
      </c>
      <c r="BE887" t="n" s="51909">
        <v>7.592253624689226E-7</v>
      </c>
      <c r="BF887" t="n" s="52502">
        <v>2.6915225014287E-5</v>
      </c>
      <c r="BG887" t="n" s="53095">
        <v>-1.3075751729087396E-6</v>
      </c>
      <c r="BH887" t="n" s="53688">
        <v>0.00597807269373359</v>
      </c>
      <c r="BI887" t="n" s="54281">
        <v>1.9628823771541096E-5</v>
      </c>
      <c r="BJ887"/>
      <c r="BK887"/>
      <c r="BL887"/>
      <c r="BM887"/>
      <c r="BN887"/>
      <c r="BO887"/>
    </row>
    <row r="888" spans="1:23" x14ac:dyDescent="0.25">
      <c r="A888" s="116" t="str">
        <f>IF(ISBLANK(TBL_DATA[[#This Row],[Row.names]]), "",   DATE(YEAR(TBL_DATA[[#This Row],[Row.names]]), MONTH(TBL_DATA[[#This Row],[Row.names]]), DAY(TBL_DATA[[#This Row],[Row.names]])))</f>
        <v/>
      </c>
      <c r="B888" s="1072" t="s">
        <v>1017</v>
      </c>
      <c r="C888" s="2466" t="s">
        <v>2411</v>
      </c>
      <c r="D888" s="3860" t="n">
        <v>-0.004103339697022195</v>
      </c>
      <c r="E888" s="5254" t="n">
        <v>0.31491508334533713</v>
      </c>
      <c r="F888" s="6586" t="n">
        <v>-0.1363352718037577</v>
      </c>
      <c r="G888" s="7918" t="n">
        <v>0.49292130055168465</v>
      </c>
      <c r="H888" s="9250" t="n">
        <v>0.6586944373102329</v>
      </c>
      <c r="I888" s="10582" t="n">
        <v>0.002442523862687191</v>
      </c>
      <c r="J888" s="11914" t="n">
        <v>-0.059130745320102984</v>
      </c>
      <c r="K888" s="13244" t="n">
        <v>0.7738580231527875</v>
      </c>
      <c r="L888" s="14574" t="n">
        <v>0.43424387728605635</v>
      </c>
      <c r="M888" s="15904" t="n">
        <v>0.0031447184116118487</v>
      </c>
      <c r="N888" s="17234" t="n">
        <v>0.06636932525937884</v>
      </c>
      <c r="O888" s="18566" t="n">
        <v>0.0501077442318671</v>
      </c>
      <c r="P888" s="19960" t="n">
        <v>-0.029020015470895166</v>
      </c>
      <c r="Q888" s="21292" t="n">
        <v>-0.011096419767519121</v>
      </c>
      <c r="R888" s="22624" t="n">
        <v>-0.009690951184402666</v>
      </c>
      <c r="S888" s="23893" t="n">
        <v>-0.062082627348593045</v>
      </c>
      <c r="T888" s="25162" t="n">
        <v>0.04292769333864505</v>
      </c>
      <c r="U888" s="26431" t="n">
        <v>-1.4462139127495126</v>
      </c>
      <c r="V888" s="27700" t="n">
        <v>-0.02598773889761563</v>
      </c>
      <c r="W888" s="28967" t="n">
        <v>0.05510493452790479</v>
      </c>
      <c r="X888" t="n" s="30234">
        <v>-0.47160456899654973</v>
      </c>
      <c r="Y888" t="n" s="31564">
        <v>0.8115999244148763</v>
      </c>
      <c r="Z888" t="n" s="32896">
        <v>0.6589718334542504</v>
      </c>
      <c r="AA888" t="n" s="34288">
        <v>0.0</v>
      </c>
      <c r="AB888" t="n" s="35682">
        <v>0.0</v>
      </c>
      <c r="AC888" t="n" s="37076">
        <v>0.05792489773832177</v>
      </c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 t="n" s="44794">
        <v>0.0025440424452878763</v>
      </c>
      <c r="AT888" t="n" s="45387">
        <v>1.930218895445924E-4</v>
      </c>
      <c r="AU888" t="n" s="45980">
        <v>8.381758361283264E-4</v>
      </c>
      <c r="AV888" t="n" s="46573">
        <v>5.9291519069041E-4</v>
      </c>
      <c r="AW888" t="n" s="47166">
        <v>1.41514055411936E-7</v>
      </c>
      <c r="AX888" t="n" s="47759">
        <v>8.262975826948644E-4</v>
      </c>
      <c r="AY888" t="n" s="48352">
        <v>-1.182514146538673E-5</v>
      </c>
      <c r="AZ888" t="n" s="48945">
        <v>0.0027570456939829692</v>
      </c>
      <c r="BA888" t="n" s="49538">
        <v>-0.0023106217136356767</v>
      </c>
      <c r="BB888" t="n" s="50131">
        <v>6.041490663573899E-4</v>
      </c>
      <c r="BC888" t="n" s="50724">
        <v>4.192178188926474E-5</v>
      </c>
      <c r="BD888" t="n" s="51317">
        <v>3.7202446010987334E-6</v>
      </c>
      <c r="BE888" t="n" s="51910">
        <v>-2.1684380761423717E-6</v>
      </c>
      <c r="BF888" t="n" s="52503">
        <v>9.624538855165766E-6</v>
      </c>
      <c r="BG888" t="n" s="53096">
        <v>2.4336246074549955E-6</v>
      </c>
      <c r="BH888" t="n" s="53689">
        <v>0.006048092567862676</v>
      </c>
      <c r="BI888" t="n" s="54282">
        <v>1.3561607679789453E-5</v>
      </c>
      <c r="BJ888"/>
      <c r="BK888"/>
      <c r="BL888"/>
      <c r="BM888"/>
      <c r="BN888"/>
      <c r="BO888"/>
    </row>
    <row r="889" spans="1:23" x14ac:dyDescent="0.25">
      <c r="A889" s="116" t="str">
        <f>IF(ISBLANK(TBL_DATA[[#This Row],[Row.names]]), "",   DATE(YEAR(TBL_DATA[[#This Row],[Row.names]]), MONTH(TBL_DATA[[#This Row],[Row.names]]), DAY(TBL_DATA[[#This Row],[Row.names]])))</f>
        <v/>
      </c>
      <c r="B889" s="1073" t="s">
        <v>1018</v>
      </c>
      <c r="C889" s="2467" t="s">
        <v>2412</v>
      </c>
      <c r="D889" s="3861" t="n">
        <v>-6.348416007967323E-4</v>
      </c>
      <c r="E889" s="5255" t="n">
        <v>0.31408032054891444</v>
      </c>
      <c r="F889" s="6587" t="n">
        <v>-0.1327796677715466</v>
      </c>
      <c r="G889" s="7919" t="n">
        <v>0.4845553051194516</v>
      </c>
      <c r="H889" s="9251" t="n">
        <v>0.6538125105562441</v>
      </c>
      <c r="I889" s="10583" t="n">
        <v>0.0024336182687565966</v>
      </c>
      <c r="J889" s="11915" t="n">
        <v>-0.028500433111198986</v>
      </c>
      <c r="K889" s="13245" t="n">
        <v>0.7641963396100628</v>
      </c>
      <c r="L889" s="14575" t="n">
        <v>0.44206556408971576</v>
      </c>
      <c r="M889" s="15905" t="n">
        <v>0.0030895011114962867</v>
      </c>
      <c r="N889" s="17235" t="n">
        <v>0.06565942008709366</v>
      </c>
      <c r="O889" s="18567" t="n">
        <v>0.04917568956869225</v>
      </c>
      <c r="P889" s="19961" t="n">
        <v>-0.02963643395861515</v>
      </c>
      <c r="Q889" s="21293" t="n">
        <v>-0.010911249892053033</v>
      </c>
      <c r="R889" s="22625" t="n">
        <v>-0.009520814600487145</v>
      </c>
      <c r="S889" s="23894" t="n">
        <v>-0.07103370310753976</v>
      </c>
      <c r="T889" s="25163" t="n">
        <v>0.043157245129180184</v>
      </c>
      <c r="U889" s="26432" t="n">
        <v>-1.645927651195495</v>
      </c>
      <c r="V889" s="27701" t="n">
        <v>-0.02298128468395888</v>
      </c>
      <c r="W889" s="28968" t="n">
        <v>0.05522404464698757</v>
      </c>
      <c r="X889" t="n" s="30235">
        <v>-0.4161463513015701</v>
      </c>
      <c r="Y889" t="n" s="31565">
        <v>0.8085867365695805</v>
      </c>
      <c r="Z889" t="n" s="32897">
        <v>0.6648801125689621</v>
      </c>
      <c r="AA889" t="n" s="34289">
        <v>0.0</v>
      </c>
      <c r="AB889" t="n" s="35683">
        <v>0.0</v>
      </c>
      <c r="AC889" t="n" s="37077">
        <v>0.05890418162735919</v>
      </c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 t="n" s="44795">
        <v>0.0025656986683395993</v>
      </c>
      <c r="AT889" t="n" s="45388">
        <v>2.3867553761153826E-4</v>
      </c>
      <c r="AU889" t="n" s="45981">
        <v>6.660174148739136E-4</v>
      </c>
      <c r="AV889" t="n" s="46574">
        <v>6.214027417309954E-4</v>
      </c>
      <c r="AW889" t="n" s="47167">
        <v>-3.8651790972699867E-7</v>
      </c>
      <c r="AX889" t="n" s="47760">
        <v>8.773560393173654E-4</v>
      </c>
      <c r="AY889" t="n" s="48353">
        <v>7.40453221357536E-6</v>
      </c>
      <c r="AZ889" t="n" s="48946">
        <v>0.00282139137412459</v>
      </c>
      <c r="BA889" t="n" s="49539">
        <v>-0.0023852215976498353</v>
      </c>
      <c r="BB889" t="n" s="50132">
        <v>6.457183445259785E-4</v>
      </c>
      <c r="BC889" t="n" s="50725">
        <v>3.7956428090019915E-5</v>
      </c>
      <c r="BD889" t="n" s="51318">
        <v>4.128597701740053E-6</v>
      </c>
      <c r="BE889" t="n" s="51911">
        <v>-4.741736583836186E-6</v>
      </c>
      <c r="BF889" t="n" s="52504">
        <v>-5.56600895325594E-6</v>
      </c>
      <c r="BG889" t="n" s="53097">
        <v>5.721879514527651E-6</v>
      </c>
      <c r="BH889" t="n" s="53690">
        <v>0.006088235612873842</v>
      </c>
      <c r="BI889" t="n" s="54283">
        <v>8.234620714997133E-6</v>
      </c>
      <c r="BJ889"/>
      <c r="BK889"/>
      <c r="BL889"/>
      <c r="BM889"/>
      <c r="BN889"/>
      <c r="BO889"/>
    </row>
    <row r="890" spans="1:23" x14ac:dyDescent="0.25">
      <c r="A890" s="116" t="str">
        <f>IF(ISBLANK(TBL_DATA[[#This Row],[Row.names]]), "",   DATE(YEAR(TBL_DATA[[#This Row],[Row.names]]), MONTH(TBL_DATA[[#This Row],[Row.names]]), DAY(TBL_DATA[[#This Row],[Row.names]])))</f>
        <v/>
      </c>
      <c r="B890" s="1074" t="s">
        <v>1019</v>
      </c>
      <c r="C890" s="2468" t="s">
        <v>2413</v>
      </c>
      <c r="D890" s="3862" t="n">
        <v>-0.002167306063474703</v>
      </c>
      <c r="E890" s="5256" t="n">
        <v>0.3112323063022959</v>
      </c>
      <c r="F890" s="6588" t="n">
        <v>-0.12825173917854238</v>
      </c>
      <c r="G890" s="7920" t="n">
        <v>0.4992722433176635</v>
      </c>
      <c r="H890" s="9252" t="n">
        <v>0.6631323029221454</v>
      </c>
      <c r="I890" s="10584" t="n">
        <v>0.002399138830471037</v>
      </c>
      <c r="J890" s="11916" t="n">
        <v>-0.02102156093744678</v>
      </c>
      <c r="K890" s="13246" t="n">
        <v>0.7865313014154041</v>
      </c>
      <c r="L890" s="14576" t="n">
        <v>0.4473172082931264</v>
      </c>
      <c r="M890" s="15906" t="n">
        <v>0.003073007834242282</v>
      </c>
      <c r="N890" s="17236" t="n">
        <v>0.06561844984696526</v>
      </c>
      <c r="O890" s="18568" t="n">
        <v>0.049366358047231766</v>
      </c>
      <c r="P890" s="19962" t="n">
        <v>-0.031739508799071725</v>
      </c>
      <c r="Q890" s="21294" t="n">
        <v>-0.010977420810029401</v>
      </c>
      <c r="R890" s="22626" t="n">
        <v>-0.009587853123868843</v>
      </c>
      <c r="S890" s="23895" t="n">
        <v>-0.06915288307461231</v>
      </c>
      <c r="T890" s="25164" t="n">
        <v>0.04307872603951691</v>
      </c>
      <c r="U890" s="26433" t="n">
        <v>-1.6052675980059647</v>
      </c>
      <c r="V890" s="27702" t="n">
        <v>-0.017851217819217502</v>
      </c>
      <c r="W890" s="28969" t="n">
        <v>0.055081995333095345</v>
      </c>
      <c r="X890" t="n" s="30236">
        <v>-0.3240844437690843</v>
      </c>
      <c r="Y890" t="n" s="31566">
        <v>0.8143293577675714</v>
      </c>
      <c r="Z890" t="n" s="32898">
        <v>0.6688177691218488</v>
      </c>
      <c r="AA890" t="n" s="34290">
        <v>0.0</v>
      </c>
      <c r="AB890" t="n" s="35684">
        <v>0.0</v>
      </c>
      <c r="AC890" t="n" s="37078">
        <v>0.05663980164567103</v>
      </c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 t="n" s="44796">
        <v>0.0021788237537832475</v>
      </c>
      <c r="AT890" t="n" s="45389">
        <v>2.2948214305448323E-4</v>
      </c>
      <c r="AU890" t="n" s="45982">
        <v>9.513967351137749E-4</v>
      </c>
      <c r="AV890" t="n" s="46575">
        <v>5.88403486581695E-4</v>
      </c>
      <c r="AW890" t="n" s="47168">
        <v>1.7766666275497644E-7</v>
      </c>
      <c r="AX890" t="n" s="47761">
        <v>8.961302606145506E-4</v>
      </c>
      <c r="AY890" t="n" s="48354">
        <v>3.3266518032062426E-5</v>
      </c>
      <c r="AZ890" t="n" s="48947">
        <v>0.002933106978637606</v>
      </c>
      <c r="BA890" t="n" s="49540">
        <v>-0.0023036754473861223</v>
      </c>
      <c r="BB890" t="n" s="50133">
        <v>5.99339616767686E-4</v>
      </c>
      <c r="BC890" t="n" s="50726">
        <v>2.724729553800705E-5</v>
      </c>
      <c r="BD890" t="n" s="51319">
        <v>3.189180047386037E-6</v>
      </c>
      <c r="BE890" t="n" s="51912">
        <v>-1.616785374532777E-6</v>
      </c>
      <c r="BF890" t="n" s="52505">
        <v>9.935031100507094E-6</v>
      </c>
      <c r="BG890" t="n" s="53098">
        <v>1.7730117562430731E-6</v>
      </c>
      <c r="BH890" t="n" s="53691">
        <v>0.006108086280338547</v>
      </c>
      <c r="BI890" t="n" s="54284">
        <v>1.2332289531595901E-5</v>
      </c>
      <c r="BJ890"/>
      <c r="BK890"/>
      <c r="BL890"/>
      <c r="BM890"/>
      <c r="BN890"/>
      <c r="BO890"/>
    </row>
    <row r="891" spans="1:23" x14ac:dyDescent="0.25">
      <c r="A891" s="116" t="str">
        <f>IF(ISBLANK(TBL_DATA[[#This Row],[Row.names]]), "",   DATE(YEAR(TBL_DATA[[#This Row],[Row.names]]), MONTH(TBL_DATA[[#This Row],[Row.names]]), DAY(TBL_DATA[[#This Row],[Row.names]])))</f>
        <v/>
      </c>
      <c r="B891" s="1075" t="s">
        <v>1020</v>
      </c>
      <c r="C891" s="2469" t="s">
        <v>2414</v>
      </c>
      <c r="D891" s="3863" t="n">
        <v>6.990388216204169E-4</v>
      </c>
      <c r="E891" s="5257" t="n">
        <v>0.31214890858856403</v>
      </c>
      <c r="F891" s="6589" t="n">
        <v>-0.1171130192342772</v>
      </c>
      <c r="G891" s="7921" t="n">
        <v>0.5165590087580234</v>
      </c>
      <c r="H891" s="9253" t="n">
        <v>0.6748836386147259</v>
      </c>
      <c r="I891" s="10585" t="n">
        <v>0.00235060458290553</v>
      </c>
      <c r="J891" s="11917" t="n">
        <v>-0.005925691393192545</v>
      </c>
      <c r="K891" s="13247" t="n">
        <v>0.7890310259901048</v>
      </c>
      <c r="L891" s="14577" t="n">
        <v>0.44067254271308615</v>
      </c>
      <c r="M891" s="15907" t="n">
        <v>0.0030831399259722268</v>
      </c>
      <c r="N891" s="17237" t="n">
        <v>0.06544258353717276</v>
      </c>
      <c r="O891" s="18569" t="n">
        <v>0.049366358047231766</v>
      </c>
      <c r="P891" s="19963" t="n">
        <v>-0.03106265712628098</v>
      </c>
      <c r="Q891" s="21295" t="n">
        <v>-0.010975730415321185</v>
      </c>
      <c r="R891" s="22627" t="n">
        <v>-0.009589886958272134</v>
      </c>
      <c r="S891" s="23896" t="n">
        <v>-0.06504511476746289</v>
      </c>
      <c r="T891" s="25165" t="n">
        <v>0.04296411396929688</v>
      </c>
      <c r="U891" s="26434" t="n">
        <v>-1.5139405601136238</v>
      </c>
      <c r="V891" s="27703" t="n">
        <v>-0.013106214765731372</v>
      </c>
      <c r="W891" s="28970" t="n">
        <v>0.055211234694797495</v>
      </c>
      <c r="X891" t="n" s="30237">
        <v>-0.23738311302366796</v>
      </c>
      <c r="Y891" t="n" s="31567">
        <v>0.821513017921643</v>
      </c>
      <c r="Z891" t="n" s="32899">
        <v>0.6638317126449187</v>
      </c>
      <c r="AA891" t="n" s="34291">
        <v>0.0</v>
      </c>
      <c r="AB891" t="n" s="35685">
        <v>0.0</v>
      </c>
      <c r="AC891" t="n" s="37079">
        <v>0.05540443226921264</v>
      </c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 t="n" s="44797">
        <v>0.0018915601166623077</v>
      </c>
      <c r="AT891" t="n" s="45390">
        <v>2.4802282643976144E-4</v>
      </c>
      <c r="AU891" t="n" s="45983">
        <v>9.277423294044372E-4</v>
      </c>
      <c r="AV891" t="n" s="46576">
        <v>4.574332442650479E-4</v>
      </c>
      <c r="AW891" t="n" s="47169">
        <v>-5.456323801771125E-7</v>
      </c>
      <c r="AX891" t="n" s="47762">
        <v>0.0010811931161796829</v>
      </c>
      <c r="AY891" t="n" s="48355">
        <v>3.327095963742564E-5</v>
      </c>
      <c r="AZ891" t="n" s="48948">
        <v>0.0031131139054542596</v>
      </c>
      <c r="BA891" t="n" s="49541">
        <v>-0.0022165655760219105</v>
      </c>
      <c r="BB891" t="n" s="50134">
        <v>7.988142843224445E-4</v>
      </c>
      <c r="BC891" t="n" s="50727">
        <v>1.661961328821843E-5</v>
      </c>
      <c r="BD891" t="n" s="51320">
        <v>3.7717396692679945E-6</v>
      </c>
      <c r="BE891" t="n" s="51913">
        <v>-5.159005655175289E-6</v>
      </c>
      <c r="BF891" t="n" s="52506">
        <v>-1.0839368122432716E-5</v>
      </c>
      <c r="BG891" t="n" s="53099">
        <v>6.297347349512588E-6</v>
      </c>
      <c r="BH891" t="n" s="53692">
        <v>0.006351479602941166</v>
      </c>
      <c r="BI891" t="n" s="54285">
        <v>5.1088710691601175E-6</v>
      </c>
      <c r="BJ891"/>
      <c r="BK891"/>
      <c r="BL891"/>
      <c r="BM891"/>
      <c r="BN891"/>
      <c r="BO891"/>
    </row>
    <row r="892" spans="1:23" x14ac:dyDescent="0.25">
      <c r="A892" s="116" t="str">
        <f>IF(ISBLANK(TBL_DATA[[#This Row],[Row.names]]), "",   DATE(YEAR(TBL_DATA[[#This Row],[Row.names]]), MONTH(TBL_DATA[[#This Row],[Row.names]]), DAY(TBL_DATA[[#This Row],[Row.names]])))</f>
        <v/>
      </c>
      <c r="B892" s="1076" t="s">
        <v>1021</v>
      </c>
      <c r="C892" s="2470" t="s">
        <v>2415</v>
      </c>
      <c r="D892" s="3864" t="n">
        <v>0.007970960257465794</v>
      </c>
      <c r="E892" s="5258" t="n">
        <v>0.32260799539080054</v>
      </c>
      <c r="F892" s="6590" t="n">
        <v>-0.10479445439540036</v>
      </c>
      <c r="G892" s="7922" t="n">
        <v>0.5277511938590242</v>
      </c>
      <c r="H892" s="9254" t="n">
        <v>0.6836969763438325</v>
      </c>
      <c r="I892" s="10586" t="n">
        <v>0.0023874519121646186</v>
      </c>
      <c r="J892" s="11918" t="n">
        <v>0.023934481018197173</v>
      </c>
      <c r="K892" s="13248" t="n">
        <v>0.8223458081065397</v>
      </c>
      <c r="L892" s="14578" t="n">
        <v>0.45643771221831764</v>
      </c>
      <c r="M892" s="15908" t="n">
        <v>0.003129735384457081</v>
      </c>
      <c r="N892" s="17238" t="n">
        <v>0.06738810307202428</v>
      </c>
      <c r="O892" s="18570" t="n">
        <v>0.04936146767590126</v>
      </c>
      <c r="P892" s="19964" t="n">
        <v>-0.023339296074260107</v>
      </c>
      <c r="Q892" s="21296" t="n">
        <v>-0.011167728375712886</v>
      </c>
      <c r="R892" s="22628" t="n">
        <v>-0.009740685666247348</v>
      </c>
      <c r="S892" s="23897" t="n">
        <v>-0.05756008365022025</v>
      </c>
      <c r="T892" s="25166" t="n">
        <v>0.04317500436669892</v>
      </c>
      <c r="U892" s="26435" t="n">
        <v>-1.3331807256194885</v>
      </c>
      <c r="V892" s="27704" t="n">
        <v>0.009697254603973748</v>
      </c>
      <c r="W892" s="28971" t="n">
        <v>0.05468585374403863</v>
      </c>
      <c r="X892" t="n" s="30238">
        <v>0.17732656509967823</v>
      </c>
      <c r="Y892" t="n" s="31568">
        <v>0.8268597077762543</v>
      </c>
      <c r="Z892" t="n" s="32900">
        <v>0.675601740834286</v>
      </c>
      <c r="AA892" t="n" s="34292">
        <v>0.0</v>
      </c>
      <c r="AB892" t="n" s="35686">
        <v>0.0</v>
      </c>
      <c r="AC892" t="n" s="37080">
        <v>0.0531795556135502</v>
      </c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 t="n" s="44798">
        <v>0.0018733204931109502</v>
      </c>
      <c r="AT892" t="n" s="45391">
        <v>2.5632579621425513E-4</v>
      </c>
      <c r="AU892" t="n" s="45984">
        <v>0.0014874480521911229</v>
      </c>
      <c r="AV892" t="n" s="46577">
        <v>4.0092900909012E-4</v>
      </c>
      <c r="AW892" t="n" s="47170">
        <v>-1.251115838910595E-6</v>
      </c>
      <c r="AX892" t="n" s="47763">
        <v>9.452075493125493E-4</v>
      </c>
      <c r="AY892" t="n" s="48356">
        <v>6.285739355510448E-5</v>
      </c>
      <c r="AZ892" t="n" s="48949">
        <v>0.0027475478115522338</v>
      </c>
      <c r="BA892" t="n" s="49542">
        <v>-0.0019583414922309667</v>
      </c>
      <c r="BB892" t="n" s="50135">
        <v>8.446435055541833E-4</v>
      </c>
      <c r="BC892" t="n" s="50728">
        <v>-8.343280465914885E-6</v>
      </c>
      <c r="BD892" t="n" s="51321">
        <v>4.329429476882979E-6</v>
      </c>
      <c r="BE892" t="n" s="51914">
        <v>-8.606125831655781E-6</v>
      </c>
      <c r="BF892" t="n" s="52507">
        <v>-3.111732916023462E-5</v>
      </c>
      <c r="BG892" t="n" s="53100">
        <v>1.0701137451509569E-5</v>
      </c>
      <c r="BH892" t="n" s="53693">
        <v>0.006677006571445593</v>
      </c>
      <c r="BI892" t="n" s="54286">
        <v>-1.9699613373678986E-6</v>
      </c>
      <c r="BJ892"/>
      <c r="BK892"/>
      <c r="BL892"/>
      <c r="BM892"/>
      <c r="BN892"/>
      <c r="BO892"/>
    </row>
    <row r="893" spans="1:23" x14ac:dyDescent="0.25">
      <c r="A893" s="116" t="str">
        <f>IF(ISBLANK(TBL_DATA[[#This Row],[Row.names]]), "",   DATE(YEAR(TBL_DATA[[#This Row],[Row.names]]), MONTH(TBL_DATA[[#This Row],[Row.names]]), DAY(TBL_DATA[[#This Row],[Row.names]])))</f>
        <v/>
      </c>
      <c r="B893" s="1077" t="s">
        <v>1022</v>
      </c>
      <c r="C893" s="2471" t="s">
        <v>2416</v>
      </c>
      <c r="D893" s="3865" t="n">
        <v>0.0025245962502318717</v>
      </c>
      <c r="E893" s="5259" t="n">
        <v>0.3259470465764909</v>
      </c>
      <c r="F893" s="6591" t="n">
        <v>-0.08685737321644671</v>
      </c>
      <c r="G893" s="7923" t="n">
        <v>0.5389941438471436</v>
      </c>
      <c r="H893" s="9255" t="n">
        <v>0.6858085379999245</v>
      </c>
      <c r="I893" s="10587" t="n">
        <v>0.002379429945733965</v>
      </c>
      <c r="J893" s="11919" t="n">
        <v>0.036116931608509706</v>
      </c>
      <c r="K893" s="13249" t="n">
        <v>0.8284531398616867</v>
      </c>
      <c r="L893" s="14579" t="n">
        <v>0.4533085965548002</v>
      </c>
      <c r="M893" s="15909" t="n">
        <v>0.0031386786687367207</v>
      </c>
      <c r="N893" s="17239" t="n">
        <v>0.06738698159164802</v>
      </c>
      <c r="O893" s="18571" t="n">
        <v>0.04936146767590126</v>
      </c>
      <c r="P893" s="19965" t="n">
        <v>-0.020873622123380398</v>
      </c>
      <c r="Q893" s="21297" t="n">
        <v>-0.011167660963435425</v>
      </c>
      <c r="R893" s="22629" t="n">
        <v>-0.009740642002974854</v>
      </c>
      <c r="S893" s="23898" t="n">
        <v>-0.058270837015193644</v>
      </c>
      <c r="T893" s="25167" t="n">
        <v>0.04303440455134953</v>
      </c>
      <c r="U893" s="26436" t="n">
        <v>-1.3540523593317921</v>
      </c>
      <c r="V893" s="27705" t="n">
        <v>-0.005510256014161552</v>
      </c>
      <c r="W893" s="28972" t="n">
        <v>0.05299949294472421</v>
      </c>
      <c r="X893" t="n" s="30239">
        <v>-0.1039680892779195</v>
      </c>
      <c r="Y893" t="n" s="31569">
        <v>0.8281355794795467</v>
      </c>
      <c r="Z893" t="n" s="32901">
        <v>0.6732819591781738</v>
      </c>
      <c r="AA893" t="n" s="34293">
        <v>0.0</v>
      </c>
      <c r="AB893" t="n" s="35687">
        <v>0.0</v>
      </c>
      <c r="AC893" t="n" s="37081">
        <v>0.061662470057072406</v>
      </c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 t="n" s="44799">
        <v>0.0022117367513048544</v>
      </c>
      <c r="AT893" t="n" s="45392">
        <v>1.8532388358732704E-4</v>
      </c>
      <c r="AU893" t="n" s="45985">
        <v>0.0015132434419774811</v>
      </c>
      <c r="AV893" t="n" s="46578">
        <v>4.316355246817983E-4</v>
      </c>
      <c r="AW893" t="n" s="47171">
        <v>-4.576969526269487E-7</v>
      </c>
      <c r="AX893" t="n" s="47764">
        <v>0.0010119464047053802</v>
      </c>
      <c r="AY893" t="n" s="48357">
        <v>4.0074799113331174E-5</v>
      </c>
      <c r="AZ893" t="n" s="48950">
        <v>0.0030726490710040128</v>
      </c>
      <c r="BA893" t="n" s="49543">
        <v>-0.0024121732562546274</v>
      </c>
      <c r="BB893" t="n" s="50136">
        <v>7.954706760992445E-4</v>
      </c>
      <c r="BC893" t="n" s="50729">
        <v>4.676727792256491E-6</v>
      </c>
      <c r="BD893" t="n" s="51322">
        <v>3.101529936299717E-6</v>
      </c>
      <c r="BE893" t="n" s="51915">
        <v>-4.281038321216078E-6</v>
      </c>
      <c r="BF893" t="n" s="52508">
        <v>-9.182879048231946E-6</v>
      </c>
      <c r="BG893" t="n" s="53101">
        <v>5.2284854959845E-6</v>
      </c>
      <c r="BH893" t="n" s="53694">
        <v>0.006855172256212061</v>
      </c>
      <c r="BI893" t="n" s="54287">
        <v>4.087972783535606E-6</v>
      </c>
      <c r="BJ893"/>
      <c r="BK893"/>
      <c r="BL893"/>
      <c r="BM893"/>
      <c r="BN893"/>
      <c r="BO893"/>
    </row>
    <row r="894" spans="1:23" x14ac:dyDescent="0.25">
      <c r="A894" s="116" t="str">
        <f>IF(ISBLANK(TBL_DATA[[#This Row],[Row.names]]), "",   DATE(YEAR(TBL_DATA[[#This Row],[Row.names]]), MONTH(TBL_DATA[[#This Row],[Row.names]]), DAY(TBL_DATA[[#This Row],[Row.names]])))</f>
        <v/>
      </c>
      <c r="B894" s="1078" t="s">
        <v>1023</v>
      </c>
      <c r="C894" s="2472" t="s">
        <v>2417</v>
      </c>
      <c r="D894" s="3866" t="n">
        <v>-0.007122665382858541</v>
      </c>
      <c r="E894" s="5260" t="n">
        <v>0.3165027694483369</v>
      </c>
      <c r="F894" s="6592" t="n">
        <v>-0.10296380527749682</v>
      </c>
      <c r="G894" s="7924" t="n">
        <v>0.5474124881472588</v>
      </c>
      <c r="H894" s="9256" t="n">
        <v>0.6837754607985339</v>
      </c>
      <c r="I894" s="10588" t="n">
        <v>0.0024405029879222863</v>
      </c>
      <c r="J894" s="11920" t="n">
        <v>0.026461467308424913</v>
      </c>
      <c r="K894" s="13250" t="n">
        <v>0.853602140728848</v>
      </c>
      <c r="L894" s="14580" t="n">
        <v>0.4599100580629017</v>
      </c>
      <c r="M894" s="15910" t="n">
        <v>0.0031894412314340246</v>
      </c>
      <c r="N894" s="17240" t="n">
        <v>0.06889406808287456</v>
      </c>
      <c r="O894" s="18572" t="n">
        <v>0.051366359526969066</v>
      </c>
      <c r="P894" s="19966" t="n">
        <v>-0.027847611680525963</v>
      </c>
      <c r="Q894" s="21298" t="n">
        <v>-0.011523870843616082</v>
      </c>
      <c r="R894" s="22630" t="n">
        <v>-0.010064937098619432</v>
      </c>
      <c r="S894" s="23899" t="n">
        <v>-0.07561374428396006</v>
      </c>
      <c r="T894" s="25168" t="n">
        <v>0.043052619420461125</v>
      </c>
      <c r="U894" s="26437" t="n">
        <v>-1.7563099598075556</v>
      </c>
      <c r="V894" s="27706" t="n">
        <v>-0.021442939285677087</v>
      </c>
      <c r="W894" s="28973" t="n">
        <v>0.05324832807326944</v>
      </c>
      <c r="X894" t="n" s="30240">
        <v>-0.4026969495863177</v>
      </c>
      <c r="Y894" t="n" s="31570">
        <v>0.8269071657680408</v>
      </c>
      <c r="Z894" t="n" s="32902">
        <v>0.6781666889953397</v>
      </c>
      <c r="AA894" t="n" s="34294">
        <v>0.0</v>
      </c>
      <c r="AB894" t="n" s="35688">
        <v>0.0</v>
      </c>
      <c r="AC894" t="n" s="37082">
        <v>0.060016513408439456</v>
      </c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 t="n" s="44800">
        <v>0.0021966822435605816</v>
      </c>
      <c r="AT894" t="n" s="45393">
        <v>1.8694834178248086E-4</v>
      </c>
      <c r="AU894" t="n" s="45986">
        <v>0.001433206506805476</v>
      </c>
      <c r="AV894" t="n" s="46579">
        <v>4.2397352365266107E-4</v>
      </c>
      <c r="AW894" t="n" s="47172">
        <v>-7.163253311593635E-7</v>
      </c>
      <c r="AX894" t="n" s="47765">
        <v>9.960769148476716E-4</v>
      </c>
      <c r="AY894" t="n" s="48358">
        <v>3.057827830200493E-5</v>
      </c>
      <c r="AZ894" t="n" s="48951">
        <v>0.0030433554552097846</v>
      </c>
      <c r="BA894" t="n" s="49544">
        <v>-0.0023918546548313555</v>
      </c>
      <c r="BB894" t="n" s="50137">
        <v>7.871547716960577E-4</v>
      </c>
      <c r="BC894" t="n" s="50730">
        <v>3.532387656151684E-6</v>
      </c>
      <c r="BD894" t="n" s="51323">
        <v>3.32163182985813E-6</v>
      </c>
      <c r="BE894" t="n" s="51916">
        <v>-5.556426273246156E-6</v>
      </c>
      <c r="BF894" t="n" s="52509">
        <v>-1.65940258906402E-5</v>
      </c>
      <c r="BG894" t="n" s="53102">
        <v>6.856453334003174E-6</v>
      </c>
      <c r="BH894" t="n" s="53695">
        <v>0.0067193673199222245</v>
      </c>
      <c r="BI894" t="n" s="54288">
        <v>1.5424904281568494E-6</v>
      </c>
      <c r="BJ894"/>
      <c r="BK894"/>
      <c r="BL894"/>
      <c r="BM894"/>
      <c r="BN894"/>
      <c r="BO894"/>
    </row>
    <row r="895" spans="1:23" x14ac:dyDescent="0.25">
      <c r="A895" s="116" t="str">
        <f>IF(ISBLANK(TBL_DATA[[#This Row],[Row.names]]), "",   DATE(YEAR(TBL_DATA[[#This Row],[Row.names]]), MONTH(TBL_DATA[[#This Row],[Row.names]]), DAY(TBL_DATA[[#This Row],[Row.names]])))</f>
        <v/>
      </c>
      <c r="B895" s="1079" t="s">
        <v>1024</v>
      </c>
      <c r="C895" s="2473" t="s">
        <v>2418</v>
      </c>
      <c r="D895" s="3867" t="n">
        <v>-0.00542072806843054</v>
      </c>
      <c r="E895" s="5261" t="n">
        <v>0.30936636593382194</v>
      </c>
      <c r="F895" s="6593" t="n">
        <v>-0.10540508440649843</v>
      </c>
      <c r="G895" s="7925" t="n">
        <v>0.5457777472780936</v>
      </c>
      <c r="H895" s="9257" t="n">
        <v>0.6881531178394958</v>
      </c>
      <c r="I895" s="10589" t="n">
        <v>0.002438541361941901</v>
      </c>
      <c r="J895" s="11921" t="n">
        <v>0.01961957095767297</v>
      </c>
      <c r="K895" s="13251" t="n">
        <v>0.8412505427607532</v>
      </c>
      <c r="L895" s="14581" t="n">
        <v>0.4703283368164214</v>
      </c>
      <c r="M895" s="15911" t="n">
        <v>0.003178065127441143</v>
      </c>
      <c r="N895" s="17241" t="n">
        <v>0.06932018189220478</v>
      </c>
      <c r="O895" s="18573" t="n">
        <v>0.052498000554509955</v>
      </c>
      <c r="P895" s="19967" t="n">
        <v>-0.03311738541868092</v>
      </c>
      <c r="Q895" s="21299" t="n">
        <v>-0.011737512335415918</v>
      </c>
      <c r="R895" s="22631" t="n">
        <v>-0.01026955500053787</v>
      </c>
      <c r="S895" s="23900" t="n">
        <v>-0.08201191158280763</v>
      </c>
      <c r="T895" s="25169" t="n">
        <v>0.04284724763229819</v>
      </c>
      <c r="U895" s="26438" t="n">
        <v>-1.9140532032911064</v>
      </c>
      <c r="V895" s="27707" t="n">
        <v>-0.021193365426618538</v>
      </c>
      <c r="W895" s="28974" t="n">
        <v>0.05325193384683124</v>
      </c>
      <c r="X895" t="n" s="30241">
        <v>-0.39798301950079606</v>
      </c>
      <c r="Y895" t="n" s="31571">
        <v>0.8295499489720289</v>
      </c>
      <c r="Z895" t="n" s="32903">
        <v>0.6858048824676165</v>
      </c>
      <c r="AA895" t="n" s="34295">
        <v>0.0</v>
      </c>
      <c r="AB895" t="n" s="35689">
        <v>0.0</v>
      </c>
      <c r="AC895" t="n" s="37083">
        <v>0.066414952312297</v>
      </c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 t="n" s="44801">
        <v>0.002253562452997894</v>
      </c>
      <c r="AT895" t="n" s="45394">
        <v>2.2608574120495183E-4</v>
      </c>
      <c r="AU895" t="n" s="45987">
        <v>0.0013800145749148806</v>
      </c>
      <c r="AV895" t="n" s="46580">
        <v>4.819569503722042E-4</v>
      </c>
      <c r="AW895" t="n" s="47173">
        <v>-1.159693095910425E-6</v>
      </c>
      <c r="AX895" t="n" s="47766">
        <v>9.868557272887152E-4</v>
      </c>
      <c r="AY895" t="n" s="48359">
        <v>3.2792433354046224E-5</v>
      </c>
      <c r="AZ895" t="n" s="48952">
        <v>0.0030395391870972387</v>
      </c>
      <c r="BA895" t="n" s="49545">
        <v>-0.0024883078243733273</v>
      </c>
      <c r="BB895" t="n" s="50138">
        <v>7.844952076535662E-4</v>
      </c>
      <c r="BC895" t="n" s="50731">
        <v>6.389048308861501E-6</v>
      </c>
      <c r="BD895" t="n" s="51324">
        <v>3.72750960146026E-6</v>
      </c>
      <c r="BE895" t="n" s="51917">
        <v>-7.764140847090868E-6</v>
      </c>
      <c r="BF895" t="n" s="52510">
        <v>-2.9257578187146514E-5</v>
      </c>
      <c r="BG895" t="n" s="53103">
        <v>9.672003270546323E-6</v>
      </c>
      <c r="BH895" t="n" s="53696">
        <v>0.006728576775882858</v>
      </c>
      <c r="BI895" t="n" s="54289">
        <v>-2.7307639975051644E-6</v>
      </c>
      <c r="BJ895"/>
      <c r="BK895"/>
      <c r="BL895"/>
      <c r="BM895"/>
      <c r="BN895"/>
      <c r="BO895"/>
    </row>
    <row r="896" spans="1:23" x14ac:dyDescent="0.25">
      <c r="A896" s="116" t="str">
        <f>IF(ISBLANK(TBL_DATA[[#This Row],[Row.names]]), "",   DATE(YEAR(TBL_DATA[[#This Row],[Row.names]]), MONTH(TBL_DATA[[#This Row],[Row.names]]), DAY(TBL_DATA[[#This Row],[Row.names]])))</f>
        <v/>
      </c>
      <c r="B896" s="1080" t="s">
        <v>1025</v>
      </c>
      <c r="C896" s="2474" t="s">
        <v>2419</v>
      </c>
      <c r="D896" s="3868" t="n">
        <v>-5.125256262813409E-4</v>
      </c>
      <c r="E896" s="5262" t="n">
        <v>0.30869528211708985</v>
      </c>
      <c r="F896" s="6594" t="n">
        <v>-0.12279065969346348</v>
      </c>
      <c r="G896" s="7926" t="n">
        <v>0.538306416914886</v>
      </c>
      <c r="H896" s="9258" t="n">
        <v>0.6844823545081359</v>
      </c>
      <c r="I896" s="10590" t="n">
        <v>0.0024218249816310646</v>
      </c>
      <c r="J896" s="11922" t="n">
        <v>0.009660025411447393</v>
      </c>
      <c r="K896" s="13252" t="n">
        <v>0.826734074936843</v>
      </c>
      <c r="L896" s="14582" t="n">
        <v>0.466705791153135</v>
      </c>
      <c r="M896" s="15912" t="n">
        <v>0.0031485773165986024</v>
      </c>
      <c r="N896" s="17242" t="n">
        <v>0.06844334065744279</v>
      </c>
      <c r="O896" s="18574" t="n">
        <v>0.05250800693505428</v>
      </c>
      <c r="P896" s="19968" t="n">
        <v>-0.033612937536259824</v>
      </c>
      <c r="Q896" s="21300" t="n">
        <v>-0.01168248047886411</v>
      </c>
      <c r="R896" s="22632" t="n">
        <v>-0.010233091553458704</v>
      </c>
      <c r="S896" s="23901" t="n">
        <v>-0.0910779637326552</v>
      </c>
      <c r="T896" s="25170" t="n">
        <v>0.04270456615205249</v>
      </c>
      <c r="U896" s="26439" t="n">
        <v>-2.1327453230262536</v>
      </c>
      <c r="V896" s="27708" t="n">
        <v>-0.02907729248496793</v>
      </c>
      <c r="W896" s="28975" t="n">
        <v>0.05262945004753919</v>
      </c>
      <c r="X896" t="n" s="30242">
        <v>-0.5524909049724624</v>
      </c>
      <c r="Y896" t="n" s="31572">
        <v>0.8273344876820594</v>
      </c>
      <c r="Z896" t="n" s="32904">
        <v>0.6831586866556957</v>
      </c>
      <c r="AA896" t="n" s="34296">
        <v>0.0</v>
      </c>
      <c r="AB896" t="n" s="35690">
        <v>0.0</v>
      </c>
      <c r="AC896" t="n" s="37084">
        <v>0.06861020170649094</v>
      </c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 t="n" s="44802">
        <v>0.0021979059786015613</v>
      </c>
      <c r="AT896" t="n" s="45395">
        <v>2.1775654560358493E-4</v>
      </c>
      <c r="AU896" t="n" s="45988">
        <v>0.0013466809365579428</v>
      </c>
      <c r="AV896" t="n" s="46581">
        <v>4.5385067155948917E-4</v>
      </c>
      <c r="AW896" t="n" s="47174">
        <v>-1.3675532122935847E-6</v>
      </c>
      <c r="AX896" t="n" s="47767">
        <v>9.91382627026785E-4</v>
      </c>
      <c r="AY896" t="n" s="48360">
        <v>1.7841761691265695E-5</v>
      </c>
      <c r="AZ896" t="n" s="48953">
        <v>0.003055738409271308</v>
      </c>
      <c r="BA896" t="n" s="49546">
        <v>-0.002489710194071794</v>
      </c>
      <c r="BB896" t="n" s="50139">
        <v>7.556224711166886E-4</v>
      </c>
      <c r="BC896" t="n" s="50732">
        <v>3.793378389997366E-6</v>
      </c>
      <c r="BD896" t="n" s="51325">
        <v>3.897975762871462E-6</v>
      </c>
      <c r="BE896" t="n" s="51918">
        <v>-8.784373742182596E-6</v>
      </c>
      <c r="BF896" t="n" s="52511">
        <v>-3.52232552658305E-5</v>
      </c>
      <c r="BG896" t="n" s="53104">
        <v>1.097483831144914E-5</v>
      </c>
      <c r="BH896" t="n" s="53697">
        <v>0.00658342679369864</v>
      </c>
      <c r="BI896" t="n" s="54290">
        <v>-4.796946230409959E-6</v>
      </c>
      <c r="BJ896"/>
      <c r="BK896"/>
      <c r="BL896"/>
      <c r="BM896"/>
      <c r="BN896"/>
      <c r="BO896"/>
    </row>
    <row r="897" spans="1:23" x14ac:dyDescent="0.25">
      <c r="A897" s="116" t="str">
        <f>IF(ISBLANK(TBL_DATA[[#This Row],[Row.names]]), "",   DATE(YEAR(TBL_DATA[[#This Row],[Row.names]]), MONTH(TBL_DATA[[#This Row],[Row.names]]), DAY(TBL_DATA[[#This Row],[Row.names]])))</f>
        <v/>
      </c>
      <c r="B897" s="1081" t="s">
        <v>1026</v>
      </c>
      <c r="C897" s="2475" t="s">
        <v>2420</v>
      </c>
      <c r="D897" s="3869" t="n">
        <v>0.0036770683509475027</v>
      </c>
      <c r="E897" s="5263" t="n">
        <v>0.313507444119997</v>
      </c>
      <c r="F897" s="6595" t="n">
        <v>-0.13072785662776565</v>
      </c>
      <c r="G897" s="7927" t="n">
        <v>0.5396136623176376</v>
      </c>
      <c r="H897" s="9259" t="n">
        <v>0.6950323606598614</v>
      </c>
      <c r="I897" s="10591" t="n">
        <v>0.00237347324041736</v>
      </c>
      <c r="J897" s="11923" t="n">
        <v>0.011292246562483177</v>
      </c>
      <c r="K897" s="13253" t="n">
        <v>0.8228283345988208</v>
      </c>
      <c r="L897" s="14583" t="n">
        <v>0.46106117654000117</v>
      </c>
      <c r="M897" s="15913" t="n">
        <v>0.0031552021965742206</v>
      </c>
      <c r="N897" s="17243" t="n">
        <v>0.06822722867818337</v>
      </c>
      <c r="O897" s="18575" t="n">
        <v>0.05250800693505428</v>
      </c>
      <c r="P897" s="19969" t="n">
        <v>-0.03005946625410927</v>
      </c>
      <c r="Q897" s="21301" t="n">
        <v>-0.011659649726583189</v>
      </c>
      <c r="R897" s="22633" t="n">
        <v>-0.010214837291839654</v>
      </c>
      <c r="S897" s="23902" t="n">
        <v>-0.0878700187770175</v>
      </c>
      <c r="T897" s="25171" t="n">
        <v>0.04280056195537855</v>
      </c>
      <c r="U897" s="26440" t="n">
        <v>-2.053010866273808</v>
      </c>
      <c r="V897" s="27709" t="n">
        <v>-0.029165538170947802</v>
      </c>
      <c r="W897" s="28976" t="n">
        <v>0.05262468074154859</v>
      </c>
      <c r="X897" t="n" s="30243">
        <v>-0.5542178643170529</v>
      </c>
      <c r="Y897" t="n" s="31573">
        <v>0.8336860084347472</v>
      </c>
      <c r="Z897" t="n" s="32905">
        <v>0.6790148573779524</v>
      </c>
      <c r="AA897" t="n" s="34297">
        <v>0.0</v>
      </c>
      <c r="AB897" t="n" s="35691">
        <v>0.0</v>
      </c>
      <c r="AC897" t="n" s="37085">
        <v>0.06589861839902075</v>
      </c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 t="n" s="44803">
        <v>0.0025979587589486544</v>
      </c>
      <c r="AT897" t="n" s="45396">
        <v>2.235534152654188E-4</v>
      </c>
      <c r="AU897" t="n" s="45989">
        <v>0.0012702065459988645</v>
      </c>
      <c r="AV897" t="n" s="46582">
        <v>5.208329157158982E-4</v>
      </c>
      <c r="AW897" t="n" s="47175">
        <v>-5.902555048960775E-7</v>
      </c>
      <c r="AX897" t="n" s="47768">
        <v>9.4372386706164E-4</v>
      </c>
      <c r="AY897" t="n" s="48361">
        <v>-1.0489055270251957E-6</v>
      </c>
      <c r="AZ897" t="n" s="48954">
        <v>0.0030070148259728736</v>
      </c>
      <c r="BA897" t="n" s="49547">
        <v>-0.0025078857203013733</v>
      </c>
      <c r="BB897" t="n" s="50140">
        <v>6.678308736172949E-4</v>
      </c>
      <c r="BC897" t="n" s="50733">
        <v>1.7257701621813788E-6</v>
      </c>
      <c r="BD897" t="n" s="51326">
        <v>2.7487273866101658E-6</v>
      </c>
      <c r="BE897" t="n" s="51919">
        <v>-4.587243750190075E-6</v>
      </c>
      <c r="BF897" t="n" s="52512">
        <v>-1.3656609733423613E-5</v>
      </c>
      <c r="BG897" t="n" s="53105">
        <v>5.659866259592411E-6</v>
      </c>
      <c r="BH897" t="n" s="53698">
        <v>0.006731849303182268</v>
      </c>
      <c r="BI897" t="n" s="54291">
        <v>1.3080480646747821E-6</v>
      </c>
      <c r="BJ897"/>
      <c r="BK897"/>
      <c r="BL897"/>
      <c r="BM897"/>
      <c r="BN897"/>
      <c r="BO897"/>
    </row>
    <row r="898" spans="1:23" x14ac:dyDescent="0.25">
      <c r="A898" s="116" t="str">
        <f>IF(ISBLANK(TBL_DATA[[#This Row],[Row.names]]), "",   DATE(YEAR(TBL_DATA[[#This Row],[Row.names]]), MONTH(TBL_DATA[[#This Row],[Row.names]]), DAY(TBL_DATA[[#This Row],[Row.names]])))</f>
        <v/>
      </c>
      <c r="B898" s="1082" t="s">
        <v>1027</v>
      </c>
      <c r="C898" s="2476" t="s">
        <v>2421</v>
      </c>
      <c r="D898" s="3870" t="n">
        <v>-0.0024423980361126625</v>
      </c>
      <c r="E898" s="5264" t="n">
        <v>0.3102993361180588</v>
      </c>
      <c r="F898" s="6596" t="n">
        <v>-0.12692655854654322</v>
      </c>
      <c r="G898" s="7928" t="n">
        <v>0.5370427129663267</v>
      </c>
      <c r="H898" s="9260" t="n">
        <v>0.6916658631995389</v>
      </c>
      <c r="I898" s="10592" t="n">
        <v>0.0023808877132540374</v>
      </c>
      <c r="J898" s="11924" t="n">
        <v>0.009080423745890132</v>
      </c>
      <c r="K898" s="13254" t="n">
        <v>0.8197714112680898</v>
      </c>
      <c r="L898" s="14584" t="n">
        <v>0.45714902786953887</v>
      </c>
      <c r="M898" s="15914" t="n">
        <v>0.003159136700708475</v>
      </c>
      <c r="N898" s="17244" t="n">
        <v>0.06806571004721881</v>
      </c>
      <c r="O898" s="18576" t="n">
        <v>0.052278899111879315</v>
      </c>
      <c r="P898" s="19970" t="n">
        <v>-0.03242844710887638</v>
      </c>
      <c r="Q898" s="21302" t="n">
        <v>-0.011616605726820946</v>
      </c>
      <c r="R898" s="22634" t="n">
        <v>-0.010175213687878052</v>
      </c>
      <c r="S898" s="23903" t="n">
        <v>-0.08939599059847869</v>
      </c>
      <c r="T898" s="25172" t="n">
        <v>0.042717581771367634</v>
      </c>
      <c r="U898" s="26441" t="n">
        <v>-2.092721237755042</v>
      </c>
      <c r="V898" s="27710" t="n">
        <v>-0.03687616655278725</v>
      </c>
      <c r="W898" s="28977" t="n">
        <v>0.05257088810840594</v>
      </c>
      <c r="X898" t="n" s="30244">
        <v>-0.701456031649023</v>
      </c>
      <c r="Y898" t="n" s="31574">
        <v>0.8316645136108303</v>
      </c>
      <c r="Z898" t="n" s="32906">
        <v>0.6761279670813349</v>
      </c>
      <c r="AA898" t="n" s="34298">
        <v>0.0</v>
      </c>
      <c r="AB898" t="n" s="35692">
        <v>0.0</v>
      </c>
      <c r="AC898" t="n" s="37086">
        <v>0.0650491221761138</v>
      </c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 t="n" s="44804">
        <v>0.002673558611582276</v>
      </c>
      <c r="AT898" t="n" s="45397">
        <v>2.4741848004663244E-4</v>
      </c>
      <c r="AU898" t="n" s="45990">
        <v>0.0014279737154823775</v>
      </c>
      <c r="AV898" t="n" s="46583">
        <v>5.632993422588497E-4</v>
      </c>
      <c r="AW898" t="n" s="47176">
        <v>2.2999769113438883E-7</v>
      </c>
      <c r="AX898" t="n" s="47769">
        <v>9.317167799843365E-4</v>
      </c>
      <c r="AY898" t="n" s="48362">
        <v>-7.432093974658323E-6</v>
      </c>
      <c r="AZ898" t="n" s="48955">
        <v>0.0029172715961567415</v>
      </c>
      <c r="BA898" t="n" s="49548">
        <v>-0.002441017336709856</v>
      </c>
      <c r="BB898" t="n" s="50141">
        <v>7.064344983745882E-4</v>
      </c>
      <c r="BC898" t="n" s="50734">
        <v>1.9071965211621882E-5</v>
      </c>
      <c r="BD898" t="n" s="51327">
        <v>1.525997272885516E-6</v>
      </c>
      <c r="BE898" t="n" s="51920">
        <v>-1.507278993708514E-7</v>
      </c>
      <c r="BF898" t="n" s="52513">
        <v>9.087405225963666E-6</v>
      </c>
      <c r="BG898" t="n" s="53106">
        <v>4.2544140672441813E-8</v>
      </c>
      <c r="BH898" t="n" s="53699">
        <v>0.007020301510178034</v>
      </c>
      <c r="BI898" t="n" s="54292">
        <v>7.718827185859261E-6</v>
      </c>
      <c r="BJ898"/>
      <c r="BK898"/>
      <c r="BL898"/>
      <c r="BM898"/>
      <c r="BN898"/>
      <c r="BO898"/>
    </row>
    <row r="899" spans="1:23" x14ac:dyDescent="0.25">
      <c r="A899" s="116" t="str">
        <f>IF(ISBLANK(TBL_DATA[[#This Row],[Row.names]]), "",   DATE(YEAR(TBL_DATA[[#This Row],[Row.names]]), MONTH(TBL_DATA[[#This Row],[Row.names]]), DAY(TBL_DATA[[#This Row],[Row.names]])))</f>
        <v/>
      </c>
      <c r="B899" s="1083" t="s">
        <v>1028</v>
      </c>
      <c r="C899" s="2477" t="s">
        <v>2422</v>
      </c>
      <c r="D899" s="3871" t="n">
        <v>0.003247848300500893</v>
      </c>
      <c r="E899" s="5265" t="n">
        <v>0.3145549895900175</v>
      </c>
      <c r="F899" s="6597" t="n">
        <v>-0.12898193353834742</v>
      </c>
      <c r="G899" s="7929" t="n">
        <v>0.5352244717981439</v>
      </c>
      <c r="H899" s="9261" t="n">
        <v>0.6921137982246225</v>
      </c>
      <c r="I899" s="10593" t="n">
        <v>0.0023822616724241403</v>
      </c>
      <c r="J899" s="11925" t="n">
        <v>0.001131603759076949</v>
      </c>
      <c r="K899" s="13255" t="n">
        <v>0.8165329573516295</v>
      </c>
      <c r="L899" s="14585" t="n">
        <v>0.4618500842582778</v>
      </c>
      <c r="M899" s="15915" t="n">
        <v>0.0031495317360943297</v>
      </c>
      <c r="N899" s="17245" t="n">
        <v>0.06815451332276691</v>
      </c>
      <c r="O899" s="18577" t="n">
        <v>0.052278899111879315</v>
      </c>
      <c r="P899" s="19971" t="n">
        <v>-0.029285921485205813</v>
      </c>
      <c r="Q899" s="21303" t="n">
        <v>-0.011624235619767973</v>
      </c>
      <c r="R899" s="22635" t="n">
        <v>-0.010180963040178133</v>
      </c>
      <c r="S899" s="23904" t="n">
        <v>-0.08446659574929494</v>
      </c>
      <c r="T899" s="25173" t="n">
        <v>0.04249461397130475</v>
      </c>
      <c r="U899" s="26442" t="n">
        <v>-1.9877012132957017</v>
      </c>
      <c r="V899" s="27711" t="n">
        <v>-0.02417273361712724</v>
      </c>
      <c r="W899" s="28978" t="n">
        <v>0.0517019388903833</v>
      </c>
      <c r="X899" t="n" s="30245">
        <v>-0.4675401761697458</v>
      </c>
      <c r="Y899" t="n" s="31575">
        <v>0.8319337703354891</v>
      </c>
      <c r="Z899" t="n" s="32907">
        <v>0.6795955298986872</v>
      </c>
      <c r="AA899" t="n" s="34299">
        <v>0.0</v>
      </c>
      <c r="AB899" t="n" s="35693">
        <v>0.0</v>
      </c>
      <c r="AC899" t="n" s="37087">
        <v>0.06355700445374143</v>
      </c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 t="n" s="44805">
        <v>0.002739988136287895</v>
      </c>
      <c r="AT899" t="n" s="45398">
        <v>3.4015854778923245E-4</v>
      </c>
      <c r="AU899" t="n" s="45991">
        <v>0.0014936062281562324</v>
      </c>
      <c r="AV899" t="n" s="46584">
        <v>6.200067628086686E-4</v>
      </c>
      <c r="AW899" t="n" s="47177">
        <v>-4.335567288261369E-7</v>
      </c>
      <c r="AX899" t="n" s="47770">
        <v>9.120616278582455E-4</v>
      </c>
      <c r="AY899" t="n" s="48363">
        <v>6.077034673992993E-6</v>
      </c>
      <c r="AZ899" t="n" s="48956">
        <v>0.0030387372064419782</v>
      </c>
      <c r="BA899" t="n" s="49549">
        <v>-0.00264665577223993</v>
      </c>
      <c r="BB899" t="n" s="50142">
        <v>6.86861564376231E-4</v>
      </c>
      <c r="BC899" t="n" s="50735">
        <v>1.261017167098167E-5</v>
      </c>
      <c r="BD899" t="n" s="51328">
        <v>2.2010060124090817E-6</v>
      </c>
      <c r="BE899" t="n" s="51921">
        <v>-3.505266412417124E-6</v>
      </c>
      <c r="BF899" t="n" s="52514">
        <v>-9.767186387759207E-6</v>
      </c>
      <c r="BG899" t="n" s="53107">
        <v>4.314841813650888E-6</v>
      </c>
      <c r="BH899" t="n" s="53700">
        <v>0.00720823711451541</v>
      </c>
      <c r="BI899" t="n" s="54293">
        <v>1.5374415534070793E-6</v>
      </c>
      <c r="BJ899"/>
      <c r="BK899"/>
      <c r="BL899"/>
      <c r="BM899"/>
      <c r="BN899"/>
      <c r="BO899"/>
    </row>
    <row r="900" spans="1:23" x14ac:dyDescent="0.25">
      <c r="A900" s="116" t="str">
        <f>IF(ISBLANK(TBL_DATA[[#This Row],[Row.names]]), "",   DATE(YEAR(TBL_DATA[[#This Row],[Row.names]]), MONTH(TBL_DATA[[#This Row],[Row.names]]), DAY(TBL_DATA[[#This Row],[Row.names]])))</f>
        <v/>
      </c>
      <c r="B900" s="1084" t="s">
        <v>1029</v>
      </c>
      <c r="C900" s="2478" t="s">
        <v>2423</v>
      </c>
      <c r="D900" s="3872" t="n">
        <v>-0.0010832617384482293</v>
      </c>
      <c r="E900" s="5266" t="n">
        <v>0.31313098246670834</v>
      </c>
      <c r="F900" s="6598" t="n">
        <v>-0.13915503177400368</v>
      </c>
      <c r="G900" s="7930" t="n">
        <v>0.5348435108929036</v>
      </c>
      <c r="H900" s="9262" t="n">
        <v>0.6903429649768674</v>
      </c>
      <c r="I900" s="10594" t="n">
        <v>0.0023897569324150417</v>
      </c>
      <c r="J900" s="11926" t="n">
        <v>-0.011341045853760057</v>
      </c>
      <c r="K900" s="13256" t="n">
        <v>0.7965965513941866</v>
      </c>
      <c r="L900" s="14586" t="n">
        <v>0.4480741784174807</v>
      </c>
      <c r="M900" s="15916" t="n">
        <v>0.0031904622545500796</v>
      </c>
      <c r="N900" s="17246" t="n">
        <v>0.06817317567288111</v>
      </c>
      <c r="O900" s="18578" t="n">
        <v>0.052316765528897344</v>
      </c>
      <c r="P900" s="19972" t="n">
        <v>-0.030337458905433934</v>
      </c>
      <c r="Q900" s="21304" t="n">
        <v>-0.011637742936088304</v>
      </c>
      <c r="R900" s="22636" t="n">
        <v>-0.010194075153644282</v>
      </c>
      <c r="S900" s="23905" t="n">
        <v>-0.08743413474659911</v>
      </c>
      <c r="T900" s="25174" t="n">
        <v>0.04258662076060777</v>
      </c>
      <c r="U900" s="26443" t="n">
        <v>-2.0530892844983577</v>
      </c>
      <c r="V900" s="27712" t="n">
        <v>-0.034553439135805664</v>
      </c>
      <c r="W900" s="28979" t="n">
        <v>0.052101572964748225</v>
      </c>
      <c r="X900" t="n" s="30246">
        <v>-0.6631937803333581</v>
      </c>
      <c r="Y900" t="n" s="31576">
        <v>0.8308688013019068</v>
      </c>
      <c r="Z900" t="n" s="32908">
        <v>0.6693834315379196</v>
      </c>
      <c r="AA900" t="n" s="34300">
        <v>0.0</v>
      </c>
      <c r="AB900" t="n" s="35694">
        <v>0.0</v>
      </c>
      <c r="AC900" t="n" s="37088">
        <v>0.06242583179967885</v>
      </c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 t="n" s="44806">
        <v>0.00271051771927236</v>
      </c>
      <c r="AT900" t="n" s="45399">
        <v>3.3840483262396543E-4</v>
      </c>
      <c r="AU900" t="n" s="45992">
        <v>0.0015517077703083085</v>
      </c>
      <c r="AV900" t="n" s="46585">
        <v>6.332798990776072E-4</v>
      </c>
      <c r="AW900" t="n" s="47178">
        <v>1.6670988628324064E-8</v>
      </c>
      <c r="AX900" t="n" s="47771">
        <v>8.615486907089851E-4</v>
      </c>
      <c r="AY900" t="n" s="48364">
        <v>1.7717772361766357E-5</v>
      </c>
      <c r="AZ900" t="n" s="48957">
        <v>0.0029888671110890313</v>
      </c>
      <c r="BA900" t="n" s="49550">
        <v>-0.0026801760647887285</v>
      </c>
      <c r="BB900" t="n" s="50143">
        <v>7.091826935665181E-4</v>
      </c>
      <c r="BC900" t="n" s="50736">
        <v>1.522240197907842E-5</v>
      </c>
      <c r="BD900" t="n" s="51329">
        <v>1.555495865866511E-6</v>
      </c>
      <c r="BE900" t="n" s="51922">
        <v>-1.089242543211949E-6</v>
      </c>
      <c r="BF900" t="n" s="52515">
        <v>2.7539164792747E-6</v>
      </c>
      <c r="BG900" t="n" s="53108">
        <v>1.253744121383633E-6</v>
      </c>
      <c r="BH900" t="n" s="53701">
        <v>0.007136678123167059</v>
      </c>
      <c r="BI900" t="n" s="54294">
        <v>5.137460097147769E-6</v>
      </c>
      <c r="BJ900"/>
      <c r="BK900"/>
      <c r="BL900"/>
      <c r="BM900"/>
      <c r="BN900"/>
      <c r="BO900"/>
    </row>
    <row r="901" spans="1:23" x14ac:dyDescent="0.25">
      <c r="A901" s="116" t="str">
        <f>IF(ISBLANK(TBL_DATA[[#This Row],[Row.names]]), "",   DATE(YEAR(TBL_DATA[[#This Row],[Row.names]]), MONTH(TBL_DATA[[#This Row],[Row.names]]), DAY(TBL_DATA[[#This Row],[Row.names]])))</f>
        <v/>
      </c>
      <c r="B901" s="1085" t="s">
        <v>1030</v>
      </c>
      <c r="C901" s="2479" t="s">
        <v>2424</v>
      </c>
      <c r="D901" s="3873" t="n">
        <v>0.006879030139764126</v>
      </c>
      <c r="E901" s="5267" t="n">
        <v>0.3221640500725549</v>
      </c>
      <c r="F901" s="6599" t="n">
        <v>-0.10953610596142327</v>
      </c>
      <c r="G901" s="7931" t="n">
        <v>0.5496454463169479</v>
      </c>
      <c r="H901" s="9263" t="n">
        <v>0.6941382493368247</v>
      </c>
      <c r="I901" s="10595" t="n">
        <v>0.0024261407136587027</v>
      </c>
      <c r="J901" s="11927" t="n">
        <v>0.02012377350430361</v>
      </c>
      <c r="K901" s="13257" t="n">
        <v>0.815844827715894</v>
      </c>
      <c r="L901" s="14587" t="n">
        <v>0.45164845647288715</v>
      </c>
      <c r="M901" s="15917" t="n">
        <v>0.003248500485786733</v>
      </c>
      <c r="N901" s="17247" t="n">
        <v>0.06963918362879873</v>
      </c>
      <c r="O901" s="18579" t="n">
        <v>0.052274407374238135</v>
      </c>
      <c r="P901" s="19973" t="n">
        <v>-0.023667121059844143</v>
      </c>
      <c r="Q901" s="21305" t="n">
        <v>-0.011756017832318404</v>
      </c>
      <c r="R901" s="22637" t="n">
        <v>-0.010281305164054184</v>
      </c>
      <c r="S901" s="23906" t="n">
        <v>-0.07923827231467384</v>
      </c>
      <c r="T901" s="25175" t="n">
        <v>0.04317906298814652</v>
      </c>
      <c r="U901" s="26444" t="n">
        <v>-1.8351086575553126</v>
      </c>
      <c r="V901" s="27713" t="n">
        <v>-0.024375058852266318</v>
      </c>
      <c r="W901" s="28980" t="n">
        <v>0.052625397061633994</v>
      </c>
      <c r="X901" t="n" s="30247">
        <v>-0.4631805214451618</v>
      </c>
      <c r="Y901" t="n" s="31577">
        <v>0.8331495960131199</v>
      </c>
      <c r="Z901" t="n" s="32909">
        <v>0.67204795697397</v>
      </c>
      <c r="AA901" t="n" s="34301">
        <v>0.0</v>
      </c>
      <c r="AB901" t="n" s="35695">
        <v>0.0</v>
      </c>
      <c r="AC901" t="n" s="37089">
        <v>0.060177218095579216</v>
      </c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 t="n" s="44807">
        <v>0.002764253841674506</v>
      </c>
      <c r="AT901" t="n" s="45400">
        <v>3.4817700250623727E-4</v>
      </c>
      <c r="AU901" t="n" s="45993">
        <v>0.0014507702229388417</v>
      </c>
      <c r="AV901" t="n" s="46586">
        <v>6.380386270809605E-4</v>
      </c>
      <c r="AW901" t="n" s="47179">
        <v>4.956363193810663E-7</v>
      </c>
      <c r="AX901" t="n" s="47772">
        <v>8.909875103051933E-4</v>
      </c>
      <c r="AY901" t="n" s="48365">
        <v>1.5137179213513007E-5</v>
      </c>
      <c r="AZ901" t="n" s="48958">
        <v>0.0030025761359417287</v>
      </c>
      <c r="BA901" t="n" s="49551">
        <v>-0.0026746855162281874</v>
      </c>
      <c r="BB901" t="n" s="50144">
        <v>6.861182957406856E-4</v>
      </c>
      <c r="BC901" t="n" s="50737">
        <v>1.2104705710410036E-5</v>
      </c>
      <c r="BD901" t="n" s="51330">
        <v>8.697505968994624E-7</v>
      </c>
      <c r="BE901" t="n" s="51923">
        <v>1.4802720561511527E-6</v>
      </c>
      <c r="BF901" t="n" s="52516">
        <v>1.607563212524977E-5</v>
      </c>
      <c r="BG901" t="n" s="53109">
        <v>-2.0019033947986043E-6</v>
      </c>
      <c r="BH901" t="n" s="53702">
        <v>0.007108579560941809</v>
      </c>
      <c r="BI901" t="n" s="54295">
        <v>8.97032887795932E-6</v>
      </c>
      <c r="BJ901"/>
      <c r="BK901"/>
      <c r="BL901"/>
      <c r="BM901"/>
      <c r="BN901"/>
      <c r="BO901"/>
    </row>
    <row r="902" spans="1:23" x14ac:dyDescent="0.25">
      <c r="A902" s="116" t="str">
        <f>IF(ISBLANK(TBL_DATA[[#This Row],[Row.names]]), "",   DATE(YEAR(TBL_DATA[[#This Row],[Row.names]]), MONTH(TBL_DATA[[#This Row],[Row.names]]), DAY(TBL_DATA[[#This Row],[Row.names]])))</f>
        <v/>
      </c>
      <c r="B902" s="1086" t="s">
        <v>1031</v>
      </c>
      <c r="C902" s="2480" t="s">
        <v>2425</v>
      </c>
      <c r="D902" s="3874" t="n">
        <v>0.005324761476758348</v>
      </c>
      <c r="E902" s="5268" t="n">
        <v>0.32920425827233624</v>
      </c>
      <c r="F902" s="6600" t="n">
        <v>-0.09048190913335485</v>
      </c>
      <c r="G902" s="7932" t="n">
        <v>0.5523394765350035</v>
      </c>
      <c r="H902" s="9264" t="n">
        <v>0.699755865628935</v>
      </c>
      <c r="I902" s="10596" t="n">
        <v>0.0024168834576403023</v>
      </c>
      <c r="J902" s="11928" t="n">
        <v>0.04239622755512529</v>
      </c>
      <c r="K902" s="13258" t="n">
        <v>0.8243738626149606</v>
      </c>
      <c r="L902" s="14588" t="n">
        <v>0.47441958359870373</v>
      </c>
      <c r="M902" s="15918" t="n">
        <v>0.0031977023100524084</v>
      </c>
      <c r="N902" s="17248" t="n">
        <v>0.0700194530079121</v>
      </c>
      <c r="O902" s="18580" t="n">
        <v>0.05162603879624266</v>
      </c>
      <c r="P902" s="19974" t="n">
        <v>-0.018468381357570895</v>
      </c>
      <c r="Q902" s="21306" t="n">
        <v>-0.011669693330388206</v>
      </c>
      <c r="R902" s="22638" t="n">
        <v>-0.01018692789582907</v>
      </c>
      <c r="S902" s="23907" t="n">
        <v>-0.08187290514458889</v>
      </c>
      <c r="T902" s="25176" t="n">
        <v>0.04291204917583697</v>
      </c>
      <c r="U902" s="26445" t="n">
        <v>-1.9079234554636486</v>
      </c>
      <c r="V902" s="27714" t="n">
        <v>-0.03422256815897351</v>
      </c>
      <c r="W902" s="28981" t="n">
        <v>0.05200524504798375</v>
      </c>
      <c r="X902" t="n" s="30248">
        <v>-0.6580599346738455</v>
      </c>
      <c r="Y902" t="n" s="31578">
        <v>0.8365141156184603</v>
      </c>
      <c r="Z902" t="n" s="32910">
        <v>0.6887812305795677</v>
      </c>
      <c r="AA902" t="n" s="34302">
        <v>0.0</v>
      </c>
      <c r="AB902" t="n" s="35696">
        <v>0.0</v>
      </c>
      <c r="AC902" t="n" s="37090">
        <v>0.06493331951898289</v>
      </c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 t="n" s="44808">
        <v>0.0027084849283595114</v>
      </c>
      <c r="AT902" t="n" s="45401">
        <v>3.5911085014480947E-4</v>
      </c>
      <c r="AU902" t="n" s="45994">
        <v>0.0014005263977508943</v>
      </c>
      <c r="AV902" t="n" s="46587">
        <v>6.275484690417629E-4</v>
      </c>
      <c r="AW902" t="n" s="47180">
        <v>7.191053834282616E-7</v>
      </c>
      <c r="AX902" t="n" s="47773">
        <v>9.221259590385824E-4</v>
      </c>
      <c r="AY902" t="n" s="48366">
        <v>-1.8456227955983605E-5</v>
      </c>
      <c r="AZ902" t="n" s="48959">
        <v>0.002962711438579688</v>
      </c>
      <c r="BA902" t="n" s="49552">
        <v>-0.002668907122440922</v>
      </c>
      <c r="BB902" t="n" s="50145">
        <v>6.607600384641091E-4</v>
      </c>
      <c r="BC902" t="n" s="50738">
        <v>1.2487782051539663E-5</v>
      </c>
      <c r="BD902" t="n" s="51331">
        <v>5.37098271581078E-7</v>
      </c>
      <c r="BE902" t="n" s="51924">
        <v>2.6886038884744707E-6</v>
      </c>
      <c r="BF902" t="n" s="52517">
        <v>2.227266917373245E-5</v>
      </c>
      <c r="BG902" t="n" s="53110">
        <v>-3.531877328620193E-6</v>
      </c>
      <c r="BH902" t="n" s="53703">
        <v>0.006934426768201428</v>
      </c>
      <c r="BI902" t="n" s="54296">
        <v>1.0718356210824204E-5</v>
      </c>
      <c r="BJ902"/>
      <c r="BK902"/>
      <c r="BL902"/>
      <c r="BM902"/>
      <c r="BN902"/>
      <c r="BO902"/>
    </row>
    <row r="903" spans="1:23" x14ac:dyDescent="0.25">
      <c r="A903" s="116" t="str">
        <f>IF(ISBLANK(TBL_DATA[[#This Row],[Row.names]]), "",   DATE(YEAR(TBL_DATA[[#This Row],[Row.names]]), MONTH(TBL_DATA[[#This Row],[Row.names]]), DAY(TBL_DATA[[#This Row],[Row.names]])))</f>
        <v/>
      </c>
      <c r="B903" s="1087" t="s">
        <v>1032</v>
      </c>
      <c r="C903" s="2481" t="s">
        <v>2426</v>
      </c>
      <c r="D903" s="3875" t="n">
        <v>-7.265294059696933E-4</v>
      </c>
      <c r="E903" s="5269" t="n">
        <v>0.32823855229216115</v>
      </c>
      <c r="F903" s="6601" t="n">
        <v>-0.10190289421712728</v>
      </c>
      <c r="G903" s="7933" t="n">
        <v>0.5527538445857176</v>
      </c>
      <c r="H903" s="9265" t="n">
        <v>0.7067726525237503</v>
      </c>
      <c r="I903" s="10597" t="n">
        <v>0.002379409508349287</v>
      </c>
      <c r="J903" s="11929" t="n">
        <v>0.026088586123094393</v>
      </c>
      <c r="K903" s="13259" t="n">
        <v>0.8207216587917795</v>
      </c>
      <c r="L903" s="14589" t="n">
        <v>0.473931425597706</v>
      </c>
      <c r="M903" s="15919" t="n">
        <v>0.003187044566033423</v>
      </c>
      <c r="N903" s="17249" t="n">
        <v>0.06975369647573992</v>
      </c>
      <c r="O903" s="18581" t="n">
        <v>0.05164648353665627</v>
      </c>
      <c r="P903" s="19975" t="n">
        <v>-0.0191814929414037</v>
      </c>
      <c r="Q903" s="21307" t="n">
        <v>-0.011685579653638645</v>
      </c>
      <c r="R903" s="22639" t="n">
        <v>-0.010208442006544069</v>
      </c>
      <c r="S903" s="23908" t="n">
        <v>-0.08435094742388294</v>
      </c>
      <c r="T903" s="25177" t="n">
        <v>0.042856547417160114</v>
      </c>
      <c r="U903" s="26446" t="n">
        <v>-1.9682161188306113</v>
      </c>
      <c r="V903" s="27715" t="n">
        <v>-0.04016264656839397</v>
      </c>
      <c r="W903" s="28982" t="n">
        <v>0.0519574501668765</v>
      </c>
      <c r="X903" t="n" s="30249">
        <v>-0.7729911002060323</v>
      </c>
      <c r="Y903" t="n" s="31579">
        <v>0.8406977176867735</v>
      </c>
      <c r="Z903" t="n" s="32911">
        <v>0.6884267757704562</v>
      </c>
      <c r="AA903" t="n" s="34303">
        <v>0.0</v>
      </c>
      <c r="AB903" t="n" s="35697">
        <v>0.0</v>
      </c>
      <c r="AC903" t="n" s="37091">
        <v>0.06631227927720494</v>
      </c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 t="n" s="44809">
        <v>0.002611511104253041</v>
      </c>
      <c r="AT903" t="n" s="45402">
        <v>4.462048380813793E-4</v>
      </c>
      <c r="AU903" t="n" s="45995">
        <v>0.0013573579250277786</v>
      </c>
      <c r="AV903" t="n" s="46588">
        <v>6.092809914406233E-4</v>
      </c>
      <c r="AW903" t="n" s="47181">
        <v>9.826137862351547E-7</v>
      </c>
      <c r="AX903" t="n" s="47774">
        <v>9.28243457175054E-4</v>
      </c>
      <c r="AY903" t="n" s="48367">
        <v>-1.3802534303457538E-5</v>
      </c>
      <c r="AZ903" t="n" s="48960">
        <v>0.0029396146396787576</v>
      </c>
      <c r="BA903" t="n" s="49553">
        <v>-0.0027246375891184626</v>
      </c>
      <c r="BB903" t="n" s="50146">
        <v>6.617017298073564E-4</v>
      </c>
      <c r="BC903" t="n" s="50739">
        <v>1.0908555782877816E-5</v>
      </c>
      <c r="BD903" t="n" s="51332">
        <v>1.5222324415534556E-7</v>
      </c>
      <c r="BE903" t="n" s="51925">
        <v>4.107927543476349E-6</v>
      </c>
      <c r="BF903" t="n" s="52518">
        <v>2.959074064130788E-5</v>
      </c>
      <c r="BG903" t="n" s="53111">
        <v>-5.329592082188265E-6</v>
      </c>
      <c r="BH903" t="n" s="53704">
        <v>0.006786041471435636</v>
      </c>
      <c r="BI903" t="n" s="54297">
        <v>1.2802960828796157E-5</v>
      </c>
      <c r="BJ903"/>
      <c r="BK903"/>
      <c r="BL903"/>
      <c r="BM903"/>
      <c r="BN903"/>
      <c r="BO903"/>
    </row>
    <row r="904" spans="1:23" x14ac:dyDescent="0.25">
      <c r="A904" s="116" t="str">
        <f>IF(ISBLANK(TBL_DATA[[#This Row],[Row.names]]), "",   DATE(YEAR(TBL_DATA[[#This Row],[Row.names]]), MONTH(TBL_DATA[[#This Row],[Row.names]]), DAY(TBL_DATA[[#This Row],[Row.names]])))</f>
        <v/>
      </c>
      <c r="B904" s="1088" t="s">
        <v>1033</v>
      </c>
      <c r="C904" s="2482" t="s">
        <v>2427</v>
      </c>
      <c r="D904" s="3876" t="n">
        <v>0.0027973234420634123</v>
      </c>
      <c r="E904" s="5270" t="n">
        <v>0.33195406513114056</v>
      </c>
      <c r="F904" s="6602" t="n">
        <v>-0.10220129827728563</v>
      </c>
      <c r="G904" s="7934" t="n">
        <v>0.5526409447373962</v>
      </c>
      <c r="H904" s="9266" t="n">
        <v>0.7069930535641927</v>
      </c>
      <c r="I904" s="10598" t="n">
        <v>0.0023792717015141593</v>
      </c>
      <c r="J904" s="11930" t="n">
        <v>0.03522222691726529</v>
      </c>
      <c r="K904" s="13260" t="n">
        <v>0.8215211734337281</v>
      </c>
      <c r="L904" s="14590" t="n">
        <v>0.4694305345135511</v>
      </c>
      <c r="M904" s="15920" t="n">
        <v>0.0032016673506474616</v>
      </c>
      <c r="N904" s="17250" t="n">
        <v>0.06977588465189824</v>
      </c>
      <c r="O904" s="18582" t="n">
        <v>0.05164648353665627</v>
      </c>
      <c r="P904" s="19976" t="n">
        <v>-0.01643782633919899</v>
      </c>
      <c r="Q904" s="21308" t="n">
        <v>-0.01168711304319398</v>
      </c>
      <c r="R904" s="22640" t="n">
        <v>-0.01020950552866614</v>
      </c>
      <c r="S904" s="23909" t="n">
        <v>-0.08169691218279507</v>
      </c>
      <c r="T904" s="25178" t="n">
        <v>0.0428315905371088</v>
      </c>
      <c r="U904" s="26447" t="n">
        <v>-1.9073985149352275</v>
      </c>
      <c r="V904" s="27716" t="n">
        <v>-0.03254829515726387</v>
      </c>
      <c r="W904" s="28983" t="n">
        <v>0.05206184707129933</v>
      </c>
      <c r="X904" t="n" s="30250">
        <v>-0.6251851785567383</v>
      </c>
      <c r="Y904" t="n" s="31580">
        <v>0.8408287896856247</v>
      </c>
      <c r="Z904" t="n" s="32912">
        <v>0.6851500087670955</v>
      </c>
      <c r="AA904" t="n" s="34304">
        <v>0.0</v>
      </c>
      <c r="AB904" t="n" s="35698">
        <v>0.0</v>
      </c>
      <c r="AC904" t="n" s="37092">
        <v>0.06375680691890884</v>
      </c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 t="n" s="44810">
        <v>0.0025313859805748623</v>
      </c>
      <c r="AT904" t="n" s="45403">
        <v>4.320578454564287E-4</v>
      </c>
      <c r="AU904" t="n" s="45996">
        <v>0.001315477035564501</v>
      </c>
      <c r="AV904" t="n" s="46589">
        <v>5.911286122528951E-4</v>
      </c>
      <c r="AW904" t="n" s="47182">
        <v>9.811526895089675E-7</v>
      </c>
      <c r="AX904" t="n" s="47775">
        <v>8.997314627955233E-4</v>
      </c>
      <c r="AY904" t="n" s="48368">
        <v>-1.2998446193662303E-5</v>
      </c>
      <c r="AZ904" t="n" s="48961">
        <v>0.002848013519643636</v>
      </c>
      <c r="BA904" t="n" s="49554">
        <v>-0.002635938740418681</v>
      </c>
      <c r="BB904" t="n" s="50147">
        <v>6.396346051338102E-4</v>
      </c>
      <c r="BC904" t="n" s="50740">
        <v>1.056929897919186E-5</v>
      </c>
      <c r="BD904" t="n" s="51333">
        <v>1.1215637690262186E-7</v>
      </c>
      <c r="BE904" t="n" s="51926">
        <v>4.131552200592446E-6</v>
      </c>
      <c r="BF904" t="n" s="52519">
        <v>2.9488967937798587E-5</v>
      </c>
      <c r="BG904" t="n" s="53112">
        <v>-5.356152281284826E-6</v>
      </c>
      <c r="BH904" t="n" s="53705">
        <v>0.006579008109344085</v>
      </c>
      <c r="BI904" t="n" s="54298">
        <v>1.2657692899920416E-5</v>
      </c>
      <c r="BJ904"/>
      <c r="BK904"/>
      <c r="BL904"/>
      <c r="BM904"/>
      <c r="BN904"/>
      <c r="BO904"/>
    </row>
    <row r="905" spans="1:23" x14ac:dyDescent="0.25">
      <c r="A905" s="116" t="str">
        <f>IF(ISBLANK(TBL_DATA[[#This Row],[Row.names]]), "",   DATE(YEAR(TBL_DATA[[#This Row],[Row.names]]), MONTH(TBL_DATA[[#This Row],[Row.names]]), DAY(TBL_DATA[[#This Row],[Row.names]])))</f>
        <v/>
      </c>
      <c r="B905" s="1089" t="s">
        <v>1034</v>
      </c>
      <c r="C905" s="2483" t="s">
        <v>2428</v>
      </c>
      <c r="D905" s="3877" t="n">
        <v>0.0014254817145103727</v>
      </c>
      <c r="E905" s="5271" t="n">
        <v>0.33385274129555254</v>
      </c>
      <c r="F905" s="6603" t="n">
        <v>-0.09269540283552125</v>
      </c>
      <c r="G905" s="7935" t="n">
        <v>0.5544626992120791</v>
      </c>
      <c r="H905" s="9267" t="n">
        <v>0.7098617505307669</v>
      </c>
      <c r="I905" s="10599" t="n">
        <v>0.0023692435218608844</v>
      </c>
      <c r="J905" s="11931" t="n">
        <v>0.05469919179249727</v>
      </c>
      <c r="K905" s="13261" t="n">
        <v>0.8375589348556263</v>
      </c>
      <c r="L905" s="14591" t="n">
        <v>0.48052285557759816</v>
      </c>
      <c r="M905" s="15921" t="n">
        <v>0.0031702275142742728</v>
      </c>
      <c r="N905" s="17251" t="n">
        <v>0.0698244428459626</v>
      </c>
      <c r="O905" s="18583" t="n">
        <v>0.05162421132944211</v>
      </c>
      <c r="P905" s="19977" t="n">
        <v>-0.015035776445561533</v>
      </c>
      <c r="Q905" s="21309" t="n">
        <v>-0.011660537470859931</v>
      </c>
      <c r="R905" s="22641" t="n">
        <v>-0.010181901664784094</v>
      </c>
      <c r="S905" s="23910" t="n">
        <v>-0.08433099475642702</v>
      </c>
      <c r="T905" s="25179" t="n">
        <v>0.04272975002646771</v>
      </c>
      <c r="U905" s="26448" t="n">
        <v>-1.973589705163045</v>
      </c>
      <c r="V905" s="27717" t="n">
        <v>-0.032550826027348045</v>
      </c>
      <c r="W905" s="28984" t="n">
        <v>0.0520615480923775</v>
      </c>
      <c r="X905" t="n" s="30251">
        <v>-0.625237381907856</v>
      </c>
      <c r="Y905" t="n" s="31581">
        <v>0.8425329373566157</v>
      </c>
      <c r="Z905" t="n" s="32913">
        <v>0.693197558837016</v>
      </c>
      <c r="AA905" t="n" s="34305">
        <v>0.0</v>
      </c>
      <c r="AB905" t="n" s="35699">
        <v>0.0</v>
      </c>
      <c r="AC905" t="n" s="37093">
        <v>0.06221014488069898</v>
      </c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 t="n" s="44811">
        <v>0.002494175516342737</v>
      </c>
      <c r="AT905" t="n" s="45404">
        <v>4.20141637962403E-4</v>
      </c>
      <c r="AU905" t="n" s="45997">
        <v>0.0012468183613648027</v>
      </c>
      <c r="AV905" t="n" s="46590">
        <v>5.437649105841436E-4</v>
      </c>
      <c r="AW905" t="n" s="47183">
        <v>7.979614681080819E-7</v>
      </c>
      <c r="AX905" t="n" s="47776">
        <v>8.748497871057007E-4</v>
      </c>
      <c r="AY905" t="n" s="48369">
        <v>-4.764683116403988E-6</v>
      </c>
      <c r="AZ905" t="n" s="48962">
        <v>0.002748504652569879</v>
      </c>
      <c r="BA905" t="n" s="49555">
        <v>-0.0025047771853245466</v>
      </c>
      <c r="BB905" t="n" s="50148">
        <v>6.065915958705423E-4</v>
      </c>
      <c r="BC905" t="n" s="50741">
        <v>1.0284305146789293E-5</v>
      </c>
      <c r="BD905" t="n" s="51334">
        <v>2.951691464973789E-7</v>
      </c>
      <c r="BE905" t="n" s="51927">
        <v>3.207938950667853E-6</v>
      </c>
      <c r="BF905" t="n" s="52520">
        <v>2.4278829832450866E-5</v>
      </c>
      <c r="BG905" t="n" s="53113">
        <v>-4.179566542834706E-6</v>
      </c>
      <c r="BH905" t="n" s="53706">
        <v>0.006401843910474459</v>
      </c>
      <c r="BI905" t="n" s="54299">
        <v>1.0940578112915365E-5</v>
      </c>
      <c r="BJ905"/>
      <c r="BK905"/>
      <c r="BL905"/>
      <c r="BM905"/>
      <c r="BN905"/>
      <c r="BO905"/>
    </row>
    <row r="906" spans="1:23" x14ac:dyDescent="0.25">
      <c r="A906" s="116" t="str">
        <f>IF(ISBLANK(TBL_DATA[[#This Row],[Row.names]]), "",   DATE(YEAR(TBL_DATA[[#This Row],[Row.names]]), MONTH(TBL_DATA[[#This Row],[Row.names]]), DAY(TBL_DATA[[#This Row],[Row.names]])))</f>
        <v/>
      </c>
      <c r="B906" s="1090" t="s">
        <v>1035</v>
      </c>
      <c r="C906" s="2484" t="s">
        <v>2429</v>
      </c>
      <c r="D906" s="3878" t="n">
        <v>-0.003840867815245654</v>
      </c>
      <c r="E906" s="5272" t="n">
        <v>0.3287295892312334</v>
      </c>
      <c r="F906" s="6604" t="n">
        <v>-0.12753782308338002</v>
      </c>
      <c r="G906" s="7936" t="n">
        <v>0.56976099535332</v>
      </c>
      <c r="H906" s="9268" t="n">
        <v>0.7238602814080901</v>
      </c>
      <c r="I906" s="10600" t="n">
        <v>0.0023245217314088115</v>
      </c>
      <c r="J906" s="11932" t="n">
        <v>0.013495270811169968</v>
      </c>
      <c r="K906" s="13262" t="n">
        <v>0.875854775703594</v>
      </c>
      <c r="L906" s="14592" t="n">
        <v>0.49736815544363683</v>
      </c>
      <c r="M906" s="15922" t="n">
        <v>0.003136130829239106</v>
      </c>
      <c r="N906" s="17252" t="n">
        <v>0.07022139326705437</v>
      </c>
      <c r="O906" s="18584" t="n">
        <v>0.05219260730873347</v>
      </c>
      <c r="P906" s="19978" t="n">
        <v>-0.01881889383098012</v>
      </c>
      <c r="Q906" s="21310" t="n">
        <v>-0.01179849757843255</v>
      </c>
      <c r="R906" s="22642" t="n">
        <v>-0.010311455760336567</v>
      </c>
      <c r="S906" s="23911" t="n">
        <v>-0.09673588569573033</v>
      </c>
      <c r="T906" s="25180" t="n">
        <v>0.04286999056839978</v>
      </c>
      <c r="U906" s="26449" t="n">
        <v>-2.256494214557538</v>
      </c>
      <c r="V906" s="27718" t="n">
        <v>-0.0469082312684006</v>
      </c>
      <c r="W906" s="28985" t="n">
        <v>0.052236868904991</v>
      </c>
      <c r="X906" t="n" s="30252">
        <v>-0.8979908683600049</v>
      </c>
      <c r="Y906" t="n" s="31582">
        <v>0.8507997892618979</v>
      </c>
      <c r="Z906" t="n" s="32914">
        <v>0.7052433306622876</v>
      </c>
      <c r="AA906" t="n" s="34306">
        <v>0.0</v>
      </c>
      <c r="AB906" t="n" s="35700">
        <v>0.0</v>
      </c>
      <c r="AC906" t="n" s="37094">
        <v>0.05990111096334397</v>
      </c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 t="n" s="44812">
        <v>0.0024665470368191098</v>
      </c>
      <c r="AT906" t="n" s="45405">
        <v>4.022377985548298E-4</v>
      </c>
      <c r="AU906" t="n" s="45998">
        <v>0.0011701764408095262</v>
      </c>
      <c r="AV906" t="n" s="46591">
        <v>5.461101488727624E-4</v>
      </c>
      <c r="AW906" t="n" s="47184">
        <v>5.014058389956642E-7</v>
      </c>
      <c r="AX906" t="n" s="47777">
        <v>8.527650000714451E-4</v>
      </c>
      <c r="AY906" t="n" s="48370">
        <v>-7.213702274947233E-6</v>
      </c>
      <c r="AZ906" t="n" s="48963">
        <v>0.0026856479586780816</v>
      </c>
      <c r="BA906" t="n" s="49556">
        <v>-0.0024177430636172976</v>
      </c>
      <c r="BB906" t="n" s="50149">
        <v>5.847840981997625E-4</v>
      </c>
      <c r="BC906" t="n" s="50742">
        <v>1.1400377570496486E-5</v>
      </c>
      <c r="BD906" t="n" s="51335">
        <v>6.127980496527492E-7</v>
      </c>
      <c r="BE906" t="n" s="51928">
        <v>1.6968226296997524E-6</v>
      </c>
      <c r="BF906" t="n" s="52521">
        <v>1.5875474011419728E-5</v>
      </c>
      <c r="BG906" t="n" s="53114">
        <v>-2.2563824798271478E-6</v>
      </c>
      <c r="BH906" t="n" s="53707">
        <v>0.0062710562440625615</v>
      </c>
      <c r="BI906" t="n" s="54300">
        <v>8.228543249259235E-6</v>
      </c>
      <c r="BJ906"/>
      <c r="BK906"/>
      <c r="BL906"/>
      <c r="BM906"/>
      <c r="BN906"/>
      <c r="BO906"/>
    </row>
    <row r="907" spans="1:23" x14ac:dyDescent="0.25">
      <c r="A907" s="116" t="str">
        <f>IF(ISBLANK(TBL_DATA[[#This Row],[Row.names]]), "",   DATE(YEAR(TBL_DATA[[#This Row],[Row.names]]), MONTH(TBL_DATA[[#This Row],[Row.names]]), DAY(TBL_DATA[[#This Row],[Row.names]])))</f>
        <v/>
      </c>
      <c r="B907" s="1091" t="s">
        <v>1036</v>
      </c>
      <c r="C907" s="2485" t="s">
        <v>2430</v>
      </c>
      <c r="D907" s="3879" t="n">
        <v>-0.0011948903041427569</v>
      </c>
      <c r="E907" s="5273" t="n">
        <v>0.32714190312823344</v>
      </c>
      <c r="F907" s="6605" t="n">
        <v>-0.12929747996026697</v>
      </c>
      <c r="G907" s="7937" t="n">
        <v>0.5696842968656648</v>
      </c>
      <c r="H907" s="9269" t="n">
        <v>0.7069532103971137</v>
      </c>
      <c r="I907" s="10601" t="n">
        <v>0.0023252590636831357</v>
      </c>
      <c r="J907" s="11933" t="n">
        <v>7.691259913578108E-5</v>
      </c>
      <c r="K907" s="13263" t="n">
        <v>0.8545635659099248</v>
      </c>
      <c r="L907" s="14593" t="n">
        <v>0.47152639082376224</v>
      </c>
      <c r="M907" s="15923" t="n">
        <v>0.0031225867615753957</v>
      </c>
      <c r="N907" s="17253" t="n">
        <v>0.06818724319633183</v>
      </c>
      <c r="O907" s="18585" t="n">
        <v>0.0522472899683744</v>
      </c>
      <c r="P907" s="19979" t="n">
        <v>-0.019991297621349546</v>
      </c>
      <c r="Q907" s="21311" t="n">
        <v>-0.011608941799949113</v>
      </c>
      <c r="R907" s="22643" t="n">
        <v>-0.010164976116898525</v>
      </c>
      <c r="S907" s="23912" t="n">
        <v>-0.10488033281343534</v>
      </c>
      <c r="T907" s="25181" t="n">
        <v>0.04253070034754261</v>
      </c>
      <c r="U907" s="26450" t="n">
        <v>-2.4659912006244507</v>
      </c>
      <c r="V907" s="27719" t="n">
        <v>-0.05062468769771389</v>
      </c>
      <c r="W907" s="28986" t="n">
        <v>0.05219204796687269</v>
      </c>
      <c r="X907" t="n" s="30253">
        <v>-0.9699693664032184</v>
      </c>
      <c r="Y907" t="n" s="31583">
        <v>0.840805096557528</v>
      </c>
      <c r="Z907" t="n" s="32915">
        <v>0.6866777925808889</v>
      </c>
      <c r="AA907" t="n" s="34307">
        <v>0.0</v>
      </c>
      <c r="AB907" t="n" s="35701">
        <v>0.0</v>
      </c>
      <c r="AC907" t="n" s="37095">
        <v>0.06032574656341608</v>
      </c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 t="n" s="44813">
        <v>0.0024787423351943757</v>
      </c>
      <c r="AT907" t="n" s="45406">
        <v>3.718244766573284E-4</v>
      </c>
      <c r="AU907" t="n" s="45999">
        <v>0.0010689171082424935</v>
      </c>
      <c r="AV907" t="n" s="46592">
        <v>5.641664943534352E-4</v>
      </c>
      <c r="AW907" t="n" s="47185">
        <v>8.920068523790492E-7</v>
      </c>
      <c r="AX907" t="n" s="47778">
        <v>7.930745353855488E-4</v>
      </c>
      <c r="AY907" t="n" s="48371">
        <v>-1.70381666497435E-5</v>
      </c>
      <c r="AZ907" t="n" s="48964">
        <v>0.0025949818512282555</v>
      </c>
      <c r="BA907" t="n" s="49557">
        <v>-0.002218145477512067</v>
      </c>
      <c r="BB907" t="n" s="50150">
        <v>5.887351203965846E-4</v>
      </c>
      <c r="BC907" t="n" s="50743">
        <v>1.1966586182562043E-5</v>
      </c>
      <c r="BD907" t="n" s="51336">
        <v>6.516158605144033E-8</v>
      </c>
      <c r="BE907" t="n" s="51929">
        <v>3.7836336365052354E-6</v>
      </c>
      <c r="BF907" t="n" s="52522">
        <v>2.675628111263991E-5</v>
      </c>
      <c r="BG907" t="n" s="53115">
        <v>-4.901358630698654E-6</v>
      </c>
      <c r="BH907" t="n" s="53708">
        <v>0.006201022126946352</v>
      </c>
      <c r="BI907" t="n" s="54301">
        <v>1.1391025680303178E-5</v>
      </c>
      <c r="BJ907"/>
      <c r="BK907"/>
      <c r="BL907"/>
      <c r="BM907"/>
      <c r="BN907"/>
      <c r="BO907"/>
    </row>
    <row r="908" spans="1:23" x14ac:dyDescent="0.25">
      <c r="A908" s="116" t="str">
        <f>IF(ISBLANK(TBL_DATA[[#This Row],[Row.names]]), "",   DATE(YEAR(TBL_DATA[[#This Row],[Row.names]]), MONTH(TBL_DATA[[#This Row],[Row.names]]), DAY(TBL_DATA[[#This Row],[Row.names]])))</f>
        <v/>
      </c>
      <c r="B908" s="1092" t="s">
        <v>1037</v>
      </c>
      <c r="C908" s="2486" t="s">
        <v>2431</v>
      </c>
      <c r="D908" s="3880" t="n">
        <v>0.005031942971312876</v>
      </c>
      <c r="E908" s="5274" t="n">
        <v>0.3338200054996141</v>
      </c>
      <c r="F908" s="6606" t="n">
        <v>-0.12164403595003581</v>
      </c>
      <c r="G908" s="7938" t="n">
        <v>0.5727155247700549</v>
      </c>
      <c r="H908" s="9270" t="n">
        <v>0.7003299175619384</v>
      </c>
      <c r="I908" s="10602" t="n">
        <v>0.002376096700524645</v>
      </c>
      <c r="J908" s="11934" t="n">
        <v>0.009285453799120713</v>
      </c>
      <c r="K908" s="13264" t="n">
        <v>0.8650123092405204</v>
      </c>
      <c r="L908" s="14594" t="n">
        <v>0.47884594538967235</v>
      </c>
      <c r="M908" s="15924" t="n">
        <v>0.0031334695451845506</v>
      </c>
      <c r="N908" s="17254" t="n">
        <v>0.06890372294804646</v>
      </c>
      <c r="O908" s="18586" t="n">
        <v>0.0522472899683744</v>
      </c>
      <c r="P908" s="19980" t="n">
        <v>-0.015059949719590016</v>
      </c>
      <c r="Q908" s="21312" t="n">
        <v>-0.011674399934127952</v>
      </c>
      <c r="R908" s="22644" t="n">
        <v>-0.010215261733087485</v>
      </c>
      <c r="S908" s="23913" t="n">
        <v>-0.09900353349807123</v>
      </c>
      <c r="T908" s="25182" t="n">
        <v>0.042961749045497315</v>
      </c>
      <c r="U908" s="26451" t="n">
        <v>-2.3044577024372215</v>
      </c>
      <c r="V908" s="27720" t="n">
        <v>-0.047340140869516545</v>
      </c>
      <c r="W908" s="28987" t="n">
        <v>0.05228015773454914</v>
      </c>
      <c r="X908" t="n" s="30254">
        <v>-0.9055087612758291</v>
      </c>
      <c r="Y908" t="n" s="31584">
        <v>0.8368571667626074</v>
      </c>
      <c r="Z908" t="n" s="32916">
        <v>0.6919869546383604</v>
      </c>
      <c r="AA908" t="n" s="34308">
        <v>0.0</v>
      </c>
      <c r="AB908" t="n" s="35702">
        <v>0.0</v>
      </c>
      <c r="AC908" t="n" s="37096">
        <v>0.05822717275459873</v>
      </c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 t="n" s="44814">
        <v>0.002393902386693019</v>
      </c>
      <c r="AT908" t="n" s="45407">
        <v>3.6110919399266755E-4</v>
      </c>
      <c r="AU908" t="n" s="46000">
        <v>0.0010541482940981644</v>
      </c>
      <c r="AV908" t="n" s="46593">
        <v>5.31783495055425E-4</v>
      </c>
      <c r="AW908" t="n" s="47186">
        <v>1.012718266483863E-6</v>
      </c>
      <c r="AX908" t="n" s="47779">
        <v>7.535057830941009E-4</v>
      </c>
      <c r="AY908" t="n" s="48372">
        <v>-1.9277334067637243E-5</v>
      </c>
      <c r="AZ908" t="n" s="48965">
        <v>0.002559904358596181</v>
      </c>
      <c r="BA908" t="n" s="49558">
        <v>-0.002139956539014909</v>
      </c>
      <c r="BB908" t="n" s="50151">
        <v>5.568962937930506E-4</v>
      </c>
      <c r="BC908" t="n" s="50744">
        <v>1.1950713626047279E-5</v>
      </c>
      <c r="BD908" t="n" s="51337">
        <v>-1.23308307734963E-7</v>
      </c>
      <c r="BE908" t="n" s="51930">
        <v>4.44289211586498E-6</v>
      </c>
      <c r="BF908" t="n" s="52523">
        <v>3.0091005030659222E-5</v>
      </c>
      <c r="BG908" t="n" s="53116">
        <v>-5.735406077763711E-6</v>
      </c>
      <c r="BH908" t="n" s="53709">
        <v>0.0060239967441092085</v>
      </c>
      <c r="BI908" t="n" s="54302">
        <v>1.2307437262361208E-5</v>
      </c>
      <c r="BJ908"/>
      <c r="BK908"/>
      <c r="BL908"/>
      <c r="BM908"/>
      <c r="BN908"/>
      <c r="BO908"/>
    </row>
    <row r="909" spans="1:23" x14ac:dyDescent="0.25">
      <c r="A909" s="116" t="str">
        <f>IF(ISBLANK(TBL_DATA[[#This Row],[Row.names]]), "",   DATE(YEAR(TBL_DATA[[#This Row],[Row.names]]), MONTH(TBL_DATA[[#This Row],[Row.names]]), DAY(TBL_DATA[[#This Row],[Row.names]])))</f>
        <v/>
      </c>
      <c r="B909" s="1093" t="s">
        <v>1038</v>
      </c>
      <c r="C909" s="2487" t="s">
        <v>2432</v>
      </c>
      <c r="D909" s="3881" t="n">
        <v>0.002527917535894187</v>
      </c>
      <c r="E909" s="5275" t="n">
        <v>0.3371917924812431</v>
      </c>
      <c r="F909" s="6607" t="n">
        <v>-0.12189023351099437</v>
      </c>
      <c r="G909" s="7939" t="n">
        <v>0.5712907651844055</v>
      </c>
      <c r="H909" s="9271" t="n">
        <v>0.7020519553720955</v>
      </c>
      <c r="I909" s="10603" t="n">
        <v>0.0023766525247847915</v>
      </c>
      <c r="J909" s="11935" t="n">
        <v>0.012003247427278207</v>
      </c>
      <c r="K909" s="13265" t="n">
        <v>0.8639442841946982</v>
      </c>
      <c r="L909" s="14595" t="n">
        <v>0.4837438846032992</v>
      </c>
      <c r="M909" s="15925" t="n">
        <v>0.0031284414093080003</v>
      </c>
      <c r="N909" s="17255" t="n">
        <v>0.06911872073756135</v>
      </c>
      <c r="O909" s="18587" t="n">
        <v>0.052247239426826735</v>
      </c>
      <c r="P909" s="19981" t="n">
        <v>-0.012570102494681601</v>
      </c>
      <c r="Q909" s="21313" t="n">
        <v>-0.01166950642776898</v>
      </c>
      <c r="R909" s="22645" t="n">
        <v>-0.010205815330681704</v>
      </c>
      <c r="S909" s="23914" t="n">
        <v>-0.08724776491331399</v>
      </c>
      <c r="T909" s="25183" t="n">
        <v>0.041961488691016895</v>
      </c>
      <c r="U909" s="26452" t="n">
        <v>-2.0792342606279353</v>
      </c>
      <c r="V909" s="27721" t="n">
        <v>-0.038875035573748495</v>
      </c>
      <c r="W909" s="28988" t="n">
        <v>0.05180826256317806</v>
      </c>
      <c r="X909" t="n" s="30255">
        <v>-0.7503636225272364</v>
      </c>
      <c r="Y909" t="n" s="31585">
        <v>0.83788540706477</v>
      </c>
      <c r="Z909" t="n" s="32917">
        <v>0.6955169908803804</v>
      </c>
      <c r="AA909" t="n" s="34309">
        <v>0.0</v>
      </c>
      <c r="AB909" t="n" s="35703">
        <v>0.0</v>
      </c>
      <c r="AC909" t="n" s="37097">
        <v>0.059827468696152</v>
      </c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 t="n" s="44815">
        <v>0.0024661048692562948</v>
      </c>
      <c r="AT909" t="n" s="45408">
        <v>3.4902757706805785E-4</v>
      </c>
      <c r="AU909" t="n" s="46001">
        <v>0.001076111877573581</v>
      </c>
      <c r="AV909" t="n" s="46594">
        <v>5.307290660630535E-4</v>
      </c>
      <c r="AW909" t="n" s="47187">
        <v>1.3426481460650022E-6</v>
      </c>
      <c r="AX909" t="n" s="47780">
        <v>7.154926621802478E-4</v>
      </c>
      <c r="AY909" t="n" s="48373">
        <v>-5.674382898467037E-6</v>
      </c>
      <c r="AZ909" t="n" s="48966">
        <v>0.0023835013098656714</v>
      </c>
      <c r="BA909" t="n" s="49559">
        <v>-0.0020742135767812427</v>
      </c>
      <c r="BB909" t="n" s="50152">
        <v>5.338122567093597E-4</v>
      </c>
      <c r="BC909" t="n" s="50745">
        <v>1.043968125303686E-5</v>
      </c>
      <c r="BD909" t="n" s="51338">
        <v>-5.863002675773672E-7</v>
      </c>
      <c r="BE909" t="n" s="51931">
        <v>6.205876075549236E-6</v>
      </c>
      <c r="BF909" t="n" s="52524">
        <v>3.928111506015861E-5</v>
      </c>
      <c r="BG909" t="n" s="53117">
        <v>-7.969906633536954E-6</v>
      </c>
      <c r="BH909" t="n" s="53710">
        <v>0.005934765831656858</v>
      </c>
      <c r="BI909" t="n" s="54303">
        <v>1.497737254420846E-5</v>
      </c>
      <c r="BJ909"/>
      <c r="BK909"/>
      <c r="BL909"/>
      <c r="BM909"/>
      <c r="BN909"/>
      <c r="BO909"/>
    </row>
    <row r="910" spans="1:23" x14ac:dyDescent="0.25">
      <c r="A910" s="116" t="str">
        <f>IF(ISBLANK(TBL_DATA[[#This Row],[Row.names]]), "",   DATE(YEAR(TBL_DATA[[#This Row],[Row.names]]), MONTH(TBL_DATA[[#This Row],[Row.names]]), DAY(TBL_DATA[[#This Row],[Row.names]])))</f>
        <v/>
      </c>
      <c r="B910" s="1094" t="s">
        <v>1039</v>
      </c>
      <c r="C910" s="2488" t="s">
        <v>2433</v>
      </c>
      <c r="D910" s="3882" t="n">
        <v>0.003561985898942381</v>
      </c>
      <c r="E910" s="5276" t="n">
        <v>0.3419548507902428</v>
      </c>
      <c r="F910" s="6608" t="n">
        <v>-0.11521796899059411</v>
      </c>
      <c r="G910" s="7940" t="n">
        <v>0.5734360636751796</v>
      </c>
      <c r="H910" s="9272" t="n">
        <v>0.7042099377256755</v>
      </c>
      <c r="I910" s="10604" t="n">
        <v>0.002381209724185192</v>
      </c>
      <c r="J910" s="11936" t="n">
        <v>0.01684033445751698</v>
      </c>
      <c r="K910" s="13266" t="n">
        <v>0.8682493780120837</v>
      </c>
      <c r="L910" s="14596" t="n">
        <v>0.48839355790064787</v>
      </c>
      <c r="M910" s="15926" t="n">
        <v>0.0031316546281287163</v>
      </c>
      <c r="N910" s="17256" t="n">
        <v>0.06950341252616682</v>
      </c>
      <c r="O910" s="18588" t="n">
        <v>0.05222276979800846</v>
      </c>
      <c r="P910" s="19982" t="n">
        <v>-0.009052891123573548</v>
      </c>
      <c r="Q910" s="21314" t="n">
        <v>-0.011664349934628171</v>
      </c>
      <c r="R910" s="22646" t="n">
        <v>-0.010192512420186874</v>
      </c>
      <c r="S910" s="23915" t="n">
        <v>-0.0949417556898865</v>
      </c>
      <c r="T910" s="25184" t="n">
        <v>0.041286094957993305</v>
      </c>
      <c r="U910" s="26453" t="n">
        <v>-2.2996060970766394</v>
      </c>
      <c r="V910" s="27722" t="n">
        <v>-0.05248214195179646</v>
      </c>
      <c r="W910" s="28989" t="n">
        <v>0.050633684179558686</v>
      </c>
      <c r="X910" t="n" s="30256">
        <v>-1.036506483819797</v>
      </c>
      <c r="Y910" t="n" s="31586">
        <v>0.8391721740654153</v>
      </c>
      <c r="Z910" t="n" s="32918">
        <v>0.6988515993404092</v>
      </c>
      <c r="AA910" t="n" s="34310">
        <v>0.0</v>
      </c>
      <c r="AB910" t="n" s="35704">
        <v>0.0</v>
      </c>
      <c r="AC910" t="n" s="37098">
        <v>0.058285389695763246</v>
      </c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 t="n" s="44816">
        <v>0.002419941526343848</v>
      </c>
      <c r="AT910" t="n" s="45409">
        <v>3.936334528857219E-4</v>
      </c>
      <c r="AU910" t="n" s="46002">
        <v>0.0010052545273277198</v>
      </c>
      <c r="AV910" t="n" s="46595">
        <v>5.458739300085101E-4</v>
      </c>
      <c r="AW910" t="n" s="47188">
        <v>1.7245462142647883E-6</v>
      </c>
      <c r="AX910" t="n" s="47781">
        <v>7.737498102251238E-4</v>
      </c>
      <c r="AY910" t="n" s="48374">
        <v>-1.896295994290627E-5</v>
      </c>
      <c r="AZ910" t="n" s="48967">
        <v>0.0026139504404235608</v>
      </c>
      <c r="BA910" t="n" s="49560">
        <v>-0.0023104092233995352</v>
      </c>
      <c r="BB910" t="n" s="50153">
        <v>5.289444955367537E-4</v>
      </c>
      <c r="BC910" t="n" s="50746">
        <v>5.730220267317589E-6</v>
      </c>
      <c r="BD910" t="n" s="51339">
        <v>-1.1197589147251338E-6</v>
      </c>
      <c r="BE910" t="n" s="51932">
        <v>8.244716367714117E-6</v>
      </c>
      <c r="BF910" t="n" s="52525">
        <v>4.992235327004418E-5</v>
      </c>
      <c r="BG910" t="n" s="53118">
        <v>-1.05542399529416E-5</v>
      </c>
      <c r="BH910" t="n" s="53711">
        <v>0.005894862042439289</v>
      </c>
      <c r="BI910" t="n" s="54304">
        <v>1.8075652680998703E-5</v>
      </c>
      <c r="BJ910"/>
      <c r="BK910"/>
      <c r="BL910"/>
      <c r="BM910"/>
      <c r="BN910"/>
      <c r="BO910"/>
    </row>
    <row r="911" spans="1:23" x14ac:dyDescent="0.25">
      <c r="A911" s="116" t="str">
        <f>IF(ISBLANK(TBL_DATA[[#This Row],[Row.names]]), "",   DATE(YEAR(TBL_DATA[[#This Row],[Row.names]]), MONTH(TBL_DATA[[#This Row],[Row.names]]), DAY(TBL_DATA[[#This Row],[Row.names]])))</f>
        <v/>
      </c>
      <c r="B911" s="1095" t="s">
        <v>1040</v>
      </c>
      <c r="C911" s="2489" t="s">
        <v>2434</v>
      </c>
      <c r="D911" s="3883" t="n">
        <v>6.220498371691575E-4</v>
      </c>
      <c r="E911" s="5277" t="n">
        <v>0.34278961358666526</v>
      </c>
      <c r="F911" s="6609" t="n">
        <v>-0.10267430963408652</v>
      </c>
      <c r="G911" s="7941" t="n">
        <v>0.5722144569802865</v>
      </c>
      <c r="H911" s="9273" t="n">
        <v>0.7082744371701094</v>
      </c>
      <c r="I911" s="10605" t="n">
        <v>0.0023524493440850868</v>
      </c>
      <c r="J911" s="11937" t="n">
        <v>0.028129479816725533</v>
      </c>
      <c r="K911" s="13267" t="n">
        <v>0.8651313286963233</v>
      </c>
      <c r="L911" s="14597" t="n">
        <v>0.4900852941535572</v>
      </c>
      <c r="M911" s="15927" t="n">
        <v>0.0031101533699992804</v>
      </c>
      <c r="N911" s="17257" t="n">
        <v>0.06914062604438873</v>
      </c>
      <c r="O911" s="18589" t="n">
        <v>0.051713790680459074</v>
      </c>
      <c r="P911" s="19983" t="n">
        <v>-0.008436472635853676</v>
      </c>
      <c r="Q911" s="21315" t="n">
        <v>-0.011536327304872307</v>
      </c>
      <c r="R911" s="22647" t="n">
        <v>-0.010072172330528045</v>
      </c>
      <c r="S911" s="23916" t="n">
        <v>-0.09273167302971408</v>
      </c>
      <c r="T911" s="25185" t="n">
        <v>0.041281981189503276</v>
      </c>
      <c r="U911" s="26454" t="n">
        <v>-2.2462989991694697</v>
      </c>
      <c r="V911" s="27723" t="n">
        <v>-0.045063009474971216</v>
      </c>
      <c r="W911" s="28990" t="n">
        <v>0.050350458627459786</v>
      </c>
      <c r="X911" t="n" s="30257">
        <v>-0.8949870706916473</v>
      </c>
      <c r="Y911" t="n" s="31587">
        <v>0.8415904212680356</v>
      </c>
      <c r="Z911" t="n" s="32919">
        <v>0.7000609217443557</v>
      </c>
      <c r="AA911" t="n" s="34311">
        <v>0.0</v>
      </c>
      <c r="AB911" t="n" s="35705">
        <v>0.0</v>
      </c>
      <c r="AC911" t="n" s="37099">
        <v>0.057844339639400125</v>
      </c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 t="n" s="44817">
        <v>0.0024522164320683127</v>
      </c>
      <c r="AT911" t="n" s="45410">
        <v>3.795822020912437E-4</v>
      </c>
      <c r="AU911" t="n" s="46003">
        <v>9.777978795184588E-4</v>
      </c>
      <c r="AV911" t="n" s="46596">
        <v>5.373561372894148E-4</v>
      </c>
      <c r="AW911" t="n" s="47189">
        <v>2.023094883113086E-6</v>
      </c>
      <c r="AX911" t="n" s="47782">
        <v>8.296304808303546E-4</v>
      </c>
      <c r="AY911" t="n" s="48375">
        <v>-3.0842649312267826E-5</v>
      </c>
      <c r="AZ911" t="n" s="48968">
        <v>0.0025565898685110944</v>
      </c>
      <c r="BA911" t="n" s="49561">
        <v>-0.0023337835808345114</v>
      </c>
      <c r="BB911" t="n" s="50154">
        <v>5.029425793196105E-4</v>
      </c>
      <c r="BC911" t="n" s="50747">
        <v>1.0724941299758238E-5</v>
      </c>
      <c r="BD911" t="n" s="51340">
        <v>-1.5386973352199988E-6</v>
      </c>
      <c r="BE911" t="n" s="51933">
        <v>9.840002422913465E-6</v>
      </c>
      <c r="BF911" t="n" s="52526">
        <v>5.823837135659481E-5</v>
      </c>
      <c r="BG911" t="n" s="53119">
        <v>-1.2576192475722829E-5</v>
      </c>
      <c r="BH911" t="n" s="53712">
        <v>0.005809782212871201</v>
      </c>
      <c r="BI911" t="n" s="54305">
        <v>2.0491688824815865E-5</v>
      </c>
      <c r="BJ911"/>
      <c r="BK911"/>
      <c r="BL911"/>
      <c r="BM911"/>
      <c r="BN911"/>
      <c r="BO911"/>
    </row>
    <row r="912" spans="1:23" x14ac:dyDescent="0.25">
      <c r="A912" s="116" t="str">
        <f>IF(ISBLANK(TBL_DATA[[#This Row],[Row.names]]), "",   DATE(YEAR(TBL_DATA[[#This Row],[Row.names]]), MONTH(TBL_DATA[[#This Row],[Row.names]]), DAY(TBL_DATA[[#This Row],[Row.names]])))</f>
        <v/>
      </c>
      <c r="B912" s="1096" t="s">
        <v>1041</v>
      </c>
      <c r="C912" s="2490" t="s">
        <v>2435</v>
      </c>
      <c r="D912" s="3884" t="n">
        <v>0.0027670104098101353</v>
      </c>
      <c r="E912" s="5278" t="n">
        <v>0.34650512642564446</v>
      </c>
      <c r="F912" s="6610" t="n">
        <v>-0.07031537277684496</v>
      </c>
      <c r="G912" s="7942" t="n">
        <v>0.5594974244850305</v>
      </c>
      <c r="H912" s="9274" t="n">
        <v>0.7050589870154952</v>
      </c>
      <c r="I912" s="10606" t="n">
        <v>0.002303176307981022</v>
      </c>
      <c r="J912" s="11938" t="n">
        <v>0.06798324437895564</v>
      </c>
      <c r="K912" s="13268" t="n">
        <v>0.8583488849378259</v>
      </c>
      <c r="L912" s="14598" t="n">
        <v>0.5086558974911921</v>
      </c>
      <c r="M912" s="15928" t="n">
        <v>0.0029727095240100446</v>
      </c>
      <c r="N912" s="17258" t="n">
        <v>0.06732244358803618</v>
      </c>
      <c r="O912" s="18590" t="n">
        <v>0.04904428875056768</v>
      </c>
      <c r="P912" s="19984" t="n">
        <v>-0.005692806033649078</v>
      </c>
      <c r="Q912" s="21316" t="n">
        <v>-0.011059417211940164</v>
      </c>
      <c r="R912" s="22648" t="n">
        <v>-0.009633764939119388</v>
      </c>
      <c r="S912" s="23917" t="n">
        <v>-0.08108166367188685</v>
      </c>
      <c r="T912" s="25186" t="n">
        <v>0.0412040211434513</v>
      </c>
      <c r="U912" s="26455" t="n">
        <v>-1.9678094861082132</v>
      </c>
      <c r="V912" s="27724" t="n">
        <v>-0.03834826547876968</v>
      </c>
      <c r="W912" s="28991" t="n">
        <v>0.05043741324838625</v>
      </c>
      <c r="X912" t="n" s="30258">
        <v>-0.7603138822746156</v>
      </c>
      <c r="Y912" t="n" s="31588">
        <v>0.8396779067091709</v>
      </c>
      <c r="Z912" t="n" s="32920">
        <v>0.7132011620091432</v>
      </c>
      <c r="AA912" t="n" s="34312">
        <v>0.0</v>
      </c>
      <c r="AB912" t="n" s="35706">
        <v>0.0</v>
      </c>
      <c r="AC912" t="n" s="37100">
        <v>0.05550689602284304</v>
      </c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 t="n" s="44818">
        <v>0.0023696042361868</v>
      </c>
      <c r="AT912" t="n" s="45411">
        <v>3.6960891178099977E-4</v>
      </c>
      <c r="AU912" t="n" s="46004">
        <v>9.258599828745912E-4</v>
      </c>
      <c r="AV912" t="n" s="46597">
        <v>5.142030837325864E-4</v>
      </c>
      <c r="AW912" t="n" s="47190">
        <v>1.8556150988208207E-6</v>
      </c>
      <c r="AX912" t="n" s="47783">
        <v>7.866735217335082E-4</v>
      </c>
      <c r="AY912" t="n" s="48376">
        <v>-2.9991962610576354E-5</v>
      </c>
      <c r="AZ912" t="n" s="48969">
        <v>0.0025007992376463867</v>
      </c>
      <c r="BA912" t="n" s="49562">
        <v>-0.0022270726532655767</v>
      </c>
      <c r="BB912" t="n" s="50155">
        <v>4.915932232078443E-4</v>
      </c>
      <c r="BC912" t="n" s="50748">
        <v>9.35648689947305E-6</v>
      </c>
      <c r="BD912" t="n" s="51341">
        <v>-1.3618465690570134E-6</v>
      </c>
      <c r="BE912" t="n" s="51934">
        <v>8.98848776515545E-6</v>
      </c>
      <c r="BF912" t="n" s="52527">
        <v>5.348890739025532E-5</v>
      </c>
      <c r="BG912" t="n" s="53120">
        <v>-1.1492264361695372E-5</v>
      </c>
      <c r="BH912" t="n" s="53713">
        <v>0.005643914348375018</v>
      </c>
      <c r="BI912" t="n" s="54306">
        <v>1.895205068518193E-5</v>
      </c>
      <c r="BJ912"/>
      <c r="BK912"/>
      <c r="BL912"/>
      <c r="BM912"/>
      <c r="BN912"/>
      <c r="BO912"/>
    </row>
    <row r="913" spans="1:23" x14ac:dyDescent="0.25">
      <c r="A913" s="116" t="str">
        <f>IF(ISBLANK(TBL_DATA[[#This Row],[Row.names]]), "",   DATE(YEAR(TBL_DATA[[#This Row],[Row.names]]), MONTH(TBL_DATA[[#This Row],[Row.names]]), DAY(TBL_DATA[[#This Row],[Row.names]])))</f>
        <v/>
      </c>
      <c r="B913" s="1097" t="s">
        <v>1042</v>
      </c>
      <c r="C913" s="2491" t="s">
        <v>2436</v>
      </c>
      <c r="D913" s="3885" t="n">
        <v>-0.0011426487570655088</v>
      </c>
      <c r="E913" s="5279" t="n">
        <v>0.3449665440165517</v>
      </c>
      <c r="F913" s="6611" t="n">
        <v>-0.06461666913005693</v>
      </c>
      <c r="G913" s="7943" t="n">
        <v>0.5577256782534841</v>
      </c>
      <c r="H913" s="9275" t="n">
        <v>0.7045863392551449</v>
      </c>
      <c r="I913" s="10607" t="n">
        <v>0.0023064786756432933</v>
      </c>
      <c r="J913" s="11939" t="n">
        <v>0.06602117915652772</v>
      </c>
      <c r="K913" s="13269" t="n">
        <v>0.8591612608642673</v>
      </c>
      <c r="L913" s="14599" t="n">
        <v>0.509961103756822</v>
      </c>
      <c r="M913" s="15929" t="n">
        <v>0.002970635953636488</v>
      </c>
      <c r="N913" s="17259" t="n">
        <v>0.0673650174956542</v>
      </c>
      <c r="O913" s="18591" t="n">
        <v>0.049092347926556146</v>
      </c>
      <c r="P913" s="19985" t="n">
        <v>-0.006828949912976112</v>
      </c>
      <c r="Q913" s="21317" t="n">
        <v>-0.011078998636267498</v>
      </c>
      <c r="R913" s="22649" t="n">
        <v>-0.009652444798011429</v>
      </c>
      <c r="S913" s="23918" t="n">
        <v>-0.07643165358367321</v>
      </c>
      <c r="T913" s="25187" t="n">
        <v>0.04116656855069332</v>
      </c>
      <c r="U913" s="26456" t="n">
        <v>-1.8566437834028788</v>
      </c>
      <c r="V913" s="27725" t="n">
        <v>-0.02990778526770277</v>
      </c>
      <c r="W913" s="28992" t="n">
        <v>0.050230448776776515</v>
      </c>
      <c r="X913" t="n" s="30259">
        <v>-0.5954114684623383</v>
      </c>
      <c r="Y913" t="n" s="31589">
        <v>0.8393964136539688</v>
      </c>
      <c r="Z913" t="n" s="32921">
        <v>0.71411560951769</v>
      </c>
      <c r="AA913" t="n" s="34313">
        <v>0.0</v>
      </c>
      <c r="AB913" t="n" s="35707">
        <v>0.0</v>
      </c>
      <c r="AC913" t="n" s="37101">
        <v>0.0544225217993147</v>
      </c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 t="n" s="44819">
        <v>0.0023368355946050312</v>
      </c>
      <c r="AT913" t="n" s="45412">
        <v>3.5762591296375026E-4</v>
      </c>
      <c r="AU913" t="n" s="46005">
        <v>9.077060827537055E-4</v>
      </c>
      <c r="AV913" t="n" s="46598">
        <v>4.887590800024463E-4</v>
      </c>
      <c r="AW913" t="n" s="47191">
        <v>1.921112568015074E-6</v>
      </c>
      <c r="AX913" t="n" s="47784">
        <v>7.456964052445547E-4</v>
      </c>
      <c r="AY913" t="n" s="48377">
        <v>-2.8914179999197098E-5</v>
      </c>
      <c r="AZ913" t="n" s="48970">
        <v>0.0024069796237959438</v>
      </c>
      <c r="BA913" t="n" s="49563">
        <v>-0.002147802415598844</v>
      </c>
      <c r="BB913" t="n" s="50156">
        <v>4.7163537900372443E-4</v>
      </c>
      <c r="BC913" t="n" s="50749">
        <v>8.803041680072817E-6</v>
      </c>
      <c r="BD913" t="n" s="51342">
        <v>-1.4733935469780203E-6</v>
      </c>
      <c r="BE913" t="n" s="51935">
        <v>9.353127130761237E-6</v>
      </c>
      <c r="BF913" t="n" s="52528">
        <v>5.5284850727832406E-5</v>
      </c>
      <c r="BG913" t="n" s="53121">
        <v>-1.195285081724076E-5</v>
      </c>
      <c r="BH913" t="n" s="53714">
        <v>0.005478614027642597</v>
      </c>
      <c r="BI913" t="n" s="54307">
        <v>1.9419875882231427E-5</v>
      </c>
      <c r="BJ913"/>
      <c r="BK913"/>
      <c r="BL913"/>
      <c r="BM913"/>
      <c r="BN913"/>
      <c r="BO913"/>
    </row>
    <row r="914" spans="1:23" x14ac:dyDescent="0.25">
      <c r="A914" s="116" t="str">
        <f>IF(ISBLANK(TBL_DATA[[#This Row],[Row.names]]), "",   DATE(YEAR(TBL_DATA[[#This Row],[Row.names]]), MONTH(TBL_DATA[[#This Row],[Row.names]]), DAY(TBL_DATA[[#This Row],[Row.names]])))</f>
        <v/>
      </c>
      <c r="B914" s="1098" t="s">
        <v>1043</v>
      </c>
      <c r="C914" s="2492" t="s">
        <v>2437</v>
      </c>
      <c r="D914" s="3886" t="n">
        <v>-0.004405447177228085</v>
      </c>
      <c r="E914" s="5280" t="n">
        <v>0.33904136495174786</v>
      </c>
      <c r="F914" s="6612" t="n">
        <v>-0.06435945314241132</v>
      </c>
      <c r="G914" s="7944" t="n">
        <v>0.5569099602477802</v>
      </c>
      <c r="H914" s="9276" t="n">
        <v>0.6959528197805167</v>
      </c>
      <c r="I914" s="10608" t="n">
        <v>0.0023064041692487836</v>
      </c>
      <c r="J914" s="11940" t="n">
        <v>0.06811830326034607</v>
      </c>
      <c r="K914" s="13270" t="n">
        <v>0.8453168343974825</v>
      </c>
      <c r="L914" s="14600" t="n">
        <v>0.49959326582541463</v>
      </c>
      <c r="M914" s="15930" t="n">
        <v>0.0029588741739358013</v>
      </c>
      <c r="N914" s="17260" t="n">
        <v>0.06639955897693191</v>
      </c>
      <c r="O914" s="18592" t="n">
        <v>0.04781687835668994</v>
      </c>
      <c r="P914" s="19986" t="n">
        <v>-0.011204312512086645</v>
      </c>
      <c r="Q914" s="21318" t="n">
        <v>-0.010875538887183196</v>
      </c>
      <c r="R914" s="22650" t="n">
        <v>-0.009469430060399872</v>
      </c>
      <c r="S914" s="23919" t="n">
        <v>-0.07964457311052497</v>
      </c>
      <c r="T914" s="25188" t="n">
        <v>0.041149286091967566</v>
      </c>
      <c r="U914" s="26457" t="n">
        <v>-1.9355031563007306</v>
      </c>
      <c r="V914" s="27726" t="n">
        <v>-0.03648074469386464</v>
      </c>
      <c r="W914" s="28993" t="n">
        <v>0.050395674049365964</v>
      </c>
      <c r="X914" t="n" s="30260">
        <v>-0.7238864323578506</v>
      </c>
      <c r="Y914" t="n" s="31590">
        <v>0.8342378676256051</v>
      </c>
      <c r="Z914" t="n" s="32922">
        <v>0.7068191181804682</v>
      </c>
      <c r="AA914" t="n" s="34314">
        <v>0.0</v>
      </c>
      <c r="AB914" t="n" s="35708">
        <v>0.0</v>
      </c>
      <c r="AC914" t="n" s="37102">
        <v>0.05257577318321925</v>
      </c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 t="n" s="44820">
        <v>0.002254641574364776</v>
      </c>
      <c r="AT914" t="n" s="45413">
        <v>3.5140007204880727E-4</v>
      </c>
      <c r="AU914" t="n" s="46006">
        <v>8.560217443351344E-4</v>
      </c>
      <c r="AV914" t="n" s="46599">
        <v>4.8277726823343404E-4</v>
      </c>
      <c r="AW914" t="n" s="47192">
        <v>1.756803996597564E-6</v>
      </c>
      <c r="AX914" t="n" s="47785">
        <v>7.388326651812026E-4</v>
      </c>
      <c r="AY914" t="n" s="48378">
        <v>-2.6567517109885197E-5</v>
      </c>
      <c r="AZ914" t="n" s="48971">
        <v>0.002360546547623681</v>
      </c>
      <c r="BA914" t="n" s="49564">
        <v>-0.0021013356046167583</v>
      </c>
      <c r="BB914" t="n" s="50157">
        <v>4.6191459768701106E-4</v>
      </c>
      <c r="BC914" t="n" s="50750">
        <v>7.296046401072437E-6</v>
      </c>
      <c r="BD914" t="n" s="51343">
        <v>-1.298535561763202E-6</v>
      </c>
      <c r="BE914" t="n" s="51936">
        <v>8.516723932710828E-6</v>
      </c>
      <c r="BF914" t="n" s="52529">
        <v>5.0627283533343114E-5</v>
      </c>
      <c r="BG914" t="n" s="53122">
        <v>-1.0888273162902642E-5</v>
      </c>
      <c r="BH914" t="n" s="53715">
        <v>0.005322413312831751</v>
      </c>
      <c r="BI914" t="n" s="54308">
        <v>1.7913686571934724E-5</v>
      </c>
      <c r="BJ914"/>
      <c r="BK914"/>
      <c r="BL914"/>
      <c r="BM914"/>
      <c r="BN914"/>
      <c r="BO914"/>
    </row>
    <row r="915" spans="1:23" x14ac:dyDescent="0.25">
      <c r="A915" s="116" t="str">
        <f>IF(ISBLANK(TBL_DATA[[#This Row],[Row.names]]), "",   DATE(YEAR(TBL_DATA[[#This Row],[Row.names]]), MONTH(TBL_DATA[[#This Row],[Row.names]]), DAY(TBL_DATA[[#This Row],[Row.names]])))</f>
        <v/>
      </c>
      <c r="B915" s="1099" t="s">
        <v>1044</v>
      </c>
      <c r="C915" s="2493" t="s">
        <v>2438</v>
      </c>
      <c r="D915" s="3887" t="n">
        <v>0.0022369176985417233</v>
      </c>
      <c r="E915" s="5281" t="n">
        <v>0.34203669028008776</v>
      </c>
      <c r="F915" s="6613" t="n">
        <v>-0.08563945329800027</v>
      </c>
      <c r="G915" s="7945" t="n">
        <v>0.5666538437527111</v>
      </c>
      <c r="H915" s="9277" t="n">
        <v>0.7257570254056103</v>
      </c>
      <c r="I915" s="10609" t="n">
        <v>0.002178934088158017</v>
      </c>
      <c r="J915" s="11941" t="n">
        <v>0.061172250124647</v>
      </c>
      <c r="K915" s="13271" t="n">
        <v>0.8486574236018359</v>
      </c>
      <c r="L915" s="14601" t="n">
        <v>0.5097786687265605</v>
      </c>
      <c r="M915" s="15931" t="n">
        <v>0.002913214348301361</v>
      </c>
      <c r="N915" s="17261" t="n">
        <v>0.06605057583308897</v>
      </c>
      <c r="O915" s="18593" t="n">
        <v>0.04781687835668994</v>
      </c>
      <c r="P915" s="19987" t="n">
        <v>-0.008992457938503229</v>
      </c>
      <c r="Q915" s="21319" t="n">
        <v>-0.010847378221959171</v>
      </c>
      <c r="R915" s="22651" t="n">
        <v>-0.009448659629185181</v>
      </c>
      <c r="S915" s="23920" t="n">
        <v>-0.07834496349819708</v>
      </c>
      <c r="T915" s="25189" t="n">
        <v>0.04117037543490328</v>
      </c>
      <c r="U915" s="26458" t="n">
        <v>-1.9029450829777486</v>
      </c>
      <c r="V915" s="27727" t="n">
        <v>-0.01967309102736592</v>
      </c>
      <c r="W915" s="28994" t="n">
        <v>0.05057691285259354</v>
      </c>
      <c r="X915" t="n" s="30261">
        <v>-0.38897374153110453</v>
      </c>
      <c r="Y915" t="n" s="31591">
        <v>0.8519137429374</v>
      </c>
      <c r="Z915" t="n" s="32923">
        <v>0.7139878631507405</v>
      </c>
      <c r="AA915" t="n" s="34315">
        <v>0.0</v>
      </c>
      <c r="AB915" t="n" s="35709">
        <v>0.0</v>
      </c>
      <c r="AC915" t="n" s="37103">
        <v>0.05459696446777192</v>
      </c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 t="n" s="44821">
        <v>0.0021705477031395714</v>
      </c>
      <c r="AT915" t="n" s="45414">
        <v>3.4361961955335624E-4</v>
      </c>
      <c r="AU915" t="n" s="46007">
        <v>8.280223743094165E-4</v>
      </c>
      <c r="AV915" t="n" s="46600">
        <v>4.671524769350572E-4</v>
      </c>
      <c r="AW915" t="n" s="47193">
        <v>1.6597228067867825E-6</v>
      </c>
      <c r="AX915" t="n" s="47786">
        <v>7.210550136892141E-4</v>
      </c>
      <c r="AY915" t="n" s="48379">
        <v>-2.5481858127806202E-5</v>
      </c>
      <c r="AZ915" t="n" s="48972">
        <v>0.0023136919515239288</v>
      </c>
      <c r="BA915" t="n" s="49565">
        <v>-0.0020507860555391434</v>
      </c>
      <c r="BB915" t="n" s="50158">
        <v>4.4762145641495226E-4</v>
      </c>
      <c r="BC915" t="n" s="50751">
        <v>7.263023342083197E-6</v>
      </c>
      <c r="BD915" t="n" s="51344">
        <v>-1.2051726678293272E-6</v>
      </c>
      <c r="BE915" t="n" s="51937">
        <v>8.029964505526543E-6</v>
      </c>
      <c r="BF915" t="n" s="52530">
        <v>4.786094445846915E-5</v>
      </c>
      <c r="BG915" t="n" s="53123">
        <v>-1.0267884574150238E-5</v>
      </c>
      <c r="BH915" t="n" s="53716">
        <v>0.005162955346783762</v>
      </c>
      <c r="BI915" t="n" s="54309">
        <v>1.6992229541640387E-5</v>
      </c>
      <c r="BJ915"/>
      <c r="BK915"/>
      <c r="BL915"/>
      <c r="BM915"/>
      <c r="BN915"/>
      <c r="BO915"/>
    </row>
    <row r="916" spans="1:23" x14ac:dyDescent="0.25">
      <c r="A916" s="116" t="str">
        <f>IF(ISBLANK(TBL_DATA[[#This Row],[Row.names]]), "",   DATE(YEAR(TBL_DATA[[#This Row],[Row.names]]), MONTH(TBL_DATA[[#This Row],[Row.names]]), DAY(TBL_DATA[[#This Row],[Row.names]])))</f>
        <v/>
      </c>
      <c r="B916" s="1100" t="s">
        <v>1045</v>
      </c>
      <c r="C916" s="2494" t="s">
        <v>2439</v>
      </c>
      <c r="D916" s="3888" t="n">
        <v>0.0010122938823300075</v>
      </c>
      <c r="E916" s="5282" t="n">
        <v>0.34339522581152093</v>
      </c>
      <c r="F916" s="6614" t="n">
        <v>-0.07608438656930983</v>
      </c>
      <c r="G916" s="7946" t="n">
        <v>0.5745529479308344</v>
      </c>
      <c r="H916" s="9278" t="n">
        <v>0.7274484782681533</v>
      </c>
      <c r="I916" s="10610" t="n">
        <v>0.002164637823878662</v>
      </c>
      <c r="J916" s="11942" t="n">
        <v>0.06422094312423465</v>
      </c>
      <c r="K916" s="13272" t="n">
        <v>0.8476051875512722</v>
      </c>
      <c r="L916" s="14602" t="n">
        <v>0.5055429414081994</v>
      </c>
      <c r="M916" s="15932" t="n">
        <v>0.002915581781252363</v>
      </c>
      <c r="N916" s="17262" t="n">
        <v>0.0658205046370494</v>
      </c>
      <c r="O916" s="18594" t="n">
        <v>0.04781687835668994</v>
      </c>
      <c r="P916" s="19988" t="n">
        <v>-0.007989267066331407</v>
      </c>
      <c r="Q916" s="21320" t="n">
        <v>-0.01084071281766999</v>
      </c>
      <c r="R916" s="22652" t="n">
        <v>-0.009446866322610568</v>
      </c>
      <c r="S916" s="23921" t="n">
        <v>-0.06645175003130288</v>
      </c>
      <c r="T916" s="25190" t="n">
        <v>0.04053397491313462</v>
      </c>
      <c r="U916" s="26459" t="n">
        <v>-1.6394086731861541</v>
      </c>
      <c r="V916" s="27728" t="n">
        <v>-0.007482380133343902</v>
      </c>
      <c r="W916" s="28995" t="n">
        <v>0.050169488403606424</v>
      </c>
      <c r="X916" t="n" s="30262">
        <v>-0.14914204572207743</v>
      </c>
      <c r="Y916" t="n" s="31592">
        <v>0.852905902352747</v>
      </c>
      <c r="Z916" t="n" s="32924">
        <v>0.7110154297961466</v>
      </c>
      <c r="AA916" t="n" s="34316">
        <v>0.0</v>
      </c>
      <c r="AB916" t="n" s="35710">
        <v>0.0</v>
      </c>
      <c r="AC916" t="n" s="37104">
        <v>0.053118739000975454</v>
      </c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 t="n" s="44822">
        <v>0.002098135546931468</v>
      </c>
      <c r="AT916" t="n" s="45415">
        <v>3.333892221044911E-4</v>
      </c>
      <c r="AU916" t="n" s="46008">
        <v>8.060568165265644E-4</v>
      </c>
      <c r="AV916" t="n" s="46601">
        <v>4.5252074264273375E-4</v>
      </c>
      <c r="AW916" t="n" s="47194">
        <v>1.6301918645374953E-6</v>
      </c>
      <c r="AX916" t="n" s="47787">
        <v>6.989122371444908E-4</v>
      </c>
      <c r="AY916" t="n" s="48380">
        <v>-2.4421862915490326E-5</v>
      </c>
      <c r="AZ916" t="n" s="48973">
        <v>0.0022493424891312547</v>
      </c>
      <c r="BA916" t="n" s="49566">
        <v>-0.001990318179980641</v>
      </c>
      <c r="BB916" t="n" s="50159">
        <v>4.3326311004101257E-4</v>
      </c>
      <c r="BC916" t="n" s="50752">
        <v>6.9782337179732194E-6</v>
      </c>
      <c r="BD916" t="n" s="51345">
        <v>-1.194573908158036E-6</v>
      </c>
      <c r="BE916" t="n" s="51938">
        <v>7.89518303995524E-6</v>
      </c>
      <c r="BF916" t="n" s="52531">
        <v>4.699364361945482E-5</v>
      </c>
      <c r="BG916" t="n" s="53124">
        <v>-1.0094577989463479E-5</v>
      </c>
      <c r="BH916" t="n" s="53717">
        <v>0.0050052333401816715</v>
      </c>
      <c r="BI916" t="n" s="54310">
        <v>1.6655532264936186E-5</v>
      </c>
      <c r="BJ916"/>
      <c r="BK916"/>
      <c r="BL916"/>
      <c r="BM916"/>
      <c r="BN916"/>
      <c r="BO916"/>
    </row>
    <row r="917" spans="1:23" x14ac:dyDescent="0.25">
      <c r="A917" s="116" t="str">
        <f>IF(ISBLANK(TBL_DATA[[#This Row],[Row.names]]), "",   DATE(YEAR(TBL_DATA[[#This Row],[Row.names]]), MONTH(TBL_DATA[[#This Row],[Row.names]]), DAY(TBL_DATA[[#This Row],[Row.names]])))</f>
        <v/>
      </c>
      <c r="B917" s="1101" t="s">
        <v>1046</v>
      </c>
      <c r="C917" s="2495" t="s">
        <v>2440</v>
      </c>
      <c r="D917" s="3889" t="n">
        <v>0.003959792872372908</v>
      </c>
      <c r="E917" s="5283" t="n">
        <v>0.3487147926514691</v>
      </c>
      <c r="F917" s="6615" t="n">
        <v>-0.07904806818549659</v>
      </c>
      <c r="G917" s="7947" t="n">
        <v>0.5644375882258701</v>
      </c>
      <c r="H917" s="9279" t="n">
        <v>0.7233493000158655</v>
      </c>
      <c r="I917" s="10611" t="n">
        <v>0.0021299509241237587</v>
      </c>
      <c r="J917" s="11943" t="n">
        <v>0.05607830266369018</v>
      </c>
      <c r="K917" s="13273" t="n">
        <v>0.8271092170499302</v>
      </c>
      <c r="L917" s="14603" t="n">
        <v>0.4935325129439625</v>
      </c>
      <c r="M917" s="15933" t="n">
        <v>0.0028819039067796903</v>
      </c>
      <c r="N917" s="17263" t="n">
        <v>0.06428416109077181</v>
      </c>
      <c r="O917" s="18595" t="n">
        <v>0.04781687835668994</v>
      </c>
      <c r="P917" s="19989" t="n">
        <v>-0.004061110036743254</v>
      </c>
      <c r="Q917" s="21321" t="n">
        <v>-0.010650531400903013</v>
      </c>
      <c r="R917" s="22653" t="n">
        <v>-0.009289219251774157</v>
      </c>
      <c r="S917" s="23922" t="n">
        <v>-0.06778402578797471</v>
      </c>
      <c r="T917" s="25191" t="n">
        <v>0.04043600075098076</v>
      </c>
      <c r="U917" s="26460" t="n">
        <v>-1.6763286311475951</v>
      </c>
      <c r="V917" s="27729" t="n">
        <v>-0.008210611110909039</v>
      </c>
      <c r="W917" s="28996" t="n">
        <v>0.05013038931856455</v>
      </c>
      <c r="X917" t="n" s="30263">
        <v>-0.16378510565184146</v>
      </c>
      <c r="Y917" t="n" s="31593">
        <v>0.8504994415141408</v>
      </c>
      <c r="Z917" t="n" s="32925">
        <v>0.7025186922381228</v>
      </c>
      <c r="AA917" t="n" s="34317">
        <v>0.0</v>
      </c>
      <c r="AB917" t="n" s="35711">
        <v>0.0</v>
      </c>
      <c r="AC917" t="n" s="37105">
        <v>0.051063226032447805</v>
      </c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 t="n" s="44823">
        <v>0.0020549561116742676</v>
      </c>
      <c r="AT917" t="n" s="45416">
        <v>3.2279459264812404E-4</v>
      </c>
      <c r="AU917" t="n" s="46009">
        <v>7.759391850762412E-4</v>
      </c>
      <c r="AV917" t="n" s="46602">
        <v>4.3528943490677536E-4</v>
      </c>
      <c r="AW917" t="n" s="47195">
        <v>1.6325545186231387E-6</v>
      </c>
      <c r="AX917" t="n" s="47788">
        <v>6.863508603871101E-4</v>
      </c>
      <c r="AY917" t="n" s="48381">
        <v>-2.393918393442103E-5</v>
      </c>
      <c r="AZ917" t="n" s="48974">
        <v>0.0021731284085832665</v>
      </c>
      <c r="BA917" t="n" s="49567">
        <v>-0.0019392789748897581</v>
      </c>
      <c r="BB917" t="n" s="50160">
        <v>4.195430204061653E-4</v>
      </c>
      <c r="BC917" t="n" s="50753">
        <v>6.429760554881746E-6</v>
      </c>
      <c r="BD917" t="n" s="51346">
        <v>-1.2229459551075208E-6</v>
      </c>
      <c r="BE917" t="n" s="51939">
        <v>7.926507565613706E-6</v>
      </c>
      <c r="BF917" t="n" s="52532">
        <v>4.702312023570825E-5</v>
      </c>
      <c r="BG917" t="n" s="53125">
        <v>-1.0132267773576525E-5</v>
      </c>
      <c r="BH917" t="n" s="53718">
        <v>0.004852656092990441</v>
      </c>
      <c r="BI917" t="n" s="54311">
        <v>1.6595262868198318E-5</v>
      </c>
      <c r="BJ917"/>
      <c r="BK917"/>
      <c r="BL917"/>
      <c r="BM917"/>
      <c r="BN917"/>
      <c r="BO917"/>
    </row>
    <row r="918" spans="1:23" x14ac:dyDescent="0.25">
      <c r="A918" s="116" t="str">
        <f>IF(ISBLANK(TBL_DATA[[#This Row],[Row.names]]), "",   DATE(YEAR(TBL_DATA[[#This Row],[Row.names]]), MONTH(TBL_DATA[[#This Row],[Row.names]]), DAY(TBL_DATA[[#This Row],[Row.names]])))</f>
        <v/>
      </c>
      <c r="B918" s="1102" t="s">
        <v>1047</v>
      </c>
      <c r="C918" s="2496" t="s">
        <v>2441</v>
      </c>
      <c r="D918" s="3890" t="n">
        <v>-6.917475728156464E-4</v>
      </c>
      <c r="E918" s="5284" t="n">
        <v>0.34778182246723177</v>
      </c>
      <c r="F918" s="6616" t="n">
        <v>-0.08340237082516477</v>
      </c>
      <c r="G918" s="7948" t="n">
        <v>0.5432975792451987</v>
      </c>
      <c r="H918" s="9280" t="n">
        <v>0.6964630910622234</v>
      </c>
      <c r="I918" s="10612" t="n">
        <v>0.0021886872490494134</v>
      </c>
      <c r="J918" s="11944" t="n">
        <v>0.056693792036540014</v>
      </c>
      <c r="K918" s="13274" t="n">
        <v>0.7890271536347647</v>
      </c>
      <c r="L918" s="14604" t="n">
        <v>0.4785288249692509</v>
      </c>
      <c r="M918" s="15934" t="n">
        <v>0.0028687526748911473</v>
      </c>
      <c r="N918" s="17264" t="n">
        <v>0.06306352241046911</v>
      </c>
      <c r="O918" s="18596" t="n">
        <v>0.046236448711639226</v>
      </c>
      <c r="P918" s="19990" t="n">
        <v>-0.00475004834654813</v>
      </c>
      <c r="Q918" s="21322" t="n">
        <v>-0.010360825328039572</v>
      </c>
      <c r="R918" s="22654" t="n">
        <v>-0.00902536200756458</v>
      </c>
      <c r="S918" s="23923" t="n">
        <v>-0.07880428738867684</v>
      </c>
      <c r="T918" s="25192" t="n">
        <v>0.04075906559816596</v>
      </c>
      <c r="U918" s="26461" t="n">
        <v>-1.9334174184852464</v>
      </c>
      <c r="V918" s="27730" t="n">
        <v>-0.022028662777116348</v>
      </c>
      <c r="W918" s="28997" t="n">
        <v>0.05036502053460348</v>
      </c>
      <c r="X918" t="n" s="30264">
        <v>-0.43738020045045883</v>
      </c>
      <c r="Y918" t="n" s="31594">
        <v>0.8345436423951854</v>
      </c>
      <c r="Z918" t="n" s="32926">
        <v>0.6917577791172651</v>
      </c>
      <c r="AA918" t="n" s="34318">
        <v>0.0</v>
      </c>
      <c r="AB918" t="n" s="35712">
        <v>0.0</v>
      </c>
      <c r="AC918" t="n" s="37106">
        <v>0.051726740520621324</v>
      </c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 t="n" s="44824">
        <v>0.0020246031447824276</v>
      </c>
      <c r="AT918" t="n" s="45417">
        <v>3.199046934000415E-4</v>
      </c>
      <c r="AU918" t="n" s="46010">
        <v>7.47685206083511E-4</v>
      </c>
      <c r="AV918" t="n" s="46603">
        <v>4.1368408387433125E-4</v>
      </c>
      <c r="AW918" t="n" s="47196">
        <v>1.7165295929376445E-6</v>
      </c>
      <c r="AX918" t="n" s="47789">
        <v>6.652082655707278E-4</v>
      </c>
      <c r="AY918" t="n" s="48382">
        <v>-2.5523858557274458E-5</v>
      </c>
      <c r="AZ918" t="n" s="48975">
        <v>0.002123906553936791</v>
      </c>
      <c r="BA918" t="n" s="49568">
        <v>-0.0019118818410496293</v>
      </c>
      <c r="BB918" t="n" s="50161">
        <v>4.081952618141919E-4</v>
      </c>
      <c r="BC918" t="n" s="50754">
        <v>6.798190190685289E-6</v>
      </c>
      <c r="BD918" t="n" s="51347">
        <v>-1.3532459257985224E-6</v>
      </c>
      <c r="BE918" t="n" s="51940">
        <v>8.384526250046203E-6</v>
      </c>
      <c r="BF918" t="n" s="52533">
        <v>4.9344159354202306E-5</v>
      </c>
      <c r="BG918" t="n" s="53126">
        <v>-1.0711784643798423E-5</v>
      </c>
      <c r="BH918" t="n" s="53719">
        <v>0.0047113972191114</v>
      </c>
      <c r="BI918" t="n" s="54312">
        <v>1.72353554926911E-5</v>
      </c>
      <c r="BJ918"/>
      <c r="BK918"/>
      <c r="BL918"/>
      <c r="BM918"/>
      <c r="BN918"/>
      <c r="BO918"/>
    </row>
    <row r="919" spans="1:23" x14ac:dyDescent="0.25">
      <c r="A919" s="116" t="str">
        <f>IF(ISBLANK(TBL_DATA[[#This Row],[Row.names]]), "",   DATE(YEAR(TBL_DATA[[#This Row],[Row.names]]), MONTH(TBL_DATA[[#This Row],[Row.names]]), DAY(TBL_DATA[[#This Row],[Row.names]])))</f>
        <v/>
      </c>
      <c r="B919" s="1103" t="s">
        <v>1048</v>
      </c>
      <c r="C919" s="2497" t="s">
        <v>2442</v>
      </c>
      <c r="D919" s="3891" t="n">
        <v>0.002198122487643206</v>
      </c>
      <c r="E919" s="5285" t="n">
        <v>0.3507444119996339</v>
      </c>
      <c r="F919" s="6617" t="n">
        <v>-0.07386911967284338</v>
      </c>
      <c r="G919" s="7949" t="n">
        <v>0.5459322196764284</v>
      </c>
      <c r="H919" s="9281" t="n">
        <v>0.6945483550559497</v>
      </c>
      <c r="I919" s="10613" t="n">
        <v>0.0021964633192253264</v>
      </c>
      <c r="J919" s="11945" t="n">
        <v>0.05237874199325154</v>
      </c>
      <c r="K919" s="13275" t="n">
        <v>0.7922363943799148</v>
      </c>
      <c r="L919" s="14605" t="n">
        <v>0.48261701266082174</v>
      </c>
      <c r="M919" s="15935" t="n">
        <v>0.0028586355670145317</v>
      </c>
      <c r="N919" s="17265" t="n">
        <v>0.06308890522852915</v>
      </c>
      <c r="O919" s="18597" t="n">
        <v>0.046236448711639226</v>
      </c>
      <c r="P919" s="19991" t="n">
        <v>-0.002562367046992753</v>
      </c>
      <c r="Q919" s="21323" t="n">
        <v>-0.01036185139094789</v>
      </c>
      <c r="R919" s="22655" t="n">
        <v>-0.009025850551774389</v>
      </c>
      <c r="S919" s="23924" t="n">
        <v>-0.08008010290376</v>
      </c>
      <c r="T919" s="25193" t="n">
        <v>0.040707609595573346</v>
      </c>
      <c r="U919" s="26462" t="n">
        <v>-1.9672022921352799</v>
      </c>
      <c r="V919" s="27731" t="n">
        <v>-0.02007740103910982</v>
      </c>
      <c r="W919" s="28998" t="n">
        <v>0.0504022140839899</v>
      </c>
      <c r="X919" t="n" s="30265">
        <v>-0.3983436323978343</v>
      </c>
      <c r="Y919" t="n" s="31595">
        <v>0.8333956773681692</v>
      </c>
      <c r="Z919" t="n" s="32927">
        <v>0.6947064219228304</v>
      </c>
      <c r="AA919" t="n" s="34319">
        <v>0.0</v>
      </c>
      <c r="AB919" t="n" s="35713">
        <v>0.0</v>
      </c>
      <c r="AC919" t="n" s="37107">
        <v>0.04979607924388386</v>
      </c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 t="n" s="44825">
        <v>0.001976683326145871</v>
      </c>
      <c r="AT919" t="n" s="45418">
        <v>3.1904886447954524E-4</v>
      </c>
      <c r="AU919" t="n" s="46011">
        <v>7.468457627385743E-4</v>
      </c>
      <c r="AV919" t="n" s="46604">
        <v>4.322962949229636E-4</v>
      </c>
      <c r="AW919" t="n" s="47197">
        <v>1.8257867113905687E-6</v>
      </c>
      <c r="AX919" t="n" s="47790">
        <v>6.552683339199262E-4</v>
      </c>
      <c r="AY919" t="n" s="48383">
        <v>-2.2396972679307877E-5</v>
      </c>
      <c r="AZ919" t="n" s="48976">
        <v>0.0020494932084187674</v>
      </c>
      <c r="BA919" t="n" s="49569">
        <v>-0.0019230351411502913</v>
      </c>
      <c r="BB919" t="n" s="50162">
        <v>4.05723353620562E-4</v>
      </c>
      <c r="BC919" t="n" s="50755">
        <v>3.1420220833941523E-6</v>
      </c>
      <c r="BD919" t="n" s="51348">
        <v>-1.5148739150856454E-6</v>
      </c>
      <c r="BE919" t="n" s="51941">
        <v>8.974542394143877E-6</v>
      </c>
      <c r="BF919" t="n" s="52534">
        <v>5.2375441630965236E-5</v>
      </c>
      <c r="BG919" t="n" s="53127">
        <v>-1.1458935552281242E-5</v>
      </c>
      <c r="BH919" t="n" s="53720">
        <v>0.00457842547325542</v>
      </c>
      <c r="BI919" t="n" s="54313">
        <v>1.8093191398234736E-5</v>
      </c>
      <c r="BJ919"/>
      <c r="BK919"/>
      <c r="BL919"/>
      <c r="BM919"/>
      <c r="BN919"/>
      <c r="BO919"/>
    </row>
    <row r="920" spans="1:23" x14ac:dyDescent="0.25">
      <c r="A920" s="116" t="str">
        <f>IF(ISBLANK(TBL_DATA[[#This Row],[Row.names]]), "",   DATE(YEAR(TBL_DATA[[#This Row],[Row.names]]), MONTH(TBL_DATA[[#This Row],[Row.names]]), DAY(TBL_DATA[[#This Row],[Row.names]])))</f>
        <v/>
      </c>
      <c r="B920" s="1104" t="s">
        <v>1049</v>
      </c>
      <c r="C920" s="2498" t="s">
        <v>2443</v>
      </c>
      <c r="D920" s="3892" t="n">
        <v>0.0038291890843876884</v>
      </c>
      <c r="E920" s="5286" t="n">
        <v>0.3559166677578607</v>
      </c>
      <c r="F920" s="6618" t="n">
        <v>-0.07598859150088044</v>
      </c>
      <c r="G920" s="7950" t="n">
        <v>0.5527938686687244</v>
      </c>
      <c r="H920" s="9282" t="n">
        <v>0.6994903043004512</v>
      </c>
      <c r="I920" s="10614" t="n">
        <v>0.0021916352612282694</v>
      </c>
      <c r="J920" s="11946" t="n">
        <v>0.054639533694783804</v>
      </c>
      <c r="K920" s="13276" t="n">
        <v>0.8011189420099813</v>
      </c>
      <c r="L920" s="14606" t="n">
        <v>0.48566361040168116</v>
      </c>
      <c r="M920" s="15936" t="n">
        <v>0.0028672308501208367</v>
      </c>
      <c r="N920" s="17266" t="n">
        <v>0.06346573371569075</v>
      </c>
      <c r="O920" s="18598" t="n">
        <v>0.046236448711639226</v>
      </c>
      <c r="P920" s="19992" t="n">
        <v>0.0</v>
      </c>
      <c r="Q920" s="21324" t="n">
        <v>-0.010387116280048934</v>
      </c>
      <c r="R920" s="22656" t="n">
        <v>-0.009043135540554628</v>
      </c>
      <c r="S920" s="23925" t="n">
        <v>-0.06199532813546382</v>
      </c>
      <c r="T920" s="25194" t="n">
        <v>0.03887114659090232</v>
      </c>
      <c r="U920" s="26463" t="n">
        <v>-1.594893219588579</v>
      </c>
      <c r="V920" s="27732" t="n">
        <v>-0.005492609963637873</v>
      </c>
      <c r="W920" s="28999" t="n">
        <v>0.050289104722841954</v>
      </c>
      <c r="X920" t="n" s="30266">
        <v>-0.10922067501319146</v>
      </c>
      <c r="Y920" t="n" s="31596">
        <v>0.8363553696249286</v>
      </c>
      <c r="Z920" t="n" s="32928">
        <v>0.6968956954965939</v>
      </c>
      <c r="AA920" t="n" s="34320">
        <v>0.0</v>
      </c>
      <c r="AB920" t="n" s="35714">
        <v>0.0</v>
      </c>
      <c r="AC920" t="n" s="37108">
        <v>0.048553526556955</v>
      </c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 t="n" s="44826">
        <v>0.001999108928229351</v>
      </c>
      <c r="AT920" t="n" s="45419">
        <v>2.895824944144583E-4</v>
      </c>
      <c r="AU920" t="n" s="46012">
        <v>7.252948804864447E-4</v>
      </c>
      <c r="AV920" t="n" s="46605">
        <v>4.040484379838729E-4</v>
      </c>
      <c r="AW920" t="n" s="47198">
        <v>2.0103761213544193E-6</v>
      </c>
      <c r="AX920" t="n" s="47791">
        <v>6.301858563779427E-4</v>
      </c>
      <c r="AY920" t="n" s="48384">
        <v>-1.8980947794542663E-5</v>
      </c>
      <c r="AZ920" t="n" s="48977">
        <v>0.001983790647383985</v>
      </c>
      <c r="BA920" t="n" s="49570">
        <v>-0.0018729088209369514</v>
      </c>
      <c r="BB920" t="n" s="50163">
        <v>3.969112680420631E-4</v>
      </c>
      <c r="BC920" t="n" s="50756">
        <v>6.829056701587562E-7</v>
      </c>
      <c r="BD920" t="n" s="51349">
        <v>-1.7723006359905172E-6</v>
      </c>
      <c r="BE920" t="n" s="51942">
        <v>9.959697630840458E-6</v>
      </c>
      <c r="BF920" t="n" s="52535">
        <v>5.7519463384338255E-5</v>
      </c>
      <c r="BG920" t="n" s="53128">
        <v>-1.2707703396754295E-5</v>
      </c>
      <c r="BH920" t="n" s="53721">
        <v>0.004467134804336881</v>
      </c>
      <c r="BI920" t="n" s="54314">
        <v>1.9592064658823788E-5</v>
      </c>
      <c r="BJ920"/>
      <c r="BK920"/>
      <c r="BL920"/>
      <c r="BM920"/>
      <c r="BN920"/>
      <c r="BO920"/>
    </row>
    <row r="921" spans="1:23" x14ac:dyDescent="0.25">
      <c r="A921" s="116" t="str">
        <f>IF(ISBLANK(TBL_DATA[[#This Row],[Row.names]]), "",   DATE(YEAR(TBL_DATA[[#This Row],[Row.names]]), MONTH(TBL_DATA[[#This Row],[Row.names]]), DAY(TBL_DATA[[#This Row],[Row.names]])))</f>
        <v/>
      </c>
      <c r="B921" s="1105" t="s">
        <v>1050</v>
      </c>
      <c r="C921" s="2499" t="s">
        <v>2444</v>
      </c>
      <c r="D921" s="3893" t="n">
        <v>0.001599928988287917</v>
      </c>
      <c r="E921" s="5287" t="n">
        <v>0.3580860381403095</v>
      </c>
      <c r="F921" s="6619" t="n">
        <v>-0.06368446573925435</v>
      </c>
      <c r="G921" s="7951" t="n">
        <v>0.5489766541119017</v>
      </c>
      <c r="H921" s="9283" t="n">
        <v>0.6916754247349169</v>
      </c>
      <c r="I921" s="10615" t="n">
        <v>0.002201097336608004</v>
      </c>
      <c r="J921" s="11947" t="n">
        <v>0.07052285192479024</v>
      </c>
      <c r="K921" s="13277" t="n">
        <v>0.790707847077519</v>
      </c>
      <c r="L921" s="14607" t="n">
        <v>0.4740616987415283</v>
      </c>
      <c r="M921" s="15937" t="n">
        <v>0.002874766510939065</v>
      </c>
      <c r="N921" s="17267" t="n">
        <v>0.06292677109028183</v>
      </c>
      <c r="O921" s="18599" t="n">
        <v>0.04550750017569931</v>
      </c>
      <c r="P921" s="19993" t="n">
        <v>0.0</v>
      </c>
      <c r="Q921" s="21325" t="n">
        <v>-0.010207050440337402</v>
      </c>
      <c r="R921" s="22657" t="n">
        <v>-0.008874483031241226</v>
      </c>
      <c r="S921" s="23926" t="n">
        <v>-0.05503889697147046</v>
      </c>
      <c r="T921" s="25195" t="n">
        <v>0.03888813660341785</v>
      </c>
      <c r="U921" s="26464" t="n">
        <v>-1.4153133006283756</v>
      </c>
      <c r="V921" s="27733" t="n">
        <v>0.008834326743131227</v>
      </c>
      <c r="W921" s="29000" t="n">
        <v>0.049969442885116684</v>
      </c>
      <c r="X921" t="n" s="30267">
        <v>0.17679458150938313</v>
      </c>
      <c r="Y921" t="n" s="31597">
        <v>0.8316702620239086</v>
      </c>
      <c r="Z921" t="n" s="32929">
        <v>0.6885213858272874</v>
      </c>
      <c r="AA921" t="n" s="34321">
        <v>0.0</v>
      </c>
      <c r="AB921" t="n" s="35715">
        <v>0.0</v>
      </c>
      <c r="AC921" t="n" s="37109">
        <v>0.049259309635573484</v>
      </c>
      <c r="AD921" t="n" s="37584">
        <v>0.311609013380632</v>
      </c>
      <c r="AE921" t="n" s="38059">
        <v>0.042233348548084</v>
      </c>
      <c r="AF921" t="n" s="38534">
        <v>0.160682474797613</v>
      </c>
      <c r="AG921" t="n" s="39009">
        <v>0.091343010181687</v>
      </c>
      <c r="AH921" t="n" s="39484">
        <v>0.0</v>
      </c>
      <c r="AI921" t="n" s="39959">
        <v>0.006658305240187</v>
      </c>
      <c r="AJ921" t="n" s="40434">
        <v>0.338916551534456</v>
      </c>
      <c r="AK921" t="n" s="40909">
        <v>0.038015734608388</v>
      </c>
      <c r="AL921" t="n" s="41384">
        <v>-0.011113616840723</v>
      </c>
      <c r="AM921" t="n" s="41859">
        <v>0.094342528322333</v>
      </c>
      <c r="AN921" t="n" s="42334">
        <v>-0.4217597875349581</v>
      </c>
      <c r="AO921" t="n" s="42809">
        <v>1.2285475671357944</v>
      </c>
      <c r="AP921" t="n" s="43284">
        <v>-0.5776200048980951</v>
      </c>
      <c r="AQ921" t="n" s="43759">
        <v>0.6509275622376993</v>
      </c>
      <c r="AR921" t="n" s="44234">
        <v>1.8061675720338894</v>
      </c>
      <c r="AS921" t="n" s="44827">
        <v>0.0019638376972580416</v>
      </c>
      <c r="AT921" t="n" s="45420">
        <v>2.9276844901606576E-4</v>
      </c>
      <c r="AU921" t="n" s="46013">
        <v>6.417354532045555E-4</v>
      </c>
      <c r="AV921" t="n" s="46606">
        <v>3.8537132015273735E-4</v>
      </c>
      <c r="AW921" t="n" s="47199">
        <v>1.7572705773004693E-6</v>
      </c>
      <c r="AX921" t="n" s="47792">
        <v>6.18487831603894E-4</v>
      </c>
      <c r="AY921" t="n" s="48385">
        <v>-1.3910182918536101E-5</v>
      </c>
      <c r="AZ921" t="n" s="48978">
        <v>0.0018822409129252036</v>
      </c>
      <c r="BA921" t="n" s="49571">
        <v>-0.0017565938217657532</v>
      </c>
      <c r="BB921" t="n" s="50164">
        <v>4.049695449708797E-4</v>
      </c>
      <c r="BC921" t="n" s="50757">
        <v>-8.167975770163841E-7</v>
      </c>
      <c r="BD921" t="n" s="51350">
        <v>-1.4833830715499492E-6</v>
      </c>
      <c r="BE921" t="n" s="51943">
        <v>8.65667996669271E-6</v>
      </c>
      <c r="BF921" t="n" s="52536">
        <v>5.037318191479708E-5</v>
      </c>
      <c r="BG921" t="n" s="53129">
        <v>-1.1050866139193712E-5</v>
      </c>
      <c r="BH921" t="n" s="53722">
        <v>0.004356018198187548</v>
      </c>
      <c r="BI921" t="n" s="54315">
        <v>1.7333866589079882E-5</v>
      </c>
      <c r="BJ921" t="s" s="54790">
        <v>2919</v>
      </c>
      <c r="BK921" t="s" s="55265">
        <v>2929</v>
      </c>
      <c r="BL921" t="n" s="55740">
        <v>0.0797162726521492</v>
      </c>
      <c r="BM921" t="s" s="56215">
        <v>2930</v>
      </c>
      <c r="BN921" t="s" s="56690">
        <v>2929</v>
      </c>
      <c r="BO921" t="n" s="57165">
        <v>-0.019547123461961746</v>
      </c>
    </row>
    <row r="922" spans="1:23" x14ac:dyDescent="0.25">
      <c r="A922" s="116" t="str">
        <f>IF(ISBLANK(TBL_DATA[[#This Row],[Row.names]]), "",   DATE(YEAR(TBL_DATA[[#This Row],[Row.names]]), MONTH(TBL_DATA[[#This Row],[Row.names]]), DAY(TBL_DATA[[#This Row],[Row.names]])))</f>
        <v/>
      </c>
      <c r="B922" s="1106" t="s">
        <v>1051</v>
      </c>
      <c r="C922" s="2500" t="s">
        <v>2445</v>
      </c>
      <c r="D922" s="3894" t="n">
        <v>-0.002826854804145553</v>
      </c>
      <c r="E922" s="5288" t="n">
        <v>0.35424692609894937</v>
      </c>
      <c r="F922" s="6620" t="n">
        <v>-0.05193063204284465</v>
      </c>
      <c r="G922" s="7952" t="n">
        <v>0.5497273590050351</v>
      </c>
      <c r="H922" s="9284" t="n">
        <v>0.6990099666546308</v>
      </c>
      <c r="I922" s="10616" t="n">
        <v>0.0021852259481536206</v>
      </c>
      <c r="J922" s="11948" t="n">
        <v>0.06594302759395654</v>
      </c>
      <c r="K922" s="13278" t="n">
        <v>0.7949041589341298</v>
      </c>
      <c r="L922" s="14608" t="n">
        <v>0.47687221205604313</v>
      </c>
      <c r="M922" s="15938" t="n">
        <v>0.0028808734836210945</v>
      </c>
      <c r="N922" s="17268" t="n">
        <v>0.06322961853126147</v>
      </c>
      <c r="O922" s="18600" t="n">
        <v>0.045857328763249966</v>
      </c>
      <c r="P922" s="19994" t="n">
        <v>-0.0028268548041456842</v>
      </c>
      <c r="Q922" s="21326" t="n">
        <v>-0.010301972804504832</v>
      </c>
      <c r="R922" s="22658" t="n">
        <v>-0.008962992153114708</v>
      </c>
      <c r="S922" s="23927" t="n">
        <v>-0.05737778457188869</v>
      </c>
      <c r="T922" s="25196" t="n">
        <v>0.038773776986222974</v>
      </c>
      <c r="U922" s="26465" t="n">
        <v>-1.4798090109270514</v>
      </c>
      <c r="V922" s="27734" t="n">
        <v>-6.940928282765935E-4</v>
      </c>
      <c r="W922" s="29001" t="n">
        <v>0.04972940381526276</v>
      </c>
      <c r="X922" t="n" s="30268">
        <v>-0.013957392910943467</v>
      </c>
      <c r="Y922" t="n" s="31598">
        <v>0.8360681590962731</v>
      </c>
      <c r="Z922" t="n" s="32930">
        <v>0.690559347236748</v>
      </c>
      <c r="AA922" t="n" s="34322">
        <v>0.0</v>
      </c>
      <c r="AB922" t="n" s="35716">
        <v>0.0</v>
      </c>
      <c r="AC922" t="n" s="37110">
        <v>0.0476325631873785</v>
      </c>
      <c r="AD922" t="n" s="37585">
        <v>0.31091788413431504</v>
      </c>
      <c r="AE922" t="n" s="38060">
        <v>0.042703167824757</v>
      </c>
      <c r="AF922" t="n" s="38535">
        <v>0.159882171529124</v>
      </c>
      <c r="AG922" t="n" s="39010">
        <v>0.09199309495785</v>
      </c>
      <c r="AH922" t="n" s="39485">
        <v>0.0</v>
      </c>
      <c r="AI922" t="n" s="39960">
        <v>0.0024332608009389996</v>
      </c>
      <c r="AJ922" t="n" s="40435">
        <v>0.333465158399338</v>
      </c>
      <c r="AK922" t="n" s="40910">
        <v>0.037780748326531</v>
      </c>
      <c r="AL922" t="n" s="41385">
        <v>-0.011231007937694</v>
      </c>
      <c r="AM922" t="n" s="41860">
        <v>0.095518804053764</v>
      </c>
      <c r="AN922" t="n" s="42335">
        <v>-0.42045947438554</v>
      </c>
      <c r="AO922" t="n" s="42810">
        <v>1.220237864622483</v>
      </c>
      <c r="AP922" t="n" s="43285">
        <v>-0.5772340569190989</v>
      </c>
      <c r="AQ922" t="n" s="43760">
        <v>0.6430038077033841</v>
      </c>
      <c r="AR922" t="n" s="44235">
        <v>1.797471921541582</v>
      </c>
      <c r="AS922" t="n" s="44828">
        <v>0.00204837562953723</v>
      </c>
      <c r="AT922" t="n" s="45421">
        <v>2.7940862020759826E-4</v>
      </c>
      <c r="AU922" t="n" s="46014">
        <v>5.866511495640747E-4</v>
      </c>
      <c r="AV922" t="n" s="46607">
        <v>3.5892409253341517E-4</v>
      </c>
      <c r="AW922" t="n" s="47200">
        <v>2.124297881553167E-6</v>
      </c>
      <c r="AX922" t="n" s="47793">
        <v>6.585739681946701E-4</v>
      </c>
      <c r="AY922" t="n" s="48386">
        <v>5.120460413530621E-6</v>
      </c>
      <c r="AZ922" t="n" s="48979">
        <v>0.0016941434680850206</v>
      </c>
      <c r="BA922" t="n" s="49572">
        <v>-0.0016101524560607984</v>
      </c>
      <c r="BB922" t="n" s="50165">
        <v>3.806879909874793E-4</v>
      </c>
      <c r="BC922" t="n" s="50758">
        <v>1.3074044074754285E-6</v>
      </c>
      <c r="BD922" t="n" s="51351">
        <v>-1.9778762946926594E-6</v>
      </c>
      <c r="BE922" t="n" s="51944">
        <v>1.060255223172506E-5</v>
      </c>
      <c r="BF922" t="n" s="52537">
        <v>6.062644170232593E-5</v>
      </c>
      <c r="BG922" t="n" s="53130">
        <v>-1.351882040140281E-5</v>
      </c>
      <c r="BH922" t="n" s="53723">
        <v>0.004329063183266147</v>
      </c>
      <c r="BI922" t="n" s="54316">
        <v>2.0369145247146983E-5</v>
      </c>
      <c r="BJ922" t="s" s="54791">
        <v>2919</v>
      </c>
      <c r="BK922" t="s" s="55266">
        <v>2929</v>
      </c>
      <c r="BL922" t="n" s="55741">
        <v>0.08039150387048721</v>
      </c>
      <c r="BM922" t="s" s="56216">
        <v>2930</v>
      </c>
      <c r="BN922" t="s" s="56691">
        <v>2929</v>
      </c>
      <c r="BO922" t="n" s="57166">
        <v>-0.019726792350411415</v>
      </c>
    </row>
    <row r="923" spans="1:23" x14ac:dyDescent="0.25">
      <c r="A923" s="116" t="str">
        <f>IF(ISBLANK(TBL_DATA[[#This Row],[Row.names]]), "",   DATE(YEAR(TBL_DATA[[#This Row],[Row.names]]), MONTH(TBL_DATA[[#This Row],[Row.names]]), DAY(TBL_DATA[[#This Row],[Row.names]])))</f>
        <v/>
      </c>
      <c r="B923" s="1107" t="s">
        <v>1052</v>
      </c>
      <c r="C923" s="2501" t="s">
        <v>2446</v>
      </c>
      <c r="D923" s="3895" t="n">
        <v>0.006494353060137715</v>
      </c>
      <c r="E923" s="5289" t="n">
        <v>0.36304188376764235</v>
      </c>
      <c r="F923" s="6621" t="n">
        <v>-0.03033929782197975</v>
      </c>
      <c r="G923" s="7953" t="n">
        <v>0.5507390386016688</v>
      </c>
      <c r="H923" s="9285" t="n">
        <v>0.6865939225791272</v>
      </c>
      <c r="I923" s="10617" t="n">
        <v>0.0022313091741700277</v>
      </c>
      <c r="J923" s="11949" t="n">
        <v>0.1093228495887213</v>
      </c>
      <c r="K923" s="13279" t="n">
        <v>0.7954274117648202</v>
      </c>
      <c r="L923" s="14609" t="n">
        <v>0.4769847339102344</v>
      </c>
      <c r="M923" s="15939" t="n">
        <v>0.00288245958591832</v>
      </c>
      <c r="N923" s="17269" t="n">
        <v>0.06327123542856969</v>
      </c>
      <c r="O923" s="18601" t="n">
        <v>0.04439926130175807</v>
      </c>
      <c r="P923" s="19995" t="n">
        <v>0.0</v>
      </c>
      <c r="Q923" s="21327" t="n">
        <v>-0.010114773993004056</v>
      </c>
      <c r="R923" s="22659" t="n">
        <v>-0.008774912042286798</v>
      </c>
      <c r="S923" s="23928" t="n">
        <v>-0.051846388278881106</v>
      </c>
      <c r="T923" s="25197" t="n">
        <v>0.039181810683056414</v>
      </c>
      <c r="U923" s="26466" t="n">
        <v>-1.3232259401758912</v>
      </c>
      <c r="V923" s="27735" t="n">
        <v>0.007029252816285414</v>
      </c>
      <c r="W923" s="29002" t="n">
        <v>0.05023690193299916</v>
      </c>
      <c r="X923" t="n" s="30269">
        <v>0.1399221000064915</v>
      </c>
      <c r="Y923" t="n" s="31599">
        <v>0.8286096322027202</v>
      </c>
      <c r="Z923" t="n" s="32931">
        <v>0.6906408139621016</v>
      </c>
      <c r="AA923" t="n" s="34323">
        <v>0.0</v>
      </c>
      <c r="AB923" t="n" s="35717">
        <v>0.0</v>
      </c>
      <c r="AC923" t="n" s="37111">
        <v>0.04773626588163952</v>
      </c>
      <c r="AD923" t="n" s="37586">
        <v>0.29448154052157205</v>
      </c>
      <c r="AE923" t="n" s="38061">
        <v>0.042577868155903004</v>
      </c>
      <c r="AF923" t="n" s="38536">
        <v>0.16073654965663203</v>
      </c>
      <c r="AG923" t="n" s="39011">
        <v>0.092847858268872</v>
      </c>
      <c r="AH923" t="n" s="39486">
        <v>0.0</v>
      </c>
      <c r="AI923" t="n" s="39961">
        <v>0.013010936255401</v>
      </c>
      <c r="AJ923" t="n" s="40436">
        <v>0.340970934906143</v>
      </c>
      <c r="AK923" t="n" s="40911">
        <v>0.037442735230477996</v>
      </c>
      <c r="AL923" t="n" s="41386">
        <v>-0.011214261975267</v>
      </c>
      <c r="AM923" t="n" s="41861">
        <v>0.092520059260283</v>
      </c>
      <c r="AN923" t="n" s="42336">
        <v>-0.41189574602609497</v>
      </c>
      <c r="AO923" t="n" s="42811">
        <v>1.2220817467565261</v>
      </c>
      <c r="AP923" t="n" s="43286">
        <v>-0.570603272502604</v>
      </c>
      <c r="AQ923" t="n" s="43761">
        <v>0.6514784742539221</v>
      </c>
      <c r="AR923" t="n" s="44236">
        <v>1.7926850192591302</v>
      </c>
      <c r="AS923" t="n" s="44829">
        <v>0.0020890421022624534</v>
      </c>
      <c r="AT923" t="n" s="45422">
        <v>2.3145594597627763E-4</v>
      </c>
      <c r="AU923" t="n" s="46015">
        <v>0.0011047951110315047</v>
      </c>
      <c r="AV923" t="n" s="46608">
        <v>2.4061233957431503E-4</v>
      </c>
      <c r="AW923" t="n" s="47201">
        <v>8.02486124777121E-7</v>
      </c>
      <c r="AX923" t="n" s="47794">
        <v>6.312292943281696E-4</v>
      </c>
      <c r="AY923" t="n" s="48387">
        <v>-4.001302498045445E-5</v>
      </c>
      <c r="AZ923" t="n" s="48980">
        <v>0.0022120673338944887</v>
      </c>
      <c r="BA923" t="n" s="49573">
        <v>-0.0018638692772248396</v>
      </c>
      <c r="BB923" t="n" s="50166">
        <v>2.999851059956894E-4</v>
      </c>
      <c r="BC923" t="n" s="50759">
        <v>-9.322939043441945E-7</v>
      </c>
      <c r="BD923" t="n" s="51352">
        <v>-4.414664600942902E-7</v>
      </c>
      <c r="BE923" t="n" s="51945">
        <v>3.7771282614477693E-6</v>
      </c>
      <c r="BF923" t="n" s="52538">
        <v>2.3345874284790564E-5</v>
      </c>
      <c r="BG923" t="n" s="53131">
        <v>-4.8423292554676555E-6</v>
      </c>
      <c r="BH923" t="n" s="53724">
        <v>0.004874672558994</v>
      </c>
      <c r="BI923" t="n" s="54317">
        <v>8.663357253361708E-6</v>
      </c>
      <c r="BJ923" t="s" s="54792">
        <v>2919</v>
      </c>
      <c r="BK923" t="s" s="55267">
        <v>2929</v>
      </c>
      <c r="BL923" t="n" s="55742">
        <v>0.08003959059715271</v>
      </c>
      <c r="BM923" t="s" s="56217">
        <v>2930</v>
      </c>
      <c r="BN923" t="s" s="56692">
        <v>2929</v>
      </c>
      <c r="BO923" t="n" s="57167">
        <v>-0.01969851367175579</v>
      </c>
    </row>
    <row r="924" spans="1:23" x14ac:dyDescent="0.25">
      <c r="A924" s="116" t="str">
        <f>IF(ISBLANK(TBL_DATA[[#This Row],[Row.names]]), "",   DATE(YEAR(TBL_DATA[[#This Row],[Row.names]]), MONTH(TBL_DATA[[#This Row],[Row.names]]), DAY(TBL_DATA[[#This Row],[Row.names]])))</f>
        <v/>
      </c>
      <c r="B924" s="1108" t="s">
        <v>1053</v>
      </c>
      <c r="C924" s="2502" t="s">
        <v>2447</v>
      </c>
      <c r="D924" s="3896" t="n">
        <v>6.410964337667253E-4</v>
      </c>
      <c r="E924" s="5290" t="n">
        <v>0.3639157250584004</v>
      </c>
      <c r="F924" s="6622" t="n">
        <v>-0.03379360519378283</v>
      </c>
      <c r="G924" s="7954" t="n">
        <v>0.5521501269565758</v>
      </c>
      <c r="H924" s="9286" t="n">
        <v>0.6893049022117977</v>
      </c>
      <c r="I924" s="10618" t="n">
        <v>0.0022212484804522764</v>
      </c>
      <c r="J924" s="11950" t="n">
        <v>0.09892523640843831</v>
      </c>
      <c r="K924" s="13280" t="n">
        <v>0.802811631723529</v>
      </c>
      <c r="L924" s="14610" t="n">
        <v>0.4827627559789414</v>
      </c>
      <c r="M924" s="15940" t="n">
        <v>0.002865991102268968</v>
      </c>
      <c r="N924" s="17270" t="n">
        <v>0.06326014945838751</v>
      </c>
      <c r="O924" s="18602" t="n">
        <v>0.04439926130175807</v>
      </c>
      <c r="P924" s="19996" t="n">
        <v>0.0</v>
      </c>
      <c r="Q924" s="21328" t="n">
        <v>-0.010119382844529783</v>
      </c>
      <c r="R924" s="22660" t="n">
        <v>-0.008779755655620686</v>
      </c>
      <c r="S924" s="23929" t="n">
        <v>-0.0481301149016079</v>
      </c>
      <c r="T924" s="25198" t="n">
        <v>0.03922239747138839</v>
      </c>
      <c r="U924" s="26467" t="n">
        <v>-1.2271079282371107</v>
      </c>
      <c r="V924" s="27736" t="n">
        <v>0.006940053664347801</v>
      </c>
      <c r="W924" s="29003" t="n">
        <v>0.05023608344601293</v>
      </c>
      <c r="X924" t="n" s="30270">
        <v>0.13814878048377416</v>
      </c>
      <c r="Y924" t="n" s="31600">
        <v>0.8302438811649249</v>
      </c>
      <c r="Z924" t="n" s="32932">
        <v>0.6948113096222178</v>
      </c>
      <c r="AA924" t="n" s="34324">
        <v>0.0</v>
      </c>
      <c r="AB924" t="n" s="35718">
        <v>0.0</v>
      </c>
      <c r="AC924" t="n" s="37112">
        <v>0.05367892377640645</v>
      </c>
      <c r="AD924" t="n" s="37587">
        <v>0.296326794739798</v>
      </c>
      <c r="AE924" t="n" s="38062">
        <v>0.044916741441138996</v>
      </c>
      <c r="AF924" t="n" s="38537">
        <v>0.18251257070686003</v>
      </c>
      <c r="AG924" t="n" s="39012">
        <v>0.09312359121654001</v>
      </c>
      <c r="AH924" t="n" s="39487">
        <v>0.0</v>
      </c>
      <c r="AI924" t="n" s="39962">
        <v>0.013059377346321</v>
      </c>
      <c r="AJ924" t="n" s="40437">
        <v>0.33980646352238003</v>
      </c>
      <c r="AK924" t="n" s="40912">
        <v>0.038079594928912</v>
      </c>
      <c r="AL924" t="n" s="41387">
        <v>-0.011268675870831</v>
      </c>
      <c r="AM924" t="n" s="41862">
        <v>0.092815784755687</v>
      </c>
      <c r="AN924" t="n" s="42337">
        <v>-0.397433830652842</v>
      </c>
      <c r="AO924" t="n" s="42812">
        <v>1.2459170401267403</v>
      </c>
      <c r="AP924" t="n" s="43287">
        <v>-0.553978627992776</v>
      </c>
      <c r="AQ924" t="n" s="43762">
        <v>0.6919384121339643</v>
      </c>
      <c r="AR924" t="n" s="44237">
        <v>1.7998956681195164</v>
      </c>
      <c r="AS924" t="n" s="44830">
        <v>0.0019903720882397196</v>
      </c>
      <c r="AT924" t="n" s="45423">
        <v>2.2664462800857932E-4</v>
      </c>
      <c r="AU924" t="n" s="46016">
        <v>0.001097407933186898</v>
      </c>
      <c r="AV924" t="n" s="46609">
        <v>2.034902470596918E-4</v>
      </c>
      <c r="AW924" t="n" s="47202">
        <v>1.4943469083928962E-6</v>
      </c>
      <c r="AX924" t="n" s="47795">
        <v>5.598116091671383E-4</v>
      </c>
      <c r="AY924" t="n" s="48388">
        <v>1.817057107132669E-4</v>
      </c>
      <c r="AZ924" t="n" s="48981">
        <v>0.002455510696783183</v>
      </c>
      <c r="BA924" t="n" s="49574">
        <v>-0.0018577476180542118</v>
      </c>
      <c r="BB924" t="n" s="50167">
        <v>3.0075572314392125E-4</v>
      </c>
      <c r="BC924" t="n" s="50760">
        <v>-5.602044599355512E-6</v>
      </c>
      <c r="BD924" t="n" s="51353">
        <v>-1.3574018876388431E-6</v>
      </c>
      <c r="BE924" t="n" s="51946">
        <v>7.433080657717013E-6</v>
      </c>
      <c r="BF924" t="n" s="52539">
        <v>4.269716572495839E-5</v>
      </c>
      <c r="BG924" t="n" s="53132">
        <v>-9.480493848888267E-6</v>
      </c>
      <c r="BH924" t="n" s="53725">
        <v>0.005100114654615165</v>
      </c>
      <c r="BI924" t="n" s="54318">
        <v>1.443631529591168E-5</v>
      </c>
      <c r="BJ924" t="s" s="54793">
        <v>2919</v>
      </c>
      <c r="BK924" t="s" s="55268">
        <v>2929</v>
      </c>
      <c r="BL924" t="n" s="55743">
        <v>0.07967884093523026</v>
      </c>
      <c r="BM924" t="s" s="56218">
        <v>2930</v>
      </c>
      <c r="BN924" t="s" s="56693">
        <v>2929</v>
      </c>
      <c r="BO924" t="n" s="57168">
        <v>-0.019511783495545387</v>
      </c>
    </row>
    <row r="925" spans="1:23" x14ac:dyDescent="0.25">
      <c r="A925" s="116" t="str">
        <f>IF(ISBLANK(TBL_DATA[[#This Row],[Row.names]]), "",   DATE(YEAR(TBL_DATA[[#This Row],[Row.names]]), MONTH(TBL_DATA[[#This Row],[Row.names]]), DAY(TBL_DATA[[#This Row],[Row.names]])))</f>
        <v/>
      </c>
      <c r="B925" s="1109" t="s">
        <v>1054</v>
      </c>
      <c r="C925" s="2503" t="s">
        <v>2448</v>
      </c>
      <c r="D925" s="3897" t="n">
        <v>9.029301397799753E-4</v>
      </c>
      <c r="E925" s="5291" t="n">
        <v>0.3651472456746756</v>
      </c>
      <c r="F925" s="6623" t="n">
        <v>-0.03798614263410127</v>
      </c>
      <c r="G925" s="7955" t="n">
        <v>0.550178703182698</v>
      </c>
      <c r="H925" s="9287" t="n">
        <v>0.687508357678737</v>
      </c>
      <c r="I925" s="10619" t="n">
        <v>0.0022162481589972213</v>
      </c>
      <c r="J925" s="11951" t="n">
        <v>0.08672267108229104</v>
      </c>
      <c r="K925" s="13281" t="n">
        <v>0.7958181510005221</v>
      </c>
      <c r="L925" s="14611" t="n">
        <v>0.4796219596810236</v>
      </c>
      <c r="M925" s="15941" t="n">
        <v>0.0028599514799195883</v>
      </c>
      <c r="N925" s="17271" t="n">
        <v>0.0629360460577544</v>
      </c>
      <c r="O925" s="18603" t="n">
        <v>0.04439926130175807</v>
      </c>
      <c r="P925" s="19997" t="n">
        <v>0.0</v>
      </c>
      <c r="Q925" s="21329" t="n">
        <v>-0.010108339045967755</v>
      </c>
      <c r="R925" s="22661" t="n">
        <v>-0.008775575225723186</v>
      </c>
      <c r="S925" s="23930" t="n">
        <v>-0.04639134518563992</v>
      </c>
      <c r="T925" s="25199" t="n">
        <v>0.03920108964722612</v>
      </c>
      <c r="U925" s="26468" t="n">
        <v>-1.1834197876416066</v>
      </c>
      <c r="V925" s="27737" t="n">
        <v>0.0029718211387486093</v>
      </c>
      <c r="W925" s="29004" t="n">
        <v>0.050225865275204555</v>
      </c>
      <c r="X925" t="n" s="30271">
        <v>0.05916913770355161</v>
      </c>
      <c r="Y925" t="n" s="31601">
        <v>0.8291612374434403</v>
      </c>
      <c r="Z925" t="n" s="32933">
        <v>0.6925474421879151</v>
      </c>
      <c r="AA925" t="n" s="34325">
        <v>0.0</v>
      </c>
      <c r="AB925" t="n" s="35719">
        <v>0.0</v>
      </c>
      <c r="AC925" t="n" s="37113">
        <v>0.05151628546291192</v>
      </c>
      <c r="AD925" t="n" s="37588">
        <v>0.29288776711013</v>
      </c>
      <c r="AE925" t="n" s="38063">
        <v>0.045705575279742006</v>
      </c>
      <c r="AF925" t="n" s="38538">
        <v>0.18860570861653103</v>
      </c>
      <c r="AG925" t="n" s="39013">
        <v>0.09165303802653499</v>
      </c>
      <c r="AH925" t="n" s="39488">
        <v>0.0</v>
      </c>
      <c r="AI925" t="n" s="39963">
        <v>0.010495164108016</v>
      </c>
      <c r="AJ925" t="n" s="40438">
        <v>0.344314027752507</v>
      </c>
      <c r="AK925" t="n" s="40913">
        <v>0.036839001588212</v>
      </c>
      <c r="AL925" t="n" s="41388">
        <v>-0.011379991531109</v>
      </c>
      <c r="AM925" t="n" s="41863">
        <v>0.093118040076504</v>
      </c>
      <c r="AN925" t="n" s="42338">
        <v>-0.40135868838895294</v>
      </c>
      <c r="AO925" t="n" s="42813">
        <v>1.2523322744468002</v>
      </c>
      <c r="AP925" t="n" s="43288">
        <v>-0.561452631808685</v>
      </c>
      <c r="AQ925" t="n" s="43763">
        <v>0.6908796426381152</v>
      </c>
      <c r="AR925" t="n" s="44238">
        <v>1.8137849062554852</v>
      </c>
      <c r="AS925" t="n" s="44831">
        <v>0.001927344727597414</v>
      </c>
      <c r="AT925" t="n" s="45424">
        <v>2.2190485174089625E-4</v>
      </c>
      <c r="AU925" t="n" s="46017">
        <v>0.0010522193682101805</v>
      </c>
      <c r="AV925" t="n" s="46610">
        <v>1.9647331779835245E-4</v>
      </c>
      <c r="AW925" t="n" s="47203">
        <v>1.4102964012636816E-6</v>
      </c>
      <c r="AX925" t="n" s="47796">
        <v>5.398484696842367E-4</v>
      </c>
      <c r="AY925" t="n" s="48389">
        <v>1.7614297696508685E-4</v>
      </c>
      <c r="AZ925" t="n" s="48982">
        <v>0.002393864100834245</v>
      </c>
      <c r="BA925" t="n" s="49575">
        <v>-0.00179677823017912</v>
      </c>
      <c r="BB925" t="n" s="50168">
        <v>2.9061616249778405E-4</v>
      </c>
      <c r="BC925" t="n" s="50761">
        <v>-5.307978881091037E-6</v>
      </c>
      <c r="BD925" t="n" s="51354">
        <v>-1.2683782257539139E-6</v>
      </c>
      <c r="BE925" t="n" s="51947">
        <v>7.00554236162672E-6</v>
      </c>
      <c r="BF925" t="n" s="52540">
        <v>4.0314017127226E-5</v>
      </c>
      <c r="BG925" t="n" s="53133">
        <v>-8.936285542068345E-6</v>
      </c>
      <c r="BH925" t="n" s="53726">
        <v>0.0049469586698321286</v>
      </c>
      <c r="BI925" t="n" s="54319">
        <v>1.3664497116090717E-5</v>
      </c>
      <c r="BJ925" t="s" s="54794">
        <v>2919</v>
      </c>
      <c r="BK925" t="s" s="55269">
        <v>2929</v>
      </c>
      <c r="BL925" t="n" s="55744">
        <v>0.08015746623277664</v>
      </c>
      <c r="BM925" t="s" s="56219">
        <v>2930</v>
      </c>
      <c r="BN925" t="s" s="56694">
        <v>2929</v>
      </c>
      <c r="BO925" t="n" s="57169">
        <v>-0.019701149314641953</v>
      </c>
    </row>
    <row r="926" spans="1:23" x14ac:dyDescent="0.25">
      <c r="A926" s="116" t="str">
        <f>IF(ISBLANK(TBL_DATA[[#This Row],[Row.names]]), "",   DATE(YEAR(TBL_DATA[[#This Row],[Row.names]]), MONTH(TBL_DATA[[#This Row],[Row.names]]), DAY(TBL_DATA[[#This Row],[Row.names]])))</f>
        <v/>
      </c>
      <c r="B926" s="1110" t="s">
        <v>1055</v>
      </c>
      <c r="C926" s="2504" t="s">
        <v>2449</v>
      </c>
      <c r="D926" s="3898" t="n">
        <v>-0.0010130237994550627</v>
      </c>
      <c r="E926" s="5292" t="n">
        <v>0.3637643190250466</v>
      </c>
      <c r="F926" s="6624" t="n">
        <v>-0.041260885325478</v>
      </c>
      <c r="G926" s="7956" t="n">
        <v>0.5499226997429416</v>
      </c>
      <c r="H926" s="9288" t="n">
        <v>0.6822291905846191</v>
      </c>
      <c r="I926" s="10620" t="n">
        <v>0.002217749516976537</v>
      </c>
      <c r="J926" s="11952" t="n">
        <v>0.07336419895549806</v>
      </c>
      <c r="K926" s="13282" t="n">
        <v>0.7860825332565697</v>
      </c>
      <c r="L926" s="14612" t="n">
        <v>0.4607108657592977</v>
      </c>
      <c r="M926" s="15942" t="n">
        <v>0.002889124973177165</v>
      </c>
      <c r="N926" s="17272" t="n">
        <v>0.06245335355404495</v>
      </c>
      <c r="O926" s="18604" t="n">
        <v>0.04444546403194415</v>
      </c>
      <c r="P926" s="19998" t="n">
        <v>-0.001013023799455115</v>
      </c>
      <c r="Q926" s="21330" t="n">
        <v>-0.010114136200362273</v>
      </c>
      <c r="R926" s="22662" t="n">
        <v>-0.008791594107498813</v>
      </c>
      <c r="S926" s="23931" t="n">
        <v>-0.043717820731514534</v>
      </c>
      <c r="T926" s="25200" t="n">
        <v>0.03910511311352953</v>
      </c>
      <c r="U926" s="26469" t="n">
        <v>-1.1179566366319782</v>
      </c>
      <c r="V926" s="27738" t="n">
        <v>0.0050257862186717794</v>
      </c>
      <c r="W926" s="29005" t="n">
        <v>0.050072475430269284</v>
      </c>
      <c r="X926" t="n" s="30272">
        <v>0.10037023685139489</v>
      </c>
      <c r="Y926" t="n" s="31602">
        <v>0.8259716645167793</v>
      </c>
      <c r="Z926" t="n" s="32934">
        <v>0.6787568531950875</v>
      </c>
      <c r="AA926" t="n" s="34326">
        <v>0.0</v>
      </c>
      <c r="AB926" t="n" s="35720">
        <v>0.0</v>
      </c>
      <c r="AC926" t="n" s="37114">
        <v>0.04949841577217757</v>
      </c>
      <c r="AD926" t="n" s="37589">
        <v>0.293840950323047</v>
      </c>
      <c r="AE926" t="n" s="38064">
        <v>0.052160325504495</v>
      </c>
      <c r="AF926" t="n" s="38539">
        <v>0.19039061979609703</v>
      </c>
      <c r="AG926" t="n" s="39014">
        <v>0.085406082872552</v>
      </c>
      <c r="AH926" t="n" s="39489">
        <v>0.0</v>
      </c>
      <c r="AI926" t="n" s="39964">
        <v>0.010657431601551002</v>
      </c>
      <c r="AJ926" t="n" s="40439">
        <v>0.34521035467144795</v>
      </c>
      <c r="AK926" t="n" s="40914">
        <v>0.035789633375854994</v>
      </c>
      <c r="AL926" t="n" s="41389">
        <v>-0.011436315467143</v>
      </c>
      <c r="AM926" t="n" s="41864">
        <v>0.086904979142139</v>
      </c>
      <c r="AN926" t="n" s="42339">
        <v>-0.40371499403927497</v>
      </c>
      <c r="AO926" t="n" s="42814">
        <v>1.252627322171955</v>
      </c>
      <c r="AP926" t="n" s="43289">
        <v>-0.567418254391189</v>
      </c>
      <c r="AQ926" t="n" s="43764">
        <v>0.6852090677807661</v>
      </c>
      <c r="AR926" t="n" s="44239">
        <v>1.820045576563144</v>
      </c>
      <c r="AS926" t="n" s="44832">
        <v>0.001926079011013672</v>
      </c>
      <c r="AT926" t="n" s="45425">
        <v>1.7659778018906552E-4</v>
      </c>
      <c r="AU926" t="n" s="46018">
        <v>9.727979399337143E-4</v>
      </c>
      <c r="AV926" t="n" s="46611">
        <v>2.015332354921273E-4</v>
      </c>
      <c r="AW926" t="n" s="47204">
        <v>8.472060394745999E-7</v>
      </c>
      <c r="AX926" t="n" s="47797">
        <v>5.922735655081421E-4</v>
      </c>
      <c r="AY926" t="n" s="48390">
        <v>3.212247503267951E-4</v>
      </c>
      <c r="AZ926" t="n" s="48983">
        <v>0.0020723722985457158</v>
      </c>
      <c r="BA926" t="n" s="49576">
        <v>-0.0015563715309879873</v>
      </c>
      <c r="BB926" t="n" s="50169">
        <v>2.8532308652270765E-4</v>
      </c>
      <c r="BC926" t="n" s="50762">
        <v>-3.110914486829803E-6</v>
      </c>
      <c r="BD926" t="n" s="51355">
        <v>-5.984142898554389E-7</v>
      </c>
      <c r="BE926" t="n" s="51948">
        <v>4.086385149451716E-6</v>
      </c>
      <c r="BF926" t="n" s="52541">
        <v>2.445494755892778E-5</v>
      </c>
      <c r="BG926" t="n" s="53134">
        <v>-5.226732295008082E-6</v>
      </c>
      <c r="BH926" t="n" s="53727">
        <v>0.00495812343006915</v>
      </c>
      <c r="BI926" t="n" s="54320">
        <v>8.726811903932407E-6</v>
      </c>
      <c r="BJ926" t="s" s="54795">
        <v>2919</v>
      </c>
      <c r="BK926" t="s" s="55270">
        <v>2929</v>
      </c>
      <c r="BL926" t="n" s="55745">
        <v>0.08091151714324951</v>
      </c>
      <c r="BM926" t="s" s="56220">
        <v>2930</v>
      </c>
      <c r="BN926" t="s" s="56695">
        <v>2929</v>
      </c>
      <c r="BO926" t="n" s="57170">
        <v>-0.019885914400219917</v>
      </c>
    </row>
    <row r="927" spans="1:23" x14ac:dyDescent="0.25">
      <c r="A927" s="116" t="str">
        <f>IF(ISBLANK(TBL_DATA[[#This Row],[Row.names]]), "",   DATE(YEAR(TBL_DATA[[#This Row],[Row.names]]), MONTH(TBL_DATA[[#This Row],[Row.names]]), DAY(TBL_DATA[[#This Row],[Row.names]])))</f>
        <v/>
      </c>
      <c r="B927" s="1111" t="s">
        <v>1056</v>
      </c>
      <c r="C927" s="2505" t="s">
        <v>2450</v>
      </c>
      <c r="D927" s="3899" t="n">
        <v>0.007560327142191168</v>
      </c>
      <c r="E927" s="5293" t="n">
        <v>0.37407482342172327</v>
      </c>
      <c r="F927" s="6625" t="n">
        <v>-0.026410032594866517</v>
      </c>
      <c r="G927" s="7957" t="n">
        <v>0.5625440252638599</v>
      </c>
      <c r="H927" s="9289" t="n">
        <v>0.6815663578782404</v>
      </c>
      <c r="I927" s="10621" t="n">
        <v>0.00227050498476271</v>
      </c>
      <c r="J927" s="11953" t="n">
        <v>0.10030025563430933</v>
      </c>
      <c r="K927" s="13283" t="n">
        <v>0.8126297099513803</v>
      </c>
      <c r="L927" s="14613" t="n">
        <v>0.459363990407191</v>
      </c>
      <c r="M927" s="15943" t="n">
        <v>0.002958458435521826</v>
      </c>
      <c r="N927" s="17273" t="n">
        <v>0.06387240337843808</v>
      </c>
      <c r="O927" s="18605" t="n">
        <v>0.04444546403194415</v>
      </c>
      <c r="P927" s="19999" t="n">
        <v>0.0</v>
      </c>
      <c r="Q927" s="21331" t="n">
        <v>-0.010281282430266239</v>
      </c>
      <c r="R927" s="22663" t="n">
        <v>-0.008928689859440753</v>
      </c>
      <c r="S927" s="23932" t="n">
        <v>-0.03318540910182599</v>
      </c>
      <c r="T927" s="25201" t="n">
        <v>0.03944434400769486</v>
      </c>
      <c r="U927" s="26470" t="n">
        <v>-0.8413223729960406</v>
      </c>
      <c r="V927" s="27739" t="n">
        <v>0.021690000554650313</v>
      </c>
      <c r="W927" s="29006" t="n">
        <v>0.05038272748895602</v>
      </c>
      <c r="X927" t="n" s="30273">
        <v>0.4305046915017612</v>
      </c>
      <c r="Y927" t="n" s="31603">
        <v>0.8255703227940311</v>
      </c>
      <c r="Z927" t="n" s="32935">
        <v>0.6777639636386632</v>
      </c>
      <c r="AA927" t="n" s="34327">
        <v>0.0</v>
      </c>
      <c r="AB927" t="n" s="35721">
        <v>0.0</v>
      </c>
      <c r="AC927" t="n" s="37115">
        <v>0.04781703505571372</v>
      </c>
      <c r="AD927" t="n" s="37590">
        <v>0.311889002613264</v>
      </c>
      <c r="AE927" t="n" s="38065">
        <v>0.041485788500453</v>
      </c>
      <c r="AF927" t="n" s="38540">
        <v>0.20142049975884702</v>
      </c>
      <c r="AG927" t="n" s="39015">
        <v>0.076351930926961</v>
      </c>
      <c r="AH927" t="n" s="39490">
        <v>0.0</v>
      </c>
      <c r="AI927" t="n" s="39965">
        <v>0.010579289320922999</v>
      </c>
      <c r="AJ927" t="n" s="40440">
        <v>0.34690161055900903</v>
      </c>
      <c r="AK927" t="n" s="40915">
        <v>0.03706984891061801</v>
      </c>
      <c r="AL927" t="n" s="41390">
        <v>-0.011282464783381</v>
      </c>
      <c r="AM927" t="n" s="41865">
        <v>0.08773097917067199</v>
      </c>
      <c r="AN927" t="n" s="42340">
        <v>-0.42458548605915303</v>
      </c>
      <c r="AO927" t="n" s="42815">
        <v>1.24927421743554</v>
      </c>
      <c r="AP927" t="n" s="43290">
        <v>-0.571713218517327</v>
      </c>
      <c r="AQ927" t="n" s="43765">
        <v>0.677560998918213</v>
      </c>
      <c r="AR927" t="n" s="44240">
        <v>1.820987435952867</v>
      </c>
      <c r="AS927" t="n" s="44833">
        <v>0.0018437623831256394</v>
      </c>
      <c r="AT927" t="n" s="45426">
        <v>1.6729268292203268E-4</v>
      </c>
      <c r="AU927" t="n" s="46019">
        <v>9.402647820603907E-4</v>
      </c>
      <c r="AV927" t="n" s="46612">
        <v>1.9581377528558582E-4</v>
      </c>
      <c r="AW927" t="n" s="47205">
        <v>6.78383128583028E-7</v>
      </c>
      <c r="AX927" t="n" s="47798">
        <v>5.919585120663962E-4</v>
      </c>
      <c r="AY927" t="n" s="48391">
        <v>3.088967464009478E-4</v>
      </c>
      <c r="AZ927" t="n" s="48984">
        <v>0.002002901434128416</v>
      </c>
      <c r="BA927" t="n" s="49577">
        <v>-0.001486106087973374</v>
      </c>
      <c r="BB927" t="n" s="50170">
        <v>2.867146995671493E-4</v>
      </c>
      <c r="BC927" t="n" s="50763">
        <v>-2.7216511761714277E-6</v>
      </c>
      <c r="BD927" t="n" s="51356">
        <v>-4.039762683081817E-7</v>
      </c>
      <c r="BE927" t="n" s="51949">
        <v>3.215974765577859E-6</v>
      </c>
      <c r="BF927" t="n" s="52542">
        <v>1.9690841278999066E-5</v>
      </c>
      <c r="BG927" t="n" s="53135">
        <v>-4.120115981718725E-6</v>
      </c>
      <c r="BH927" t="n" s="53728">
        <v>0.00482384687957485</v>
      </c>
      <c r="BI927" t="n" s="54321">
        <v>7.226056166196359E-6</v>
      </c>
      <c r="BJ927" t="s" s="54796">
        <v>2919</v>
      </c>
      <c r="BK927" t="s" s="55271">
        <v>2929</v>
      </c>
      <c r="BL927" t="n" s="55746">
        <v>0.0814218744635582</v>
      </c>
      <c r="BM927" t="s" s="56221">
        <v>2930</v>
      </c>
      <c r="BN927" t="s" s="56696">
        <v>2929</v>
      </c>
      <c r="BO927" t="n" s="57171">
        <v>-0.020021025091409683</v>
      </c>
    </row>
    <row r="928" spans="1:23" x14ac:dyDescent="0.25">
      <c r="A928" s="116" t="str">
        <f>IF(ISBLANK(TBL_DATA[[#This Row],[Row.names]]), "",   DATE(YEAR(TBL_DATA[[#This Row],[Row.names]]), MONTH(TBL_DATA[[#This Row],[Row.names]]), DAY(TBL_DATA[[#This Row],[Row.names]])))</f>
        <v/>
      </c>
      <c r="B928" s="1112" t="s">
        <v>1057</v>
      </c>
      <c r="C928" s="2506" t="s">
        <v>2451</v>
      </c>
      <c r="D928" s="3900" t="n">
        <v>-0.002517813619688026</v>
      </c>
      <c r="E928" s="5294" t="n">
        <v>0.3706151591168416</v>
      </c>
      <c r="F928" s="6626" t="n">
        <v>-0.03460501011275252</v>
      </c>
      <c r="G928" s="7958" t="n">
        <v>0.5634095023593553</v>
      </c>
      <c r="H928" s="9290" t="n">
        <v>0.6768207261730846</v>
      </c>
      <c r="I928" s="10622" t="n">
        <v>0.0022962754460188785</v>
      </c>
      <c r="J928" s="11954" t="n">
        <v>0.08510699992040838</v>
      </c>
      <c r="K928" s="13284" t="n">
        <v>0.8068625669494536</v>
      </c>
      <c r="L928" s="14614" t="n">
        <v>0.449526711187174</v>
      </c>
      <c r="M928" s="15944" t="n">
        <v>0.0029968869225246676</v>
      </c>
      <c r="N928" s="17274" t="n">
        <v>0.06412132705763594</v>
      </c>
      <c r="O928" s="18606" t="n">
        <v>0.04472982019535499</v>
      </c>
      <c r="P928" s="20000" t="n">
        <v>-0.0025178136196880585</v>
      </c>
      <c r="Q928" s="21332" t="n">
        <v>-0.01037623686100974</v>
      </c>
      <c r="R928" s="22664" t="n">
        <v>-0.009018372963267202</v>
      </c>
      <c r="S928" s="23933" t="n">
        <v>-0.03997131869135673</v>
      </c>
      <c r="T928" s="25202" t="n">
        <v>0.03962085679412549</v>
      </c>
      <c r="U928" s="26471" t="n">
        <v>-1.0088453891608724</v>
      </c>
      <c r="V928" s="27740" t="n">
        <v>0.013161100133044945</v>
      </c>
      <c r="W928" s="29007" t="n">
        <v>0.05063250949543876</v>
      </c>
      <c r="X928" t="n" s="30274">
        <v>0.25993379084302676</v>
      </c>
      <c r="Y928" t="n" s="31604">
        <v>0.8226911487144399</v>
      </c>
      <c r="Z928" t="n" s="32936">
        <v>0.6704675317919384</v>
      </c>
      <c r="AA928" t="n" s="34328">
        <v>0.0</v>
      </c>
      <c r="AB928" t="n" s="35722">
        <v>0.0</v>
      </c>
      <c r="AC928" t="n" s="37116">
        <v>0.056388204777703156</v>
      </c>
      <c r="AD928" t="n" s="37591">
        <v>0.31402576005085797</v>
      </c>
      <c r="AE928" t="n" s="38066">
        <v>0.040553341622074995</v>
      </c>
      <c r="AF928" t="n" s="38541">
        <v>0.199310382597057</v>
      </c>
      <c r="AG928" t="n" s="39016">
        <v>0.07589521572540299</v>
      </c>
      <c r="AH928" t="n" s="39491">
        <v>0.0</v>
      </c>
      <c r="AI928" t="n" s="39966">
        <v>0.012226217605027</v>
      </c>
      <c r="AJ928" t="n" s="40441">
        <v>0.34879284330238</v>
      </c>
      <c r="AK928" t="n" s="40916">
        <v>0.03740274645378899</v>
      </c>
      <c r="AL928" t="n" s="41391">
        <v>-0.010989341240569</v>
      </c>
      <c r="AM928" t="n" s="41866">
        <v>0.086673933140395</v>
      </c>
      <c r="AN928" t="n" s="42341">
        <v>-0.41385349212815903</v>
      </c>
      <c r="AO928" t="n" s="42816">
        <v>1.2477737493140977</v>
      </c>
      <c r="AP928" t="n" s="43291">
        <v>-0.5577361421858419</v>
      </c>
      <c r="AQ928" t="n" s="43766">
        <v>0.6900376071282558</v>
      </c>
      <c r="AR928" t="n" s="44241">
        <v>1.8055098914999395</v>
      </c>
      <c r="AS928" t="n" s="44834">
        <v>0.0018180186612166383</v>
      </c>
      <c r="AT928" t="n" s="45427">
        <v>1.5468644349291813E-4</v>
      </c>
      <c r="AU928" t="n" s="46020">
        <v>9.44851387053333E-4</v>
      </c>
      <c r="AV928" t="n" s="46613">
        <v>1.9714004135983418E-4</v>
      </c>
      <c r="AW928" t="n" s="47206">
        <v>9.103897267986263E-7</v>
      </c>
      <c r="AX928" t="n" s="47799">
        <v>6.117015960019949E-4</v>
      </c>
      <c r="AY928" t="n" s="48392">
        <v>2.9401906884207263E-4</v>
      </c>
      <c r="AZ928" t="n" s="48985">
        <v>0.001975503338367789</v>
      </c>
      <c r="BA928" t="n" s="49578">
        <v>-0.0015798025352262307</v>
      </c>
      <c r="BB928" t="n" s="50171">
        <v>3.2167907034979636E-4</v>
      </c>
      <c r="BC928" t="n" s="50764">
        <v>2.077702193473163E-6</v>
      </c>
      <c r="BD928" t="n" s="51357">
        <v>-7.083778066566622E-7</v>
      </c>
      <c r="BE928" t="n" s="51950">
        <v>4.439902248274265E-6</v>
      </c>
      <c r="BF928" t="n" s="52543">
        <v>2.618402889911287E-5</v>
      </c>
      <c r="BG928" t="n" s="53136">
        <v>-5.6730881775741085E-6</v>
      </c>
      <c r="BH928" t="n" s="53729">
        <v>0.004707372055798078</v>
      </c>
      <c r="BI928" t="n" s="54322">
        <v>9.170642417184472E-6</v>
      </c>
      <c r="BJ928" t="s" s="54797">
        <v>2919</v>
      </c>
      <c r="BK928" t="s" s="55272">
        <v>2929</v>
      </c>
      <c r="BL928" t="n" s="55747">
        <v>0.08020484447479248</v>
      </c>
      <c r="BM928" t="s" s="56222">
        <v>2930</v>
      </c>
      <c r="BN928" t="s" s="56697">
        <v>2929</v>
      </c>
      <c r="BO928" t="n" s="57172">
        <v>-0.019673308357596397</v>
      </c>
    </row>
    <row r="929" spans="1:23" x14ac:dyDescent="0.25">
      <c r="A929" s="116" t="str">
        <f>IF(ISBLANK(TBL_DATA[[#This Row],[Row.names]]), "",   DATE(YEAR(TBL_DATA[[#This Row],[Row.names]]), MONTH(TBL_DATA[[#This Row],[Row.names]]), DAY(TBL_DATA[[#This Row],[Row.names]])))</f>
        <v/>
      </c>
      <c r="B929" s="1113" t="s">
        <v>1058</v>
      </c>
      <c r="C929" s="2507" t="s">
        <v>2452</v>
      </c>
      <c r="D929" s="3901" t="n">
        <v>0.0028023636354996733</v>
      </c>
      <c r="E929" s="5295" t="n">
        <v>0.3744561211970152</v>
      </c>
      <c r="F929" s="6627" t="n">
        <v>-0.02032557180168315</v>
      </c>
      <c r="G929" s="7959" t="n">
        <v>0.5597685905410676</v>
      </c>
      <c r="H929" s="9291" t="n">
        <v>0.6847712317667511</v>
      </c>
      <c r="I929" s="10623" t="n">
        <v>0.0022492730756542333</v>
      </c>
      <c r="J929" s="11955" t="n">
        <v>0.09798967449323137</v>
      </c>
      <c r="K929" s="13285" t="n">
        <v>0.7967772878841527</v>
      </c>
      <c r="L929" s="14615" t="n">
        <v>0.45086087358126653</v>
      </c>
      <c r="M929" s="15945" t="n">
        <v>0.002968728326943046</v>
      </c>
      <c r="N929" s="17275" t="n">
        <v>0.06359596074167033</v>
      </c>
      <c r="O929" s="18607" t="n">
        <v>0.04386369066062921</v>
      </c>
      <c r="P929" s="20001" t="n">
        <v>0.0</v>
      </c>
      <c r="Q929" s="21333" t="n">
        <v>-0.010174730630402588</v>
      </c>
      <c r="R929" s="22665" t="n">
        <v>-0.008827992141104862</v>
      </c>
      <c r="S929" s="23934" t="n">
        <v>-0.04579309968649836</v>
      </c>
      <c r="T929" s="25203" t="n">
        <v>0.039438733031135195</v>
      </c>
      <c r="U929" s="26472" t="n">
        <v>-1.1611199490193223</v>
      </c>
      <c r="V929" s="27741" t="n">
        <v>0.015552103004888185</v>
      </c>
      <c r="W929" s="29008" t="n">
        <v>0.05059174763966318</v>
      </c>
      <c r="X929" t="n" s="30275">
        <v>0.30740394887437267</v>
      </c>
      <c r="Y929" t="n" s="31605">
        <v>0.8275090523775261</v>
      </c>
      <c r="Z929" t="n" s="32937">
        <v>0.6714617439447065</v>
      </c>
      <c r="AA929" t="n" s="34329">
        <v>0.0</v>
      </c>
      <c r="AB929" t="n" s="35723">
        <v>0.0</v>
      </c>
      <c r="AC929" t="n" s="37117">
        <v>0.05549945718161818</v>
      </c>
      <c r="AD929" t="n" s="37592">
        <v>0.33539719878491503</v>
      </c>
      <c r="AE929" t="n" s="38067">
        <v>0.040738856137555</v>
      </c>
      <c r="AF929" t="n" s="38542">
        <v>0.204946171802259</v>
      </c>
      <c r="AG929" t="n" s="39017">
        <v>0.06732050364559501</v>
      </c>
      <c r="AH929" t="n" s="39492">
        <v>0.0</v>
      </c>
      <c r="AI929" t="n" s="39967">
        <v>0.0027790720176709997</v>
      </c>
      <c r="AJ929" t="n" s="40442">
        <v>0.35307032066994</v>
      </c>
      <c r="AK929" t="n" s="40917">
        <v>0.033587842981453994</v>
      </c>
      <c r="AL929" t="n" s="41392">
        <v>-0.010955837424907</v>
      </c>
      <c r="AM929" t="n" s="41867">
        <v>0.087405351571848</v>
      </c>
      <c r="AN929" t="n" s="42342">
        <v>-0.42454444909830596</v>
      </c>
      <c r="AO929" t="n" s="42817">
        <v>1.2544200131251602</v>
      </c>
      <c r="AP929" t="n" s="43292">
        <v>-0.5646749820371361</v>
      </c>
      <c r="AQ929" t="n" s="43767">
        <v>0.6897450310880241</v>
      </c>
      <c r="AR929" t="n" s="44242">
        <v>1.8190949951622963</v>
      </c>
      <c r="AS929" t="n" s="44835">
        <v>0.0019376101070958094</v>
      </c>
      <c r="AT929" t="n" s="45428">
        <v>9.539948167017937E-5</v>
      </c>
      <c r="AU929" t="n" s="46021">
        <v>8.477391802176926E-4</v>
      </c>
      <c r="AV929" t="n" s="46614">
        <v>1.856475965655403E-4</v>
      </c>
      <c r="AW929" t="n" s="47207">
        <v>1.4569717828902353E-6</v>
      </c>
      <c r="AX929" t="n" s="47800">
        <v>6.097151675870346E-4</v>
      </c>
      <c r="AY929" t="n" s="48393">
        <v>2.7903164756412884E-4</v>
      </c>
      <c r="AZ929" t="n" s="48986">
        <v>0.0019995246150257715</v>
      </c>
      <c r="BA929" t="n" s="49579">
        <v>-0.0014107877054508875</v>
      </c>
      <c r="BB929" t="n" s="50172">
        <v>2.634702177644463E-4</v>
      </c>
      <c r="BC929" t="n" s="50765">
        <v>1.9311105179771832E-5</v>
      </c>
      <c r="BD929" t="n" s="51358">
        <v>-1.4182833325629717E-6</v>
      </c>
      <c r="BE929" t="n" s="51951">
        <v>7.317944402311793E-6</v>
      </c>
      <c r="BF929" t="n" s="52544">
        <v>4.149175132178151E-5</v>
      </c>
      <c r="BG929" t="n" s="53137">
        <v>-9.325461020059125E-6</v>
      </c>
      <c r="BH929" t="n" s="53730">
        <v>0.004776277648793643</v>
      </c>
      <c r="BI929" t="n" s="54323">
        <v>1.3774784837264449E-5</v>
      </c>
      <c r="BJ929" t="s" s="54798">
        <v>2919</v>
      </c>
      <c r="BK929" t="s" s="55273">
        <v>2929</v>
      </c>
      <c r="BL929" t="n" s="55748">
        <v>0.07998887449502945</v>
      </c>
      <c r="BM929" t="s" s="56223">
        <v>2930</v>
      </c>
      <c r="BN929" t="s" s="56698">
        <v>2929</v>
      </c>
      <c r="BO929" t="n" s="57173">
        <v>-0.019839411601424217</v>
      </c>
    </row>
    <row r="930" spans="1:23" x14ac:dyDescent="0.25">
      <c r="A930" s="116" t="str">
        <f>IF(ISBLANK(TBL_DATA[[#This Row],[Row.names]]), "",   DATE(YEAR(TBL_DATA[[#This Row],[Row.names]]), MONTH(TBL_DATA[[#This Row],[Row.names]]), DAY(TBL_DATA[[#This Row],[Row.names]])))</f>
        <v/>
      </c>
      <c r="B930" s="1114" t="s">
        <v>1059</v>
      </c>
      <c r="C930" s="2508" t="s">
        <v>2453</v>
      </c>
      <c r="D930" s="3902" t="n">
        <v>-0.00456014665241387</v>
      </c>
      <c r="E930" s="5296" t="n">
        <v>0.368188399717049</v>
      </c>
      <c r="F930" s="6628" t="n">
        <v>-0.015479632641368757</v>
      </c>
      <c r="G930" s="7960" t="n">
        <v>0.5471352194104769</v>
      </c>
      <c r="H930" s="9292" t="n">
        <v>0.6598224331331061</v>
      </c>
      <c r="I930" s="10624" t="n">
        <v>0.00224061579259276</v>
      </c>
      <c r="J930" s="11956" t="n">
        <v>0.127249042790464</v>
      </c>
      <c r="K930" s="13286" t="n">
        <v>0.7645931056451644</v>
      </c>
      <c r="L930" s="14616" t="n">
        <v>0.46076862087183107</v>
      </c>
      <c r="M930" s="15946" t="n">
        <v>0.002820993827366841</v>
      </c>
      <c r="N930" s="17276" t="n">
        <v>0.06098384849571921</v>
      </c>
      <c r="O930" s="18608" t="n">
        <v>0.04028669051332948</v>
      </c>
      <c r="P930" s="20002" t="n">
        <v>-0.004560146652413777</v>
      </c>
      <c r="Q930" s="21334" t="n">
        <v>-0.009656493055441823</v>
      </c>
      <c r="R930" s="22666" t="n">
        <v>-0.008365069904712186</v>
      </c>
      <c r="S930" s="23935" t="n">
        <v>-0.04669311675722132</v>
      </c>
      <c r="T930" s="25204" t="n">
        <v>0.039474528553055055</v>
      </c>
      <c r="U930" s="26473" t="n">
        <v>-1.1828669896453416</v>
      </c>
      <c r="V930" s="27742" t="n">
        <v>0.01984758458799729</v>
      </c>
      <c r="W930" s="29009" t="n">
        <v>0.05051391122277372</v>
      </c>
      <c r="X930" t="n" s="30276">
        <v>0.39291324127459754</v>
      </c>
      <c r="Y930" t="n" s="31606">
        <v>0.812294548260116</v>
      </c>
      <c r="Z930" t="n" s="32938">
        <v>0.678799396634846</v>
      </c>
      <c r="AA930" t="n" s="34330">
        <v>0.0</v>
      </c>
      <c r="AB930" t="n" s="35724">
        <v>0.0</v>
      </c>
      <c r="AC930" t="n" s="37118">
        <v>0.05444867299256768</v>
      </c>
      <c r="AD930" t="n" s="37593">
        <v>0.330493535599427</v>
      </c>
      <c r="AE930" t="n" s="38068">
        <v>0.040854776348333004</v>
      </c>
      <c r="AF930" t="n" s="38543">
        <v>0.203951702890022</v>
      </c>
      <c r="AG930" t="n" s="39018">
        <v>0.06486580400881199</v>
      </c>
      <c r="AH930" t="n" s="39493">
        <v>0.0</v>
      </c>
      <c r="AI930" t="n" s="39968">
        <v>0.002819304468196</v>
      </c>
      <c r="AJ930" t="n" s="40443">
        <v>0.35252856709399405</v>
      </c>
      <c r="AK930" t="n" s="40918">
        <v>0.034322441565397</v>
      </c>
      <c r="AL930" t="n" s="41393">
        <v>-0.011126859814166</v>
      </c>
      <c r="AM930" t="n" s="41868">
        <v>0.08692353849975801</v>
      </c>
      <c r="AN930" t="n" s="42343">
        <v>-0.42336164382212904</v>
      </c>
      <c r="AO930" t="n" s="42818">
        <v>1.2448725764220019</v>
      </c>
      <c r="AP930" t="n" s="43293">
        <v>-0.562601409584358</v>
      </c>
      <c r="AQ930" t="n" s="43768">
        <v>0.6822711668376439</v>
      </c>
      <c r="AR930" t="n" s="44243">
        <v>1.80747398600636</v>
      </c>
      <c r="AS930" t="n" s="44836">
        <v>0.0020055044793720134</v>
      </c>
      <c r="AT930" t="n" s="45429">
        <v>1.0240191353449847E-4</v>
      </c>
      <c r="AU930" t="n" s="46022">
        <v>7.904967381813706E-4</v>
      </c>
      <c r="AV930" t="n" s="46615">
        <v>1.815621800964406E-4</v>
      </c>
      <c r="AW930" t="n" s="47208">
        <v>1.7038211654363644E-6</v>
      </c>
      <c r="AX930" t="n" s="47801">
        <v>5.949143867907654E-4</v>
      </c>
      <c r="AY930" t="n" s="48394">
        <v>2.5064668124400645E-4</v>
      </c>
      <c r="AZ930" t="n" s="48987">
        <v>0.001991951433330994</v>
      </c>
      <c r="BA930" t="n" s="49580">
        <v>-0.001489350262040574</v>
      </c>
      <c r="BB930" t="n" s="50173">
        <v>2.8739001401581466E-4</v>
      </c>
      <c r="BC930" t="n" s="50766">
        <v>1.9429274044904624E-5</v>
      </c>
      <c r="BD930" t="n" s="51359">
        <v>-1.7405106937749822E-6</v>
      </c>
      <c r="BE930" t="n" s="51952">
        <v>8.618943243796481E-6</v>
      </c>
      <c r="BF930" t="n" s="52545">
        <v>4.8402735619837446E-5</v>
      </c>
      <c r="BG930" t="n" s="53138">
        <v>-1.0976358813177808E-5</v>
      </c>
      <c r="BH930" t="n" s="53731">
        <v>0.004676496849991963</v>
      </c>
      <c r="BI930" t="n" s="54324">
        <v>1.5849000387028585E-5</v>
      </c>
      <c r="BJ930" t="s" s="54799">
        <v>2919</v>
      </c>
      <c r="BK930" t="s" s="55274">
        <v>2929</v>
      </c>
      <c r="BL930" t="n" s="55749">
        <v>0.07920078933238983</v>
      </c>
      <c r="BM930" t="s" s="56224">
        <v>2930</v>
      </c>
      <c r="BN930" t="s" s="56699">
        <v>2929</v>
      </c>
      <c r="BO930" t="n" s="57174">
        <v>-0.019911346957087517</v>
      </c>
    </row>
    <row r="931" spans="1:23" x14ac:dyDescent="0.25">
      <c r="A931" s="116" t="str">
        <f>IF(ISBLANK(TBL_DATA[[#This Row],[Row.names]]), "",   DATE(YEAR(TBL_DATA[[#This Row],[Row.names]]), MONTH(TBL_DATA[[#This Row],[Row.names]]), DAY(TBL_DATA[[#This Row],[Row.names]])))</f>
        <v/>
      </c>
      <c r="B931" s="1115" t="s">
        <v>1060</v>
      </c>
      <c r="C931" s="2509" t="s">
        <v>2454</v>
      </c>
      <c r="D931" s="3903" t="n">
        <v>-0.0031756680617976546</v>
      </c>
      <c r="E931" s="5297" t="n">
        <v>0.36384348751354545</v>
      </c>
      <c r="F931" s="6629" t="n">
        <v>-0.0033900526354377902</v>
      </c>
      <c r="G931" s="7961" t="n">
        <v>0.5348591308481598</v>
      </c>
      <c r="H931" s="9293" t="n">
        <v>0.6424802675960276</v>
      </c>
      <c r="I931" s="10625" t="n">
        <v>0.0022309954025421922</v>
      </c>
      <c r="J931" s="11957" t="n">
        <v>0.14234735469245474</v>
      </c>
      <c r="K931" s="13287" t="n">
        <v>0.7317275348026605</v>
      </c>
      <c r="L931" s="14617" t="n">
        <v>0.4342407166758618</v>
      </c>
      <c r="M931" s="15947" t="n">
        <v>0.002806496542081239</v>
      </c>
      <c r="N931" s="17277" t="n">
        <v>0.059230982611152325</v>
      </c>
      <c r="O931" s="18609" t="n">
        <v>0.03787407148496757</v>
      </c>
      <c r="P931" s="20003" t="n">
        <v>-0.007721333202130309</v>
      </c>
      <c r="Q931" s="21335" t="n">
        <v>-0.009294874099703126</v>
      </c>
      <c r="R931" s="22667" t="n">
        <v>-0.00804057047552506</v>
      </c>
      <c r="S931" s="23936" t="n">
        <v>-0.04540916126832384</v>
      </c>
      <c r="T931" s="25205" t="n">
        <v>0.03948561021045858</v>
      </c>
      <c r="U931" s="26474" t="n">
        <v>-1.1500179692372157</v>
      </c>
      <c r="V931" s="27743" t="n">
        <v>0.027921342272272387</v>
      </c>
      <c r="W931" s="29010" t="n">
        <v>0.050540678716631496</v>
      </c>
      <c r="X931" t="n" s="30277">
        <v>0.5524528554280034</v>
      </c>
      <c r="Y931" t="n" s="31607">
        <v>0.801548668264147</v>
      </c>
      <c r="Z931" t="n" s="32939">
        <v>0.658969435312338</v>
      </c>
      <c r="AA931" t="n" s="34331">
        <v>0.0</v>
      </c>
      <c r="AB931" t="n" s="35725">
        <v>0.0</v>
      </c>
      <c r="AC931" t="n" s="37119">
        <v>0.05652244645221863</v>
      </c>
      <c r="AD931" t="n" s="37594">
        <v>0.328689646746182</v>
      </c>
      <c r="AE931" t="n" s="38069">
        <v>0.040294881848692</v>
      </c>
      <c r="AF931" t="n" s="38544">
        <v>0.203432944153814</v>
      </c>
      <c r="AG931" t="n" s="39019">
        <v>0.061788649885453</v>
      </c>
      <c r="AH931" t="n" s="39494">
        <v>0.0</v>
      </c>
      <c r="AI931" t="n" s="39969">
        <v>0.002787996392221</v>
      </c>
      <c r="AJ931" t="n" s="40444">
        <v>0.35946639217412396</v>
      </c>
      <c r="AK931" t="n" s="40919">
        <v>0.03259479527726701</v>
      </c>
      <c r="AL931" t="n" s="41394">
        <v>-0.01116728865716</v>
      </c>
      <c r="AM931" t="n" s="41869">
        <v>0.08545614057596601</v>
      </c>
      <c r="AN931" t="n" s="42344">
        <v>-0.430018442198467</v>
      </c>
      <c r="AO931" t="n" s="42819">
        <v>1.2419978406588201</v>
      </c>
      <c r="AP931" t="n" s="43294">
        <v>-0.568672124460728</v>
      </c>
      <c r="AQ931" t="n" s="43769">
        <v>0.6733257161980921</v>
      </c>
      <c r="AR931" t="n" s="44244">
        <v>1.8106699651195481</v>
      </c>
      <c r="AS931" t="n" s="44837">
        <v>0.0021455198410139037</v>
      </c>
      <c r="AT931" t="n" s="45430">
        <v>1.123475891517528E-4</v>
      </c>
      <c r="AU931" t="n" s="46023">
        <v>9.327619723567069E-4</v>
      </c>
      <c r="AV931" t="n" s="46616">
        <v>2.0238516889434647E-4</v>
      </c>
      <c r="AW931" t="n" s="47209">
        <v>7.391927172371822E-7</v>
      </c>
      <c r="AX931" t="n" s="47802">
        <v>6.925993909754021E-4</v>
      </c>
      <c r="AY931" t="n" s="48395">
        <v>2.261738041368946E-4</v>
      </c>
      <c r="AZ931" t="n" s="48988">
        <v>0.0021090581866514513</v>
      </c>
      <c r="BA931" t="n" s="49581">
        <v>-0.0018338527391692412</v>
      </c>
      <c r="BB931" t="n" s="50174">
        <v>3.7333382062451934E-4</v>
      </c>
      <c r="BC931" t="n" s="50767">
        <v>2.3007215965614748E-5</v>
      </c>
      <c r="BD931" t="n" s="51360">
        <v>-5.84374944550686E-7</v>
      </c>
      <c r="BE931" t="n" s="51953">
        <v>3.61185788194588E-6</v>
      </c>
      <c r="BF931" t="n" s="52546">
        <v>2.1246823497755253E-5</v>
      </c>
      <c r="BG931" t="n" s="53139">
        <v>-4.614243703057253E-6</v>
      </c>
      <c r="BH931" t="n" s="53732">
        <v>0.004956996428457118</v>
      </c>
      <c r="BI931" t="n" s="54325">
        <v>7.416952129379863E-6</v>
      </c>
      <c r="BJ931" t="s" s="54800">
        <v>2919</v>
      </c>
      <c r="BK931" t="s" s="55275">
        <v>2929</v>
      </c>
      <c r="BL931" t="n" s="55750">
        <v>0.07873950898647308</v>
      </c>
      <c r="BM931" t="s" s="56225">
        <v>2930</v>
      </c>
      <c r="BN931" t="s" s="56700">
        <v>2929</v>
      </c>
      <c r="BO931" t="n" s="57175">
        <v>-0.02019432745873928</v>
      </c>
    </row>
    <row r="932" spans="1:23" x14ac:dyDescent="0.25">
      <c r="A932" s="116" t="str">
        <f>IF(ISBLANK(TBL_DATA[[#This Row],[Row.names]]), "",   DATE(YEAR(TBL_DATA[[#This Row],[Row.names]]), MONTH(TBL_DATA[[#This Row],[Row.names]]), DAY(TBL_DATA[[#This Row],[Row.names]])))</f>
        <v/>
      </c>
      <c r="B932" s="1116" t="s">
        <v>1061</v>
      </c>
      <c r="C932" s="2510" t="s">
        <v>2455</v>
      </c>
      <c r="D932" s="3904" t="n">
        <v>1.5065768036116238E-4</v>
      </c>
      <c r="E932" s="5298" t="n">
        <v>0.3640489610097499</v>
      </c>
      <c r="F932" s="6630" t="n">
        <v>-0.02156649286156742</v>
      </c>
      <c r="G932" s="7962" t="n">
        <v>0.5261206687736508</v>
      </c>
      <c r="H932" s="9294" t="n">
        <v>0.6377834042913886</v>
      </c>
      <c r="I932" s="10626" t="n">
        <v>0.002219389981668808</v>
      </c>
      <c r="J932" s="11958" t="n">
        <v>0.10331299970475594</v>
      </c>
      <c r="K932" s="13288" t="n">
        <v>0.7863652628906653</v>
      </c>
      <c r="L932" s="14618" t="n">
        <v>0.4973783129945051</v>
      </c>
      <c r="M932" s="15948" t="n">
        <v>0.0026143881163305824</v>
      </c>
      <c r="N932" s="17278" t="n">
        <v>0.0585395957992817</v>
      </c>
      <c r="O932" s="18610" t="n">
        <v>0.03787407148496757</v>
      </c>
      <c r="P932" s="20004" t="n">
        <v>-0.007571838799918629</v>
      </c>
      <c r="Q932" s="21336" t="n">
        <v>-0.009257069930900034</v>
      </c>
      <c r="R932" s="22668" t="n">
        <v>-0.008017407444613121</v>
      </c>
      <c r="S932" s="23937" t="n">
        <v>-0.05175571955352454</v>
      </c>
      <c r="T932" s="25206" t="n">
        <v>0.03955799515035292</v>
      </c>
      <c r="U932" s="26475" t="n">
        <v>-1.3083504196006452</v>
      </c>
      <c r="V932" s="27744" t="n">
        <v>0.021274719248884466</v>
      </c>
      <c r="W932" s="29011" t="n">
        <v>0.05032390594553848</v>
      </c>
      <c r="X932" t="n" s="30278">
        <v>0.4227557231330252</v>
      </c>
      <c r="Y932" t="n" s="31608">
        <v>0.7986134260650697</v>
      </c>
      <c r="Z932" t="n" s="32940">
        <v>0.7052505320767259</v>
      </c>
      <c r="AA932" t="n" s="34332">
        <v>0.0</v>
      </c>
      <c r="AB932" t="n" s="35726">
        <v>0.0</v>
      </c>
      <c r="AC932" t="n" s="37120">
        <v>0.056359477317971855</v>
      </c>
      <c r="AD932" t="n" s="37595">
        <v>0.332286309297416</v>
      </c>
      <c r="AE932" t="n" s="38070">
        <v>0.036766831955545004</v>
      </c>
      <c r="AF932" t="n" s="38545">
        <v>0.19672673660854398</v>
      </c>
      <c r="AG932" t="n" s="39020">
        <v>0.06152706899160101</v>
      </c>
      <c r="AH932" t="n" s="39495">
        <v>0.0</v>
      </c>
      <c r="AI932" t="n" s="39970">
        <v>0.004738669372736</v>
      </c>
      <c r="AJ932" t="n" s="40445">
        <v>0.361727525022686</v>
      </c>
      <c r="AK932" t="n" s="40920">
        <v>0.032036466472119995</v>
      </c>
      <c r="AL932" t="n" s="41395">
        <v>-0.01103255639337</v>
      </c>
      <c r="AM932" t="n" s="41870">
        <v>0.086547079794461</v>
      </c>
      <c r="AN932" t="n" s="42345">
        <v>-0.45916891877237404</v>
      </c>
      <c r="AO932" t="n" s="42820">
        <v>1.2388085875573798</v>
      </c>
      <c r="AP932" t="n" s="43295">
        <v>-0.5966533752080151</v>
      </c>
      <c r="AQ932" t="n" s="43770">
        <v>0.6421552123493647</v>
      </c>
      <c r="AR932" t="n" s="44245">
        <v>1.835461962765395</v>
      </c>
      <c r="AS932" t="n" s="44838">
        <v>0.0020805939458740977</v>
      </c>
      <c r="AT932" t="n" s="45431">
        <v>1.0899438982794165E-4</v>
      </c>
      <c r="AU932" t="n" s="46024">
        <v>9.046338908520418E-4</v>
      </c>
      <c r="AV932" t="n" s="46617">
        <v>1.963492820862479E-4</v>
      </c>
      <c r="AW932" t="n" s="47210">
        <v>7.156768305931333E-7</v>
      </c>
      <c r="AX932" t="n" s="47803">
        <v>6.717050568936619E-4</v>
      </c>
      <c r="AY932" t="n" s="48396">
        <v>2.1929246919986605E-4</v>
      </c>
      <c r="AZ932" t="n" s="48989">
        <v>0.0020440150427655187</v>
      </c>
      <c r="BA932" t="n" s="49582">
        <v>-0.0017785142386772068</v>
      </c>
      <c r="BB932" t="n" s="50175">
        <v>3.621452307038203E-4</v>
      </c>
      <c r="BC932" t="n" s="50768">
        <v>2.2308333187599015E-5</v>
      </c>
      <c r="BD932" t="n" s="51361">
        <v>-5.653365490268895E-7</v>
      </c>
      <c r="BE932" t="n" s="51954">
        <v>3.496619967734065E-6</v>
      </c>
      <c r="BF932" t="n" s="52547">
        <v>2.057154900881789E-5</v>
      </c>
      <c r="BG932" t="n" s="53140">
        <v>-4.467063555607255E-6</v>
      </c>
      <c r="BH932" t="n" s="53733">
        <v>0.004806020894984735</v>
      </c>
      <c r="BI932" t="n" s="54326">
        <v>7.182415687530695E-6</v>
      </c>
      <c r="BJ932" t="s" s="54801">
        <v>2919</v>
      </c>
      <c r="BK932" t="s" s="55276">
        <v>2929</v>
      </c>
      <c r="BL932" t="n" s="55751">
        <v>0.07922963052988052</v>
      </c>
      <c r="BM932" t="s" s="56226">
        <v>2930</v>
      </c>
      <c r="BN932" t="s" s="56701">
        <v>2929</v>
      </c>
      <c r="BO932" t="n" s="57176">
        <v>-0.020213328301906586</v>
      </c>
    </row>
    <row r="933" spans="1:23" x14ac:dyDescent="0.25">
      <c r="A933" s="116" t="str">
        <f>IF(ISBLANK(TBL_DATA[[#This Row],[Row.names]]), "",   DATE(YEAR(TBL_DATA[[#This Row],[Row.names]]), MONTH(TBL_DATA[[#This Row],[Row.names]]), DAY(TBL_DATA[[#This Row],[Row.names]])))</f>
        <v/>
      </c>
      <c r="B933" s="1117" t="s">
        <v>1062</v>
      </c>
      <c r="C933" s="2511" t="s">
        <v>2456</v>
      </c>
      <c r="D933" s="3905" t="n">
        <v>6.001648460902043E-4</v>
      </c>
      <c r="E933" s="5299" t="n">
        <v>0.36486761524449385</v>
      </c>
      <c r="F933" s="6631" t="n">
        <v>-0.0062988028167064725</v>
      </c>
      <c r="G933" s="7963" t="n">
        <v>0.5230384339139968</v>
      </c>
      <c r="H933" s="9295" t="n">
        <v>0.6204692952303053</v>
      </c>
      <c r="I933" s="10627" t="n">
        <v>0.002245567510561948</v>
      </c>
      <c r="J933" s="11959" t="n">
        <v>0.1147018175835437</v>
      </c>
      <c r="K933" s="13289" t="n">
        <v>0.7706183357568819</v>
      </c>
      <c r="L933" s="14619" t="n">
        <v>0.47643465749562464</v>
      </c>
      <c r="M933" s="15949" t="n">
        <v>0.00263747348962223</v>
      </c>
      <c r="N933" s="17279" t="n">
        <v>0.05786326400896952</v>
      </c>
      <c r="O933" s="18611" t="n">
        <v>0.03787407148496757</v>
      </c>
      <c r="P933" s="20005" t="n">
        <v>-0.006976218305296489</v>
      </c>
      <c r="Q933" s="21337" t="n">
        <v>-0.009212079307965113</v>
      </c>
      <c r="R933" s="22669" t="n">
        <v>-0.00798673914723043</v>
      </c>
      <c r="S933" s="23938" t="n">
        <v>-0.046363005877437025</v>
      </c>
      <c r="T933" s="25207" t="n">
        <v>0.03978375499001385</v>
      </c>
      <c r="U933" s="26476" t="n">
        <v>-1.1653753118345573</v>
      </c>
      <c r="V933" s="27745" t="n">
        <v>0.03217805355203884</v>
      </c>
      <c r="W933" s="29012" t="n">
        <v>0.05048091384007239</v>
      </c>
      <c r="X933" t="n" s="30279">
        <v>0.6374300919745929</v>
      </c>
      <c r="Y933" t="n" s="31609">
        <v>0.7876987338001157</v>
      </c>
      <c r="Z933" t="n" s="32941">
        <v>0.6902424628314492</v>
      </c>
      <c r="AA933" t="n" s="34333">
        <v>0.0</v>
      </c>
      <c r="AB933" t="n" s="35727">
        <v>0.0</v>
      </c>
      <c r="AC933" t="n" s="37121">
        <v>0.05406011751920629</v>
      </c>
      <c r="AD933" t="n" s="37596">
        <v>0.326832954217597</v>
      </c>
      <c r="AE933" t="n" s="38071">
        <v>0.036523841022224</v>
      </c>
      <c r="AF933" t="n" s="38546">
        <v>0.19451173776885097</v>
      </c>
      <c r="AG933" t="n" s="39021">
        <v>0.062154562478106995</v>
      </c>
      <c r="AH933" t="n" s="39496">
        <v>0.0</v>
      </c>
      <c r="AI933" t="n" s="39971">
        <v>0.00624816152549</v>
      </c>
      <c r="AJ933" t="n" s="40446">
        <v>0.36023581283357003</v>
      </c>
      <c r="AK933" t="n" s="40921">
        <v>0.032016361222588</v>
      </c>
      <c r="AL933" t="n" s="41396">
        <v>-0.010729889539431998</v>
      </c>
      <c r="AM933" t="n" s="41871">
        <v>0.08571330511210501</v>
      </c>
      <c r="AN933" t="n" s="42346">
        <v>-0.459116830094028</v>
      </c>
      <c r="AO933" t="n" s="42821">
        <v>1.212926940604999</v>
      </c>
      <c r="AP933" t="n" s="43296">
        <v>-0.578536924057927</v>
      </c>
      <c r="AQ933" t="n" s="43771">
        <v>0.6343900165470719</v>
      </c>
      <c r="AR933" t="n" s="44246">
        <v>1.791463864662926</v>
      </c>
      <c r="AS933" t="n" s="44839">
        <v>0.002001936205581048</v>
      </c>
      <c r="AT933" t="n" s="45432">
        <v>1.1058480679916831E-4</v>
      </c>
      <c r="AU933" t="n" s="46025">
        <v>8.815657518658008E-4</v>
      </c>
      <c r="AV933" t="n" s="46618">
        <v>1.947402683656665E-4</v>
      </c>
      <c r="AW933" t="n" s="47211">
        <v>8.005548589168501E-7</v>
      </c>
      <c r="AX933" t="n" s="47804">
        <v>6.432172170803018E-4</v>
      </c>
      <c r="AY933" t="n" s="48397">
        <v>2.1235608461664951E-4</v>
      </c>
      <c r="AZ933" t="n" s="48990">
        <v>0.0020080156819403225</v>
      </c>
      <c r="BA933" t="n" s="49583">
        <v>-0.0017492159367610768</v>
      </c>
      <c r="BB933" t="n" s="50176">
        <v>3.653233665379058E-4</v>
      </c>
      <c r="BC933" t="n" s="50769">
        <v>2.2411053185411583E-5</v>
      </c>
      <c r="BD933" t="n" s="51362">
        <v>-6.808028897466392E-7</v>
      </c>
      <c r="BE933" t="n" s="51955">
        <v>3.947447625217606E-6</v>
      </c>
      <c r="BF933" t="n" s="52548">
        <v>2.2941087386330705E-5</v>
      </c>
      <c r="BG933" t="n" s="53141">
        <v>-5.038759384065563E-6</v>
      </c>
      <c r="BH933" t="n" s="53734">
        <v>0.004662685252362484</v>
      </c>
      <c r="BI933" t="n" s="54327">
        <v>7.880828969896576E-6</v>
      </c>
      <c r="BJ933" t="s" s="54802">
        <v>2919</v>
      </c>
      <c r="BK933" t="s" s="55277">
        <v>2929</v>
      </c>
      <c r="BL933" t="n" s="55752">
        <v>0.07974911481142044</v>
      </c>
      <c r="BM933" t="s" s="56227">
        <v>2930</v>
      </c>
      <c r="BN933" t="s" s="56702">
        <v>2929</v>
      </c>
      <c r="BO933" t="n" s="57177">
        <v>-0.020337460562586784</v>
      </c>
    </row>
    <row r="934" spans="1:23" x14ac:dyDescent="0.25">
      <c r="A934" s="116" t="str">
        <f>IF(ISBLANK(TBL_DATA[[#This Row],[Row.names]]), "",   DATE(YEAR(TBL_DATA[[#This Row],[Row.names]]), MONTH(TBL_DATA[[#This Row],[Row.names]]), DAY(TBL_DATA[[#This Row],[Row.names]])))</f>
        <v/>
      </c>
      <c r="B934" s="1118" t="s">
        <v>1063</v>
      </c>
      <c r="C934" s="2512" t="s">
        <v>2457</v>
      </c>
      <c r="D934" s="3906" t="n">
        <v>9.452024054335922E-5</v>
      </c>
      <c r="E934" s="5300" t="n">
        <v>0.3649966228597967</v>
      </c>
      <c r="F934" s="6632" t="n">
        <v>-0.024417911254721703</v>
      </c>
      <c r="G934" s="7964" t="n">
        <v>0.550906717074186</v>
      </c>
      <c r="H934" s="9296" t="n">
        <v>0.5769879751533333</v>
      </c>
      <c r="I934" s="10628" t="n">
        <v>0.002231929724683781</v>
      </c>
      <c r="J934" s="11960" t="n">
        <v>0.13042111534645517</v>
      </c>
      <c r="K934" s="13290" t="n">
        <v>0.7206767037495846</v>
      </c>
      <c r="L934" s="14620" t="n">
        <v>0.43304700342345265</v>
      </c>
      <c r="M934" s="15950" t="n">
        <v>0.0025839118110763106</v>
      </c>
      <c r="N934" s="17280" t="n">
        <v>0.05447590200423989</v>
      </c>
      <c r="O934" s="18612" t="n">
        <v>0.033120391104143346</v>
      </c>
      <c r="P934" s="20006" t="n">
        <v>-0.006882357458585342</v>
      </c>
      <c r="Q934" s="21338" t="n">
        <v>-0.008500597519816711</v>
      </c>
      <c r="R934" s="22670" t="n">
        <v>-0.00734698975742545</v>
      </c>
      <c r="S934" s="23939" t="n">
        <v>-0.0556180394444612</v>
      </c>
      <c r="T934" s="25208" t="n">
        <v>0.03931585840762158</v>
      </c>
      <c r="U934" s="26477" t="n">
        <v>-1.4146464479503609</v>
      </c>
      <c r="V934" s="27746" t="n">
        <v>0.020096313914832464</v>
      </c>
      <c r="W934" s="29013" t="n">
        <v>0.04995503600298163</v>
      </c>
      <c r="X934" t="n" s="30280">
        <v>0.4022880478683469</v>
      </c>
      <c r="Y934" t="n" s="31610">
        <v>0.7595972453565992</v>
      </c>
      <c r="Z934" t="n" s="32942">
        <v>0.6580630694876082</v>
      </c>
      <c r="AA934" t="n" s="34334">
        <v>0.0</v>
      </c>
      <c r="AB934" t="n" s="35728">
        <v>0.0</v>
      </c>
      <c r="AC934" t="n" s="37122">
        <v>0.051875881778708506</v>
      </c>
      <c r="AD934" t="n" s="37597">
        <v>0.319365079521527</v>
      </c>
      <c r="AE934" t="n" s="38072">
        <v>0.036979543701157</v>
      </c>
      <c r="AF934" t="n" s="38547">
        <v>0.19119607703154598</v>
      </c>
      <c r="AG934" t="n" s="39022">
        <v>0.062532552754808</v>
      </c>
      <c r="AH934" t="n" s="39497">
        <v>0.0</v>
      </c>
      <c r="AI934" t="n" s="39972">
        <v>0.006294999166874001</v>
      </c>
      <c r="AJ934" t="n" s="40447">
        <v>0.36755570335061805</v>
      </c>
      <c r="AK934" t="n" s="40922">
        <v>0.031868798325596</v>
      </c>
      <c r="AL934" t="n" s="41397">
        <v>-0.010691144957625</v>
      </c>
      <c r="AM934" t="n" s="41872">
        <v>0.11993097261312599</v>
      </c>
      <c r="AN934" t="n" s="42347">
        <v>-0.466636565362808</v>
      </c>
      <c r="AO934" t="n" s="42822">
        <v>1.2438188759725195</v>
      </c>
      <c r="AP934" t="n" s="43297">
        <v>-0.585422859827701</v>
      </c>
      <c r="AQ934" t="n" s="43772">
        <v>0.6583960161448185</v>
      </c>
      <c r="AR934" t="n" s="44247">
        <v>1.8292417358002204</v>
      </c>
      <c r="AS934" t="n" s="44840">
        <v>0.001822540035209726</v>
      </c>
      <c r="AT934" t="n" s="45433">
        <v>1.4521477076873154E-4</v>
      </c>
      <c r="AU934" t="n" s="46026">
        <v>0.0010934535534830553</v>
      </c>
      <c r="AV934" t="n" s="46619">
        <v>2.0170470638867537E-4</v>
      </c>
      <c r="AW934" t="n" s="47212">
        <v>3.1969855435500285E-9</v>
      </c>
      <c r="AX934" t="n" s="47805">
        <v>6.054598111398409E-4</v>
      </c>
      <c r="AY934" t="n" s="48398">
        <v>2.032334151542773E-4</v>
      </c>
      <c r="AZ934" t="n" s="48991">
        <v>0.0021961053121251906</v>
      </c>
      <c r="BA934" t="n" s="49584">
        <v>-0.0018807968161364036</v>
      </c>
      <c r="BB934" t="n" s="50177">
        <v>4.622712627651747E-4</v>
      </c>
      <c r="BC934" t="n" s="50770">
        <v>2.275332380851218E-5</v>
      </c>
      <c r="BD934" t="n" s="51363">
        <v>2.7808701468356855E-7</v>
      </c>
      <c r="BE934" t="n" s="51956">
        <v>-1.9380106495021278E-7</v>
      </c>
      <c r="BF934" t="n" s="52549">
        <v>4.988111044941493E-7</v>
      </c>
      <c r="BG934" t="n" s="53142">
        <v>2.2293688699536815E-7</v>
      </c>
      <c r="BH934" t="n" s="53735">
        <v>0.004870215361808996</v>
      </c>
      <c r="BI934" t="n" s="54328">
        <v>9.21175942106367E-7</v>
      </c>
      <c r="BJ934" t="s" s="54803">
        <v>2919</v>
      </c>
      <c r="BK934" t="s" s="55278">
        <v>2929</v>
      </c>
      <c r="BL934" t="n" s="55753">
        <v>0.08141715824604034</v>
      </c>
      <c r="BM934" t="s" s="56228">
        <v>2930</v>
      </c>
      <c r="BN934" t="s" s="56703">
        <v>2929</v>
      </c>
      <c r="BO934" t="n" s="57178">
        <v>-0.020441601052880287</v>
      </c>
    </row>
    <row r="935" spans="1:23" x14ac:dyDescent="0.25">
      <c r="A935" s="116" t="str">
        <f>IF(ISBLANK(TBL_DATA[[#This Row],[Row.names]]), "",   DATE(YEAR(TBL_DATA[[#This Row],[Row.names]]), MONTH(TBL_DATA[[#This Row],[Row.names]]), DAY(TBL_DATA[[#This Row],[Row.names]])))</f>
        <v/>
      </c>
      <c r="B935" s="1119" t="s">
        <v>1064</v>
      </c>
      <c r="C935" s="2513" t="s">
        <v>2458</v>
      </c>
      <c r="D935" s="3907" t="n">
        <v>0.002299587529451009</v>
      </c>
      <c r="E935" s="5301" t="n">
        <v>0.36813555207146753</v>
      </c>
      <c r="F935" s="6633" t="n">
        <v>-0.008304102012771875</v>
      </c>
      <c r="G935" s="7965" t="n">
        <v>0.5296682713675062</v>
      </c>
      <c r="H935" s="9297" t="n">
        <v>0.5439879856712647</v>
      </c>
      <c r="I935" s="10629" t="n">
        <v>0.0022082685236817054</v>
      </c>
      <c r="J935" s="11961" t="n">
        <v>0.14347821462985144</v>
      </c>
      <c r="K935" s="13291" t="n">
        <v>0.6784028054250074</v>
      </c>
      <c r="L935" s="14621" t="n">
        <v>0.3880030136981525</v>
      </c>
      <c r="M935" s="15951" t="n">
        <v>0.002558222895256401</v>
      </c>
      <c r="N935" s="17281" t="n">
        <v>0.05191155162475162</v>
      </c>
      <c r="O935" s="18613" t="n">
        <v>0.02931737642942388</v>
      </c>
      <c r="P935" s="20007" t="n">
        <v>-0.004598596512519482</v>
      </c>
      <c r="Q935" s="21339" t="n">
        <v>-0.007914693626243184</v>
      </c>
      <c r="R935" s="22671" t="n">
        <v>-0.006815389774286272</v>
      </c>
      <c r="S935" s="23940" t="n">
        <v>-0.05557941609746997</v>
      </c>
      <c r="T935" s="25209" t="n">
        <v>0.03931578581567228</v>
      </c>
      <c r="U935" s="26478" t="n">
        <v>-1.413666672161862</v>
      </c>
      <c r="V935" s="27747" t="n">
        <v>0.0251593965133301</v>
      </c>
      <c r="W935" s="29014" t="n">
        <v>0.04974328325667522</v>
      </c>
      <c r="X935" t="n" s="30281">
        <v>0.5057847987939935</v>
      </c>
      <c r="Y935" t="n" s="31611">
        <v>0.737555411932734</v>
      </c>
      <c r="Z935" t="n" s="32943">
        <v>0.6228988791916008</v>
      </c>
      <c r="AA935" t="n" s="34335">
        <v>0.0</v>
      </c>
      <c r="AB935" t="n" s="35729">
        <v>0.0</v>
      </c>
      <c r="AC935" t="n" s="37123">
        <v>0.049762774411562544</v>
      </c>
      <c r="AD935" t="n" s="37598">
        <v>0.32369615971126203</v>
      </c>
      <c r="AE935" t="n" s="38073">
        <v>0.037553198429133</v>
      </c>
      <c r="AF935" t="n" s="38548">
        <v>0.184823549625461</v>
      </c>
      <c r="AG935" t="n" s="39023">
        <v>0.06759997769441001</v>
      </c>
      <c r="AH935" t="n" s="39498">
        <v>0.0</v>
      </c>
      <c r="AI935" t="n" s="39973">
        <v>0.00630838277323</v>
      </c>
      <c r="AJ935" t="n" s="40448">
        <v>0.36430631342347203</v>
      </c>
      <c r="AK935" t="n" s="40923">
        <v>0.03330018272964501</v>
      </c>
      <c r="AL935" t="n" s="41398">
        <v>-0.009594603788817</v>
      </c>
      <c r="AM935" t="n" s="41873">
        <v>0.120122634949548</v>
      </c>
      <c r="AN935" t="n" s="42348">
        <v>-0.464245274875908</v>
      </c>
      <c r="AO935" t="n" s="42823">
        <v>1.2580242053229873</v>
      </c>
      <c r="AP935" t="n" s="43298">
        <v>-0.594153684651551</v>
      </c>
      <c r="AQ935" t="n" s="43773">
        <v>0.6638705206714363</v>
      </c>
      <c r="AR935" t="n" s="44248">
        <v>1.8521778899745382</v>
      </c>
      <c r="AS935" t="n" s="44841">
        <v>0.001903085786799284</v>
      </c>
      <c r="AT935" t="n" s="45434">
        <v>1.2294872996619462E-4</v>
      </c>
      <c r="AU935" t="n" s="46027">
        <v>0.001111267565651907</v>
      </c>
      <c r="AV935" t="n" s="46620">
        <v>2.0448728970681235E-4</v>
      </c>
      <c r="AW935" t="n" s="47213">
        <v>-4.110241982072337E-7</v>
      </c>
      <c r="AX935" t="n" s="47806">
        <v>5.892303075121219E-4</v>
      </c>
      <c r="AY935" t="n" s="48399">
        <v>1.9390359293309899E-4</v>
      </c>
      <c r="AZ935" t="n" s="48992">
        <v>0.0020930947576846353</v>
      </c>
      <c r="BA935" t="n" s="49585">
        <v>-0.0018617530828338106</v>
      </c>
      <c r="BB935" t="n" s="50178">
        <v>4.544345438294465E-4</v>
      </c>
      <c r="BC935" t="n" s="50771">
        <v>1.6273030072199517E-5</v>
      </c>
      <c r="BD935" t="n" s="51364">
        <v>7.771322659451962E-7</v>
      </c>
      <c r="BE935" t="n" s="51957">
        <v>-2.345826108960501E-6</v>
      </c>
      <c r="BF935" t="n" s="52550">
        <v>-1.115845725475959E-5</v>
      </c>
      <c r="BG935" t="n" s="53143">
        <v>2.9571341689225674E-6</v>
      </c>
      <c r="BH935" t="n" s="53736">
        <v>0.004839022942001513</v>
      </c>
      <c r="BI935" t="n" s="54329">
        <v>-2.69142794897642E-6</v>
      </c>
      <c r="BJ935" t="s" s="54804">
        <v>2919</v>
      </c>
      <c r="BK935" t="s" s="55279">
        <v>2929</v>
      </c>
      <c r="BL935" t="n" s="55754">
        <v>0.08176124840974808</v>
      </c>
      <c r="BM935" t="s" s="56229">
        <v>2930</v>
      </c>
      <c r="BN935" t="s" s="56704">
        <v>2929</v>
      </c>
      <c r="BO935" t="n" s="57179">
        <v>-0.020526666194200516</v>
      </c>
    </row>
    <row r="936" spans="1:23" x14ac:dyDescent="0.25">
      <c r="A936" s="116" t="str">
        <f>IF(ISBLANK(TBL_DATA[[#This Row],[Row.names]]), "",   DATE(YEAR(TBL_DATA[[#This Row],[Row.names]]), MONTH(TBL_DATA[[#This Row],[Row.names]]), DAY(TBL_DATA[[#This Row],[Row.names]])))</f>
        <v/>
      </c>
      <c r="B936" s="1120" t="s">
        <v>1065</v>
      </c>
      <c r="C936" s="2514" t="s">
        <v>2459</v>
      </c>
      <c r="D936" s="3908" t="n">
        <v>-0.0011230274596431525</v>
      </c>
      <c r="E936" s="5302" t="n">
        <v>0.36659909827797743</v>
      </c>
      <c r="F936" s="6634" t="n">
        <v>-0.005010878272602826</v>
      </c>
      <c r="G936" s="7966" t="n">
        <v>0.5390408080117256</v>
      </c>
      <c r="H936" s="9298" t="n">
        <v>0.5479715414707428</v>
      </c>
      <c r="I936" s="10630" t="n">
        <v>0.0021977107879698494</v>
      </c>
      <c r="J936" s="11962" t="n">
        <v>0.10772757931377885</v>
      </c>
      <c r="K936" s="13292" t="n">
        <v>0.7405882802688641</v>
      </c>
      <c r="L936" s="14622" t="n">
        <v>0.4391431099111579</v>
      </c>
      <c r="M936" s="15952" t="n">
        <v>0.0024480127810236913</v>
      </c>
      <c r="N936" s="17282" t="n">
        <v>0.05189050789975958</v>
      </c>
      <c r="O936" s="18614" t="n">
        <v>0.029403287629191893</v>
      </c>
      <c r="P936" s="20008" t="n">
        <v>-0.005716459622003178</v>
      </c>
      <c r="Q936" s="21340" t="n">
        <v>-0.007971355818054093</v>
      </c>
      <c r="R936" s="22672" t="n">
        <v>-0.0068724975980850355</v>
      </c>
      <c r="S936" s="23941" t="n">
        <v>-0.054626757820919414</v>
      </c>
      <c r="T936" s="25210" t="n">
        <v>0.03931385093562918</v>
      </c>
      <c r="U936" s="26479" t="n">
        <v>-1.3895041193080508</v>
      </c>
      <c r="V936" s="27748" t="n">
        <v>0.03257492528924888</v>
      </c>
      <c r="W936" s="29015" t="n">
        <v>0.04945947478836237</v>
      </c>
      <c r="X936" t="n" s="30282">
        <v>0.6586185039092578</v>
      </c>
      <c r="Y936" t="n" s="31612">
        <v>0.740250998966393</v>
      </c>
      <c r="Z936" t="n" s="32944">
        <v>0.662678738085928</v>
      </c>
      <c r="AA936" t="n" s="34336">
        <v>0.0</v>
      </c>
      <c r="AB936" t="n" s="35730">
        <v>0.0</v>
      </c>
      <c r="AC936" t="n" s="37124">
        <v>0.04860611033072686</v>
      </c>
      <c r="AD936" t="n" s="37599">
        <v>0.325490717961923</v>
      </c>
      <c r="AE936" t="n" s="38074">
        <v>0.045366150877483996</v>
      </c>
      <c r="AF936" t="n" s="38549">
        <v>0.18529986501264598</v>
      </c>
      <c r="AG936" t="n" s="39024">
        <v>0.067499874681966</v>
      </c>
      <c r="AH936" t="n" s="39499">
        <v>0.0</v>
      </c>
      <c r="AI936" t="n" s="39974">
        <v>0.006328810002178</v>
      </c>
      <c r="AJ936" t="n" s="40449">
        <v>0.36245546529323003</v>
      </c>
      <c r="AK936" t="n" s="40924">
        <v>0.030201447822497</v>
      </c>
      <c r="AL936" t="n" s="41399">
        <v>-0.009783589654308</v>
      </c>
      <c r="AM936" t="n" s="41874">
        <v>0.120156539889693</v>
      </c>
      <c r="AN936" t="n" s="42349">
        <v>-0.47604536557539706</v>
      </c>
      <c r="AO936" t="n" s="42824">
        <v>1.2622426095608679</v>
      </c>
      <c r="AP936" t="n" s="43299">
        <v>-0.6052726932489558</v>
      </c>
      <c r="AQ936" t="n" s="43774">
        <v>0.656969916311912</v>
      </c>
      <c r="AR936" t="n" s="44249">
        <v>1.8675153028098237</v>
      </c>
      <c r="AS936" t="n" s="44842">
        <v>0.0018548793525317005</v>
      </c>
      <c r="AT936" t="n" s="45435">
        <v>1.214310149631725E-4</v>
      </c>
      <c r="AU936" t="n" s="46028">
        <v>0.001080921259257272</v>
      </c>
      <c r="AV936" t="n" s="46621">
        <v>1.9961219894356122E-4</v>
      </c>
      <c r="AW936" t="n" s="47214">
        <v>-3.663021898383506E-7</v>
      </c>
      <c r="AX936" t="n" s="47807">
        <v>5.767769637009425E-4</v>
      </c>
      <c r="AY936" t="n" s="48400">
        <v>1.87865718539729E-4</v>
      </c>
      <c r="AZ936" t="n" s="48993">
        <v>0.0020192875227934893</v>
      </c>
      <c r="BA936" t="n" s="49586">
        <v>-0.0018173736604906142</v>
      </c>
      <c r="BB936" t="n" s="50179">
        <v>4.411757375704236E-4</v>
      </c>
      <c r="BC936" t="n" s="50772">
        <v>1.591114653251497E-5</v>
      </c>
      <c r="BD936" t="n" s="51365">
        <v>7.135083047134074E-7</v>
      </c>
      <c r="BE936" t="n" s="51958">
        <v>-2.1062077286604307E-6</v>
      </c>
      <c r="BF936" t="n" s="52551">
        <v>-9.913992364944538E-6</v>
      </c>
      <c r="BG936" t="n" s="53144">
        <v>2.6534984741208736E-6</v>
      </c>
      <c r="BH936" t="n" s="53737">
        <v>0.004691106405457331</v>
      </c>
      <c r="BI936" t="n" s="54330">
        <v>-2.332259990205914E-6</v>
      </c>
      <c r="BJ936" t="s" s="54805">
        <v>2919</v>
      </c>
      <c r="BK936" t="s" s="55280">
        <v>2929</v>
      </c>
      <c r="BL936" t="n" s="55755">
        <v>0.08272276073694229</v>
      </c>
      <c r="BM936" t="s" s="56230">
        <v>2930</v>
      </c>
      <c r="BN936" t="s" s="56705">
        <v>2929</v>
      </c>
      <c r="BO936" t="n" s="57180">
        <v>-0.02076801471412182</v>
      </c>
    </row>
    <row r="937" spans="1:23" x14ac:dyDescent="0.25">
      <c r="A937" s="116" t="str">
        <f>IF(ISBLANK(TBL_DATA[[#This Row],[Row.names]]), "",   DATE(YEAR(TBL_DATA[[#This Row],[Row.names]]), MONTH(TBL_DATA[[#This Row],[Row.names]]), DAY(TBL_DATA[[#This Row],[Row.names]])))</f>
        <v/>
      </c>
      <c r="B937" s="1121" t="s">
        <v>1066</v>
      </c>
      <c r="C937" s="2515" t="s">
        <v>2460</v>
      </c>
      <c r="D937" s="3909" t="n">
        <v>0.002719624722214497</v>
      </c>
      <c r="E937" s="5303" t="n">
        <v>0.3703157349710102</v>
      </c>
      <c r="F937" s="6635" t="n">
        <v>0.005583387199581846</v>
      </c>
      <c r="G937" s="7967" t="n">
        <v>0.5561083659929595</v>
      </c>
      <c r="H937" s="9299" t="n">
        <v>0.5703009881536523</v>
      </c>
      <c r="I937" s="10631" t="n">
        <v>0.002148711753526857</v>
      </c>
      <c r="J937" s="11963" t="n">
        <v>0.10626825455216027</v>
      </c>
      <c r="K937" s="13293" t="n">
        <v>0.750796237855572</v>
      </c>
      <c r="L937" s="14623" t="n">
        <v>0.44260258102599503</v>
      </c>
      <c r="M937" s="15953" t="n">
        <v>0.002447250684500853</v>
      </c>
      <c r="N937" s="17283" t="n">
        <v>0.05203508308625643</v>
      </c>
      <c r="O937" s="18615" t="n">
        <v>0.029403287629191893</v>
      </c>
      <c r="P937" s="20009" t="n">
        <v>-0.0030123815247001806</v>
      </c>
      <c r="Q937" s="21341" t="n">
        <v>-0.0079530599040942</v>
      </c>
      <c r="R937" s="22673" t="n">
        <v>-0.00685114009081038</v>
      </c>
      <c r="S937" s="23942" t="n">
        <v>-0.05803997701545671</v>
      </c>
      <c r="T937" s="25211" t="n">
        <v>0.039107022553247626</v>
      </c>
      <c r="U937" s="26480" t="n">
        <v>-1.4841318317299717</v>
      </c>
      <c r="V937" s="27749" t="n">
        <v>0.023608043506551102</v>
      </c>
      <c r="W937" s="29016" t="n">
        <v>0.04878377259716437</v>
      </c>
      <c r="X937" t="n" s="30283">
        <v>0.4839323047337129</v>
      </c>
      <c r="Y937" t="n" s="31613">
        <v>0.7551827514937376</v>
      </c>
      <c r="Z937" t="n" s="32945">
        <v>0.6652838349351315</v>
      </c>
      <c r="AA937" t="n" s="34337">
        <v>0.0</v>
      </c>
      <c r="AB937" t="n" s="35731">
        <v>0.0</v>
      </c>
      <c r="AC937" t="n" s="37125">
        <v>0.04702975752455562</v>
      </c>
      <c r="AD937" t="n" s="37600">
        <v>0.316535328863109</v>
      </c>
      <c r="AE937" t="n" s="38075">
        <v>0.060987191648988005</v>
      </c>
      <c r="AF937" t="n" s="38550">
        <v>0.174505486399807</v>
      </c>
      <c r="AG937" t="n" s="39025">
        <v>0.067883388507724</v>
      </c>
      <c r="AH937" t="n" s="39500">
        <v>0.0</v>
      </c>
      <c r="AI937" t="n" s="39975">
        <v>0.006329795586252</v>
      </c>
      <c r="AJ937" t="n" s="40450">
        <v>0.351052596567587</v>
      </c>
      <c r="AK937" t="n" s="40925">
        <v>0.024577314013877</v>
      </c>
      <c r="AL937" t="n" s="41400">
        <v>-0.009795699420656001</v>
      </c>
      <c r="AM937" t="n" s="41875">
        <v>0.121262390788815</v>
      </c>
      <c r="AN937" t="n" s="42350">
        <v>-0.476383300704242</v>
      </c>
      <c r="AO937" t="n" s="42825">
        <v>1.2681212355428944</v>
      </c>
      <c r="AP937" t="n" s="43300">
        <v>-0.631166743291634</v>
      </c>
      <c r="AQ937" t="n" s="43775">
        <v>0.6369544922512603</v>
      </c>
      <c r="AR937" t="n" s="44250">
        <v>1.8992879788345283</v>
      </c>
      <c r="AS937" t="n" s="44843">
        <v>0.0018648041892833944</v>
      </c>
      <c r="AT937" t="n" s="45436">
        <v>1.4504533015982087E-4</v>
      </c>
      <c r="AU937" t="n" s="46029">
        <v>0.0014112773003886444</v>
      </c>
      <c r="AV937" t="n" s="46622">
        <v>2.5650138224028127E-4</v>
      </c>
      <c r="AW937" t="n" s="47215">
        <v>-1.1884222593926503E-6</v>
      </c>
      <c r="AX937" t="n" s="47808">
        <v>6.020305897425604E-4</v>
      </c>
      <c r="AY937" t="n" s="48401">
        <v>1.7262488869782845E-4</v>
      </c>
      <c r="AZ937" t="n" s="48994">
        <v>0.0020792242561552734</v>
      </c>
      <c r="BA937" t="n" s="49587">
        <v>-0.0020258668837448424</v>
      </c>
      <c r="BB937" t="n" s="50180">
        <v>5.013460662537551E-4</v>
      </c>
      <c r="BC937" t="n" s="50773">
        <v>2.2273407844740942E-5</v>
      </c>
      <c r="BD937" t="n" s="51366">
        <v>1.70017982343335E-6</v>
      </c>
      <c r="BE937" t="n" s="51959">
        <v>-6.374573816102487E-6</v>
      </c>
      <c r="BF937" t="n" s="52552">
        <v>-3.305611636576987E-5</v>
      </c>
      <c r="BG937" t="n" s="53145">
        <v>8.07686979061287E-6</v>
      </c>
      <c r="BH937" t="n" s="53738">
        <v>0.005067240119850172</v>
      </c>
      <c r="BI937" t="n" s="54331">
        <v>-9.514374520280835E-6</v>
      </c>
      <c r="BJ937" t="s" s="54806">
        <v>2919</v>
      </c>
      <c r="BK937" t="s" s="55281">
        <v>2929</v>
      </c>
      <c r="BL937" t="n" s="55756">
        <v>0.0822601318359375</v>
      </c>
      <c r="BM937" t="s" s="56231">
        <v>2930</v>
      </c>
      <c r="BN937" t="s" s="56706">
        <v>2929</v>
      </c>
      <c r="BO937" t="n" s="57181">
        <v>-0.02059035934507847</v>
      </c>
    </row>
    <row r="938" spans="1:23" x14ac:dyDescent="0.25">
      <c r="A938" s="116" t="str">
        <f>IF(ISBLANK(TBL_DATA[[#This Row],[Row.names]]), "",   DATE(YEAR(TBL_DATA[[#This Row],[Row.names]]), MONTH(TBL_DATA[[#This Row],[Row.names]]), DAY(TBL_DATA[[#This Row],[Row.names]])))</f>
        <v/>
      </c>
      <c r="B938" s="1122" t="s">
        <v>1067</v>
      </c>
      <c r="C938" s="2516" t="s">
        <v>2461</v>
      </c>
      <c r="D938" s="3910" t="n">
        <v>-0.0033668447093580414</v>
      </c>
      <c r="E938" s="5304" t="n">
        <v>0.3657020946885732</v>
      </c>
      <c r="F938" s="6636" t="n">
        <v>0.01909333547191361</v>
      </c>
      <c r="G938" s="7968" t="n">
        <v>0.5067001434593025</v>
      </c>
      <c r="H938" s="9300" t="n">
        <v>0.538878386653502</v>
      </c>
      <c r="I938" s="10632" t="n">
        <v>0.0021488672045711747</v>
      </c>
      <c r="J938" s="11964" t="n">
        <v>0.09209135866939877</v>
      </c>
      <c r="K938" s="13294" t="n">
        <v>0.7273709355733479</v>
      </c>
      <c r="L938" s="14624" t="n">
        <v>0.4060978474361548</v>
      </c>
      <c r="M938" s="15954" t="n">
        <v>0.0024387051095936577</v>
      </c>
      <c r="N938" s="17284" t="n">
        <v>0.05023450288924386</v>
      </c>
      <c r="O938" s="18616" t="n">
        <v>0.0301644807114712</v>
      </c>
      <c r="P938" s="20010" t="n">
        <v>-0.006369084013259085</v>
      </c>
      <c r="Q938" s="21342" t="n">
        <v>-0.007840621170628307</v>
      </c>
      <c r="R938" s="22674" t="n">
        <v>-0.00677683130500318</v>
      </c>
      <c r="S938" s="23943" t="n">
        <v>-0.05400453542739547</v>
      </c>
      <c r="T938" s="25212" t="n">
        <v>0.03928069893531066</v>
      </c>
      <c r="U938" s="26481" t="n">
        <v>-1.374836418168952</v>
      </c>
      <c r="V938" s="27750" t="n">
        <v>0.018546817919061542</v>
      </c>
      <c r="W938" s="29017" t="n">
        <v>0.04874099821903882</v>
      </c>
      <c r="X938" t="n" s="30284">
        <v>0.3805178104008738</v>
      </c>
      <c r="Y938" t="n" s="31614">
        <v>0.7340833649208391</v>
      </c>
      <c r="Z938" t="n" s="32946">
        <v>0.6372580697301171</v>
      </c>
      <c r="AA938" t="n" s="34338">
        <v>0.0</v>
      </c>
      <c r="AB938" t="n" s="35732">
        <v>0.0</v>
      </c>
      <c r="AC938" t="n" s="37126">
        <v>0.0464475565827744</v>
      </c>
      <c r="AD938" t="n" s="37601">
        <v>0.31421018644436505</v>
      </c>
      <c r="AE938" t="n" s="38076">
        <v>0.063547526922143</v>
      </c>
      <c r="AF938" t="n" s="38551">
        <v>0.176132313640948</v>
      </c>
      <c r="AG938" t="n" s="39026">
        <v>0.068633152901173</v>
      </c>
      <c r="AH938" t="n" s="39501">
        <v>0.0</v>
      </c>
      <c r="AI938" t="n" s="39976">
        <v>0.006319877014033</v>
      </c>
      <c r="AJ938" t="n" s="40451">
        <v>0.34115831141011804</v>
      </c>
      <c r="AK938" t="n" s="40926">
        <v>0.018059404608241</v>
      </c>
      <c r="AL938" t="n" s="41401">
        <v>-0.009760965732635999</v>
      </c>
      <c r="AM938" t="n" s="41876">
        <v>0.12057449428575501</v>
      </c>
      <c r="AN938" t="n" s="42351">
        <v>-0.46457190771838897</v>
      </c>
      <c r="AO938" t="n" s="42826">
        <v>1.2597986945055477</v>
      </c>
      <c r="AP938" t="n" s="43301">
        <v>-0.6254963007297969</v>
      </c>
      <c r="AQ938" t="n" s="43776">
        <v>0.6343023937757508</v>
      </c>
      <c r="AR938" t="n" s="44251">
        <v>1.8852949952353446</v>
      </c>
      <c r="AS938" t="n" s="44844">
        <v>0.001798897949983368</v>
      </c>
      <c r="AT938" t="n" s="45437">
        <v>1.0669207806729674E-4</v>
      </c>
      <c r="AU938" t="n" s="46030">
        <v>0.0015033732113678435</v>
      </c>
      <c r="AV938" t="n" s="46623">
        <v>2.4339995079503119E-4</v>
      </c>
      <c r="AW938" t="n" s="47216">
        <v>-9.14283637941585E-7</v>
      </c>
      <c r="AX938" t="n" s="47809">
        <v>5.610303301525266E-4</v>
      </c>
      <c r="AY938" t="n" s="48402">
        <v>1.6553688216210477E-4</v>
      </c>
      <c r="AZ938" t="n" s="48995">
        <v>0.0019644656305640162</v>
      </c>
      <c r="BA938" t="n" s="49588">
        <v>-0.0019768976402121104</v>
      </c>
      <c r="BB938" t="n" s="50181">
        <v>5.204095733441217E-4</v>
      </c>
      <c r="BC938" t="n" s="50774">
        <v>2.109177910462278E-5</v>
      </c>
      <c r="BD938" t="n" s="51367">
        <v>1.3519943396055477E-6</v>
      </c>
      <c r="BE938" t="n" s="51960">
        <v>-4.936961698787317E-6</v>
      </c>
      <c r="BF938" t="n" s="52553">
        <v>-2.536710762913947E-5</v>
      </c>
      <c r="BG938" t="n" s="53146">
        <v>6.251830057899712E-6</v>
      </c>
      <c r="BH938" t="n" s="53739">
        <v>0.004936965940822361</v>
      </c>
      <c r="BI938" t="n" s="54332">
        <v>-7.180234201057564E-6</v>
      </c>
      <c r="BJ938" t="s" s="54807">
        <v>2919</v>
      </c>
      <c r="BK938" t="s" s="55282">
        <v>2929</v>
      </c>
      <c r="BL938" t="n" s="55757">
        <v>0.08117585629224777</v>
      </c>
      <c r="BM938" t="s" s="56232">
        <v>2930</v>
      </c>
      <c r="BN938" t="s" s="56707">
        <v>2929</v>
      </c>
      <c r="BO938" t="n" s="57182">
        <v>-0.0202755406498909</v>
      </c>
    </row>
    <row r="939" spans="1:23" x14ac:dyDescent="0.25">
      <c r="A939" s="116" t="str">
        <f>IF(ISBLANK(TBL_DATA[[#This Row],[Row.names]]), "",   DATE(YEAR(TBL_DATA[[#This Row],[Row.names]]), MONTH(TBL_DATA[[#This Row],[Row.names]]), DAY(TBL_DATA[[#This Row],[Row.names]])))</f>
        <v/>
      </c>
      <c r="B939" s="1123" t="s">
        <v>1068</v>
      </c>
      <c r="C939" s="2517" t="s">
        <v>2462</v>
      </c>
      <c r="D939" s="3911" t="n">
        <v>0.007174343568564325</v>
      </c>
      <c r="E939" s="5305" t="n">
        <v>0.3755001107281768</v>
      </c>
      <c r="F939" s="6637" t="n">
        <v>0.02108534671012907</v>
      </c>
      <c r="G939" s="7969" t="n">
        <v>0.5191381331643725</v>
      </c>
      <c r="H939" s="9301" t="n">
        <v>0.5641924364451322</v>
      </c>
      <c r="I939" s="10633" t="n">
        <v>0.0021600615051099266</v>
      </c>
      <c r="J939" s="11965" t="n">
        <v>0.11743216567966619</v>
      </c>
      <c r="K939" s="13295" t="n">
        <v>0.779359236342029</v>
      </c>
      <c r="L939" s="14625" t="n">
        <v>0.4292687639467529</v>
      </c>
      <c r="M939" s="15955" t="n">
        <v>0.002471920827513871</v>
      </c>
      <c r="N939" s="17285" t="n">
        <v>0.05194204044733701</v>
      </c>
      <c r="O939" s="18617" t="n">
        <v>0.0301644807114712</v>
      </c>
      <c r="P939" s="20011" t="n">
        <v>0.0</v>
      </c>
      <c r="Q939" s="21343" t="n">
        <v>-0.008033159185888894</v>
      </c>
      <c r="R939" s="22675" t="n">
        <v>-0.0069332096880389054</v>
      </c>
      <c r="S939" s="23944" t="n">
        <v>-0.04611601846966984</v>
      </c>
      <c r="T939" s="25213" t="n">
        <v>0.03924314994732744</v>
      </c>
      <c r="U939" s="26482" t="n">
        <v>-1.1751354957888762</v>
      </c>
      <c r="V939" s="27751" t="n">
        <v>0.030209954027545116</v>
      </c>
      <c r="W939" s="29018" t="n">
        <v>0.048983338508057146</v>
      </c>
      <c r="X939" t="n" s="30285">
        <v>0.6167393842005268</v>
      </c>
      <c r="Y939" t="n" s="31615">
        <v>0.7511274435441246</v>
      </c>
      <c r="Z939" t="n" s="32947">
        <v>0.655186052924475</v>
      </c>
      <c r="AA939" t="n" s="34339">
        <v>0.0</v>
      </c>
      <c r="AB939" t="n" s="35733">
        <v>0.0</v>
      </c>
      <c r="AC939" t="n" s="37127">
        <v>0.04742518950051435</v>
      </c>
      <c r="AD939" t="n" s="37602">
        <v>0.316172070875307</v>
      </c>
      <c r="AE939" t="n" s="38077">
        <v>0.06379589782466899</v>
      </c>
      <c r="AF939" t="n" s="38552">
        <v>0.174901028234989</v>
      </c>
      <c r="AG939" t="n" s="39027">
        <v>0.066287705665539</v>
      </c>
      <c r="AH939" t="n" s="39502">
        <v>0.0</v>
      </c>
      <c r="AI939" t="n" s="39977">
        <v>0.00634467965944</v>
      </c>
      <c r="AJ939" t="n" s="40452">
        <v>0.33730255704222994</v>
      </c>
      <c r="AK939" t="n" s="40927">
        <v>0.026862575088254</v>
      </c>
      <c r="AL939" t="n" s="41402">
        <v>-0.008868812111852</v>
      </c>
      <c r="AM939" t="n" s="41877">
        <v>0.120393524691085</v>
      </c>
      <c r="AN939" t="n" s="42352">
        <v>-0.489411745293798</v>
      </c>
      <c r="AO939" t="n" s="42827">
        <v>1.2629161958885329</v>
      </c>
      <c r="AP939" t="n" s="43302">
        <v>-0.64913671421267</v>
      </c>
      <c r="AQ939" t="n" s="43777">
        <v>0.6137794816758628</v>
      </c>
      <c r="AR939" t="n" s="44252">
        <v>1.912052910101203</v>
      </c>
      <c r="AS939" t="n" s="44845">
        <v>0.0017789055351081855</v>
      </c>
      <c r="AT939" t="n" s="45438">
        <v>1.1103320587632978E-4</v>
      </c>
      <c r="AU939" t="n" s="46031">
        <v>0.0014565124890480931</v>
      </c>
      <c r="AV939" t="n" s="46624">
        <v>2.359203119661661E-4</v>
      </c>
      <c r="AW939" t="n" s="47217">
        <v>-9.964135495887735E-7</v>
      </c>
      <c r="AX939" t="n" s="47810">
        <v>5.566790896677785E-4</v>
      </c>
      <c r="AY939" t="n" s="48403">
        <v>1.6105142511907216E-4</v>
      </c>
      <c r="AZ939" t="n" s="48996">
        <v>0.0019441729954888301</v>
      </c>
      <c r="BA939" t="n" s="49589">
        <v>-0.002013614150498759</v>
      </c>
      <c r="BB939" t="n" s="50182">
        <v>5.157229979462284E-4</v>
      </c>
      <c r="BC939" t="n" s="50775">
        <v>1.9490248683161606E-5</v>
      </c>
      <c r="BD939" t="n" s="51368">
        <v>1.446819544070354E-6</v>
      </c>
      <c r="BE939" t="n" s="51961">
        <v>-5.360578366263188E-6</v>
      </c>
      <c r="BF939" t="n" s="52554">
        <v>-2.7684437439407716E-5</v>
      </c>
      <c r="BG939" t="n" s="53147">
        <v>6.790385404247516E-6</v>
      </c>
      <c r="BH939" t="n" s="53740">
        <v>0.004797595134816291</v>
      </c>
      <c r="BI939" t="n" s="54333">
        <v>-7.909589103439145E-6</v>
      </c>
      <c r="BJ939" t="s" s="54808">
        <v>2919</v>
      </c>
      <c r="BK939" t="s" s="55283">
        <v>2929</v>
      </c>
      <c r="BL939" t="n" s="55758">
        <v>0.08216381072998047</v>
      </c>
      <c r="BM939" t="s" s="56233">
        <v>2930</v>
      </c>
      <c r="BN939" t="s" s="56708">
        <v>2929</v>
      </c>
      <c r="BO939" t="n" s="57183">
        <v>-0.020265839993953705</v>
      </c>
    </row>
    <row r="940" spans="1:23" x14ac:dyDescent="0.25">
      <c r="A940" s="116" t="str">
        <f>IF(ISBLANK(TBL_DATA[[#This Row],[Row.names]]), "",   DATE(YEAR(TBL_DATA[[#This Row],[Row.names]]), MONTH(TBL_DATA[[#This Row],[Row.names]]), DAY(TBL_DATA[[#This Row],[Row.names]])))</f>
        <v/>
      </c>
      <c r="B940" s="1124" t="s">
        <v>1069</v>
      </c>
      <c r="C940" s="2518" t="s">
        <v>2463</v>
      </c>
      <c r="D940" s="3912" t="n">
        <v>-0.0015508117868659117</v>
      </c>
      <c r="E940" s="5306" t="n">
        <v>0.3733669689436243</v>
      </c>
      <c r="F940" s="6638" t="n">
        <v>0.030737534540959288</v>
      </c>
      <c r="G940" s="7970" t="n">
        <v>0.5268288643210545</v>
      </c>
      <c r="H940" s="9302" t="n">
        <v>0.580997158722852</v>
      </c>
      <c r="I940" s="10634" t="n">
        <v>0.002120235132733977</v>
      </c>
      <c r="J940" s="11966" t="n">
        <v>0.1264143441548058</v>
      </c>
      <c r="K940" s="13296" t="n">
        <v>0.7947415446513586</v>
      </c>
      <c r="L940" s="14626" t="n">
        <v>0.4444568052101735</v>
      </c>
      <c r="M940" s="15956" t="n">
        <v>0.002441374806539899</v>
      </c>
      <c r="N940" s="17286" t="n">
        <v>0.05199670373976576</v>
      </c>
      <c r="O940" s="18618" t="n">
        <v>0.030228447726931677</v>
      </c>
      <c r="P940" s="20012" t="n">
        <v>-0.00155081178686578</v>
      </c>
      <c r="Q940" s="21344" t="n">
        <v>-0.008047837170488492</v>
      </c>
      <c r="R940" s="22676" t="n">
        <v>-0.006946730096606834</v>
      </c>
      <c r="S940" s="23945" t="n">
        <v>-0.04510611352914573</v>
      </c>
      <c r="T940" s="25214" t="n">
        <v>0.03923275601088046</v>
      </c>
      <c r="U940" s="26483" t="n">
        <v>-1.1497054531839774</v>
      </c>
      <c r="V940" s="27752" t="n">
        <v>0.034006417443547265</v>
      </c>
      <c r="W940" s="29019" t="n">
        <v>0.04887074085042253</v>
      </c>
      <c r="X940" t="n" s="30286">
        <v>0.6958441155543328</v>
      </c>
      <c r="Y940" t="n" s="31616">
        <v>0.7622316962202844</v>
      </c>
      <c r="Z940" t="n" s="32948">
        <v>0.6666759371765066</v>
      </c>
      <c r="AA940" t="n" s="34340">
        <v>0.0</v>
      </c>
      <c r="AB940" t="n" s="35734">
        <v>0.0</v>
      </c>
      <c r="AC940" t="n" s="37128">
        <v>0.055087176950957176</v>
      </c>
      <c r="AD940" t="n" s="37603">
        <v>0.31510314326885197</v>
      </c>
      <c r="AE940" t="n" s="38078">
        <v>0.062858559865647</v>
      </c>
      <c r="AF940" t="n" s="38553">
        <v>0.18026589205042698</v>
      </c>
      <c r="AG940" t="n" s="39028">
        <v>0.065738769766929</v>
      </c>
      <c r="AH940" t="n" s="39503">
        <v>0.0</v>
      </c>
      <c r="AI940" t="n" s="39978">
        <v>0.006429700627008999</v>
      </c>
      <c r="AJ940" t="n" s="40453">
        <v>0.33350509416877794</v>
      </c>
      <c r="AK940" t="n" s="40928">
        <v>0.023854658861444</v>
      </c>
      <c r="AL940" t="n" s="41403">
        <v>-0.007590708819343</v>
      </c>
      <c r="AM940" t="n" s="41878">
        <v>0.130445777781094</v>
      </c>
      <c r="AN940" t="n" s="42353">
        <v>-0.44702945106914105</v>
      </c>
      <c r="AO940" t="n" s="42828">
        <v>1.2778877744192483</v>
      </c>
      <c r="AP940" t="n" s="43303">
        <v>-0.6143063379175521</v>
      </c>
      <c r="AQ940" t="n" s="43778">
        <v>0.6635814365016962</v>
      </c>
      <c r="AR940" t="n" s="44253">
        <v>1.8921941123368002</v>
      </c>
      <c r="AS940" t="n" s="44846">
        <v>0.0020650231861360385</v>
      </c>
      <c r="AT940" t="n" s="45439">
        <v>1.7884976197562167E-4</v>
      </c>
      <c r="AU940" t="n" s="46032">
        <v>0.0014365375039258022</v>
      </c>
      <c r="AV940" t="n" s="46625">
        <v>2.496444456936371E-4</v>
      </c>
      <c r="AW940" t="n" s="47218">
        <v>-2.9254777500937047E-8</v>
      </c>
      <c r="AX940" t="n" s="47811">
        <v>5.859061185320012E-4</v>
      </c>
      <c r="AY940" t="n" s="48404">
        <v>1.4554184851770313E-4</v>
      </c>
      <c r="AZ940" t="n" s="48997">
        <v>0.002328845562230873</v>
      </c>
      <c r="BA940" t="n" s="49590">
        <v>-0.0024499827744674887</v>
      </c>
      <c r="BB940" t="n" s="50183">
        <v>5.367967122965662E-4</v>
      </c>
      <c r="BC940" t="n" s="50776">
        <v>1.4725837480927284E-5</v>
      </c>
      <c r="BD940" t="n" s="51369">
        <v>2.224387363452429E-7</v>
      </c>
      <c r="BE940" t="n" s="51962">
        <v>-2.916909456843434E-7</v>
      </c>
      <c r="BF940" t="n" s="52555">
        <v>-5.518570005776756E-7</v>
      </c>
      <c r="BG940" t="n" s="53148">
        <v>3.5513544746626055E-7</v>
      </c>
      <c r="BH940" t="n" s="53741">
        <v>0.0050917869627214824</v>
      </c>
      <c r="BI940" t="n" s="54334">
        <v>3.3795858515016003E-7</v>
      </c>
      <c r="BJ940" t="s" s="54809">
        <v>2919</v>
      </c>
      <c r="BK940" t="s" s="55284">
        <v>2929</v>
      </c>
      <c r="BL940" t="n" s="55759">
        <v>0.08135291188955307</v>
      </c>
      <c r="BM940" t="s" s="56234">
        <v>2931</v>
      </c>
      <c r="BN940" t="s" s="56709">
        <v>2929</v>
      </c>
      <c r="BO940" t="n" s="57184">
        <v>-0.019433170557022095</v>
      </c>
    </row>
    <row r="941" spans="1:23" x14ac:dyDescent="0.25">
      <c r="A941" s="116" t="str">
        <f>IF(ISBLANK(TBL_DATA[[#This Row],[Row.names]]), "",   DATE(YEAR(TBL_DATA[[#This Row],[Row.names]]), MONTH(TBL_DATA[[#This Row],[Row.names]]), DAY(TBL_DATA[[#This Row],[Row.names]])))</f>
        <v/>
      </c>
      <c r="B941" s="1125" t="s">
        <v>1070</v>
      </c>
      <c r="C941" s="2519" t="s">
        <v>2464</v>
      </c>
      <c r="D941" s="3913" t="n">
        <v>0.0033151193323867818</v>
      </c>
      <c r="E941" s="5307" t="n">
        <v>0.37791984433283066</v>
      </c>
      <c r="F941" s="6639" t="n">
        <v>0.03142052976273901</v>
      </c>
      <c r="G941" s="7971" t="n">
        <v>0.5276794140039703</v>
      </c>
      <c r="H941" s="9303" t="n">
        <v>0.5827779149969071</v>
      </c>
      <c r="I941" s="10635" t="n">
        <v>0.0021209591191612806</v>
      </c>
      <c r="J941" s="11967" t="n">
        <v>0.13538316357398816</v>
      </c>
      <c r="K941" s="13297" t="n">
        <v>0.8131861084327863</v>
      </c>
      <c r="L941" s="14627" t="n">
        <v>0.45031988135439177</v>
      </c>
      <c r="M941" s="15957" t="n">
        <v>0.002434465743733947</v>
      </c>
      <c r="N941" s="17287" t="n">
        <v>0.05212534273418235</v>
      </c>
      <c r="O941" s="18619" t="n">
        <v>0.030228447726931677</v>
      </c>
      <c r="P941" s="20013" t="n">
        <v>0.0</v>
      </c>
      <c r="Q941" s="21345" t="n">
        <v>-0.00805811381484471</v>
      </c>
      <c r="R941" s="22677" t="n">
        <v>-0.006954282620075733</v>
      </c>
      <c r="S941" s="23946" t="n">
        <v>-0.04212286632525253</v>
      </c>
      <c r="T941" s="25215" t="n">
        <v>0.039236389107773224</v>
      </c>
      <c r="U941" s="26484" t="n">
        <v>-1.0735663317424757</v>
      </c>
      <c r="V941" s="27753" t="n">
        <v>0.03459696567248516</v>
      </c>
      <c r="W941" s="29020" t="n">
        <v>0.0488780615110604</v>
      </c>
      <c r="X941" t="n" s="30287">
        <v>0.7078219676256261</v>
      </c>
      <c r="Y941" t="n" s="31617">
        <v>0.7633989225803944</v>
      </c>
      <c r="Z941" t="n" s="32949">
        <v>0.6710587763783377</v>
      </c>
      <c r="AA941" t="n" s="34341">
        <v>0.0</v>
      </c>
      <c r="AB941" t="n" s="35735">
        <v>0.0</v>
      </c>
      <c r="AC941" t="n" s="37129">
        <v>0.053455821579524845</v>
      </c>
      <c r="AD941" t="n" s="37604">
        <v>0.314442622059143</v>
      </c>
      <c r="AE941" t="n" s="38079">
        <v>0.062547032287917</v>
      </c>
      <c r="AF941" t="n" s="38554">
        <v>0.179996988836164</v>
      </c>
      <c r="AG941" t="n" s="39029">
        <v>0.065921490646258</v>
      </c>
      <c r="AH941" t="n" s="39504">
        <v>0.0</v>
      </c>
      <c r="AI941" t="n" s="39979">
        <v>0.006428420989463999</v>
      </c>
      <c r="AJ941" t="n" s="40454">
        <v>0.33532028266226305</v>
      </c>
      <c r="AK941" t="n" s="40929">
        <v>0.028687632716505</v>
      </c>
      <c r="AL941" t="n" s="41404">
        <v>-0.007151758906069</v>
      </c>
      <c r="AM941" t="n" s="41879">
        <v>0.131578924601052</v>
      </c>
      <c r="AN941" t="n" s="42354">
        <v>-0.43296662730000696</v>
      </c>
      <c r="AO941" t="n" s="42829">
        <v>1.2610868846832117</v>
      </c>
      <c r="AP941" t="n" s="43304">
        <v>-0.576281876090521</v>
      </c>
      <c r="AQ941" t="n" s="43779">
        <v>0.6848050085926908</v>
      </c>
      <c r="AR941" t="n" s="44254">
        <v>1.8373687607737326</v>
      </c>
      <c r="AS941" t="n" s="44847">
        <v>0.002159924880700625</v>
      </c>
      <c r="AT941" t="n" s="45440">
        <v>2.8867548368823005E-4</v>
      </c>
      <c r="AU941" t="n" s="46033">
        <v>0.0014138102547262188</v>
      </c>
      <c r="AV941" t="n" s="46626">
        <v>1.8567493511718552E-4</v>
      </c>
      <c r="AW941" t="n" s="47219">
        <v>-7.496742826507613E-7</v>
      </c>
      <c r="AX941" t="n" s="47812">
        <v>4.990441109926596E-4</v>
      </c>
      <c r="AY941" t="n" s="48405">
        <v>1.3235863785914824E-4</v>
      </c>
      <c r="AZ941" t="n" s="48998">
        <v>0.0024922444375808967</v>
      </c>
      <c r="BA941" t="n" s="49591">
        <v>-0.0024172983210547522</v>
      </c>
      <c r="BB941" t="n" s="50184">
        <v>5.272844503406088E-4</v>
      </c>
      <c r="BC941" t="n" s="50777">
        <v>8.31436489424485E-6</v>
      </c>
      <c r="BD941" t="n" s="51370">
        <v>1.0977801563158125E-6</v>
      </c>
      <c r="BE941" t="n" s="51963">
        <v>-4.040042819857371E-6</v>
      </c>
      <c r="BF941" t="n" s="52556">
        <v>-2.081562460743122E-5</v>
      </c>
      <c r="BG941" t="n" s="53149">
        <v>5.116891762245934E-6</v>
      </c>
      <c r="BH941" t="n" s="53742">
        <v>0.005313846261468611</v>
      </c>
      <c r="BI941" t="n" s="54335">
        <v>-5.921705397469712E-6</v>
      </c>
      <c r="BJ941" t="s" s="54810">
        <v>2919</v>
      </c>
      <c r="BK941" t="s" s="55285">
        <v>2929</v>
      </c>
      <c r="BL941" t="n" s="55760">
        <v>0.07956384122371674</v>
      </c>
      <c r="BM941" t="s" s="56235">
        <v>2931</v>
      </c>
      <c r="BN941" t="s" s="56710">
        <v>2929</v>
      </c>
      <c r="BO941" t="n" s="57185">
        <v>-0.019354313611984253</v>
      </c>
    </row>
    <row r="942" spans="1:23" x14ac:dyDescent="0.25">
      <c r="A942" s="116" t="str">
        <f>IF(ISBLANK(TBL_DATA[[#This Row],[Row.names]]), "",   DATE(YEAR(TBL_DATA[[#This Row],[Row.names]]), MONTH(TBL_DATA[[#This Row],[Row.names]]), DAY(TBL_DATA[[#This Row],[Row.names]])))</f>
        <v/>
      </c>
      <c r="B942" s="1126" t="s">
        <v>1071</v>
      </c>
      <c r="C942" s="2520" t="s">
        <v>2465</v>
      </c>
      <c r="D942" s="3914" t="n">
        <v>0.002912516733036451</v>
      </c>
      <c r="E942" s="5308" t="n">
        <v>0.3819330589362331</v>
      </c>
      <c r="F942" s="6640" t="n">
        <v>0.039126834942648125</v>
      </c>
      <c r="G942" s="7972" t="n">
        <v>0.5285574315594437</v>
      </c>
      <c r="H942" s="9304" t="n">
        <v>0.5791108552108898</v>
      </c>
      <c r="I942" s="10636" t="n">
        <v>0.002133813436468591</v>
      </c>
      <c r="J942" s="11968" t="n">
        <v>0.15837315042597266</v>
      </c>
      <c r="K942" s="13298" t="n">
        <v>0.8063134913533909</v>
      </c>
      <c r="L942" s="14628" t="n">
        <v>0.44238980423913854</v>
      </c>
      <c r="M942" s="15958" t="n">
        <v>0.0024560541409873286</v>
      </c>
      <c r="N942" s="17288" t="n">
        <v>0.052212303454849014</v>
      </c>
      <c r="O942" s="18620" t="n">
        <v>0.03015715460882989</v>
      </c>
      <c r="P942" s="20014" t="n">
        <v>0.0</v>
      </c>
      <c r="Q942" s="21346" t="n">
        <v>-0.008009899917277264</v>
      </c>
      <c r="R942" s="22678" t="n">
        <v>-0.006904227200685</v>
      </c>
      <c r="S942" s="23947" t="n">
        <v>-0.04847049713968943</v>
      </c>
      <c r="T942" s="25216" t="n">
        <v>0.038589481708106825</v>
      </c>
      <c r="U942" s="26485" t="n">
        <v>-1.2560546292464667</v>
      </c>
      <c r="V942" s="27754" t="n">
        <v>0.0313350015615772</v>
      </c>
      <c r="W942" s="29021" t="n">
        <v>0.048586957040647874</v>
      </c>
      <c r="X942" t="n" s="30288">
        <v>0.6449261997486758</v>
      </c>
      <c r="Y942" t="n" s="31618">
        <v>0.760993334537754</v>
      </c>
      <c r="Z942" t="n" s="32950">
        <v>0.6651239014192307</v>
      </c>
      <c r="AA942" t="n" s="34342">
        <v>0.0</v>
      </c>
      <c r="AB942" t="n" s="35736">
        <v>0.0</v>
      </c>
      <c r="AC942" t="n" s="37130">
        <v>0.053082808743800114</v>
      </c>
      <c r="AD942" t="n" s="37605">
        <v>0.31338395160032806</v>
      </c>
      <c r="AE942" t="n" s="38080">
        <v>0.066607390772293</v>
      </c>
      <c r="AF942" t="n" s="38555">
        <v>0.177845092413259</v>
      </c>
      <c r="AG942" t="n" s="39030">
        <v>0.06598608774706499</v>
      </c>
      <c r="AH942" t="n" s="39505">
        <v>0.0</v>
      </c>
      <c r="AI942" t="n" s="39980">
        <v>0.006488477994459001</v>
      </c>
      <c r="AJ942" t="n" s="40455">
        <v>0.329739423872908</v>
      </c>
      <c r="AK942" t="n" s="40930">
        <v>0.028630212095709005</v>
      </c>
      <c r="AL942" t="n" s="41405">
        <v>-0.005908627003865999</v>
      </c>
      <c r="AM942" t="n" s="41880">
        <v>0.133188931283846</v>
      </c>
      <c r="AN942" t="n" s="42355">
        <v>-0.434121150914507</v>
      </c>
      <c r="AO942" t="n" s="42830">
        <v>1.2594394010971157</v>
      </c>
      <c r="AP942" t="n" s="43305">
        <v>-0.577599611235622</v>
      </c>
      <c r="AQ942" t="n" s="43780">
        <v>0.6818397898614937</v>
      </c>
      <c r="AR942" t="n" s="44255">
        <v>1.8370390123327378</v>
      </c>
      <c r="AS942" t="n" s="44848">
        <v>0.0021711941158374924</v>
      </c>
      <c r="AT942" t="n" s="45441">
        <v>3.0054010375448896E-4</v>
      </c>
      <c r="AU942" t="n" s="46034">
        <v>0.0016886544062585977</v>
      </c>
      <c r="AV942" t="n" s="46627">
        <v>1.9744474996028698E-4</v>
      </c>
      <c r="AW942" t="n" s="47220">
        <v>4.4790028325064054E-7</v>
      </c>
      <c r="AX942" t="n" s="47813">
        <v>6.228145252543771E-4</v>
      </c>
      <c r="AY942" t="n" s="48406">
        <v>1.140931166708928E-4</v>
      </c>
      <c r="AZ942" t="n" s="48999">
        <v>0.0027661841279797332</v>
      </c>
      <c r="BA942" t="n" s="49592">
        <v>-0.0023330405447481908</v>
      </c>
      <c r="BB942" t="n" s="50185">
        <v>5.161215241830837E-4</v>
      </c>
      <c r="BC942" t="n" s="50778">
        <v>-3.3940548218826436E-6</v>
      </c>
      <c r="BD942" t="n" s="51371">
        <v>-4.165688083591426E-7</v>
      </c>
      <c r="BE942" t="n" s="51964">
        <v>2.235166010071691E-6</v>
      </c>
      <c r="BF942" t="n" s="52557">
        <v>1.278352469432648E-5</v>
      </c>
      <c r="BG942" t="n" s="53150">
        <v>-2.849995521886612E-6</v>
      </c>
      <c r="BH942" t="n" s="53743">
        <v>0.006025011631565554</v>
      </c>
      <c r="BI942" t="n" s="54336">
        <v>4.296212672424566E-6</v>
      </c>
      <c r="BJ942" t="s" s="54811">
        <v>2919</v>
      </c>
      <c r="BK942" t="s" s="55286">
        <v>2929</v>
      </c>
      <c r="BL942" t="n" s="55761">
        <v>0.08023328334093094</v>
      </c>
      <c r="BM942" t="s" s="56236">
        <v>2931</v>
      </c>
      <c r="BN942" t="s" s="56711">
        <v>2929</v>
      </c>
      <c r="BO942" t="n" s="57186">
        <v>-0.019173800945281982</v>
      </c>
    </row>
    <row r="943" spans="1:23" x14ac:dyDescent="0.25">
      <c r="A943" s="116" t="str">
        <f>IF(ISBLANK(TBL_DATA[[#This Row],[Row.names]]), "",   DATE(YEAR(TBL_DATA[[#This Row],[Row.names]]), MONTH(TBL_DATA[[#This Row],[Row.names]]), DAY(TBL_DATA[[#This Row],[Row.names]])))</f>
        <v/>
      </c>
      <c r="B943" s="1127" t="s">
        <v>1072</v>
      </c>
      <c r="C943" s="2521" t="s">
        <v>2466</v>
      </c>
      <c r="D943" s="3915" t="n">
        <v>-0.0021038548087139795</v>
      </c>
      <c r="E943" s="5309" t="n">
        <v>0.37902567242486906</v>
      </c>
      <c r="F943" s="6641" t="n">
        <v>0.03625734958961213</v>
      </c>
      <c r="G943" s="7973" t="n">
        <v>0.5304995773730073</v>
      </c>
      <c r="H943" s="9305" t="n">
        <v>0.5786647867497787</v>
      </c>
      <c r="I943" s="10637" t="n">
        <v>0.002143385879935237</v>
      </c>
      <c r="J943" s="11969" t="n">
        <v>0.15226377164941218</v>
      </c>
      <c r="K943" s="13299" t="n">
        <v>0.8035941745931547</v>
      </c>
      <c r="L943" s="14629" t="n">
        <v>0.43613380885366965</v>
      </c>
      <c r="M943" s="15959" t="n">
        <v>0.002479559388479289</v>
      </c>
      <c r="N943" s="17289" t="n">
        <v>0.05241876169715023</v>
      </c>
      <c r="O943" s="18621" t="n">
        <v>0.03039863051227974</v>
      </c>
      <c r="P943" s="20015" t="n">
        <v>-0.002103854808714112</v>
      </c>
      <c r="Q943" s="21347" t="n">
        <v>-0.008063747904596909</v>
      </c>
      <c r="R943" s="22679" t="n">
        <v>-0.006953703129494996</v>
      </c>
      <c r="S943" s="23948" t="n">
        <v>-0.05533082134009748</v>
      </c>
      <c r="T943" s="25217" t="n">
        <v>0.03866974394862068</v>
      </c>
      <c r="U943" s="26486" t="n">
        <v>-1.4308556429443615</v>
      </c>
      <c r="V943" s="27755" t="n">
        <v>0.027802229636705755</v>
      </c>
      <c r="W943" s="29022" t="n">
        <v>0.048736924609750716</v>
      </c>
      <c r="X943" t="n" s="30289">
        <v>0.570455149957152</v>
      </c>
      <c r="Y943" t="n" s="31619">
        <v>0.7607001950504408</v>
      </c>
      <c r="Z943" t="n" s="32951">
        <v>0.6604042768287238</v>
      </c>
      <c r="AA943" t="n" s="34343">
        <v>0.0</v>
      </c>
      <c r="AB943" t="n" s="35737">
        <v>0.0</v>
      </c>
      <c r="AC943" t="n" s="37131">
        <v>0.05229537658706304</v>
      </c>
      <c r="AD943" t="n" s="37606">
        <v>0.30361795445115597</v>
      </c>
      <c r="AE943" t="n" s="38081">
        <v>0.066755855040464</v>
      </c>
      <c r="AF943" t="n" s="38556">
        <v>0.17995506171588402</v>
      </c>
      <c r="AG943" t="n" s="39031">
        <v>0.064719493955876</v>
      </c>
      <c r="AH943" t="n" s="39506">
        <v>0.002113664346885</v>
      </c>
      <c r="AI943" t="n" s="39981">
        <v>0.006416854283594</v>
      </c>
      <c r="AJ943" t="n" s="40456">
        <v>0.331455507956198</v>
      </c>
      <c r="AK943" t="n" s="40931">
        <v>0.027944954023330998</v>
      </c>
      <c r="AL943" t="n" s="41406">
        <v>-0.0035028424148500006</v>
      </c>
      <c r="AM943" t="n" s="41881">
        <v>0.132865562379851</v>
      </c>
      <c r="AN943" t="n" s="42356">
        <v>-0.430442203906608</v>
      </c>
      <c r="AO943" t="n" s="42831">
        <v>1.264929300040354</v>
      </c>
      <c r="AP943" t="n" s="43306">
        <v>-0.5830294382085729</v>
      </c>
      <c r="AQ943" t="n" s="43781">
        <v>0.6818998618317812</v>
      </c>
      <c r="AR943" t="n" s="44256">
        <v>1.847958738248927</v>
      </c>
      <c r="AS943" t="n" s="44849">
        <v>0.002099583206334553</v>
      </c>
      <c r="AT943" t="n" s="45442">
        <v>2.909716202031069E-4</v>
      </c>
      <c r="AU943" t="n" s="46035">
        <v>0.0016179347754120843</v>
      </c>
      <c r="AV943" t="n" s="46628">
        <v>1.8859059096753482E-4</v>
      </c>
      <c r="AW943" t="n" s="47221">
        <v>3.3452836069306496E-7</v>
      </c>
      <c r="AX943" t="n" s="47814">
        <v>6.043944105169081E-4</v>
      </c>
      <c r="AY943" t="n" s="48407">
        <v>1.103660254818424E-4</v>
      </c>
      <c r="AZ943" t="n" s="49000">
        <v>0.0027027587678496987</v>
      </c>
      <c r="BA943" t="n" s="49593">
        <v>-0.002248560725384525</v>
      </c>
      <c r="BB943" t="n" s="50186">
        <v>4.9991118917512E-4</v>
      </c>
      <c r="BC943" t="n" s="50779">
        <v>-2.1461454172416017E-6</v>
      </c>
      <c r="BD943" t="n" s="51372">
        <v>-2.8041817908682107E-7</v>
      </c>
      <c r="BE943" t="n" s="51965">
        <v>1.6464854610486668E-6</v>
      </c>
      <c r="BF943" t="n" s="52558">
        <v>9.592307536166545E-6</v>
      </c>
      <c r="BG943" t="n" s="53151">
        <v>-2.1020272059412567E-6</v>
      </c>
      <c r="BH943" t="n" s="53744">
        <v>0.005851975835626425</v>
      </c>
      <c r="BI943" t="n" s="54337">
        <v>3.306060261163337E-6</v>
      </c>
      <c r="BJ943" t="s" s="54812">
        <v>2919</v>
      </c>
      <c r="BK943" t="s" s="55287">
        <v>2929</v>
      </c>
      <c r="BL943" t="n" s="55762">
        <v>0.08488970249891281</v>
      </c>
      <c r="BM943" t="s" s="56237">
        <v>2931</v>
      </c>
      <c r="BN943" t="s" s="56712">
        <v>2929</v>
      </c>
      <c r="BO943" t="n" s="57187">
        <v>-0.018917467445135117</v>
      </c>
    </row>
    <row r="944" spans="1:23" x14ac:dyDescent="0.25">
      <c r="A944" s="116" t="str">
        <f>IF(ISBLANK(TBL_DATA[[#This Row],[Row.names]]), "",   DATE(YEAR(TBL_DATA[[#This Row],[Row.names]]), MONTH(TBL_DATA[[#This Row],[Row.names]]), DAY(TBL_DATA[[#This Row],[Row.names]])))</f>
        <v/>
      </c>
      <c r="B944" s="1128" t="s">
        <v>1073</v>
      </c>
      <c r="C944" s="2522" t="s">
        <v>2467</v>
      </c>
      <c r="D944" s="3916" t="n">
        <v>-0.0015550899982432272</v>
      </c>
      <c r="E944" s="5310" t="n">
        <v>0.3768811633943605</v>
      </c>
      <c r="F944" s="6642" t="n">
        <v>0.04137069021397677</v>
      </c>
      <c r="G944" s="7974" t="n">
        <v>0.5261632279848393</v>
      </c>
      <c r="H944" s="9306" t="n">
        <v>0.5652923669974083</v>
      </c>
      <c r="I944" s="10638" t="n">
        <v>0.0021460355369235396</v>
      </c>
      <c r="J944" s="11970" t="n">
        <v>0.15529368236505503</v>
      </c>
      <c r="K944" s="13300" t="n">
        <v>0.7941676960501822</v>
      </c>
      <c r="L944" s="14630" t="n">
        <v>0.42117241157461</v>
      </c>
      <c r="M944" s="15960" t="n">
        <v>0.0024763549094303726</v>
      </c>
      <c r="N944" s="17290" t="n">
        <v>0.05167001013186317</v>
      </c>
      <c r="O944" s="18622" t="n">
        <v>0.029361755595099317</v>
      </c>
      <c r="P944" s="20016" t="n">
        <v>-0.003655673123386549</v>
      </c>
      <c r="Q944" s="21348" t="n">
        <v>-0.00789654997766207</v>
      </c>
      <c r="R944" s="22680" t="n">
        <v>-0.006802361123913246</v>
      </c>
      <c r="S944" s="23949" t="n">
        <v>-0.0465603469780862</v>
      </c>
      <c r="T944" s="25218" t="n">
        <v>0.038564744721255435</v>
      </c>
      <c r="U944" s="26487" t="n">
        <v>-1.2073293189057177</v>
      </c>
      <c r="V944" s="27756" t="n">
        <v>0.037248764224628195</v>
      </c>
      <c r="W944" s="29023" t="n">
        <v>0.04838568378769924</v>
      </c>
      <c r="X944" t="n" s="30290">
        <v>0.7698302743444476</v>
      </c>
      <c r="Y944" t="n" s="31620">
        <v>0.7518592733998885</v>
      </c>
      <c r="Z944" t="n" s="32952">
        <v>0.6489779746452184</v>
      </c>
      <c r="AA944" t="n" s="34344">
        <v>0.0</v>
      </c>
      <c r="AB944" t="n" s="35738">
        <v>0.0</v>
      </c>
      <c r="AC944" t="n" s="37132">
        <v>0.051265357645779275</v>
      </c>
      <c r="AD944" t="n" s="37607">
        <v>0.29942007843638196</v>
      </c>
      <c r="AE944" t="n" s="38082">
        <v>0.066315780788268</v>
      </c>
      <c r="AF944" t="n" s="38557">
        <v>0.178208696478929</v>
      </c>
      <c r="AG944" t="n" s="39032">
        <v>0.063515453837963</v>
      </c>
      <c r="AH944" t="n" s="39507">
        <v>0.002146881766767</v>
      </c>
      <c r="AI944" t="n" s="39982">
        <v>0.0063757467778749995</v>
      </c>
      <c r="AJ944" t="n" s="40457">
        <v>0.323210634549361</v>
      </c>
      <c r="AK944" t="n" s="40932">
        <v>0.032626233602812</v>
      </c>
      <c r="AL944" t="n" s="41407">
        <v>-0.0028451631856669986</v>
      </c>
      <c r="AM944" t="n" s="41882">
        <v>0.131547452560059</v>
      </c>
      <c r="AN944" t="n" s="42357">
        <v>-0.43443690468102597</v>
      </c>
      <c r="AO944" t="n" s="42832">
        <v>1.2509499546808671</v>
      </c>
      <c r="AP944" t="n" s="43307">
        <v>-0.5848650637491439</v>
      </c>
      <c r="AQ944" t="n" s="43782">
        <v>0.6660848909317232</v>
      </c>
      <c r="AR944" t="n" s="44257">
        <v>1.835815018430011</v>
      </c>
      <c r="AS944" t="n" s="44850">
        <v>0.0019783604082652395</v>
      </c>
      <c r="AT944" t="n" s="45443">
        <v>3.224855248815478E-4</v>
      </c>
      <c r="AU944" t="n" s="46036">
        <v>0.001510933445597404</v>
      </c>
      <c r="AV944" t="n" s="46629">
        <v>1.2994109821892516E-4</v>
      </c>
      <c r="AW944" t="n" s="47222">
        <v>5.7305704676873E-6</v>
      </c>
      <c r="AX944" t="n" s="47815">
        <v>5.125793596176278E-4</v>
      </c>
      <c r="AY944" t="n" s="48408">
        <v>9.564367932183951E-5</v>
      </c>
      <c r="AZ944" t="n" s="49001">
        <v>0.0029720528097890307</v>
      </c>
      <c r="BA944" t="n" s="49594">
        <v>-0.0019994547618859336</v>
      </c>
      <c r="BB944" t="n" s="50187">
        <v>5.157249609298295E-4</v>
      </c>
      <c r="BC944" t="n" s="50780">
        <v>-1.211367766353007E-6</v>
      </c>
      <c r="BD944" t="n" s="51373">
        <v>-1.1018110210388278E-6</v>
      </c>
      <c r="BE944" t="n" s="51966">
        <v>5.065396722314343E-6</v>
      </c>
      <c r="BF944" t="n" s="52559">
        <v>2.792243355753537E-5</v>
      </c>
      <c r="BG944" t="n" s="53152">
        <v>-6.442979110516269E-6</v>
      </c>
      <c r="BH944" t="n" s="53745">
        <v>0.006008450009033534</v>
      </c>
      <c r="BI944" t="n" s="54338">
        <v>8.892678255018283E-6</v>
      </c>
      <c r="BJ944" t="s" s="54813">
        <v>2919</v>
      </c>
      <c r="BK944" t="s" s="55288">
        <v>2929</v>
      </c>
      <c r="BL944" t="n" s="55763">
        <v>0.08084091544151306</v>
      </c>
      <c r="BM944" t="s" s="56238">
        <v>2931</v>
      </c>
      <c r="BN944" t="s" s="56713">
        <v>2929</v>
      </c>
      <c r="BO944" t="n" s="57188">
        <v>-0.018716469407081604</v>
      </c>
    </row>
    <row r="945" spans="1:23" x14ac:dyDescent="0.25">
      <c r="A945" s="116" t="str">
        <f>IF(ISBLANK(TBL_DATA[[#This Row],[Row.names]]), "",   DATE(YEAR(TBL_DATA[[#This Row],[Row.names]]), MONTH(TBL_DATA[[#This Row],[Row.names]]), DAY(TBL_DATA[[#This Row],[Row.names]])))</f>
        <v/>
      </c>
      <c r="B945" s="1129" t="s">
        <v>1074</v>
      </c>
      <c r="C945" s="2523" t="s">
        <v>2468</v>
      </c>
      <c r="D945" s="3917" t="n">
        <v>7.599790969718818E-4</v>
      </c>
      <c r="E945" s="5311" t="n">
        <v>0.3779275642975546</v>
      </c>
      <c r="F945" s="6643" t="n">
        <v>0.05102015238962343</v>
      </c>
      <c r="G945" s="7975" t="n">
        <v>0.5294962352217284</v>
      </c>
      <c r="H945" s="9307" t="n">
        <v>0.5711727464282054</v>
      </c>
      <c r="I945" s="10639" t="n">
        <v>0.002130186548427611</v>
      </c>
      <c r="J945" s="11971" t="n">
        <v>0.15502502888000436</v>
      </c>
      <c r="K945" s="13301" t="n">
        <v>0.7991893432591765</v>
      </c>
      <c r="L945" s="14631" t="n">
        <v>0.42047918912025845</v>
      </c>
      <c r="M945" s="15961" t="n">
        <v>0.002476343956858266</v>
      </c>
      <c r="N945" s="17291" t="n">
        <v>0.05163886867411144</v>
      </c>
      <c r="O945" s="18623" t="n">
        <v>0.029359693874997567</v>
      </c>
      <c r="P945" s="20017" t="n">
        <v>-0.0028984722615738034</v>
      </c>
      <c r="Q945" s="21349" t="n">
        <v>-0.00787653856990658</v>
      </c>
      <c r="R945" s="22681" t="n">
        <v>-0.006783009182565339</v>
      </c>
      <c r="S945" s="23950" t="n">
        <v>-0.03661845333880975</v>
      </c>
      <c r="T945" s="25219" t="n">
        <v>0.03818448849124042</v>
      </c>
      <c r="U945" s="26488" t="n">
        <v>-0.9589876618933911</v>
      </c>
      <c r="V945" s="27757" t="n">
        <v>0.04571110466352968</v>
      </c>
      <c r="W945" s="29024" t="n">
        <v>0.04845412837838424</v>
      </c>
      <c r="X945" t="n" s="30291">
        <v>0.9433892671965131</v>
      </c>
      <c r="Y945" t="n" s="31621">
        <v>0.7557597147428576</v>
      </c>
      <c r="Z945" t="n" s="32953">
        <v>0.6484436668826817</v>
      </c>
      <c r="AA945" t="n" s="34345">
        <v>0.0</v>
      </c>
      <c r="AB945" t="n" s="35739">
        <v>0.0</v>
      </c>
      <c r="AC945" t="n" s="37133">
        <v>0.049838672374532905</v>
      </c>
      <c r="AD945" t="n" s="37608">
        <v>0.298312896326587</v>
      </c>
      <c r="AE945" t="n" s="38083">
        <v>0.065826678980643</v>
      </c>
      <c r="AF945" t="n" s="38558">
        <v>0.177412145019134</v>
      </c>
      <c r="AG945" t="n" s="39033">
        <v>0.06365884649807399</v>
      </c>
      <c r="AH945" t="n" s="39508">
        <v>0.0</v>
      </c>
      <c r="AI945" t="n" s="39983">
        <v>0.006309917203621001</v>
      </c>
      <c r="AJ945" t="n" s="40458">
        <v>0.32016453332620104</v>
      </c>
      <c r="AK945" t="n" s="40933">
        <v>0.032049350031693</v>
      </c>
      <c r="AL945" t="n" s="41408">
        <v>-0.0011401601476930014</v>
      </c>
      <c r="AM945" t="n" s="41883">
        <v>0.133061816216262</v>
      </c>
      <c r="AN945" t="n" s="42358">
        <v>-0.439310683818308</v>
      </c>
      <c r="AO945" t="n" s="42833">
        <v>1.2592413910106834</v>
      </c>
      <c r="AP945" t="n" s="43308">
        <v>-0.602896051374469</v>
      </c>
      <c r="AQ945" t="n" s="43783">
        <v>0.6563453396362144</v>
      </c>
      <c r="AR945" t="n" s="44258">
        <v>1.8621374423851524</v>
      </c>
      <c r="AS945" t="n" s="44851">
        <v>0.0018859527672238025</v>
      </c>
      <c r="AT945" t="n" s="45444">
        <v>3.0626224083266085E-4</v>
      </c>
      <c r="AU945" t="n" s="46037">
        <v>0.0014740867000784075</v>
      </c>
      <c r="AV945" t="n" s="46630">
        <v>1.0946397693967318E-4</v>
      </c>
      <c r="AW945" t="n" s="47223">
        <v>6.25960166425648E-6</v>
      </c>
      <c r="AX945" t="n" s="47816">
        <v>4.8051003107442577E-4</v>
      </c>
      <c r="AY945" t="n" s="48409">
        <v>9.133772253932435E-5</v>
      </c>
      <c r="AZ945" t="n" s="49002">
        <v>0.0028966247699256245</v>
      </c>
      <c r="BA945" t="n" s="49595">
        <v>-0.0018580970359123752</v>
      </c>
      <c r="BB945" t="n" s="50188">
        <v>4.7656323421610446E-4</v>
      </c>
      <c r="BC945" t="n" s="50781">
        <v>2.518734561867393E-6</v>
      </c>
      <c r="BD945" t="n" s="51374">
        <v>-1.2306340417151673E-6</v>
      </c>
      <c r="BE945" t="n" s="51967">
        <v>5.594180382547082E-6</v>
      </c>
      <c r="BF945" t="n" s="52560">
        <v>3.074560839286815E-5</v>
      </c>
      <c r="BG945" t="n" s="53153">
        <v>-7.1141914700428186E-6</v>
      </c>
      <c r="BH945" t="n" s="53746">
        <v>0.005833740582953481</v>
      </c>
      <c r="BI945" t="n" s="54339">
        <v>9.74719692663483E-6</v>
      </c>
      <c r="BJ945" t="s" s="54814">
        <v>2919</v>
      </c>
      <c r="BK945" t="s" s="55289">
        <v>2929</v>
      </c>
      <c r="BL945" t="n" s="55764">
        <v>0.08150602877140045</v>
      </c>
      <c r="BM945" t="s" s="56239">
        <v>2931</v>
      </c>
      <c r="BN945" t="s" s="56714">
        <v>2929</v>
      </c>
      <c r="BO945" t="n" s="57189">
        <v>-0.026472365483641624</v>
      </c>
    </row>
    <row r="946" spans="1:23" x14ac:dyDescent="0.25">
      <c r="A946" s="116" t="str">
        <f>IF(ISBLANK(TBL_DATA[[#This Row],[Row.names]]), "",   DATE(YEAR(TBL_DATA[[#This Row],[Row.names]]), MONTH(TBL_DATA[[#This Row],[Row.names]]), DAY(TBL_DATA[[#This Row],[Row.names]])))</f>
        <v/>
      </c>
      <c r="B946" s="1130" t="s">
        <v>1075</v>
      </c>
      <c r="C946" s="2524" t="s">
        <v>2469</v>
      </c>
      <c r="D946" s="3918" t="n">
        <v>-0.0033123419651882174</v>
      </c>
      <c r="E946" s="5312" t="n">
        <v>0.37336339700134213</v>
      </c>
      <c r="F946" s="6644" t="n">
        <v>0.054476052107222284</v>
      </c>
      <c r="G946" s="7976" t="n">
        <v>0.5415563170105216</v>
      </c>
      <c r="H946" s="9308" t="n">
        <v>0.5897244196448728</v>
      </c>
      <c r="I946" s="10640" t="n">
        <v>0.0021084555981813148</v>
      </c>
      <c r="J946" s="11972" t="n">
        <v>0.1512618908838268</v>
      </c>
      <c r="K946" s="13302" t="n">
        <v>0.816190701627732</v>
      </c>
      <c r="L946" s="14632" t="n">
        <v>0.43009220008856064</v>
      </c>
      <c r="M946" s="15962" t="n">
        <v>0.0024850144925408486</v>
      </c>
      <c r="N946" s="17292" t="n">
        <v>0.05225488494185381</v>
      </c>
      <c r="O946" s="18624" t="n">
        <v>0.03009780825261131</v>
      </c>
      <c r="P946" s="20018" t="n">
        <v>-0.006201213495455105</v>
      </c>
      <c r="Q946" s="21350" t="n">
        <v>-0.008033688788632079</v>
      </c>
      <c r="R946" s="22682" t="n">
        <v>-0.006927114346099798</v>
      </c>
      <c r="S946" s="23951" t="n">
        <v>-0.03829706582883785</v>
      </c>
      <c r="T946" s="25220" t="n">
        <v>0.03820394048571669</v>
      </c>
      <c r="U946" s="26489" t="n">
        <v>-1.0024375847605558</v>
      </c>
      <c r="V946" s="27758" t="n">
        <v>0.04454916525635233</v>
      </c>
      <c r="W946" s="29025" t="n">
        <v>0.048481106950168655</v>
      </c>
      <c r="X946" t="n" s="30292">
        <v>0.9188974439495002</v>
      </c>
      <c r="Y946" t="n" s="31622">
        <v>0.7679351663030367</v>
      </c>
      <c r="Z946" t="n" s="32954">
        <v>0.6558141505705413</v>
      </c>
      <c r="AA946" t="n" s="34346">
        <v>0.0</v>
      </c>
      <c r="AB946" t="n" s="35740">
        <v>0.0</v>
      </c>
      <c r="AC946" t="n" s="37134">
        <v>0.04785744835917995</v>
      </c>
      <c r="AD946" t="n" s="37609">
        <v>0.29020514205848996</v>
      </c>
      <c r="AE946" t="n" s="38084">
        <v>0.064146818683974</v>
      </c>
      <c r="AF946" t="n" s="38559">
        <v>0.17542323491010497</v>
      </c>
      <c r="AG946" t="n" s="39034">
        <v>0.071357886952141</v>
      </c>
      <c r="AH946" t="n" s="39509">
        <v>0.0</v>
      </c>
      <c r="AI946" t="n" s="39984">
        <v>0.006461606843272</v>
      </c>
      <c r="AJ946" t="n" s="40459">
        <v>0.32029121744162503</v>
      </c>
      <c r="AK946" t="n" s="40934">
        <v>0.032563534913880005</v>
      </c>
      <c r="AL946" t="n" s="41409">
        <v>4.101281116689996E-4</v>
      </c>
      <c r="AM946" t="n" s="41884">
        <v>0.13230728742401401</v>
      </c>
      <c r="AN946" t="n" s="42359">
        <v>-0.449455652009812</v>
      </c>
      <c r="AO946" t="n" s="42834">
        <v>1.2486276745660823</v>
      </c>
      <c r="AP946" t="n" s="43309">
        <v>-0.6049164692367239</v>
      </c>
      <c r="AQ946" t="n" s="43784">
        <v>0.6437112053293583</v>
      </c>
      <c r="AR946" t="n" s="44259">
        <v>1.8535441438028062</v>
      </c>
      <c r="AS946" t="n" s="44852">
        <v>0.0019226618290332364</v>
      </c>
      <c r="AT946" t="n" s="45445">
        <v>3.3051478882311004E-4</v>
      </c>
      <c r="AU946" t="n" s="46038">
        <v>0.0013981263117466727</v>
      </c>
      <c r="AV946" t="n" s="46631">
        <v>8.955277424135225E-5</v>
      </c>
      <c r="AW946" t="n" s="47224">
        <v>5.719304498816927E-6</v>
      </c>
      <c r="AX946" t="n" s="47817">
        <v>4.754674036412015E-4</v>
      </c>
      <c r="AY946" t="n" s="48410">
        <v>9.348327870373282E-5</v>
      </c>
      <c r="AZ946" t="n" s="49003">
        <v>0.002868403174723338</v>
      </c>
      <c r="BA946" t="n" s="49596">
        <v>-0.001783244559782235</v>
      </c>
      <c r="BB946" t="n" s="50189">
        <v>4.0266015623615026E-4</v>
      </c>
      <c r="BC946" t="n" s="50782">
        <v>3.454004036787021E-6</v>
      </c>
      <c r="BD946" t="n" s="51375">
        <v>-6.768613360523018E-7</v>
      </c>
      <c r="BE946" t="n" s="51968">
        <v>3.2413114282510476E-6</v>
      </c>
      <c r="BF946" t="n" s="52561">
        <v>1.8054543758107138E-5</v>
      </c>
      <c r="BG946" t="n" s="53154">
        <v>-4.125631851833391E-6</v>
      </c>
      <c r="BH946" t="n" s="53747">
        <v>0.005784464079553412</v>
      </c>
      <c r="BI946" t="n" s="54340">
        <v>5.841024350279459E-6</v>
      </c>
      <c r="BJ946" t="s" s="54815">
        <v>2919</v>
      </c>
      <c r="BK946" t="s" s="55290">
        <v>2929</v>
      </c>
      <c r="BL946" t="n" s="55765">
        <v>0.08033525943756104</v>
      </c>
      <c r="BM946" t="s" s="56240">
        <v>2931</v>
      </c>
      <c r="BN946" t="s" s="56715">
        <v>2929</v>
      </c>
      <c r="BO946" t="n" s="57190">
        <v>-0.026423249393701553</v>
      </c>
    </row>
    <row r="947" spans="1:23" x14ac:dyDescent="0.25">
      <c r="A947" s="116" t="str">
        <f>IF(ISBLANK(TBL_DATA[[#This Row],[Row.names]]), "",   DATE(YEAR(TBL_DATA[[#This Row],[Row.names]]), MONTH(TBL_DATA[[#This Row],[Row.names]]), DAY(TBL_DATA[[#This Row],[Row.names]])))</f>
        <v/>
      </c>
      <c r="B947" s="1131" t="s">
        <v>1076</v>
      </c>
      <c r="C947" s="2525" t="s">
        <v>2470</v>
      </c>
      <c r="D947" s="3919" t="n">
        <v>0.0014143284256657098</v>
      </c>
      <c r="E947" s="5313" t="n">
        <v>0.37530578389249003</v>
      </c>
      <c r="F947" s="6645" t="n">
        <v>0.06308004342601348</v>
      </c>
      <c r="G947" s="7977" t="n">
        <v>0.5427687428264409</v>
      </c>
      <c r="H947" s="9309" t="n">
        <v>0.589923933574139</v>
      </c>
      <c r="I947" s="10641" t="n">
        <v>0.002108756436550927</v>
      </c>
      <c r="J947" s="11973" t="n">
        <v>0.15662504566286595</v>
      </c>
      <c r="K947" s="13303" t="n">
        <v>0.816731382064861</v>
      </c>
      <c r="L947" s="14633" t="n">
        <v>0.42986249527607423</v>
      </c>
      <c r="M947" s="15963" t="n">
        <v>0.002486474530599481</v>
      </c>
      <c r="N947" s="17293" t="n">
        <v>0.05227505279425873</v>
      </c>
      <c r="O947" s="18625" t="n">
        <v>0.03009780825261131</v>
      </c>
      <c r="P947" s="20019" t="n">
        <v>-0.004795655622309547</v>
      </c>
      <c r="Q947" s="21351" t="n">
        <v>-0.008028011779746831</v>
      </c>
      <c r="R947" s="22683" t="n">
        <v>-0.00692101025312362</v>
      </c>
      <c r="S947" s="23952" t="n">
        <v>-0.03992299566517277</v>
      </c>
      <c r="T947" s="25221" t="n">
        <v>0.038168574941575176</v>
      </c>
      <c r="U947" s="26490" t="n">
        <v>-1.0459650570209418</v>
      </c>
      <c r="V947" s="27759" t="n">
        <v>0.05533203535004372</v>
      </c>
      <c r="W947" s="29026" t="n">
        <v>0.04817635784862628</v>
      </c>
      <c r="X947" t="n" s="30293">
        <v>1.1485308940103174</v>
      </c>
      <c r="Y947" t="n" s="31623">
        <v>0.7680650581650873</v>
      </c>
      <c r="Z947" t="n" s="32955">
        <v>0.6556389976778946</v>
      </c>
      <c r="AA947" t="n" s="34347">
        <v>0.0</v>
      </c>
      <c r="AB947" t="n" s="35741">
        <v>0.0</v>
      </c>
      <c r="AC947" t="n" s="37135">
        <v>0.048616599316152594</v>
      </c>
      <c r="AD947" t="n" s="37610">
        <v>0.27836295166437003</v>
      </c>
      <c r="AE947" t="n" s="38085">
        <v>0.061783586067015</v>
      </c>
      <c r="AF947" t="n" s="38560">
        <v>0.18794203294561398</v>
      </c>
      <c r="AG947" t="n" s="39035">
        <v>0.074434208703919</v>
      </c>
      <c r="AH947" t="n" s="39510">
        <v>0.0</v>
      </c>
      <c r="AI947" t="n" s="39985">
        <v>0.006388732542015</v>
      </c>
      <c r="AJ947" t="n" s="40460">
        <v>0.32562888894853204</v>
      </c>
      <c r="AK947" t="n" s="40935">
        <v>0.036874109167923</v>
      </c>
      <c r="AL947" t="n" s="41410">
        <v>3.33125340923E-4</v>
      </c>
      <c r="AM947" t="n" s="41885">
        <v>0.13426804729789898</v>
      </c>
      <c r="AN947" t="n" s="42360">
        <v>-0.456113296430999</v>
      </c>
      <c r="AO947" t="n" s="42835">
        <v>1.2620338209114748</v>
      </c>
      <c r="AP947" t="n" s="43310">
        <v>-0.612131434664264</v>
      </c>
      <c r="AQ947" t="n" s="43785">
        <v>0.6499023862472108</v>
      </c>
      <c r="AR947" t="n" s="44260">
        <v>1.8741652555757389</v>
      </c>
      <c r="AS947" t="n" s="44853">
        <v>0.001864057468869557</v>
      </c>
      <c r="AT947" t="n" s="45446">
        <v>3.2046486513960786E-4</v>
      </c>
      <c r="AU947" t="n" s="46039">
        <v>0.001355566194489274</v>
      </c>
      <c r="AV947" t="n" s="46632">
        <v>8.668193108438373E-5</v>
      </c>
      <c r="AW947" t="n" s="47225">
        <v>5.546521786032558E-6</v>
      </c>
      <c r="AX947" t="n" s="47818">
        <v>4.610518107363707E-4</v>
      </c>
      <c r="AY947" t="n" s="48411">
        <v>9.065464859892133E-5</v>
      </c>
      <c r="AZ947" t="n" s="49004">
        <v>0.0027807250885250796</v>
      </c>
      <c r="BA947" t="n" s="49597">
        <v>-0.0017285368863700639</v>
      </c>
      <c r="BB947" t="n" s="50190">
        <v>3.903647962578155E-4</v>
      </c>
      <c r="BC947" t="n" s="50783">
        <v>3.325014505393519E-6</v>
      </c>
      <c r="BD947" t="n" s="51376">
        <v>-6.58040896000258E-7</v>
      </c>
      <c r="BE947" t="n" s="51969">
        <v>3.1501474738415877E-6</v>
      </c>
      <c r="BF947" t="n" s="52562">
        <v>1.7545308691958455E-5</v>
      </c>
      <c r="BG947" t="n" s="53155">
        <v>-4.009574170001777E-6</v>
      </c>
      <c r="BH947" t="n" s="53748">
        <v>0.005608198029390875</v>
      </c>
      <c r="BI947" t="n" s="54341">
        <v>5.675583131700459E-6</v>
      </c>
      <c r="BJ947" t="s" s="54816">
        <v>2920</v>
      </c>
      <c r="BK947" t="s" s="55291">
        <v>2929</v>
      </c>
      <c r="BL947" t="n" s="55766">
        <v>0.08210670948028564</v>
      </c>
      <c r="BM947" t="s" s="56241">
        <v>2931</v>
      </c>
      <c r="BN947" t="s" s="56716">
        <v>2929</v>
      </c>
      <c r="BO947" t="n" s="57191">
        <v>-0.02645004913210869</v>
      </c>
    </row>
    <row r="948" spans="1:23" x14ac:dyDescent="0.25">
      <c r="A948" s="116" t="str">
        <f>IF(ISBLANK(TBL_DATA[[#This Row],[Row.names]]), "",   DATE(YEAR(TBL_DATA[[#This Row],[Row.names]]), MONTH(TBL_DATA[[#This Row],[Row.names]]), DAY(TBL_DATA[[#This Row],[Row.names]])))</f>
        <v/>
      </c>
      <c r="B948" s="1132" t="s">
        <v>1077</v>
      </c>
      <c r="C948" s="2526" t="s">
        <v>2471</v>
      </c>
      <c r="D948" s="3920" t="n">
        <v>-0.011166331431071182</v>
      </c>
      <c r="E948" s="5314" t="n">
        <v>0.3599486636904774</v>
      </c>
      <c r="F948" s="6646" t="n">
        <v>0.05239948694956853</v>
      </c>
      <c r="G948" s="7978" t="n">
        <v>0.5501073441011337</v>
      </c>
      <c r="H948" s="9310" t="n">
        <v>0.6623614125920504</v>
      </c>
      <c r="I948" s="10642" t="n">
        <v>0.002098174289268041</v>
      </c>
      <c r="J948" s="11974" t="n">
        <v>0.13634352252893245</v>
      </c>
      <c r="K948" s="13304" t="n">
        <v>0.8966722942242332</v>
      </c>
      <c r="L948" s="14634" t="n">
        <v>0.5030232268976558</v>
      </c>
      <c r="M948" s="15964" t="n">
        <v>0.002545561357168318</v>
      </c>
      <c r="N948" s="17294" t="n">
        <v>0.05732126868481943</v>
      </c>
      <c r="O948" s="18626" t="n">
        <v>0.03747833897233267</v>
      </c>
      <c r="P948" s="20020" t="n">
        <v>-0.015908437173272727</v>
      </c>
      <c r="Q948" s="21352" t="n">
        <v>-0.009076079328964589</v>
      </c>
      <c r="R948" s="22684" t="n">
        <v>-0.007862216720507433</v>
      </c>
      <c r="S948" s="23953" t="n">
        <v>-0.04863187135723546</v>
      </c>
      <c r="T948" s="25222" t="n">
        <v>0.037662652639195535</v>
      </c>
      <c r="U948" s="26491" t="n">
        <v>-1.2912492336406558</v>
      </c>
      <c r="V948" s="27760" t="n">
        <v>0.028921121143010486</v>
      </c>
      <c r="W948" s="29027" t="n">
        <v>0.04702126596621988</v>
      </c>
      <c r="X948" t="n" s="30294">
        <v>0.6150647063349474</v>
      </c>
      <c r="Y948" t="n" s="31624">
        <v>0.8138558917843197</v>
      </c>
      <c r="Z948" t="n" s="32956">
        <v>0.7092413037166236</v>
      </c>
      <c r="AA948" t="n" s="34348">
        <v>0.0</v>
      </c>
      <c r="AB948" t="n" s="35742">
        <v>0.0</v>
      </c>
      <c r="AC948" t="n" s="37136">
        <v>0.046921347283983554</v>
      </c>
      <c r="AD948" t="n" s="37611">
        <v>0.279861928148748</v>
      </c>
      <c r="AE948" t="n" s="38086">
        <v>0.060872245472512</v>
      </c>
      <c r="AF948" t="n" s="38561">
        <v>0.192319683495066</v>
      </c>
      <c r="AG948" t="n" s="39036">
        <v>0.072626083641439</v>
      </c>
      <c r="AH948" t="n" s="39511">
        <v>0.0</v>
      </c>
      <c r="AI948" t="n" s="39986">
        <v>0.0062484779529970004</v>
      </c>
      <c r="AJ948" t="n" s="40461">
        <v>0.322281953714163</v>
      </c>
      <c r="AK948" t="n" s="40936">
        <v>0.030188306456809</v>
      </c>
      <c r="AL948" t="n" s="41411">
        <v>1.7168995700999994E-4</v>
      </c>
      <c r="AM948" t="n" s="41886">
        <v>0.13172715104288302</v>
      </c>
      <c r="AN948" t="n" s="42361">
        <v>-0.4455754481199459</v>
      </c>
      <c r="AO948" t="n" s="42836">
        <v>1.240068998687792</v>
      </c>
      <c r="AP948" t="n" s="43311">
        <v>-0.589346926926111</v>
      </c>
      <c r="AQ948" t="n" s="43786">
        <v>0.650722071761681</v>
      </c>
      <c r="AR948" t="n" s="44261">
        <v>1.8294159256139029</v>
      </c>
      <c r="AS948" t="n" s="44854">
        <v>0.0017147784749033687</v>
      </c>
      <c r="AT948" t="n" s="45447">
        <v>2.948192380881722E-4</v>
      </c>
      <c r="AU948" t="n" s="46040">
        <v>0.0018827259450622119</v>
      </c>
      <c r="AV948" t="n" s="46633">
        <v>8.15213448728028E-5</v>
      </c>
      <c r="AW948" t="n" s="47226">
        <v>4.749830296300353E-6</v>
      </c>
      <c r="AX948" t="n" s="47819">
        <v>2.2539875089339428E-4</v>
      </c>
      <c r="AY948" t="n" s="48412">
        <v>9.408981805966451E-5</v>
      </c>
      <c r="AZ948" t="n" s="49005">
        <v>0.0026163220559435162</v>
      </c>
      <c r="BA948" t="n" s="49598">
        <v>-0.0016040403562246706</v>
      </c>
      <c r="BB948" t="n" s="50191">
        <v>3.0033920985538643E-4</v>
      </c>
      <c r="BC948" t="n" s="50784">
        <v>6.508257504773206E-6</v>
      </c>
      <c r="BD948" t="n" s="51377">
        <v>-3.029786059239242E-8</v>
      </c>
      <c r="BE948" t="n" s="51970">
        <v>4.841476665967568E-7</v>
      </c>
      <c r="BF948" t="n" s="52563">
        <v>3.167061970548616E-6</v>
      </c>
      <c r="BG948" t="n" s="53156">
        <v>-6.233101383613013E-7</v>
      </c>
      <c r="BH948" t="n" s="53749">
        <v>0.005612963956446564</v>
      </c>
      <c r="BI948" t="n" s="54342">
        <v>1.2510111701658019E-6</v>
      </c>
      <c r="BJ948" t="s" s="54817">
        <v>2921</v>
      </c>
      <c r="BK948" t="s" s="55292">
        <v>2929</v>
      </c>
      <c r="BL948" t="n" s="55767">
        <v>0.08142651617527008</v>
      </c>
      <c r="BM948" t="s" s="56242">
        <v>2931</v>
      </c>
      <c r="BN948" t="s" s="56717">
        <v>2929</v>
      </c>
      <c r="BO948" t="n" s="57192">
        <v>-0.026343662291765213</v>
      </c>
    </row>
    <row r="949" spans="1:23" x14ac:dyDescent="0.25">
      <c r="A949" s="116" t="str">
        <f>IF(ISBLANK(TBL_DATA[[#This Row],[Row.names]]), "",   DATE(YEAR(TBL_DATA[[#This Row],[Row.names]]), MONTH(TBL_DATA[[#This Row],[Row.names]]), DAY(TBL_DATA[[#This Row],[Row.names]])))</f>
        <v/>
      </c>
      <c r="B949" s="1133" t="s">
        <v>1078</v>
      </c>
      <c r="C949" s="2527" t="s">
        <v>2472</v>
      </c>
      <c r="D949" s="3921" t="n">
        <v>-0.001248054730719979</v>
      </c>
      <c r="E949" s="5315" t="n">
        <v>0.35825137332722234</v>
      </c>
      <c r="F949" s="6647" t="n">
        <v>0.050866810800387574</v>
      </c>
      <c r="G949" s="7979" t="n">
        <v>0.5503687351356623</v>
      </c>
      <c r="H949" s="9311" t="n">
        <v>0.6637303303080275</v>
      </c>
      <c r="I949" s="10643" t="n">
        <v>0.00209734438285881</v>
      </c>
      <c r="J949" s="11975" t="n">
        <v>0.14194788128933844</v>
      </c>
      <c r="K949" s="13305" t="n">
        <v>0.8971335467716399</v>
      </c>
      <c r="L949" s="14635" t="n">
        <v>0.5059621812727224</v>
      </c>
      <c r="M949" s="15965" t="n">
        <v>0.0025421782362734543</v>
      </c>
      <c r="N949" s="17295" t="n">
        <v>0.057415105740515525</v>
      </c>
      <c r="O949" s="18627" t="n">
        <v>0.03756116472704784</v>
      </c>
      <c r="P949" s="20021" t="n">
        <v>-0.01713663730372017</v>
      </c>
      <c r="Q949" s="21353" t="n">
        <v>-0.009110535163095693</v>
      </c>
      <c r="R949" s="22685" t="n">
        <v>-0.007894685416254993</v>
      </c>
      <c r="S949" s="23954" t="n">
        <v>-0.058747300251369206</v>
      </c>
      <c r="T949" s="25223" t="n">
        <v>0.036944859205701654</v>
      </c>
      <c r="U949" s="26492" t="n">
        <v>-1.5901346361688884</v>
      </c>
      <c r="V949" s="27761" t="n">
        <v>0.022779016482447734</v>
      </c>
      <c r="W949" s="29028" t="n">
        <v>0.04676883641157762</v>
      </c>
      <c r="X949" t="n" s="30295">
        <v>0.48705544610917006</v>
      </c>
      <c r="Y949" t="n" s="31625">
        <v>0.8146964651378005</v>
      </c>
      <c r="Z949" t="n" s="32957">
        <v>0.7113101863974131</v>
      </c>
      <c r="AA949" t="n" s="34349">
        <v>0.0</v>
      </c>
      <c r="AB949" t="n" s="35743">
        <v>0.0</v>
      </c>
      <c r="AC949" t="n" s="37137">
        <v>0.06822759613785481</v>
      </c>
      <c r="AD949" t="n" s="37612">
        <v>0.274083134211871</v>
      </c>
      <c r="AE949" t="n" s="38087">
        <v>0.061058367955116</v>
      </c>
      <c r="AF949" t="n" s="38562">
        <v>0.18402722456196202</v>
      </c>
      <c r="AG949" t="n" s="39037">
        <v>0.074584695504066</v>
      </c>
      <c r="AH949" t="n" s="39512">
        <v>0.0</v>
      </c>
      <c r="AI949" t="n" s="39987">
        <v>0.006237326880821</v>
      </c>
      <c r="AJ949" t="n" s="40462">
        <v>0.323958098870812</v>
      </c>
      <c r="AK949" t="n" s="40937">
        <v>0.027764052372793002</v>
      </c>
      <c r="AL949" t="n" s="41412">
        <v>2.3895491252000356E-5</v>
      </c>
      <c r="AM949" t="n" s="41887">
        <v>0.131876652753942</v>
      </c>
      <c r="AN949" t="n" s="42362">
        <v>-0.448681432491264</v>
      </c>
      <c r="AO949" t="n" s="42837">
        <v>1.2337461045613078</v>
      </c>
      <c r="AP949" t="n" s="43312">
        <v>-0.598814088449937</v>
      </c>
      <c r="AQ949" t="n" s="43787">
        <v>0.6349320161113708</v>
      </c>
      <c r="AR949" t="n" s="44262">
        <v>1.8325601930112447</v>
      </c>
      <c r="AS949" t="n" s="44855">
        <v>0.001669908009087536</v>
      </c>
      <c r="AT949" t="n" s="45448">
        <v>2.805075091066645E-4</v>
      </c>
      <c r="AU949" t="n" s="46041">
        <v>0.0018104088229591148</v>
      </c>
      <c r="AV949" t="n" s="46634">
        <v>6.822307945963992E-5</v>
      </c>
      <c r="AW949" t="n" s="47227">
        <v>4.651980613153783E-6</v>
      </c>
      <c r="AX949" t="n" s="47820">
        <v>2.1770032613497033E-4</v>
      </c>
      <c r="AY949" t="n" s="48413">
        <v>9.0146019911157E-5</v>
      </c>
      <c r="AZ949" t="n" s="49006">
        <v>0.002516562375700457</v>
      </c>
      <c r="BA949" t="n" s="49599">
        <v>-0.0014921895280306755</v>
      </c>
      <c r="BB949" t="n" s="50192">
        <v>2.7624308925681024E-4</v>
      </c>
      <c r="BC949" t="n" s="50785">
        <v>5.485079891739003E-6</v>
      </c>
      <c r="BD949" t="n" s="51378">
        <v>-8.907332218349661E-8</v>
      </c>
      <c r="BE949" t="n" s="51971">
        <v>7.20753829014095E-7</v>
      </c>
      <c r="BF949" t="n" s="52564">
        <v>4.422775208526565E-6</v>
      </c>
      <c r="BG949" t="n" s="53157">
        <v>-9.235333346596996E-7</v>
      </c>
      <c r="BH949" t="n" s="53750">
        <v>0.0054418885313625934</v>
      </c>
      <c r="BI949" t="n" s="54343">
        <v>1.6273103472773821E-6</v>
      </c>
      <c r="BJ949" t="s" s="54818">
        <v>2921</v>
      </c>
      <c r="BK949" t="s" s="55293">
        <v>2929</v>
      </c>
      <c r="BL949" t="n" s="55768">
        <v>0.08146467804908752</v>
      </c>
      <c r="BM949" t="s" s="56243">
        <v>2931</v>
      </c>
      <c r="BN949" t="s" s="56718">
        <v>2929</v>
      </c>
      <c r="BO949" t="n" s="57193">
        <v>-0.028201373293995857</v>
      </c>
    </row>
    <row r="950" spans="1:23" x14ac:dyDescent="0.25">
      <c r="A950" s="116" t="str">
        <f>IF(ISBLANK(TBL_DATA[[#This Row],[Row.names]]), "",   DATE(YEAR(TBL_DATA[[#This Row],[Row.names]]), MONTH(TBL_DATA[[#This Row],[Row.names]]), DAY(TBL_DATA[[#This Row],[Row.names]])))</f>
        <v/>
      </c>
      <c r="B950" s="1134" t="s">
        <v>1079</v>
      </c>
      <c r="C950" s="2528" t="s">
        <v>2473</v>
      </c>
      <c r="D950" s="3922" t="n">
        <v>6.053466391471188E-4</v>
      </c>
      <c r="E950" s="5316" t="n">
        <v>0.3590735862311829</v>
      </c>
      <c r="F950" s="6648" t="n">
        <v>0.04400326256684184</v>
      </c>
      <c r="G950" s="7980" t="n">
        <v>0.5385589408808346</v>
      </c>
      <c r="H950" s="9312" t="n">
        <v>0.6511741671819773</v>
      </c>
      <c r="I950" s="10644" t="n">
        <v>0.0021355356605524496</v>
      </c>
      <c r="J950" s="11976" t="n">
        <v>0.13547914144083006</v>
      </c>
      <c r="K950" s="13306" t="n">
        <v>0.8898426415164644</v>
      </c>
      <c r="L950" s="14636" t="n">
        <v>0.5021602282801328</v>
      </c>
      <c r="M950" s="15966" t="n">
        <v>0.002551216426196156</v>
      </c>
      <c r="N950" s="17296" t="n">
        <v>0.057398795437477876</v>
      </c>
      <c r="O950" s="18628" t="n">
        <v>0.03755821195710823</v>
      </c>
      <c r="P950" s="20022" t="n">
        <v>-0.01654166427037118</v>
      </c>
      <c r="Q950" s="21354" t="n">
        <v>-0.00909447208929755</v>
      </c>
      <c r="R950" s="22686" t="n">
        <v>-0.007878967737236906</v>
      </c>
      <c r="S950" s="23955" t="n">
        <v>-0.05763752349404516</v>
      </c>
      <c r="T950" s="25224" t="n">
        <v>0.0370508711499285</v>
      </c>
      <c r="U950" s="26493" t="n">
        <v>-1.5556320730168955</v>
      </c>
      <c r="V950" s="27762" t="n">
        <v>0.03679160617888666</v>
      </c>
      <c r="W950" s="29029" t="n">
        <v>0.04557887693041653</v>
      </c>
      <c r="X950" t="n" s="30296">
        <v>0.8072073876470223</v>
      </c>
      <c r="Y950" t="n" s="31626">
        <v>0.8069536338489205</v>
      </c>
      <c r="Z950" t="n" s="32958">
        <v>0.7086326469194973</v>
      </c>
      <c r="AA950" t="n" s="34350">
        <v>0.0</v>
      </c>
      <c r="AB950" t="n" s="35744">
        <v>0.0</v>
      </c>
      <c r="AC950" t="n" s="37138">
        <v>0.06578838579945458</v>
      </c>
      <c r="AD950" t="n" s="37613">
        <v>0.28344470471027</v>
      </c>
      <c r="AE950" t="n" s="38088">
        <v>0.0604936764739</v>
      </c>
      <c r="AF950" t="n" s="38563">
        <v>0.173864716266458</v>
      </c>
      <c r="AG950" t="n" s="39038">
        <v>0.060251916453146</v>
      </c>
      <c r="AH950" t="n" s="39513">
        <v>0.0</v>
      </c>
      <c r="AI950" t="n" s="39988">
        <v>0.006290559764503999</v>
      </c>
      <c r="AJ950" t="n" s="40463">
        <v>0.329902159763287</v>
      </c>
      <c r="AK950" t="n" s="40938">
        <v>0.031878159580232</v>
      </c>
      <c r="AL950" t="n" s="41413">
        <v>7.92700352464001E-4</v>
      </c>
      <c r="AM950" t="n" s="41888">
        <v>0.127353756541602</v>
      </c>
      <c r="AN950" t="n" s="42363">
        <v>-0.4504150348894089</v>
      </c>
      <c r="AO950" t="n" s="42838">
        <v>1.226685662840512</v>
      </c>
      <c r="AP950" t="n" s="43313">
        <v>-0.6028283478240579</v>
      </c>
      <c r="AQ950" t="n" s="43788">
        <v>0.6238573150164541</v>
      </c>
      <c r="AR950" t="n" s="44263">
        <v>1.82951401066457</v>
      </c>
      <c r="AS950" t="n" s="44856">
        <v>0.0016212336194906306</v>
      </c>
      <c r="AT950" t="n" s="45449">
        <v>2.709355077591881E-4</v>
      </c>
      <c r="AU950" t="n" s="46042">
        <v>0.001777091220122945</v>
      </c>
      <c r="AV950" t="n" s="46635">
        <v>7.395278202633037E-5</v>
      </c>
      <c r="AW950" t="n" s="47228">
        <v>4.45104611394359E-6</v>
      </c>
      <c r="AX950" t="n" s="47821">
        <v>2.085943941610139E-4</v>
      </c>
      <c r="AY950" t="n" s="48414">
        <v>8.776653155388987E-5</v>
      </c>
      <c r="AZ950" t="n" s="49007">
        <v>0.0024294795229408885</v>
      </c>
      <c r="BA950" t="n" s="49600">
        <v>-0.0014653146283969232</v>
      </c>
      <c r="BB950" t="n" s="50193">
        <v>2.677105828502363E-4</v>
      </c>
      <c r="BC950" t="n" s="50786">
        <v>7.932948218649063E-6</v>
      </c>
      <c r="BD950" t="n" s="51379">
        <v>-1.518774904104014E-8</v>
      </c>
      <c r="BE950" t="n" s="51972">
        <v>3.988792217902596E-7</v>
      </c>
      <c r="BF950" t="n" s="52565">
        <v>2.674198179196947E-6</v>
      </c>
      <c r="BG950" t="n" s="53158">
        <v>-5.14508746769579E-7</v>
      </c>
      <c r="BH950" t="n" s="53751">
        <v>0.005280207207013611</v>
      </c>
      <c r="BI950" t="n" s="54344">
        <v>1.0829389220054189E-6</v>
      </c>
      <c r="BJ950" t="s" s="54819">
        <v>2921</v>
      </c>
      <c r="BK950" t="s" s="55294">
        <v>2929</v>
      </c>
      <c r="BL950" t="n" s="55769">
        <v>0.08399558067321777</v>
      </c>
      <c r="BM950" t="s" s="56244">
        <v>2931</v>
      </c>
      <c r="BN950" t="s" s="56719">
        <v>2929</v>
      </c>
      <c r="BO950" t="n" s="57194">
        <v>-0.023415857926011086</v>
      </c>
    </row>
    <row r="951" spans="1:23" x14ac:dyDescent="0.25">
      <c r="A951" s="116" t="str">
        <f>IF(ISBLANK(TBL_DATA[[#This Row],[Row.names]]), "",   DATE(YEAR(TBL_DATA[[#This Row],[Row.names]]), MONTH(TBL_DATA[[#This Row],[Row.names]]), DAY(TBL_DATA[[#This Row],[Row.names]])))</f>
        <v/>
      </c>
      <c r="B951" s="1135" t="s">
        <v>1080</v>
      </c>
      <c r="C951" s="2529" t="s">
        <v>2474</v>
      </c>
      <c r="D951" s="3923" t="n">
        <v>-0.005228466182201058</v>
      </c>
      <c r="E951" s="5317" t="n">
        <v>0.35196771594645027</v>
      </c>
      <c r="F951" s="6649" t="n">
        <v>0.040128807792154</v>
      </c>
      <c r="G951" s="7981" t="n">
        <v>0.54272928853657</v>
      </c>
      <c r="H951" s="9313" t="n">
        <v>0.6564249840372238</v>
      </c>
      <c r="I951" s="10645" t="n">
        <v>0.0021344182770792275</v>
      </c>
      <c r="J951" s="11977" t="n">
        <v>0.13084676078107282</v>
      </c>
      <c r="K951" s="13307" t="n">
        <v>0.8962471113948796</v>
      </c>
      <c r="L951" s="14637" t="n">
        <v>0.5028168787304583</v>
      </c>
      <c r="M951" s="15967" t="n">
        <v>0.0025675974263469014</v>
      </c>
      <c r="N951" s="17297" t="n">
        <v>0.05780548027313072</v>
      </c>
      <c r="O951" s="18629" t="n">
        <v>0.03811321467958475</v>
      </c>
      <c r="P951" s="20023" t="n">
        <v>-0.02168364292033742</v>
      </c>
      <c r="Q951" s="21355" t="n">
        <v>-0.009180066593141672</v>
      </c>
      <c r="R951" s="22687" t="n">
        <v>-0.007955950088441143</v>
      </c>
      <c r="S951" s="23956" t="n">
        <v>-0.052800753560902414</v>
      </c>
      <c r="T951" s="25225" t="n">
        <v>0.03676321112019353</v>
      </c>
      <c r="U951" s="26494" t="n">
        <v>-1.4362388907833918</v>
      </c>
      <c r="V951" s="27763" t="n">
        <v>0.028532841835462674</v>
      </c>
      <c r="W951" s="29030" t="n">
        <v>0.045741388133962835</v>
      </c>
      <c r="X951" t="n" s="30297">
        <v>0.6237860939396619</v>
      </c>
      <c r="Y951" t="n" s="31627">
        <v>0.810200582594967</v>
      </c>
      <c r="Z951" t="n" s="32959">
        <v>0.7090958177358392</v>
      </c>
      <c r="AA951" t="n" s="34351">
        <v>0.0</v>
      </c>
      <c r="AB951" t="n" s="35745">
        <v>0.0</v>
      </c>
      <c r="AC951" t="n" s="37139">
        <v>0.06312167666389136</v>
      </c>
      <c r="AD951" t="n" s="37614">
        <v>0.28081773810043503</v>
      </c>
      <c r="AE951" t="n" s="38089">
        <v>0.060933051521334</v>
      </c>
      <c r="AF951" t="n" s="38564">
        <v>0.17332644239412198</v>
      </c>
      <c r="AG951" t="n" s="39039">
        <v>0.06165038994318599</v>
      </c>
      <c r="AH951" t="n" s="39514">
        <v>0.0</v>
      </c>
      <c r="AI951" t="n" s="39989">
        <v>0.0063004181606219995</v>
      </c>
      <c r="AJ951" t="n" s="40464">
        <v>0.328674960382938</v>
      </c>
      <c r="AK951" t="n" s="40939">
        <v>0.031233746716789995</v>
      </c>
      <c r="AL951" t="n" s="41414">
        <v>0.001535827237937</v>
      </c>
      <c r="AM951" t="n" s="41889">
        <v>0.12921007102750198</v>
      </c>
      <c r="AN951" t="n" s="42364">
        <v>-0.450976733409813</v>
      </c>
      <c r="AO951" t="n" s="42839">
        <v>1.218983088228877</v>
      </c>
      <c r="AP951" t="n" s="43314">
        <v>-0.596277176153824</v>
      </c>
      <c r="AQ951" t="n" s="43789">
        <v>0.622705912075053</v>
      </c>
      <c r="AR951" t="n" s="44264">
        <v>1.815260264382701</v>
      </c>
      <c r="AS951" t="n" s="44857">
        <v>0.0016803544237091318</v>
      </c>
      <c r="AT951" t="n" s="45450">
        <v>2.4611591925584195E-4</v>
      </c>
      <c r="AU951" t="n" s="46043">
        <v>0.0017657027977175303</v>
      </c>
      <c r="AV951" t="n" s="46636">
        <v>9.466569693443389E-5</v>
      </c>
      <c r="AW951" t="n" s="47229">
        <v>4.645579767527974E-6</v>
      </c>
      <c r="AX951" t="n" s="47822">
        <v>1.887005975329826E-4</v>
      </c>
      <c r="AY951" t="n" s="48415">
        <v>8.574305386424578E-5</v>
      </c>
      <c r="AZ951" t="n" s="49008">
        <v>0.002463061849487341</v>
      </c>
      <c r="BA951" t="n" s="49601">
        <v>-0.0016288612237992956</v>
      </c>
      <c r="BB951" t="n" s="50194">
        <v>3.218124867106386E-4</v>
      </c>
      <c r="BC951" t="n" s="50787">
        <v>2.1292137724762383E-5</v>
      </c>
      <c r="BD951" t="n" s="51380">
        <v>-5.464284205780814E-7</v>
      </c>
      <c r="BE951" t="n" s="51973">
        <v>2.618845178472726E-6</v>
      </c>
      <c r="BF951" t="n" s="52566">
        <v>1.4590294569886456E-5</v>
      </c>
      <c r="BG951" t="n" s="53159">
        <v>-3.333384100038797E-6</v>
      </c>
      <c r="BH951" t="n" s="53752">
        <v>0.005225182293949896</v>
      </c>
      <c r="BI951" t="n" s="54345">
        <v>4.7216977275039515E-6</v>
      </c>
      <c r="BJ951" t="s" s="54820">
        <v>2921</v>
      </c>
      <c r="BK951" t="s" s="55295">
        <v>2929</v>
      </c>
      <c r="BL951" t="n" s="55770">
        <v>0.08235760033130646</v>
      </c>
      <c r="BM951" t="s" s="56245">
        <v>2931</v>
      </c>
      <c r="BN951" t="s" s="56720">
        <v>2929</v>
      </c>
      <c r="BO951" t="n" s="57195">
        <v>-0.02365940436720848</v>
      </c>
    </row>
    <row r="952" spans="1:23" x14ac:dyDescent="0.25">
      <c r="A952" s="116" t="str">
        <f>IF(ISBLANK(TBL_DATA[[#This Row],[Row.names]]), "",   DATE(YEAR(TBL_DATA[[#This Row],[Row.names]]), MONTH(TBL_DATA[[#This Row],[Row.names]]), DAY(TBL_DATA[[#This Row],[Row.names]])))</f>
        <v/>
      </c>
      <c r="B952" s="1136" t="s">
        <v>1081</v>
      </c>
      <c r="C952" s="2530" t="s">
        <v>2475</v>
      </c>
      <c r="D952" s="3924" t="n">
        <v>-0.0030203790431746896</v>
      </c>
      <c r="E952" s="5318" t="n">
        <v>0.3478842609901571</v>
      </c>
      <c r="F952" s="6650" t="n">
        <v>0.04162570348731043</v>
      </c>
      <c r="G952" s="7982" t="n">
        <v>0.5556203747448843</v>
      </c>
      <c r="H952" s="9314" t="n">
        <v>0.667669016961479</v>
      </c>
      <c r="I952" s="10646" t="n">
        <v>0.0021129013793845957</v>
      </c>
      <c r="J952" s="11978" t="n">
        <v>0.11468646412666006</v>
      </c>
      <c r="K952" s="13308" t="n">
        <v>0.9211321358117602</v>
      </c>
      <c r="L952" s="14638" t="n">
        <v>0.5151104133268379</v>
      </c>
      <c r="M952" s="15968" t="n">
        <v>0.002552203143579411</v>
      </c>
      <c r="N952" s="17298" t="n">
        <v>0.05818272811673424</v>
      </c>
      <c r="O952" s="18630" t="n">
        <v>0.03856806705083237</v>
      </c>
      <c r="P952" s="20024" t="n">
        <v>-0.02463852914285558</v>
      </c>
      <c r="Q952" s="21356" t="n">
        <v>-0.009280764744765472</v>
      </c>
      <c r="R952" s="22688" t="n">
        <v>-0.008048659459251503</v>
      </c>
      <c r="S952" s="23957" t="n">
        <v>-0.0509628521873291</v>
      </c>
      <c r="T952" s="25226" t="n">
        <v>0.03661678512090579</v>
      </c>
      <c r="U952" s="26495" t="n">
        <v>-1.3917893670635941</v>
      </c>
      <c r="V952" s="27764" t="n">
        <v>0.037911241645748994</v>
      </c>
      <c r="W952" s="29031" t="n">
        <v>0.04505816369556075</v>
      </c>
      <c r="X952" t="n" s="30298">
        <v>0.8413845247200811</v>
      </c>
      <c r="Y952" t="n" s="31628">
        <v>0.817110162072091</v>
      </c>
      <c r="Z952" t="n" s="32960">
        <v>0.7177119292075602</v>
      </c>
      <c r="AA952" t="n" s="34352">
        <v>0.0</v>
      </c>
      <c r="AB952" t="n" s="35746">
        <v>0.0</v>
      </c>
      <c r="AC952" t="n" s="37140">
        <v>0.06535778248427104</v>
      </c>
      <c r="AD952" t="n" s="37615">
        <v>0.28144724951497</v>
      </c>
      <c r="AE952" t="n" s="38090">
        <v>0.061692011726414996</v>
      </c>
      <c r="AF952" t="n" s="38565">
        <v>0.175235075866763</v>
      </c>
      <c r="AG952" t="n" s="39040">
        <v>0.06103335615772701</v>
      </c>
      <c r="AH952" t="n" s="39515">
        <v>0.0</v>
      </c>
      <c r="AI952" t="n" s="39990">
        <v>0.006314079771509001</v>
      </c>
      <c r="AJ952" t="n" s="40465">
        <v>0.367210392771317</v>
      </c>
      <c r="AK952" t="n" s="40940">
        <v>0.031319956051621994</v>
      </c>
      <c r="AL952" t="n" s="41415">
        <v>0.001960546327721</v>
      </c>
      <c r="AM952" t="n" s="41890">
        <v>0.12985144255272</v>
      </c>
      <c r="AN952" t="n" s="42365">
        <v>-0.45482195352003896</v>
      </c>
      <c r="AO952" t="n" s="42840">
        <v>1.2578493668504012</v>
      </c>
      <c r="AP952" t="n" s="43315">
        <v>-0.5966072096296761</v>
      </c>
      <c r="AQ952" t="n" s="43790">
        <v>0.6612421572207251</v>
      </c>
      <c r="AR952" t="n" s="44265">
        <v>1.8544565764800773</v>
      </c>
      <c r="AS952" t="n" s="44858">
        <v>0.0020622551493193193</v>
      </c>
      <c r="AT952" t="n" s="45451">
        <v>2.4759984413771376E-4</v>
      </c>
      <c r="AU952" t="n" s="46044">
        <v>0.0020086293499636384</v>
      </c>
      <c r="AV952" t="n" s="46637">
        <v>7.603281619123966E-6</v>
      </c>
      <c r="AW952" t="n" s="47230">
        <v>3.2114371946126825E-6</v>
      </c>
      <c r="AX952" t="n" s="47823">
        <v>2.6660065982126016E-4</v>
      </c>
      <c r="AY952" t="n" s="48416">
        <v>8.505713218792465E-5</v>
      </c>
      <c r="AZ952" t="n" s="49009">
        <v>0.002638169846549998</v>
      </c>
      <c r="BA952" t="n" s="49602">
        <v>-0.0019489096874304433</v>
      </c>
      <c r="BB952" t="n" s="50195">
        <v>2.27413629938395E-4</v>
      </c>
      <c r="BC952" t="n" s="50788">
        <v>2.4938918098478034E-5</v>
      </c>
      <c r="BD952" t="n" s="51381">
        <v>5.880620133710231E-7</v>
      </c>
      <c r="BE952" t="n" s="51974">
        <v>-2.1988621684494994E-6</v>
      </c>
      <c r="BF952" t="n" s="52567">
        <v>-1.1391852021945306E-5</v>
      </c>
      <c r="BG952" t="n" s="53160">
        <v>2.785896997161503E-6</v>
      </c>
      <c r="BH952" t="n" s="53753">
        <v>0.005636059688598368</v>
      </c>
      <c r="BI952" t="n" s="54346">
        <v>-3.2733720184836404E-6</v>
      </c>
      <c r="BJ952" t="s" s="54821">
        <v>2921</v>
      </c>
      <c r="BK952" t="s" s="55296">
        <v>2929</v>
      </c>
      <c r="BL952" t="n" s="55771">
        <v>0.08252767473459244</v>
      </c>
      <c r="BM952" t="s" s="56246">
        <v>2931</v>
      </c>
      <c r="BN952" t="s" s="56721">
        <v>2929</v>
      </c>
      <c r="BO952" t="n" s="57196">
        <v>-0.023798463866114616</v>
      </c>
    </row>
    <row r="953" spans="1:23" x14ac:dyDescent="0.25">
      <c r="A953" s="116" t="str">
        <f>IF(ISBLANK(TBL_DATA[[#This Row],[Row.names]]), "",   DATE(YEAR(TBL_DATA[[#This Row],[Row.names]]), MONTH(TBL_DATA[[#This Row],[Row.names]]), DAY(TBL_DATA[[#This Row],[Row.names]])))</f>
        <v/>
      </c>
      <c r="B953" s="1137" t="s">
        <v>1082</v>
      </c>
      <c r="C953" s="2531" t="s">
        <v>2476</v>
      </c>
      <c r="D953" s="3925" t="n">
        <v>-0.00402648030939459</v>
      </c>
      <c r="E953" s="5319" t="n">
        <v>0.34245703155393725</v>
      </c>
      <c r="F953" s="6651" t="n">
        <v>0.04334373588969376</v>
      </c>
      <c r="G953" s="7983" t="n">
        <v>0.5580603618825538</v>
      </c>
      <c r="H953" s="9315" t="n">
        <v>0.6744225643121123</v>
      </c>
      <c r="I953" s="10647" t="n">
        <v>0.0021075609895275216</v>
      </c>
      <c r="J953" s="11979" t="n">
        <v>0.10674229019954029</v>
      </c>
      <c r="K953" s="13309" t="n">
        <v>0.9286529709044211</v>
      </c>
      <c r="L953" s="14639" t="n">
        <v>0.5157880625917788</v>
      </c>
      <c r="M953" s="15969" t="n">
        <v>0.002570222659996553</v>
      </c>
      <c r="N953" s="17299" t="n">
        <v>0.05863450627071867</v>
      </c>
      <c r="O953" s="18631" t="n">
        <v>0.03916065766141031</v>
      </c>
      <c r="P953" s="20025" t="n">
        <v>-0.02856580289980415</v>
      </c>
      <c r="Q953" s="21357" t="n">
        <v>-0.00938552131362051</v>
      </c>
      <c r="R953" s="22689" t="n">
        <v>-0.008143848957784795</v>
      </c>
      <c r="S953" s="23958" t="n">
        <v>-0.04753946549603161</v>
      </c>
      <c r="T953" s="25227" t="n">
        <v>0.03620380846808914</v>
      </c>
      <c r="U953" s="26496" t="n">
        <v>-1.3131067561009215</v>
      </c>
      <c r="V953" s="27765" t="n">
        <v>0.03925687461309413</v>
      </c>
      <c r="W953" s="29032" t="n">
        <v>0.04496163983104706</v>
      </c>
      <c r="X953" t="n" s="30299">
        <v>0.8731192803601069</v>
      </c>
      <c r="Y953" t="n" s="31629">
        <v>0.8212323449013149</v>
      </c>
      <c r="Z953" t="n" s="32961">
        <v>0.718183864056955</v>
      </c>
      <c r="AA953" t="n" s="34353">
        <v>0.0</v>
      </c>
      <c r="AB953" t="n" s="35747">
        <v>0.0</v>
      </c>
      <c r="AC953" t="n" s="37141">
        <v>0.064390255533024</v>
      </c>
      <c r="AD953" t="n" s="37616">
        <v>0.286262247152763</v>
      </c>
      <c r="AE953" t="n" s="38091">
        <v>0.060375113000456</v>
      </c>
      <c r="AF953" t="n" s="38566">
        <v>0.17431215580194898</v>
      </c>
      <c r="AG953" t="n" s="39041">
        <v>0.06070066755928699</v>
      </c>
      <c r="AH953" t="n" s="39516">
        <v>0.0</v>
      </c>
      <c r="AI953" t="n" s="39991">
        <v>0.006363572425468</v>
      </c>
      <c r="AJ953" t="n" s="40466">
        <v>0.365143786670069</v>
      </c>
      <c r="AK953" t="n" s="40941">
        <v>0.03140318629807</v>
      </c>
      <c r="AL953" t="n" s="41416">
        <v>0.0019922621412910013</v>
      </c>
      <c r="AM953" t="n" s="41891">
        <v>0.11585126285514</v>
      </c>
      <c r="AN953" t="n" s="42366">
        <v>-0.47936043581418997</v>
      </c>
      <c r="AO953" t="n" s="42841">
        <v>1.2426539897627158</v>
      </c>
      <c r="AP953" t="n" s="43316">
        <v>-0.619610171672413</v>
      </c>
      <c r="AQ953" t="n" s="43791">
        <v>0.6230438180903028</v>
      </c>
      <c r="AR953" t="n" s="44266">
        <v>1.8622641614351287</v>
      </c>
      <c r="AS953" t="n" s="44859">
        <v>0.001994230777262136</v>
      </c>
      <c r="AT953" t="n" s="45452">
        <v>2.2472774185144231E-4</v>
      </c>
      <c r="AU953" t="n" s="46045">
        <v>0.0019919742666710295</v>
      </c>
      <c r="AV953" t="n" s="46638">
        <v>5.0109922433383235E-5</v>
      </c>
      <c r="AW953" t="n" s="47231">
        <v>2.6871101349894545E-6</v>
      </c>
      <c r="AX953" t="n" s="47824">
        <v>2.567887383197862E-4</v>
      </c>
      <c r="AY953" t="n" s="48417">
        <v>8.35549431540921E-5</v>
      </c>
      <c r="AZ953" t="n" s="49010">
        <v>0.0024504590752905597</v>
      </c>
      <c r="BA953" t="n" s="49603">
        <v>-0.0017361456695728394</v>
      </c>
      <c r="BB953" t="n" s="50196">
        <v>2.1529313525318523E-4</v>
      </c>
      <c r="BC953" t="n" s="50789">
        <v>1.3370069920901497E-5</v>
      </c>
      <c r="BD953" t="n" s="51382">
        <v>1.0223576168118994E-6</v>
      </c>
      <c r="BE953" t="n" s="51975">
        <v>-4.0412723132482954E-6</v>
      </c>
      <c r="BF953" t="n" s="52568">
        <v>-2.1325153426298193E-5</v>
      </c>
      <c r="BG953" t="n" s="53161">
        <v>5.126017249988494E-6</v>
      </c>
      <c r="BH953" t="n" s="53754">
        <v>0.005572596701231137</v>
      </c>
      <c r="BI953" t="n" s="54347">
        <v>-6.328539639724038E-6</v>
      </c>
      <c r="BJ953" t="s" s="54822">
        <v>2921</v>
      </c>
      <c r="BK953" t="s" s="55297">
        <v>2929</v>
      </c>
      <c r="BL953" t="n" s="55772">
        <v>0.08180180191993713</v>
      </c>
      <c r="BM953" t="s" s="56247">
        <v>2931</v>
      </c>
      <c r="BN953" t="s" s="56722">
        <v>2929</v>
      </c>
      <c r="BO953" t="n" s="57197">
        <v>-0.02387341856956482</v>
      </c>
    </row>
    <row r="954" spans="1:23" x14ac:dyDescent="0.25">
      <c r="A954" s="116" t="str">
        <f>IF(ISBLANK(TBL_DATA[[#This Row],[Row.names]]), "",   DATE(YEAR(TBL_DATA[[#This Row],[Row.names]]), MONTH(TBL_DATA[[#This Row],[Row.names]]), DAY(TBL_DATA[[#This Row],[Row.names]])))</f>
        <v/>
      </c>
      <c r="B954" s="1138" t="s">
        <v>1083</v>
      </c>
      <c r="C954" s="2532" t="s">
        <v>2477</v>
      </c>
      <c r="D954" s="3926" t="n">
        <v>-0.0027778967186162682</v>
      </c>
      <c r="E954" s="5320" t="n">
        <v>0.3387278245711003</v>
      </c>
      <c r="F954" s="6652" t="n">
        <v>0.013746370509048589</v>
      </c>
      <c r="G954" s="7984" t="n">
        <v>0.5052993207956795</v>
      </c>
      <c r="H954" s="9316" t="n">
        <v>0.5829737386145285</v>
      </c>
      <c r="I954" s="10648" t="n">
        <v>0.0023988654201761357</v>
      </c>
      <c r="J954" s="11980" t="n">
        <v>0.07854030239314791</v>
      </c>
      <c r="K954" s="13310" t="n">
        <v>0.9293707021584048</v>
      </c>
      <c r="L954" s="14640" t="n">
        <v>0.5074291921194942</v>
      </c>
      <c r="M954" s="15970" t="n">
        <v>0.002607104965053347</v>
      </c>
      <c r="N954" s="17300" t="n">
        <v>0.05896909356952843</v>
      </c>
      <c r="O954" s="18632" t="n">
        <v>0.03955279951142991</v>
      </c>
      <c r="P954" s="20026" t="n">
        <v>-0.03126434676828038</v>
      </c>
      <c r="Q954" s="21358" t="n">
        <v>-0.009496437921682487</v>
      </c>
      <c r="R954" s="22690" t="n">
        <v>-0.008247680185138903</v>
      </c>
      <c r="S954" s="23959" t="n">
        <v>-0.054399071752283756</v>
      </c>
      <c r="T954" s="25228" t="n">
        <v>0.03771061008779353</v>
      </c>
      <c r="U954" s="26497" t="n">
        <v>-1.442540219467096</v>
      </c>
      <c r="V954" s="27766" t="n">
        <v>0.03518244316773589</v>
      </c>
      <c r="W954" s="29033" t="n">
        <v>0.045212734090746914</v>
      </c>
      <c r="X954" t="n" s="30300">
        <v>0.7781534091064006</v>
      </c>
      <c r="Y954" t="n" s="31630">
        <v>0.7635271695326427</v>
      </c>
      <c r="Z954" t="n" s="32962">
        <v>0.7123406433157484</v>
      </c>
      <c r="AA954" t="n" s="34354">
        <v>0.0</v>
      </c>
      <c r="AB954" t="n" s="35748">
        <v>0.0</v>
      </c>
      <c r="AC954" t="n" s="37142">
        <v>0.06468279214599135</v>
      </c>
      <c r="AD954" t="n" s="37617">
        <v>0.291217282979497</v>
      </c>
      <c r="AE954" t="n" s="38092">
        <v>0.062251346311678</v>
      </c>
      <c r="AF954" t="n" s="38567">
        <v>0.17501344782138803</v>
      </c>
      <c r="AG954" t="n" s="39042">
        <v>0.060211627288956</v>
      </c>
      <c r="AH954" t="n" s="39517">
        <v>0.0</v>
      </c>
      <c r="AI954" t="n" s="39992">
        <v>0.006328887101055</v>
      </c>
      <c r="AJ954" t="n" s="40467">
        <v>0.36349695941910903</v>
      </c>
      <c r="AK954" t="n" s="40942">
        <v>0.034542004725098996</v>
      </c>
      <c r="AL954" t="n" s="41417">
        <v>0.0012086402635840005</v>
      </c>
      <c r="AM954" t="n" s="41892">
        <v>0.116924227803657</v>
      </c>
      <c r="AN954" t="n" s="42367">
        <v>-0.4857492576741069</v>
      </c>
      <c r="AO954" t="n" s="42842">
        <v>1.2524780820231527</v>
      </c>
      <c r="AP954" t="n" s="43317">
        <v>-0.627032915983237</v>
      </c>
      <c r="AQ954" t="n" s="43792">
        <v>0.6254451660399157</v>
      </c>
      <c r="AR954" t="n" s="44267">
        <v>1.8795109980063898</v>
      </c>
      <c r="AS954" t="n" s="44860">
        <v>0.0019108107864308252</v>
      </c>
      <c r="AT954" t="n" s="45453">
        <v>2.721808388519882E-4</v>
      </c>
      <c r="AU954" t="n" s="46046">
        <v>0.0020115713350772357</v>
      </c>
      <c r="AV954" t="n" s="46639">
        <v>7.055876843263954E-5</v>
      </c>
      <c r="AW954" t="n" s="47232">
        <v>2.2713676416266623E-6</v>
      </c>
      <c r="AX954" t="n" s="47825">
        <v>2.4752708514691994E-4</v>
      </c>
      <c r="AY954" t="n" s="48418">
        <v>8.061609656023595E-5</v>
      </c>
      <c r="AZ954" t="n" s="49011">
        <v>0.0024067906526851874</v>
      </c>
      <c r="BA954" t="n" s="49604">
        <v>-0.0018118910976909954</v>
      </c>
      <c r="BB954" t="n" s="50197">
        <v>2.3880155633084721E-4</v>
      </c>
      <c r="BC954" t="n" s="50790">
        <v>1.113897838410572E-5</v>
      </c>
      <c r="BD954" t="n" s="51383">
        <v>1.3567561362025567E-6</v>
      </c>
      <c r="BE954" t="n" s="51976">
        <v>-5.46079657351444E-6</v>
      </c>
      <c r="BF954" t="n" s="52569">
        <v>-2.8979897884562763E-5</v>
      </c>
      <c r="BG954" t="n" s="53162">
        <v>6.929034256754783E-6</v>
      </c>
      <c r="BH954" t="n" s="53755">
        <v>0.0054752148738433926</v>
      </c>
      <c r="BI954" t="n" s="54348">
        <v>-8.683601927655187E-6</v>
      </c>
      <c r="BJ954" t="s" s="54823">
        <v>2921</v>
      </c>
      <c r="BK954" t="s" s="55298">
        <v>2929</v>
      </c>
      <c r="BL954" t="n" s="55773">
        <v>0.08304319530725479</v>
      </c>
      <c r="BM954" t="s" s="56248">
        <v>2931</v>
      </c>
      <c r="BN954" t="s" s="56723">
        <v>2929</v>
      </c>
      <c r="BO954" t="n" s="57198">
        <v>-0.02123373933136463</v>
      </c>
    </row>
    <row r="955" spans="1:23" x14ac:dyDescent="0.25">
      <c r="A955" s="116" t="str">
        <f>IF(ISBLANK(TBL_DATA[[#This Row],[Row.names]]), "",   DATE(YEAR(TBL_DATA[[#This Row],[Row.names]]), MONTH(TBL_DATA[[#This Row],[Row.names]]), DAY(TBL_DATA[[#This Row],[Row.names]])))</f>
        <v/>
      </c>
      <c r="B955" s="1139" t="s">
        <v>1084</v>
      </c>
      <c r="C955" s="2533" t="s">
        <v>2478</v>
      </c>
      <c r="D955" s="3927" t="n">
        <v>0.004073794941679813</v>
      </c>
      <c r="E955" s="5321" t="n">
        <v>0.34418152721112394</v>
      </c>
      <c r="F955" s="6653" t="n">
        <v>0.013073154317702729</v>
      </c>
      <c r="G955" s="7985" t="n">
        <v>0.4937904675625448</v>
      </c>
      <c r="H955" s="9317" t="n">
        <v>0.5635836066272271</v>
      </c>
      <c r="I955" s="10649" t="n">
        <v>0.0023891107646951985</v>
      </c>
      <c r="J955" s="11981" t="n">
        <v>0.05564499834981196</v>
      </c>
      <c r="K955" s="13311" t="n">
        <v>0.8848763464865356</v>
      </c>
      <c r="L955" s="14641" t="n">
        <v>0.5009428500010994</v>
      </c>
      <c r="M955" s="15971" t="n">
        <v>0.00255482347620078</v>
      </c>
      <c r="N955" s="17301" t="n">
        <v>0.05740979916075368</v>
      </c>
      <c r="O955" s="18633" t="n">
        <v>0.03955279951142991</v>
      </c>
      <c r="P955" s="20027" t="n">
        <v>-0.027317916364320127</v>
      </c>
      <c r="Q955" s="21359" t="n">
        <v>-0.009298589559858537</v>
      </c>
      <c r="R955" s="22691" t="n">
        <v>-0.00808285218768957</v>
      </c>
      <c r="S955" s="23960" t="n">
        <v>-0.04757528902450636</v>
      </c>
      <c r="T955" s="25229" t="n">
        <v>0.037890718068896864</v>
      </c>
      <c r="U955" s="26498" t="n">
        <v>-1.2555921726793353</v>
      </c>
      <c r="V955" s="27767" t="n">
        <v>0.039034573320747556</v>
      </c>
      <c r="W955" s="29034" t="n">
        <v>0.04507252116848338</v>
      </c>
      <c r="X955" t="n" s="30301">
        <v>0.8660392697988722</v>
      </c>
      <c r="Y955" t="n" s="31631">
        <v>0.7507220568407638</v>
      </c>
      <c r="Z955" t="n" s="32963">
        <v>0.7077731628149653</v>
      </c>
      <c r="AA955" t="n" s="34355">
        <v>0.0</v>
      </c>
      <c r="AB955" t="n" s="35749">
        <v>0.0</v>
      </c>
      <c r="AC955" t="n" s="37143">
        <v>0.06351786679339357</v>
      </c>
      <c r="AD955" t="n" s="37618">
        <v>0.293058595249717</v>
      </c>
      <c r="AE955" t="n" s="38093">
        <v>0.061955575644079</v>
      </c>
      <c r="AF955" t="n" s="38568">
        <v>0.178263005585627</v>
      </c>
      <c r="AG955" t="n" s="39043">
        <v>0.061462774145201</v>
      </c>
      <c r="AH955" t="n" s="39518">
        <v>0.0</v>
      </c>
      <c r="AI955" t="n" s="39993">
        <v>0.006201546364009</v>
      </c>
      <c r="AJ955" t="n" s="40468">
        <v>0.36321335550014294</v>
      </c>
      <c r="AK955" t="n" s="40943">
        <v>0.037116330798388</v>
      </c>
      <c r="AL955" t="n" s="41418">
        <v>0.0021939063822900007</v>
      </c>
      <c r="AM955" t="n" s="41893">
        <v>0.119230481707821</v>
      </c>
      <c r="AN955" t="n" s="42368">
        <v>-0.48425581413227603</v>
      </c>
      <c r="AO955" t="n" s="42843">
        <v>1.265022510752837</v>
      </c>
      <c r="AP955" t="n" s="43318">
        <v>-0.626582753507838</v>
      </c>
      <c r="AQ955" t="n" s="43793">
        <v>0.638439757244999</v>
      </c>
      <c r="AR955" t="n" s="44268">
        <v>1.8916052642606749</v>
      </c>
      <c r="AS955" t="n" s="44861">
        <v>0.0022400442709893447</v>
      </c>
      <c r="AT955" t="n" s="45454">
        <v>4.3877740809574123E-4</v>
      </c>
      <c r="AU955" t="n" s="46047">
        <v>0.0020232278759453924</v>
      </c>
      <c r="AV955" t="n" s="46640">
        <v>5.5962443561132936E-5</v>
      </c>
      <c r="AW955" t="n" s="47233">
        <v>2.746823995815609E-6</v>
      </c>
      <c r="AX955" t="n" s="47826">
        <v>2.6733411397114934E-4</v>
      </c>
      <c r="AY955" t="n" s="48419">
        <v>7.132791100887325E-5</v>
      </c>
      <c r="AZ955" t="n" s="49012">
        <v>0.002280282658482763</v>
      </c>
      <c r="BA955" t="n" s="49605">
        <v>-0.002108360402218523</v>
      </c>
      <c r="BB955" t="n" s="50198">
        <v>3.7291107932826615E-4</v>
      </c>
      <c r="BC955" t="n" s="50791">
        <v>-5.1260575177903E-5</v>
      </c>
      <c r="BD955" t="n" s="51384">
        <v>4.1000819435002484E-7</v>
      </c>
      <c r="BE955" t="n" s="51977">
        <v>-1.4947795527809087E-6</v>
      </c>
      <c r="BF955" t="n" s="52570">
        <v>-7.676091903951154E-6</v>
      </c>
      <c r="BG955" t="n" s="53163">
        <v>1.8928204228030373E-6</v>
      </c>
      <c r="BH955" t="n" s="53756">
        <v>0.0056020321013210165</v>
      </c>
      <c r="BI955" t="n" s="54349">
        <v>-2.170450499384304E-6</v>
      </c>
      <c r="BJ955" t="s" s="54824">
        <v>2921</v>
      </c>
      <c r="BK955" t="s" s="55299">
        <v>2929</v>
      </c>
      <c r="BL955" t="n" s="55774">
        <v>0.08357977867126465</v>
      </c>
      <c r="BM955" t="s" s="56249">
        <v>2931</v>
      </c>
      <c r="BN955" t="s" s="56724">
        <v>2929</v>
      </c>
      <c r="BO955" t="n" s="57199">
        <v>-0.01918538473546505</v>
      </c>
    </row>
    <row r="956" spans="1:23" x14ac:dyDescent="0.25">
      <c r="A956" s="116" t="str">
        <f>IF(ISBLANK(TBL_DATA[[#This Row],[Row.names]]), "",   DATE(YEAR(TBL_DATA[[#This Row],[Row.names]]), MONTH(TBL_DATA[[#This Row],[Row.names]]), DAY(TBL_DATA[[#This Row],[Row.names]])))</f>
        <v/>
      </c>
      <c r="B956" s="1140" t="s">
        <v>1085</v>
      </c>
      <c r="C956" s="2534" t="s">
        <v>2479</v>
      </c>
      <c r="D956" s="3928" t="n">
        <v>-4.7363965414983015E-4</v>
      </c>
      <c r="E956" s="5322" t="n">
        <v>0.3435448695374612</v>
      </c>
      <c r="F956" s="6654" t="n">
        <v>0.0055163618909421785</v>
      </c>
      <c r="G956" s="7986" t="n">
        <v>0.4932063219751224</v>
      </c>
      <c r="H956" s="9318" t="n">
        <v>0.5667183296864688</v>
      </c>
      <c r="I956" s="10650" t="n">
        <v>0.002373586811570461</v>
      </c>
      <c r="J956" s="11982" t="n">
        <v>0.044201332057622666</v>
      </c>
      <c r="K956" s="13312" t="n">
        <v>0.8833735896357916</v>
      </c>
      <c r="L956" s="14642" t="n">
        <v>0.5020325692147054</v>
      </c>
      <c r="M956" s="15972" t="n">
        <v>0.0025446053226020173</v>
      </c>
      <c r="N956" s="17302" t="n">
        <v>0.05724271607834121</v>
      </c>
      <c r="O956" s="18634" t="n">
        <v>0.03956414143235391</v>
      </c>
      <c r="P956" s="20028" t="n">
        <v>-0.027778617170010955</v>
      </c>
      <c r="Q956" s="21360" t="n">
        <v>-0.009318352099403624</v>
      </c>
      <c r="R956" s="22692" t="n">
        <v>-0.008106152958521221</v>
      </c>
      <c r="S956" s="23961" t="n">
        <v>-0.04181562667018568</v>
      </c>
      <c r="T956" s="25230" t="n">
        <v>0.037656073402968886</v>
      </c>
      <c r="U956" s="26499" t="n">
        <v>-1.1104616836361076</v>
      </c>
      <c r="V956" s="27768" t="n">
        <v>0.03961395350345609</v>
      </c>
      <c r="W956" s="29035" t="n">
        <v>0.04506172644436658</v>
      </c>
      <c r="X956" t="n" s="30302">
        <v>0.8791042116942337</v>
      </c>
      <c r="Y956" t="n" s="31632">
        <v>0.7528069670815146</v>
      </c>
      <c r="Z956" t="n" s="32964">
        <v>0.7085425669744235</v>
      </c>
      <c r="AA956" t="n" s="34356">
        <v>0.0</v>
      </c>
      <c r="AB956" t="n" s="35750">
        <v>0.0</v>
      </c>
      <c r="AC956" t="n" s="37144">
        <v>0.06329179181950352</v>
      </c>
      <c r="AD956" t="n" s="37619">
        <v>0.289823356387266</v>
      </c>
      <c r="AE956" t="n" s="38094">
        <v>0.061744016424038</v>
      </c>
      <c r="AF956" t="n" s="38569">
        <v>0.177754623258018</v>
      </c>
      <c r="AG956" t="n" s="39044">
        <v>0.067074425703401</v>
      </c>
      <c r="AH956" t="n" s="39519">
        <v>0.0</v>
      </c>
      <c r="AI956" t="n" s="39994">
        <v>0.006445585715496</v>
      </c>
      <c r="AJ956" t="n" s="40469">
        <v>0.35983639655438004</v>
      </c>
      <c r="AK956" t="n" s="40944">
        <v>0.03622863090521</v>
      </c>
      <c r="AL956" t="n" s="41419">
        <v>0.002141434355926</v>
      </c>
      <c r="AM956" t="n" s="41894">
        <v>0.11839074226837601</v>
      </c>
      <c r="AN956" t="n" s="42369">
        <v>-0.47151276579993606</v>
      </c>
      <c r="AO956" t="n" s="42844">
        <v>1.2586466484707581</v>
      </c>
      <c r="AP956" t="n" s="43319">
        <v>-0.610720202698583</v>
      </c>
      <c r="AQ956" t="n" s="43794">
        <v>0.6479264457721752</v>
      </c>
      <c r="AR956" t="n" s="44269">
        <v>1.869366851169341</v>
      </c>
      <c r="AS956" t="n" s="44862">
        <v>0.0024074908840365536</v>
      </c>
      <c r="AT956" t="n" s="45455">
        <v>4.16236286926003E-4</v>
      </c>
      <c r="AU956" t="n" s="46048">
        <v>0.002278581568785504</v>
      </c>
      <c r="AV956" t="n" s="46641">
        <v>2.049769612404601E-4</v>
      </c>
      <c r="AW956" t="n" s="47234">
        <v>3.217306165139365E-6</v>
      </c>
      <c r="AX956" t="n" s="47827">
        <v>3.889651614815669E-4</v>
      </c>
      <c r="AY956" t="n" s="48420">
        <v>5.389162482016478E-5</v>
      </c>
      <c r="AZ956" t="n" s="49013">
        <v>0.0020313652729007287</v>
      </c>
      <c r="BA956" t="n" s="49606">
        <v>-0.0022162820281430126</v>
      </c>
      <c r="BB956" t="n" s="50199">
        <v>2.781929856532242E-4</v>
      </c>
      <c r="BC956" t="n" s="50792">
        <v>-1.565983278681845E-5</v>
      </c>
      <c r="BD956" t="n" s="51385">
        <v>-5.484722433475689E-7</v>
      </c>
      <c r="BE956" t="n" s="51978">
        <v>2.5195661484810165E-6</v>
      </c>
      <c r="BF956" t="n" s="52571">
        <v>1.3886015824041646E-5</v>
      </c>
      <c r="BG956" t="n" s="53164">
        <v>-3.20474363326779E-6</v>
      </c>
      <c r="BH956" t="n" s="53757">
        <v>0.005813902803142361</v>
      </c>
      <c r="BI956" t="n" s="54350">
        <v>4.421021841247368E-6</v>
      </c>
      <c r="BJ956" t="s" s="54825">
        <v>2921</v>
      </c>
      <c r="BK956" t="s" s="55300">
        <v>2929</v>
      </c>
      <c r="BL956" t="n" s="55775">
        <v>0.0813046395778656</v>
      </c>
      <c r="BM956" t="s" s="56250">
        <v>2932</v>
      </c>
      <c r="BN956" t="s" s="56725">
        <v>2929</v>
      </c>
      <c r="BO956" t="n" s="57200">
        <v>-0.019569892436265945</v>
      </c>
    </row>
    <row r="957" spans="1:23" x14ac:dyDescent="0.25">
      <c r="A957" s="116" t="str">
        <f>IF(ISBLANK(TBL_DATA[[#This Row],[Row.names]]), "",   DATE(YEAR(TBL_DATA[[#This Row],[Row.names]]), MONTH(TBL_DATA[[#This Row],[Row.names]]), DAY(TBL_DATA[[#This Row],[Row.names]])))</f>
        <v/>
      </c>
      <c r="B957" s="1141" t="s">
        <v>1086</v>
      </c>
      <c r="C957" s="2535" t="s">
        <v>2480</v>
      </c>
      <c r="D957" s="3929" t="n">
        <v>0.004098883068873093</v>
      </c>
      <c r="E957" s="5323" t="n">
        <v>0.3490519028554795</v>
      </c>
      <c r="F957" s="6655" t="n">
        <v>0.029786044068345507</v>
      </c>
      <c r="G957" s="7987" t="n">
        <v>0.4821717817546902</v>
      </c>
      <c r="H957" s="9319" t="n">
        <v>0.5756819837352243</v>
      </c>
      <c r="I957" s="10651" t="n">
        <v>0.0022887394872324425</v>
      </c>
      <c r="J957" s="11983" t="n">
        <v>0.07424946635542917</v>
      </c>
      <c r="K957" s="13313" t="n">
        <v>0.8656578830630379</v>
      </c>
      <c r="L957" s="14643" t="n">
        <v>0.5064209637524586</v>
      </c>
      <c r="M957" s="15973" t="n">
        <v>0.0024684763990156285</v>
      </c>
      <c r="N957" s="17303" t="n">
        <v>0.05577645354119487</v>
      </c>
      <c r="O957" s="18635" t="n">
        <v>0.03691059249937092</v>
      </c>
      <c r="P957" s="20029" t="n">
        <v>-0.023793595404732915</v>
      </c>
      <c r="Q957" s="21361" t="n">
        <v>-0.008896019068307707</v>
      </c>
      <c r="R957" s="22693" t="n">
        <v>-0.007714870204379397</v>
      </c>
      <c r="S957" s="23962" t="n">
        <v>-0.03984725507940956</v>
      </c>
      <c r="T957" s="25231" t="n">
        <v>0.03766199786138448</v>
      </c>
      <c r="U957" s="26500" t="n">
        <v>-1.0580228703232353</v>
      </c>
      <c r="V957" s="27769" t="n">
        <v>0.04927162386176209</v>
      </c>
      <c r="W957" s="29036" t="n">
        <v>0.0449806141319651</v>
      </c>
      <c r="X957" t="n" s="30303">
        <v>1.0953968684644442</v>
      </c>
      <c r="Y957" t="n" s="31633">
        <v>0.7587370979036311</v>
      </c>
      <c r="Z957" t="n" s="32965">
        <v>0.7116326044754123</v>
      </c>
      <c r="AA957" t="n" s="34357">
        <v>0.0</v>
      </c>
      <c r="AB957" t="n" s="35751">
        <v>0.0</v>
      </c>
      <c r="AC957" t="n" s="37145">
        <v>0.06079529439126876</v>
      </c>
      <c r="AD957" t="n" s="37620">
        <v>0.283799902185055</v>
      </c>
      <c r="AE957" t="n" s="38095">
        <v>0.061944985779671</v>
      </c>
      <c r="AF957" t="n" s="38570">
        <v>0.179996712757772</v>
      </c>
      <c r="AG957" t="n" s="39045">
        <v>0.066868521923032</v>
      </c>
      <c r="AH957" t="n" s="39520">
        <v>0.0</v>
      </c>
      <c r="AI957" t="n" s="39995">
        <v>0.006501414468207</v>
      </c>
      <c r="AJ957" t="n" s="40470">
        <v>0.364119487846938</v>
      </c>
      <c r="AK957" t="n" s="40945">
        <v>0.037564183378565</v>
      </c>
      <c r="AL957" t="n" s="41420">
        <v>0.0022108700650009996</v>
      </c>
      <c r="AM957" t="n" s="41895">
        <v>0.12017813936591801</v>
      </c>
      <c r="AN957" t="n" s="42370">
        <v>-0.47827809607474797</v>
      </c>
      <c r="AO957" t="n" s="42845">
        <v>1.2643020127827316</v>
      </c>
      <c r="AP957" t="n" s="43320">
        <v>-0.6193958910873211</v>
      </c>
      <c r="AQ957" t="n" s="43795">
        <v>0.6449061216954105</v>
      </c>
      <c r="AR957" t="n" s="44270">
        <v>1.8836979038700528</v>
      </c>
      <c r="AS957" t="n" s="44863">
        <v>0.002326171579071109</v>
      </c>
      <c r="AT957" t="n" s="45456">
        <v>4.0301919308200553E-4</v>
      </c>
      <c r="AU957" t="n" s="46049">
        <v>0.0022094464930018302</v>
      </c>
      <c r="AV957" t="n" s="46642">
        <v>2.1208177984653395E-4</v>
      </c>
      <c r="AW957" t="n" s="47235">
        <v>3.1389330298681147E-6</v>
      </c>
      <c r="AX957" t="n" s="47828">
        <v>3.76616529611714E-4</v>
      </c>
      <c r="AY957" t="n" s="48421">
        <v>5.273539945659687E-5</v>
      </c>
      <c r="AZ957" t="n" s="49014">
        <v>0.001961133076310003</v>
      </c>
      <c r="BA957" t="n" s="49607">
        <v>-0.0021430663356088097</v>
      </c>
      <c r="BB957" t="n" s="50200">
        <v>2.6759553835535696E-4</v>
      </c>
      <c r="BC957" t="n" s="50793">
        <v>-1.5258259383660201E-5</v>
      </c>
      <c r="BD957" t="n" s="51386">
        <v>-5.562692599341693E-7</v>
      </c>
      <c r="BE957" t="n" s="51979">
        <v>2.5460198953863437E-6</v>
      </c>
      <c r="BF957" t="n" s="52572">
        <v>1.401826989818312E-5</v>
      </c>
      <c r="BG957" t="n" s="53165">
        <v>-3.2381876379724067E-6</v>
      </c>
      <c r="BH957" t="n" s="53758">
        <v>0.005636387552719958</v>
      </c>
      <c r="BI957" t="n" s="54351">
        <v>4.4565411569274064E-6</v>
      </c>
      <c r="BJ957" t="s" s="54826">
        <v>2921</v>
      </c>
      <c r="BK957" t="s" s="55301">
        <v>2929</v>
      </c>
      <c r="BL957" t="n" s="55776">
        <v>0.08178824931383133</v>
      </c>
      <c r="BM957" t="s" s="56251">
        <v>2931</v>
      </c>
      <c r="BN957" t="s" s="56726">
        <v>2929</v>
      </c>
      <c r="BO957" t="n" s="57201">
        <v>-0.018701326102018356</v>
      </c>
    </row>
    <row r="958" spans="1:23" x14ac:dyDescent="0.25">
      <c r="A958" s="116" t="str">
        <f>IF(ISBLANK(TBL_DATA[[#This Row],[Row.names]]), "",   DATE(YEAR(TBL_DATA[[#This Row],[Row.names]]), MONTH(TBL_DATA[[#This Row],[Row.names]]), DAY(TBL_DATA[[#This Row],[Row.names]])))</f>
        <v/>
      </c>
      <c r="B958" s="1142" t="s">
        <v>1087</v>
      </c>
      <c r="C958" s="2536" t="s">
        <v>2481</v>
      </c>
      <c r="D958" s="3930" t="n">
        <v>0.0035601598572223146</v>
      </c>
      <c r="E958" s="5324" t="n">
        <v>0.35385474328533517</v>
      </c>
      <c r="F958" s="6656" t="n">
        <v>0.040595560618412296</v>
      </c>
      <c r="G958" s="7988" t="n">
        <v>0.4786818854862631</v>
      </c>
      <c r="H958" s="9320" t="n">
        <v>0.5607831362206888</v>
      </c>
      <c r="I958" s="10652" t="n">
        <v>0.0022901321150369178</v>
      </c>
      <c r="J958" s="11984" t="n">
        <v>0.07341730048306161</v>
      </c>
      <c r="K958" s="13314" t="n">
        <v>0.8821149222508652</v>
      </c>
      <c r="L958" s="14644" t="n">
        <v>0.48965989800821064</v>
      </c>
      <c r="M958" s="15974" t="n">
        <v>0.002468600893054762</v>
      </c>
      <c r="N958" s="17304" t="n">
        <v>0.05485564224689752</v>
      </c>
      <c r="O958" s="18636" t="n">
        <v>0.03528249803354539</v>
      </c>
      <c r="P958" s="20030" t="n">
        <v>-0.020318144550729333</v>
      </c>
      <c r="Q958" s="21362" t="n">
        <v>-0.008600099656061016</v>
      </c>
      <c r="R958" s="22694" t="n">
        <v>-0.007438450332621566</v>
      </c>
      <c r="S958" s="23963" t="n">
        <v>-0.03841163428764294</v>
      </c>
      <c r="T958" s="25232" t="n">
        <v>0.03770533007974851</v>
      </c>
      <c r="U958" s="26501" t="n">
        <v>-1.0187322112391155</v>
      </c>
      <c r="V958" s="27770" t="n">
        <v>0.0467543473351435</v>
      </c>
      <c r="W958" s="29037" t="n">
        <v>0.04489793811151271</v>
      </c>
      <c r="X958" t="n" s="30304">
        <v>1.0413473157502253</v>
      </c>
      <c r="Y958" t="n" s="31634">
        <v>0.7488545494424727</v>
      </c>
      <c r="Z958" t="n" s="32966">
        <v>0.6997570278376707</v>
      </c>
      <c r="AA958" t="n" s="34358">
        <v>0.0</v>
      </c>
      <c r="AB958" t="n" s="35752">
        <v>0.0</v>
      </c>
      <c r="AC958" t="n" s="37146">
        <v>0.06081407476612095</v>
      </c>
      <c r="AD958" t="n" s="37621">
        <v>0.257593605653324</v>
      </c>
      <c r="AE958" t="n" s="38096">
        <v>0.061226998462934</v>
      </c>
      <c r="AF958" t="n" s="38571">
        <v>0.17254631154631697</v>
      </c>
      <c r="AG958" t="n" s="39046">
        <v>0.066522818893806</v>
      </c>
      <c r="AH958" t="n" s="39521">
        <v>0.0</v>
      </c>
      <c r="AI958" t="n" s="39996">
        <v>0.006289388981334</v>
      </c>
      <c r="AJ958" t="n" s="40471">
        <v>0.37114137214102394</v>
      </c>
      <c r="AK958" t="n" s="40946">
        <v>0.041243540408736</v>
      </c>
      <c r="AL958" t="n" s="41421">
        <v>0.0026857433157730006</v>
      </c>
      <c r="AM958" t="n" s="41896">
        <v>0.12004812955088001</v>
      </c>
      <c r="AN958" t="n" s="42371">
        <v>-0.477670447890986</v>
      </c>
      <c r="AO958" t="n" s="42846">
        <v>1.2361660558032315</v>
      </c>
      <c r="AP958" t="n" s="43321">
        <v>-0.614538594740089</v>
      </c>
      <c r="AQ958" t="n" s="43796">
        <v>0.6216274610631425</v>
      </c>
      <c r="AR958" t="n" s="44271">
        <v>1.8507046505433205</v>
      </c>
      <c r="AS958" t="n" s="44864">
        <v>0.002622268072916362</v>
      </c>
      <c r="AT958" t="n" s="45457">
        <v>3.883548728865034E-4</v>
      </c>
      <c r="AU958" t="n" s="46050">
        <v>0.0020074855876785714</v>
      </c>
      <c r="AV958" t="n" s="46643">
        <v>2.3187051959341613E-4</v>
      </c>
      <c r="AW958" t="n" s="47236">
        <v>2.501509593329713E-6</v>
      </c>
      <c r="AX958" t="n" s="47829">
        <v>2.546471078764109E-4</v>
      </c>
      <c r="AY958" t="n" s="48422">
        <v>5.09503959759759E-5</v>
      </c>
      <c r="AZ958" t="n" s="49015">
        <v>0.0016784206847264922</v>
      </c>
      <c r="BA958" t="n" s="49608">
        <v>-0.0017998984838325112</v>
      </c>
      <c r="BB958" t="n" s="50201">
        <v>2.1299067121320186E-4</v>
      </c>
      <c r="BC958" t="n" s="50794">
        <v>-1.8783917174816773E-5</v>
      </c>
      <c r="BD958" t="n" s="51387">
        <v>4.6499924918349285E-8</v>
      </c>
      <c r="BE958" t="n" s="51980">
        <v>-4.2915775492189E-9</v>
      </c>
      <c r="BF958" t="n" s="52573">
        <v>2.790065768607072E-7</v>
      </c>
      <c r="BG958" t="n" s="53166">
        <v>9.06509393491639E-10</v>
      </c>
      <c r="BH958" t="n" s="53759">
        <v>0.005630248813675651</v>
      </c>
      <c r="BI958" t="n" s="54352">
        <v>2.3608634366239034E-7</v>
      </c>
      <c r="BJ958" t="s" s="54827">
        <v>2921</v>
      </c>
      <c r="BK958" t="s" s="55302">
        <v>2929</v>
      </c>
      <c r="BL958" t="n" s="55777">
        <v>0.08134952932596207</v>
      </c>
      <c r="BM958" t="s" s="56252">
        <v>2930</v>
      </c>
      <c r="BN958" t="s" s="56727">
        <v>2929</v>
      </c>
      <c r="BO958" t="n" s="57202">
        <v>-0.01861707679927349</v>
      </c>
    </row>
    <row r="959" spans="1:23" x14ac:dyDescent="0.25">
      <c r="A959" s="116" t="str">
        <f>IF(ISBLANK(TBL_DATA[[#This Row],[Row.names]]), "",   DATE(YEAR(TBL_DATA[[#This Row],[Row.names]]), MONTH(TBL_DATA[[#This Row],[Row.names]]), DAY(TBL_DATA[[#This Row],[Row.names]])))</f>
        <v/>
      </c>
      <c r="B959" s="1143" t="s">
        <v>1088</v>
      </c>
      <c r="C959" s="2537" t="s">
        <v>2482</v>
      </c>
      <c r="D959" s="3931" t="n">
        <v>0.0017961205116047028</v>
      </c>
      <c r="E959" s="5325" t="n">
        <v>0.356286429559483</v>
      </c>
      <c r="F959" s="6657" t="n">
        <v>0.05701619363020827</v>
      </c>
      <c r="G959" s="7989" t="n">
        <v>0.48220770445364763</v>
      </c>
      <c r="H959" s="9321" t="n">
        <v>0.566114752444342</v>
      </c>
      <c r="I959" s="10653" t="n">
        <v>0.0022768079496529726</v>
      </c>
      <c r="J959" s="11985" t="n">
        <v>0.07962941427605652</v>
      </c>
      <c r="K959" s="13315" t="n">
        <v>0.8797350855378396</v>
      </c>
      <c r="L959" s="14645" t="n">
        <v>0.48148298231177455</v>
      </c>
      <c r="M959" s="15975" t="n">
        <v>0.0024889745982045043</v>
      </c>
      <c r="N959" s="17305" t="n">
        <v>0.05487053914545288</v>
      </c>
      <c r="O959" s="18637" t="n">
        <v>0.035267604645293875</v>
      </c>
      <c r="P959" s="20031" t="n">
        <v>-0.018558517875310154</v>
      </c>
      <c r="Q959" s="21363" t="n">
        <v>-0.00856593563076057</v>
      </c>
      <c r="R959" s="22695" t="n">
        <v>-0.007403970843470559</v>
      </c>
      <c r="S959" s="23964" t="n">
        <v>-0.03974077096395878</v>
      </c>
      <c r="T959" s="25233" t="n">
        <v>0.037589064350687616</v>
      </c>
      <c r="U959" s="26502" t="n">
        <v>-1.057242888335735</v>
      </c>
      <c r="V959" s="27771" t="n">
        <v>0.04541104134772822</v>
      </c>
      <c r="W959" s="29038" t="n">
        <v>0.04480787945469038</v>
      </c>
      <c r="X959" t="n" s="30305">
        <v>1.013461067570666</v>
      </c>
      <c r="Y959" t="n" s="31635">
        <v>0.752405975816475</v>
      </c>
      <c r="Z959" t="n" s="32967">
        <v>0.6938897479511962</v>
      </c>
      <c r="AA959" t="n" s="34359">
        <v>0.0</v>
      </c>
      <c r="AB959" t="n" s="35753">
        <v>0.0</v>
      </c>
      <c r="AC959" t="n" s="37147">
        <v>0.06018966692229439</v>
      </c>
      <c r="AD959" t="n" s="37622">
        <v>0.252215934259736</v>
      </c>
      <c r="AE959" t="n" s="38097">
        <v>0.011383823780837998</v>
      </c>
      <c r="AF959" t="n" s="38572">
        <v>0.17398231708942402</v>
      </c>
      <c r="AG959" t="n" s="39047">
        <v>0.066032979059313</v>
      </c>
      <c r="AH959" t="n" s="39522">
        <v>0.0</v>
      </c>
      <c r="AI959" t="n" s="39997">
        <v>0.006232887821412</v>
      </c>
      <c r="AJ959" t="n" s="40472">
        <v>0.36577986615933605</v>
      </c>
      <c r="AK959" t="n" s="40947">
        <v>0.045229604028553</v>
      </c>
      <c r="AL959" t="n" s="41422">
        <v>0.0026128878735149994</v>
      </c>
      <c r="AM959" t="n" s="41897">
        <v>0.11902010696229601</v>
      </c>
      <c r="AN959" t="n" s="42372">
        <v>-0.4622859564928471</v>
      </c>
      <c r="AO959" t="n" s="42847">
        <v>1.2084571589103958</v>
      </c>
      <c r="AP959" t="n" s="43322">
        <v>-0.62825270836882</v>
      </c>
      <c r="AQ959" t="n" s="43797">
        <v>0.5802044505415759</v>
      </c>
      <c r="AR959" t="n" s="44272">
        <v>1.836709867279216</v>
      </c>
      <c r="AS959" t="n" s="44865">
        <v>0.002635065852789093</v>
      </c>
      <c r="AT959" t="n" s="45458">
        <v>3.415521107175774E-4</v>
      </c>
      <c r="AU959" t="n" s="46051">
        <v>0.001674289760771845</v>
      </c>
      <c r="AV959" t="n" s="46644">
        <v>2.15236076843001E-4</v>
      </c>
      <c r="AW959" t="n" s="47237">
        <v>2.845847547152596E-6</v>
      </c>
      <c r="AX959" t="n" s="47830">
        <v>1.8849199877050087E-4</v>
      </c>
      <c r="AY959" t="n" s="48423">
        <v>3.469812011182168E-5</v>
      </c>
      <c r="AZ959" t="n" s="49016">
        <v>0.0021177203553453387</v>
      </c>
      <c r="BA959" t="n" s="49609">
        <v>-0.001820428184617732</v>
      </c>
      <c r="BB959" t="n" s="50202">
        <v>2.292753858703984E-4</v>
      </c>
      <c r="BC959" t="n" s="50795">
        <v>1.3051735926560708E-5</v>
      </c>
      <c r="BD959" t="n" s="51388">
        <v>-5.697130078806982E-7</v>
      </c>
      <c r="BE959" t="n" s="51981">
        <v>2.5797143124213793E-6</v>
      </c>
      <c r="BF959" t="n" s="52574">
        <v>1.4163391723298233E-5</v>
      </c>
      <c r="BG959" t="n" s="53167">
        <v>-3.2804347019800785E-6</v>
      </c>
      <c r="BH959" t="n" s="53760">
        <v>0.005614423099378855</v>
      </c>
      <c r="BI959" t="n" s="54353">
        <v>4.48300237084401E-6</v>
      </c>
      <c r="BJ959" t="s" s="54828">
        <v>2919</v>
      </c>
      <c r="BK959" t="s" s="55303">
        <v>2929</v>
      </c>
      <c r="BL959" t="n" s="55778">
        <v>0.08052695542573929</v>
      </c>
      <c r="BM959" t="s" s="56253">
        <v>2933</v>
      </c>
      <c r="BN959" t="s" s="56728">
        <v>2929</v>
      </c>
      <c r="BO959" t="n" s="57203">
        <v>-0.025411032140254974</v>
      </c>
    </row>
    <row r="960" spans="1:23" x14ac:dyDescent="0.25">
      <c r="A960" s="116" t="str">
        <f>IF(ISBLANK(TBL_DATA[[#This Row],[Row.names]]), "",   DATE(YEAR(TBL_DATA[[#This Row],[Row.names]]), MONTH(TBL_DATA[[#This Row],[Row.names]]), DAY(TBL_DATA[[#This Row],[Row.names]])))</f>
        <v/>
      </c>
      <c r="B960" s="1144" t="s">
        <v>1089</v>
      </c>
      <c r="C960" s="2538" t="s">
        <v>2483</v>
      </c>
      <c r="D960" s="3932" t="n">
        <v>0.007165417606720327</v>
      </c>
      <c r="E960" s="5326" t="n">
        <v>0.3660047882216044</v>
      </c>
      <c r="F960" s="6658" t="n">
        <v>0.06027822284405282</v>
      </c>
      <c r="G960" s="7990" t="n">
        <v>0.4913389913061267</v>
      </c>
      <c r="H960" s="9322" t="n">
        <v>0.5782281194034491</v>
      </c>
      <c r="I960" s="10654" t="n">
        <v>0.0022951942466441794</v>
      </c>
      <c r="J960" s="11986" t="n">
        <v>0.07926725526124145</v>
      </c>
      <c r="K960" s="13316" t="n">
        <v>0.9016765215819298</v>
      </c>
      <c r="L960" s="14646" t="n">
        <v>0.5013868192843396</v>
      </c>
      <c r="M960" s="15976" t="n">
        <v>0.002495528378673471</v>
      </c>
      <c r="N960" s="17306" t="n">
        <v>0.05610233097114274</v>
      </c>
      <c r="O960" s="18638" t="n">
        <v>0.035267604645293875</v>
      </c>
      <c r="P960" s="20032" t="n">
        <v>-0.011526079799328182</v>
      </c>
      <c r="Q960" s="21364" t="n">
        <v>-0.008715725975491062</v>
      </c>
      <c r="R960" s="22696" t="n">
        <v>-0.007527676175204746</v>
      </c>
      <c r="S960" s="23965" t="n">
        <v>-0.04254130114694632</v>
      </c>
      <c r="T960" s="25234" t="n">
        <v>0.03738435657094548</v>
      </c>
      <c r="U960" s="26503" t="n">
        <v>-1.1379439168951415</v>
      </c>
      <c r="V960" s="27772" t="n">
        <v>0.047672664135384846</v>
      </c>
      <c r="W960" s="29039" t="n">
        <v>0.04493127474535854</v>
      </c>
      <c r="X960" t="n" s="30306">
        <v>1.061012944893345</v>
      </c>
      <c r="Y960" t="n" s="31636">
        <v>0.7604131241657058</v>
      </c>
      <c r="Z960" t="n" s="32968">
        <v>0.7080867314703332</v>
      </c>
      <c r="AA960" t="n" s="34360">
        <v>0.0</v>
      </c>
      <c r="AB960" t="n" s="35754">
        <v>0.0</v>
      </c>
      <c r="AC960" t="n" s="37148">
        <v>0.058145438933989366</v>
      </c>
      <c r="AD960" t="n" s="37623">
        <v>0.255379190124295</v>
      </c>
      <c r="AE960" t="n" s="38098">
        <v>-0.011448067350514003</v>
      </c>
      <c r="AF960" t="n" s="38573">
        <v>0.170395892860277</v>
      </c>
      <c r="AG960" t="n" s="39048">
        <v>0.066650326015396</v>
      </c>
      <c r="AH960" t="n" s="39523">
        <v>0.0</v>
      </c>
      <c r="AI960" t="n" s="39998">
        <v>0.0062183158337200005</v>
      </c>
      <c r="AJ960" t="n" s="40473">
        <v>0.369276013915212</v>
      </c>
      <c r="AK960" t="n" s="40948">
        <v>0.045615594186352006</v>
      </c>
      <c r="AL960" t="n" s="41423">
        <v>0.002663248104058</v>
      </c>
      <c r="AM960" t="n" s="41898">
        <v>0.12434252562024299</v>
      </c>
      <c r="AN960" t="n" s="42373">
        <v>-0.4659735643708769</v>
      </c>
      <c r="AO960" t="n" s="42848">
        <v>1.2182983387383506</v>
      </c>
      <c r="AP960" t="n" s="43323">
        <v>-0.655178863800189</v>
      </c>
      <c r="AQ960" t="n" s="43798">
        <v>0.5631194749381616</v>
      </c>
      <c r="AR960" t="n" s="44273">
        <v>1.8734772025385396</v>
      </c>
      <c r="AS960" t="n" s="44866">
        <v>0.0018840907927470567</v>
      </c>
      <c r="AT960" t="n" s="45459">
        <v>6.194814083007872E-4</v>
      </c>
      <c r="AU960" t="n" s="46052">
        <v>0.001836725698738589</v>
      </c>
      <c r="AV960" t="n" s="46645">
        <v>2.1163819234367218E-4</v>
      </c>
      <c r="AW960" t="n" s="47238">
        <v>3.3880911183988813E-6</v>
      </c>
      <c r="AX960" t="n" s="47831">
        <v>1.4460975081655777E-4</v>
      </c>
      <c r="AY960" t="n" s="48424">
        <v>2.6799233392407785E-5</v>
      </c>
      <c r="AZ960" t="n" s="49017">
        <v>0.0016716604971949791</v>
      </c>
      <c r="BA960" t="n" s="49610">
        <v>-4.164401305949908E-4</v>
      </c>
      <c r="BB960" t="n" s="50203">
        <v>2.3775749090053187E-4</v>
      </c>
      <c r="BC960" t="n" s="50796">
        <v>8.66913408083655E-6</v>
      </c>
      <c r="BD960" t="n" s="51389">
        <v>-1.6857043105854533E-6</v>
      </c>
      <c r="BE960" t="n" s="51982">
        <v>7.253334143012634E-6</v>
      </c>
      <c r="BF960" t="n" s="52575">
        <v>3.926596970842615E-5</v>
      </c>
      <c r="BG960" t="n" s="53168">
        <v>-9.215159337438459E-6</v>
      </c>
      <c r="BH960" t="n" s="53761">
        <v>0.0061806052646970425</v>
      </c>
      <c r="BI960" t="n" s="54354">
        <v>1.2156454138370293E-5</v>
      </c>
      <c r="BJ960" t="s" s="54829">
        <v>2921</v>
      </c>
      <c r="BK960" t="s" s="55304">
        <v>2929</v>
      </c>
      <c r="BL960" t="n" s="55779">
        <v>0.080091193318367</v>
      </c>
      <c r="BM960" t="s" s="56254">
        <v>2933</v>
      </c>
      <c r="BN960" t="s" s="56729">
        <v>2929</v>
      </c>
      <c r="BO960" t="n" s="57204">
        <v>-0.04796125367283821</v>
      </c>
    </row>
    <row r="961" spans="1:23" x14ac:dyDescent="0.25">
      <c r="A961" s="116" t="str">
        <f>IF(ISBLANK(TBL_DATA[[#This Row],[Row.names]]), "",   DATE(YEAR(TBL_DATA[[#This Row],[Row.names]]), MONTH(TBL_DATA[[#This Row],[Row.names]]), DAY(TBL_DATA[[#This Row],[Row.names]])))</f>
        <v/>
      </c>
      <c r="B961" s="1145" t="s">
        <v>1090</v>
      </c>
      <c r="C961" s="2539" t="s">
        <v>2484</v>
      </c>
      <c r="D961" s="3933" t="n">
        <v>0.0037116935586374343</v>
      </c>
      <c r="E961" s="5327" t="n">
        <v>0.37107497939511447</v>
      </c>
      <c r="F961" s="6659" t="n">
        <v>0.06095612435073017</v>
      </c>
      <c r="G961" s="7991" t="n">
        <v>0.4955374697734921</v>
      </c>
      <c r="H961" s="9323" t="n">
        <v>0.5772093793200782</v>
      </c>
      <c r="I961" s="10655" t="n">
        <v>0.002297186602174475</v>
      </c>
      <c r="J961" s="11987" t="n">
        <v>0.08894402580918448</v>
      </c>
      <c r="K961" s="13317" t="n">
        <v>0.896846202391273</v>
      </c>
      <c r="L961" s="14647" t="n">
        <v>0.5067180249277697</v>
      </c>
      <c r="M961" s="15977" t="n">
        <v>0.00248131114216719</v>
      </c>
      <c r="N961" s="17307" t="n">
        <v>0.056083340409679154</v>
      </c>
      <c r="O961" s="18639" t="n">
        <v>0.034927678204391514</v>
      </c>
      <c r="P961" s="20033" t="n">
        <v>-0.007857167516838182</v>
      </c>
      <c r="Q961" s="21365" t="n">
        <v>-0.008614879010804292</v>
      </c>
      <c r="R961" s="22697" t="n">
        <v>-0.0074272313637327135</v>
      </c>
      <c r="S961" s="23966" t="n">
        <v>-0.040701823848374175</v>
      </c>
      <c r="T961" s="25235" t="n">
        <v>0.037420568802428875</v>
      </c>
      <c r="U961" s="26504" t="n">
        <v>-1.0876858677180856</v>
      </c>
      <c r="V961" s="27773" t="n">
        <v>0.051383813080409846</v>
      </c>
      <c r="W961" s="29040" t="n">
        <v>0.04488558037756469</v>
      </c>
      <c r="X961" t="n" s="30307">
        <v>1.1447732801533115</v>
      </c>
      <c r="Y961" t="n" s="31637">
        <v>0.7597429692468883</v>
      </c>
      <c r="Z961" t="n" s="32969">
        <v>0.7118412919519137</v>
      </c>
      <c r="AA961" t="n" s="34361">
        <v>0.0</v>
      </c>
      <c r="AB961" t="n" s="35755">
        <v>0.0</v>
      </c>
      <c r="AC961" t="n" s="37149">
        <v>0.06382250545889565</v>
      </c>
      <c r="AD961" t="n" s="37624">
        <v>0.252730303101917</v>
      </c>
      <c r="AE961" t="n" s="38099">
        <v>-0.011107345200634996</v>
      </c>
      <c r="AF961" t="n" s="38574">
        <v>0.176902366448345</v>
      </c>
      <c r="AG961" t="n" s="39049">
        <v>0.071940403123841</v>
      </c>
      <c r="AH961" t="n" s="39524">
        <v>0.0</v>
      </c>
      <c r="AI961" t="n" s="39999">
        <v>0.0062754839416530005</v>
      </c>
      <c r="AJ961" t="n" s="40474">
        <v>0.371460933087363</v>
      </c>
      <c r="AK961" t="n" s="40949">
        <v>0.055029174178957</v>
      </c>
      <c r="AL961" t="n" s="41424">
        <v>0.00255504829672</v>
      </c>
      <c r="AM961" t="n" s="41899">
        <v>0.124680886723991</v>
      </c>
      <c r="AN961" t="n" s="42374">
        <v>-0.45099462718890293</v>
      </c>
      <c r="AO961" t="n" s="42849">
        <v>1.229083049369413</v>
      </c>
      <c r="AP961" t="n" s="43324">
        <v>-0.629610422856164</v>
      </c>
      <c r="AQ961" t="n" s="43799">
        <v>0.599472626513249</v>
      </c>
      <c r="AR961" t="n" s="44274">
        <v>1.858693472225577</v>
      </c>
      <c r="AS961" t="n" s="44867">
        <v>0.0019615943399826294</v>
      </c>
      <c r="AT961" t="n" s="45460">
        <v>6.659084150678031E-4</v>
      </c>
      <c r="AU961" t="n" s="46053">
        <v>0.0016626521853939048</v>
      </c>
      <c r="AV961" t="n" s="46646">
        <v>2.3377488026610425E-4</v>
      </c>
      <c r="AW961" t="n" s="47239">
        <v>3.56182180891758E-6</v>
      </c>
      <c r="AX961" t="n" s="47832">
        <v>1.5957187756827194E-4</v>
      </c>
      <c r="AY961" t="n" s="48425">
        <v>2.439211854838946E-5</v>
      </c>
      <c r="AZ961" t="n" s="49018">
        <v>0.001844433150096976</v>
      </c>
      <c r="BA961" t="n" s="49611">
        <v>-6.848376085893024E-4</v>
      </c>
      <c r="BB961" t="n" s="50204">
        <v>2.3289612631144304E-4</v>
      </c>
      <c r="BC961" t="n" s="50797">
        <v>1.1436423672098987E-5</v>
      </c>
      <c r="BD961" t="n" s="51390">
        <v>-2.008248466568688E-6</v>
      </c>
      <c r="BE961" t="n" s="51983">
        <v>8.605388713527627E-6</v>
      </c>
      <c r="BF961" t="n" s="52576">
        <v>4.653005423644411E-5</v>
      </c>
      <c r="BG961" t="n" s="53169">
        <v>-1.0932075765643372E-5</v>
      </c>
      <c r="BH961" t="n" s="53762">
        <v>0.006058810627898692</v>
      </c>
      <c r="BI961" t="n" s="54355">
        <v>1.437798351078462E-5</v>
      </c>
      <c r="BJ961" t="s" s="54830">
        <v>2920</v>
      </c>
      <c r="BK961" t="s" s="55305">
        <v>2929</v>
      </c>
      <c r="BL961" t="n" s="55780">
        <v>0.08026589453220367</v>
      </c>
      <c r="BM961" t="s" s="56255">
        <v>2933</v>
      </c>
      <c r="BN961" t="s" s="56730">
        <v>2929</v>
      </c>
      <c r="BO961" t="n" s="57205">
        <v>-0.04830387234687805</v>
      </c>
    </row>
    <row r="962" spans="1:23" x14ac:dyDescent="0.25">
      <c r="A962" s="116" t="str">
        <f>IF(ISBLANK(TBL_DATA[[#This Row],[Row.names]]), "",   DATE(YEAR(TBL_DATA[[#This Row],[Row.names]]), MONTH(TBL_DATA[[#This Row],[Row.names]]), DAY(TBL_DATA[[#This Row],[Row.names]])))</f>
        <v/>
      </c>
      <c r="B962" s="1146" t="s">
        <v>1091</v>
      </c>
      <c r="C962" s="2540" t="s">
        <v>2485</v>
      </c>
      <c r="D962" s="3934" t="n">
        <v>-0.0014809312339781773</v>
      </c>
      <c r="E962" s="5328" t="n">
        <v>0.3690445116340024</v>
      </c>
      <c r="F962" s="6660" t="n">
        <v>0.052527530457355365</v>
      </c>
      <c r="G962" s="7992" t="n">
        <v>0.4972660682785932</v>
      </c>
      <c r="H962" s="9324" t="n">
        <v>0.5663176022997735</v>
      </c>
      <c r="I962" s="10656" t="n">
        <v>0.0023238153580879767</v>
      </c>
      <c r="J962" s="11988" t="n">
        <v>0.0856293102288661</v>
      </c>
      <c r="K962" s="13318" t="n">
        <v>0.9038797113406181</v>
      </c>
      <c r="L962" s="14648" t="n">
        <v>0.5041855561456557</v>
      </c>
      <c r="M962" s="15978" t="n">
        <v>0.0024847077071418503</v>
      </c>
      <c r="N962" s="17308" t="n">
        <v>0.05601650263301186</v>
      </c>
      <c r="O962" s="18640" t="n">
        <v>0.03505303601727836</v>
      </c>
      <c r="P962" s="20034" t="n">
        <v>-0.009326462826030002</v>
      </c>
      <c r="Q962" s="21366" t="n">
        <v>-0.008678806844016689</v>
      </c>
      <c r="R962" s="22698" t="n">
        <v>-0.007492574585679351</v>
      </c>
      <c r="S962" s="23967" t="n">
        <v>-0.04510051667046655</v>
      </c>
      <c r="T962" s="25236" t="n">
        <v>0.037604946886180886</v>
      </c>
      <c r="U962" s="26505" t="n">
        <v>-1.1993240359299682</v>
      </c>
      <c r="V962" s="27774" t="n">
        <v>0.045510122357274474</v>
      </c>
      <c r="W962" s="29041" t="n">
        <v>0.044844270184483156</v>
      </c>
      <c r="X962" t="n" s="30308">
        <v>1.014848099212053</v>
      </c>
      <c r="Y962" t="n" s="31638">
        <v>0.7525407645435385</v>
      </c>
      <c r="Z962" t="n" s="32970">
        <v>0.7100602482505662</v>
      </c>
      <c r="AA962" t="n" s="34362">
        <v>0.0</v>
      </c>
      <c r="AB962" t="n" s="35756">
        <v>0.0</v>
      </c>
      <c r="AC962" t="n" s="37150">
        <v>0.06315394205554017</v>
      </c>
      <c r="AD962" t="n" s="37625">
        <v>0.249471492042412</v>
      </c>
      <c r="AE962" t="n" s="38100">
        <v>5.934551460069961E-4</v>
      </c>
      <c r="AF962" t="n" s="38575">
        <v>0.180017684445688</v>
      </c>
      <c r="AG962" t="n" s="39050">
        <v>0.07166654548175899</v>
      </c>
      <c r="AH962" t="n" s="39525">
        <v>0.0</v>
      </c>
      <c r="AI962" t="n" s="40000">
        <v>0.006356628777860999</v>
      </c>
      <c r="AJ962" t="n" s="40475">
        <v>0.382404675070774</v>
      </c>
      <c r="AK962" t="n" s="40950">
        <v>0.054424084154316</v>
      </c>
      <c r="AL962" t="n" s="41425">
        <v>0.0027959011900950004</v>
      </c>
      <c r="AM962" t="n" s="41900">
        <v>0.124314361330739</v>
      </c>
      <c r="AN962" t="n" s="42375">
        <v>-0.44720229501364905</v>
      </c>
      <c r="AO962" t="n" s="42850">
        <v>1.221265633215721</v>
      </c>
      <c r="AP962" t="n" s="43325">
        <v>-0.596423100589719</v>
      </c>
      <c r="AQ962" t="n" s="43800">
        <v>0.624842532626002</v>
      </c>
      <c r="AR962" t="n" s="44275">
        <v>1.81768873380544</v>
      </c>
      <c r="AS962" t="n" s="44868">
        <v>0.0019031665362133528</v>
      </c>
      <c r="AT962" t="n" s="45461">
        <v>6.452614191597764E-4</v>
      </c>
      <c r="AU962" t="n" s="46054">
        <v>0.0016097719628501966</v>
      </c>
      <c r="AV962" t="n" s="46647">
        <v>2.267791948800394E-4</v>
      </c>
      <c r="AW962" t="n" s="47240">
        <v>3.4447712960922153E-6</v>
      </c>
      <c r="AX962" t="n" s="47833">
        <v>1.546328776930567E-4</v>
      </c>
      <c r="AY962" t="n" s="48426">
        <v>2.3634411382283396E-5</v>
      </c>
      <c r="AZ962" t="n" s="49019">
        <v>0.001788119752371231</v>
      </c>
      <c r="BA962" t="n" s="49612">
        <v>-6.623867967146838E-4</v>
      </c>
      <c r="BB962" t="n" s="50205">
        <v>2.2553364212447887E-4</v>
      </c>
      <c r="BC962" t="n" s="50798">
        <v>1.1179659291270372E-5</v>
      </c>
      <c r="BD962" t="n" s="51391">
        <v>-1.936499826261672E-6</v>
      </c>
      <c r="BE962" t="n" s="51984">
        <v>8.298714003686271E-6</v>
      </c>
      <c r="BF962" t="n" s="52577">
        <v>4.4873031764583757E-5</v>
      </c>
      <c r="BG962" t="n" s="53170">
        <v>-1.0542501647232021E-5</v>
      </c>
      <c r="BH962" t="n" s="53763">
        <v>0.0058745781379364315</v>
      </c>
      <c r="BI962" t="n" s="54356">
        <v>1.3866548315886358E-5</v>
      </c>
      <c r="BJ962" t="s" s="54831">
        <v>2919</v>
      </c>
      <c r="BK962" t="s" s="55306">
        <v>2929</v>
      </c>
      <c r="BL962" t="n" s="55781">
        <v>0.07989905774593353</v>
      </c>
      <c r="BM962" t="s" s="56256">
        <v>2933</v>
      </c>
      <c r="BN962" t="s" s="56731">
        <v>2929</v>
      </c>
      <c r="BO962" t="n" s="57206">
        <v>-0.03653857484459877</v>
      </c>
    </row>
    <row r="963" spans="1:23" x14ac:dyDescent="0.25">
      <c r="A963" s="116" t="str">
        <f>IF(ISBLANK(TBL_DATA[[#This Row],[Row.names]]), "",   DATE(YEAR(TBL_DATA[[#This Row],[Row.names]]), MONTH(TBL_DATA[[#This Row],[Row.names]]), DAY(TBL_DATA[[#This Row],[Row.names]])))</f>
        <v/>
      </c>
      <c r="B963" s="1147" t="s">
        <v>1092</v>
      </c>
      <c r="C963" s="2541" t="s">
        <v>2486</v>
      </c>
      <c r="D963" s="3935" t="n">
        <v>0.0015921179087632588</v>
      </c>
      <c r="E963" s="5329" t="n">
        <v>0.3712241919188688</v>
      </c>
      <c r="F963" s="6661" t="n">
        <v>0.06231978677992944</v>
      </c>
      <c r="G963" s="7993" t="n">
        <v>0.4994380817148586</v>
      </c>
      <c r="H963" s="9325" t="n">
        <v>0.5734974855660584</v>
      </c>
      <c r="I963" s="10657" t="n">
        <v>0.0023011597536216734</v>
      </c>
      <c r="J963" s="11989" t="n">
        <v>0.10019525476777624</v>
      </c>
      <c r="K963" s="13319" t="n">
        <v>0.9393281737187048</v>
      </c>
      <c r="L963" s="14649" t="n">
        <v>0.5357459608249897</v>
      </c>
      <c r="M963" s="15979" t="n">
        <v>0.002400843312050719</v>
      </c>
      <c r="N963" s="17309" t="n">
        <v>0.055935334844162576</v>
      </c>
      <c r="O963" s="18641" t="n">
        <v>0.03498601877968785</v>
      </c>
      <c r="P963" s="20035" t="n">
        <v>-0.007749193745757554</v>
      </c>
      <c r="Q963" s="21367" t="n">
        <v>-0.008622821607225214</v>
      </c>
      <c r="R963" s="22699" t="n">
        <v>-0.007438308196815631</v>
      </c>
      <c r="S963" s="23968" t="n">
        <v>-0.04607781488639251</v>
      </c>
      <c r="T963" s="25237" t="n">
        <v>0.03759361790735754</v>
      </c>
      <c r="U963" s="26506" t="n">
        <v>-1.2256818431240828</v>
      </c>
      <c r="V963" s="27775" t="n">
        <v>0.047909801000432406</v>
      </c>
      <c r="W963" s="29042" t="n">
        <v>0.04477855139785967</v>
      </c>
      <c r="X963" t="n" s="30309">
        <v>1.069927443046369</v>
      </c>
      <c r="Y963" t="n" s="31639">
        <v>0.7572961676689367</v>
      </c>
      <c r="Z963" t="n" s="32971">
        <v>0.7319466926115521</v>
      </c>
      <c r="AA963" t="n" s="34363">
        <v>0.0</v>
      </c>
      <c r="AB963" t="n" s="35757">
        <v>0.0</v>
      </c>
      <c r="AC963" t="n" s="37151">
        <v>0.061074172132905946</v>
      </c>
      <c r="AD963" t="n" s="37626">
        <v>0.246731612720747</v>
      </c>
      <c r="AE963" t="n" s="38101">
        <v>0.005095434846724001</v>
      </c>
      <c r="AF963" t="n" s="38576">
        <v>0.181688483437869</v>
      </c>
      <c r="AG963" t="n" s="39051">
        <v>0.07259321821624601</v>
      </c>
      <c r="AH963" t="n" s="39526">
        <v>0.0</v>
      </c>
      <c r="AI963" t="n" s="40001">
        <v>0.006490753882275</v>
      </c>
      <c r="AJ963" t="n" s="40476">
        <v>0.381341382011785</v>
      </c>
      <c r="AK963" t="n" s="40951">
        <v>0.053971348573494</v>
      </c>
      <c r="AL963" t="n" s="41426">
        <v>0.0028864838936</v>
      </c>
      <c r="AM963" t="n" s="41901">
        <v>0.121200697508866</v>
      </c>
      <c r="AN963" t="n" s="42376">
        <v>-0.44837674920616605</v>
      </c>
      <c r="AO963" t="n" s="42851">
        <v>1.2159804723124117</v>
      </c>
      <c r="AP963" t="n" s="43326">
        <v>-0.5923578064269719</v>
      </c>
      <c r="AQ963" t="n" s="43801">
        <v>0.6236226658854398</v>
      </c>
      <c r="AR963" t="n" s="44276">
        <v>1.8083382787393836</v>
      </c>
      <c r="AS963" t="n" s="44869">
        <v>0.0018424606410893285</v>
      </c>
      <c r="AT963" t="n" s="45462">
        <v>6.20448652746791E-4</v>
      </c>
      <c r="AU963" t="n" s="46055">
        <v>0.0015198482695794608</v>
      </c>
      <c r="AV963" t="n" s="46648">
        <v>2.191347210995152E-4</v>
      </c>
      <c r="AW963" t="n" s="47241">
        <v>3.156299065853277E-6</v>
      </c>
      <c r="AX963" t="n" s="47834">
        <v>1.6472111084542387E-4</v>
      </c>
      <c r="AY963" t="n" s="48427">
        <v>2.229367010995878E-5</v>
      </c>
      <c r="AZ963" t="n" s="49020">
        <v>0.0017963920989122171</v>
      </c>
      <c r="BA963" t="n" s="49613">
        <v>-6.565664117325265E-4</v>
      </c>
      <c r="BB963" t="n" s="50206">
        <v>2.3206447612423667E-4</v>
      </c>
      <c r="BC963" t="n" s="50799">
        <v>5.481097699560229E-6</v>
      </c>
      <c r="BD963" t="n" s="51392">
        <v>-1.6582038761832953E-6</v>
      </c>
      <c r="BE963" t="n" s="51985">
        <v>7.121685502412333E-6</v>
      </c>
      <c r="BF963" t="n" s="52578">
        <v>3.8532729598401825E-5</v>
      </c>
      <c r="BG963" t="n" s="53171">
        <v>-9.047594177451967E-6</v>
      </c>
      <c r="BH963" t="n" s="53764">
        <v>0.0057225667437417905</v>
      </c>
      <c r="BI963" t="n" s="54357">
        <v>1.1919264750850741E-5</v>
      </c>
      <c r="BJ963" t="s" s="54832">
        <v>2919</v>
      </c>
      <c r="BK963" t="s" s="55307">
        <v>2929</v>
      </c>
      <c r="BL963" t="n" s="55782">
        <v>0.08059613406658173</v>
      </c>
      <c r="BM963" t="s" s="56257">
        <v>2933</v>
      </c>
      <c r="BN963" t="s" s="56732">
        <v>2929</v>
      </c>
      <c r="BO963" t="n" s="57207">
        <v>-0.03226698189973831</v>
      </c>
    </row>
    <row r="964" spans="1:23" x14ac:dyDescent="0.25">
      <c r="A964" s="116" t="str">
        <f>IF(ISBLANK(TBL_DATA[[#This Row],[Row.names]]), "",   DATE(YEAR(TBL_DATA[[#This Row],[Row.names]]), MONTH(TBL_DATA[[#This Row],[Row.names]]), DAY(TBL_DATA[[#This Row],[Row.names]])))</f>
        <v/>
      </c>
      <c r="B964" s="1148" t="s">
        <v>1093</v>
      </c>
      <c r="C964" s="2542" t="s">
        <v>2487</v>
      </c>
      <c r="D964" s="3936" t="n">
        <v>-0.0010310931245849366</v>
      </c>
      <c r="E964" s="5330" t="n">
        <v>0.36981033208231673</v>
      </c>
      <c r="F964" s="6662" t="n">
        <v>0.04366855591857677</v>
      </c>
      <c r="G964" s="7994" t="n">
        <v>0.49113981084782304</v>
      </c>
      <c r="H964" s="9326" t="n">
        <v>0.5806512459351628</v>
      </c>
      <c r="I964" s="10658" t="n">
        <v>0.0022273595092063767</v>
      </c>
      <c r="J964" s="11990" t="n">
        <v>0.07742255979905854</v>
      </c>
      <c r="K964" s="13320" t="n">
        <v>0.9243312925177809</v>
      </c>
      <c r="L964" s="14650" t="n">
        <v>0.5422900460116683</v>
      </c>
      <c r="M964" s="15980" t="n">
        <v>0.002327007701140529</v>
      </c>
      <c r="N964" s="17310" t="n">
        <v>0.05460129112227593</v>
      </c>
      <c r="O964" s="18642" t="n">
        <v>0.03504674196239839</v>
      </c>
      <c r="P964" s="20036" t="n">
        <v>-0.008772296729950169</v>
      </c>
      <c r="Q964" s="21368" t="n">
        <v>-0.008526187596884218</v>
      </c>
      <c r="R964" s="22700" t="n">
        <v>-0.007369924534542631</v>
      </c>
      <c r="S964" s="23969" t="n">
        <v>-0.038767002503618864</v>
      </c>
      <c r="T964" s="25238" t="n">
        <v>0.03713293415662485</v>
      </c>
      <c r="U964" s="26507" t="n">
        <v>-1.0440059043032148</v>
      </c>
      <c r="V964" s="27776" t="n">
        <v>0.05153547039793449</v>
      </c>
      <c r="W964" s="29043" t="n">
        <v>0.04465617368394195</v>
      </c>
      <c r="X964" t="n" s="30310">
        <v>1.154050294650889</v>
      </c>
      <c r="Y964" t="n" s="31640">
        <v>0.7620047545357986</v>
      </c>
      <c r="Z964" t="n" s="32972">
        <v>0.7364034532860831</v>
      </c>
      <c r="AA964" t="n" s="34364">
        <v>0.0</v>
      </c>
      <c r="AB964" t="n" s="35758">
        <v>0.0</v>
      </c>
      <c r="AC964" t="n" s="37152">
        <v>0.05888741339914141</v>
      </c>
      <c r="AD964" t="n" s="37627">
        <v>0.250651989796198</v>
      </c>
      <c r="AE964" t="n" s="38102">
        <v>0.005729684873229005</v>
      </c>
      <c r="AF964" t="n" s="38577">
        <v>0.178156900664613</v>
      </c>
      <c r="AG964" t="n" s="39052">
        <v>0.07302475663243199</v>
      </c>
      <c r="AH964" t="n" s="39527">
        <v>0.0</v>
      </c>
      <c r="AI964" t="n" s="40002">
        <v>0.006441903570586001</v>
      </c>
      <c r="AJ964" t="n" s="40477">
        <v>0.376501234484492</v>
      </c>
      <c r="AK964" t="n" s="40952">
        <v>0.054347823367028</v>
      </c>
      <c r="AL964" t="n" s="41427">
        <v>0.0026658633509680004</v>
      </c>
      <c r="AM964" t="n" s="41902">
        <v>0.12024511046771999</v>
      </c>
      <c r="AN964" t="n" s="42377">
        <v>-0.447091405473744</v>
      </c>
      <c r="AO964" t="n" s="42852">
        <v>1.2096890979877148</v>
      </c>
      <c r="AP964" t="n" s="43327">
        <v>-0.589015236254193</v>
      </c>
      <c r="AQ964" t="n" s="43802">
        <v>0.6206738617335218</v>
      </c>
      <c r="AR964" t="n" s="44277">
        <v>1.7987043342419078</v>
      </c>
      <c r="AS964" t="n" s="44870">
        <v>0.0017420590262837746</v>
      </c>
      <c r="AT964" t="n" s="45463">
        <v>6.174088977572329E-4</v>
      </c>
      <c r="AU964" t="n" s="46056">
        <v>0.0014932635639986396</v>
      </c>
      <c r="AV964" t="n" s="46649">
        <v>2.417711485829852E-4</v>
      </c>
      <c r="AW964" t="n" s="47242">
        <v>3.2792978070248285E-6</v>
      </c>
      <c r="AX964" t="n" s="47835">
        <v>1.575637409367354E-4</v>
      </c>
      <c r="AY964" t="n" s="48428">
        <v>2.4664131749161747E-5</v>
      </c>
      <c r="AZ964" t="n" s="49021">
        <v>0.001805027458149826</v>
      </c>
      <c r="BA964" t="n" s="49614">
        <v>-6.959210490914638E-4</v>
      </c>
      <c r="BB964" t="n" s="50207">
        <v>2.3630747474340913E-4</v>
      </c>
      <c r="BC964" t="n" s="50800">
        <v>8.760961994346349E-6</v>
      </c>
      <c r="BD964" t="n" s="51393">
        <v>-1.8950686517990394E-6</v>
      </c>
      <c r="BE964" t="n" s="51986">
        <v>8.114239760644895E-6</v>
      </c>
      <c r="BF964" t="n" s="52579">
        <v>4.386480523953633E-5</v>
      </c>
      <c r="BG964" t="n" s="53172">
        <v>-1.0307988252644606E-5</v>
      </c>
      <c r="BH964" t="n" s="53765">
        <v>0.005580858998298416</v>
      </c>
      <c r="BI964" t="n" s="54358">
        <v>1.3549666517519498E-5</v>
      </c>
      <c r="BJ964" t="s" s="54833">
        <v>2919</v>
      </c>
      <c r="BK964" t="s" s="55308">
        <v>2929</v>
      </c>
      <c r="BL964" t="n" s="55783">
        <v>0.08046310395002365</v>
      </c>
      <c r="BM964" t="s" s="56258">
        <v>2933</v>
      </c>
      <c r="BN964" t="s" s="56733">
        <v>2929</v>
      </c>
      <c r="BO964" t="n" s="57208">
        <v>-0.031797707080841064</v>
      </c>
    </row>
    <row r="965" spans="1:23" x14ac:dyDescent="0.25">
      <c r="A965" s="116" t="str">
        <f>IF(ISBLANK(TBL_DATA[[#This Row],[Row.names]]), "",   DATE(YEAR(TBL_DATA[[#This Row],[Row.names]]), MONTH(TBL_DATA[[#This Row],[Row.names]]), DAY(TBL_DATA[[#This Row],[Row.names]])))</f>
        <v/>
      </c>
      <c r="B965" s="1149" t="s">
        <v>1094</v>
      </c>
      <c r="C965" s="2543" t="s">
        <v>2488</v>
      </c>
      <c r="D965" s="3937" t="n">
        <v>5.625862872080552E-4</v>
      </c>
      <c r="E965" s="5331" t="n">
        <v>0.37058096859122225</v>
      </c>
      <c r="F965" s="6663" t="n">
        <v>0.028646088637228395</v>
      </c>
      <c r="G965" s="7995" t="n">
        <v>0.48009079744925237</v>
      </c>
      <c r="H965" s="9327" t="n">
        <v>0.5692127347261958</v>
      </c>
      <c r="I965" s="10659" t="n">
        <v>0.0022218761180739064</v>
      </c>
      <c r="J965" s="11991" t="n">
        <v>0.07177433988152582</v>
      </c>
      <c r="K965" s="13321" t="n">
        <v>0.9196614516697988</v>
      </c>
      <c r="L965" s="14651" t="n">
        <v>0.5246871538262275</v>
      </c>
      <c r="M965" s="15981" t="n">
        <v>0.0023338782072100444</v>
      </c>
      <c r="N965" s="17311" t="n">
        <v>0.053738888946706496</v>
      </c>
      <c r="O965" s="18643" t="n">
        <v>0.03504674196239839</v>
      </c>
      <c r="P965" s="20037" t="n">
        <v>-0.008214645616589689</v>
      </c>
      <c r="Q965" s="21369" t="n">
        <v>-0.008458140368703283</v>
      </c>
      <c r="R965" s="22701" t="n">
        <v>-0.0073201399474091535</v>
      </c>
      <c r="S965" s="23970" t="n">
        <v>-0.03545122725752703</v>
      </c>
      <c r="T965" s="25239" t="n">
        <v>0.03693380800439489</v>
      </c>
      <c r="U965" s="26508" t="n">
        <v>-0.9598584379197659</v>
      </c>
      <c r="V965" s="27777" t="n">
        <v>0.0588299119739768</v>
      </c>
      <c r="W965" s="29044" t="n">
        <v>0.04419538412363096</v>
      </c>
      <c r="X965" t="n" s="30311">
        <v>1.3311324958599209</v>
      </c>
      <c r="Y965" t="n" s="31641">
        <v>0.7544618842103262</v>
      </c>
      <c r="Z965" t="n" s="32973">
        <v>0.7243529207687559</v>
      </c>
      <c r="AA965" t="n" s="34365">
        <v>0.0</v>
      </c>
      <c r="AB965" t="n" s="35759">
        <v>0.0</v>
      </c>
      <c r="AC965" t="n" s="37153">
        <v>0.056776952586656146</v>
      </c>
      <c r="AD965" t="n" s="37628">
        <v>0.251985059481236</v>
      </c>
      <c r="AE965" t="n" s="38103">
        <v>0.005985519362329999</v>
      </c>
      <c r="AF965" t="n" s="38578">
        <v>0.17384965021781998</v>
      </c>
      <c r="AG965" t="n" s="39053">
        <v>0.067232257529869</v>
      </c>
      <c r="AH965" t="n" s="39528">
        <v>0.0</v>
      </c>
      <c r="AI965" t="n" s="40003">
        <v>0.006420482079102001</v>
      </c>
      <c r="AJ965" t="n" s="40478">
        <v>0.37465417345962404</v>
      </c>
      <c r="AK965" t="n" s="40953">
        <v>0.054320480408404</v>
      </c>
      <c r="AL965" t="n" s="41428">
        <v>0.0038546207678420014</v>
      </c>
      <c r="AM965" t="n" s="41903">
        <v>0.11780737952664</v>
      </c>
      <c r="AN965" t="n" s="42378">
        <v>-0.43385853692275606</v>
      </c>
      <c r="AO965" t="n" s="42853">
        <v>1.2007710223493853</v>
      </c>
      <c r="AP965" t="n" s="43328">
        <v>-0.578519936439274</v>
      </c>
      <c r="AQ965" t="n" s="43803">
        <v>0.6222510859101112</v>
      </c>
      <c r="AR965" t="n" s="44278">
        <v>1.7792909587886592</v>
      </c>
      <c r="AS965" t="n" s="44871">
        <v>0.0017783255298578226</v>
      </c>
      <c r="AT965" t="n" s="45464">
        <v>6.098241639460868E-4</v>
      </c>
      <c r="AU965" t="n" s="46057">
        <v>0.0014336296709907175</v>
      </c>
      <c r="AV965" t="n" s="46650">
        <v>2.1945851676021205E-4</v>
      </c>
      <c r="AW965" t="n" s="47243">
        <v>3.3395323260983195E-6</v>
      </c>
      <c r="AX965" t="n" s="47836">
        <v>1.6177215887926553E-4</v>
      </c>
      <c r="AY965" t="n" s="48429">
        <v>2.2172223632586157E-5</v>
      </c>
      <c r="AZ965" t="n" s="49022">
        <v>0.0017033060745855748</v>
      </c>
      <c r="BA965" t="n" s="49615">
        <v>-6.65490990928765E-4</v>
      </c>
      <c r="BB965" t="n" s="50208">
        <v>2.1177180001653983E-4</v>
      </c>
      <c r="BC965" t="n" s="50801">
        <v>4.384231359232595E-6</v>
      </c>
      <c r="BD965" t="n" s="51394">
        <v>-2.043498488410616E-6</v>
      </c>
      <c r="BE965" t="n" s="51987">
        <v>8.734946984760019E-6</v>
      </c>
      <c r="BF965" t="n" s="52580">
        <v>4.7197276587796526E-5</v>
      </c>
      <c r="BG965" t="n" s="53173">
        <v>-1.1096162432185251E-5</v>
      </c>
      <c r="BH965" t="n" s="53766">
        <v>0.005425132709775968</v>
      </c>
      <c r="BI965" t="n" s="54359">
        <v>1.4567638997443749E-5</v>
      </c>
      <c r="BJ965" t="s" s="54834">
        <v>2921</v>
      </c>
      <c r="BK965" t="s" s="55309">
        <v>2929</v>
      </c>
      <c r="BL965" t="n" s="55784">
        <v>0.08001700043678284</v>
      </c>
      <c r="BM965" t="s" s="56259">
        <v>2933</v>
      </c>
      <c r="BN965" t="s" s="56734">
        <v>2929</v>
      </c>
      <c r="BO965" t="n" s="57209">
        <v>-0.03173564001917839</v>
      </c>
    </row>
    <row r="966" spans="1:23" x14ac:dyDescent="0.25">
      <c r="A966" s="116" t="str">
        <f>IF(ISBLANK(TBL_DATA[[#This Row],[Row.names]]), "",   DATE(YEAR(TBL_DATA[[#This Row],[Row.names]]), MONTH(TBL_DATA[[#This Row],[Row.names]]), DAY(TBL_DATA[[#This Row],[Row.names]])))</f>
        <v/>
      </c>
      <c r="B966" s="1150" t="s">
        <v>1095</v>
      </c>
      <c r="C966" s="2544" t="s">
        <v>2489</v>
      </c>
      <c r="D966" s="3938" t="n">
        <v>0.0016436023379401844</v>
      </c>
      <c r="E966" s="5332" t="n">
        <v>0.3728336586755352</v>
      </c>
      <c r="F966" s="6664" t="n">
        <v>0.03448219086758808</v>
      </c>
      <c r="G966" s="7996" t="n">
        <v>0.4798430609879</v>
      </c>
      <c r="H966" s="9328" t="n">
        <v>0.5678355391498199</v>
      </c>
      <c r="I966" s="10660" t="n">
        <v>0.002225034286530845</v>
      </c>
      <c r="J966" s="11992" t="n">
        <v>0.0806167768039967</v>
      </c>
      <c r="K966" s="13322" t="n">
        <v>0.9219928289214187</v>
      </c>
      <c r="L966" s="14652" t="n">
        <v>0.5279564388345945</v>
      </c>
      <c r="M966" s="15982" t="n">
        <v>0.0023254297369046982</v>
      </c>
      <c r="N966" s="17312" t="n">
        <v>0.053729457199568766</v>
      </c>
      <c r="O966" s="18644" t="n">
        <v>0.03501660666409556</v>
      </c>
      <c r="P966" s="20038" t="n">
        <v>-0.006584544889390198</v>
      </c>
      <c r="Q966" s="21370" t="n">
        <v>-0.008418948326182993</v>
      </c>
      <c r="R966" s="22702" t="n">
        <v>-0.007281147636078449</v>
      </c>
      <c r="S966" s="23971" t="n">
        <v>-0.039107713604742966</v>
      </c>
      <c r="T966" s="25240" t="n">
        <v>0.03671445746719849</v>
      </c>
      <c r="U966" s="26509" t="n">
        <v>-1.0651856598911387</v>
      </c>
      <c r="V966" s="27778" t="n">
        <v>0.055053876387666234</v>
      </c>
      <c r="W966" s="29045" t="n">
        <v>0.04407451299953109</v>
      </c>
      <c r="X966" t="n" s="30312">
        <v>1.2491091254542495</v>
      </c>
      <c r="Y966" t="n" s="31642">
        <v>0.7535486309123121</v>
      </c>
      <c r="Z966" t="n" s="32974">
        <v>0.7266061098247071</v>
      </c>
      <c r="AA966" t="n" s="34366">
        <v>0.0</v>
      </c>
      <c r="AB966" t="n" s="35760">
        <v>0.0</v>
      </c>
      <c r="AC966" t="n" s="37154">
        <v>0.054476119623429235</v>
      </c>
      <c r="AD966" t="n" s="37629">
        <v>0.250827388014867</v>
      </c>
      <c r="AE966" t="n" s="38104">
        <v>0.011300767590934</v>
      </c>
      <c r="AF966" t="n" s="38579">
        <v>0.187280247394346</v>
      </c>
      <c r="AG966" t="n" s="39054">
        <v>0.067427578081035</v>
      </c>
      <c r="AH966" t="n" s="39529">
        <v>0.0</v>
      </c>
      <c r="AI966" t="n" s="40004">
        <v>0.006444631077058</v>
      </c>
      <c r="AJ966" t="n" s="40479">
        <v>0.37563764650489595</v>
      </c>
      <c r="AK966" t="n" s="40954">
        <v>0.05466752835725</v>
      </c>
      <c r="AL966" t="n" s="41429">
        <v>0.004268293531323998</v>
      </c>
      <c r="AM966" t="n" s="41904">
        <v>0.117663420002819</v>
      </c>
      <c r="AN966" t="n" s="42379">
        <v>-0.44419422763139504</v>
      </c>
      <c r="AO966" t="n" s="42854">
        <v>1.2107649514565129</v>
      </c>
      <c r="AP966" t="n" s="43329">
        <v>-0.5794416785333789</v>
      </c>
      <c r="AQ966" t="n" s="43804">
        <v>0.631323272923134</v>
      </c>
      <c r="AR966" t="n" s="44279">
        <v>1.7902066299898918</v>
      </c>
      <c r="AS966" t="n" s="44872">
        <v>0.0017684650074458125</v>
      </c>
      <c r="AT966" t="n" s="45465">
        <v>5.94808995974174E-4</v>
      </c>
      <c r="AU966" t="n" s="46058">
        <v>0.0013779071932605636</v>
      </c>
      <c r="AV966" t="n" s="46651">
        <v>1.9646963287139402E-4</v>
      </c>
      <c r="AW966" t="n" s="47244">
        <v>3.4644084237604856E-6</v>
      </c>
      <c r="AX966" t="n" s="47837">
        <v>1.6709756090220094E-4</v>
      </c>
      <c r="AY966" t="n" s="48430">
        <v>1.9867322456429655E-5</v>
      </c>
      <c r="AZ966" t="n" s="49023">
        <v>0.0016612336668289224</v>
      </c>
      <c r="BA966" t="n" s="49616">
        <v>-6.845709478982426E-4</v>
      </c>
      <c r="BB966" t="n" s="50209">
        <v>2.3724849200139125E-4</v>
      </c>
      <c r="BC966" t="n" s="50802">
        <v>1.5578026644328842E-5</v>
      </c>
      <c r="BD966" t="n" s="51395">
        <v>-2.2781256515991795E-6</v>
      </c>
      <c r="BE966" t="n" s="51988">
        <v>9.718354104127065E-6</v>
      </c>
      <c r="BF966" t="n" s="52581">
        <v>5.2480576607071916E-5</v>
      </c>
      <c r="BG966" t="n" s="53174">
        <v>-1.2344946488929518E-5</v>
      </c>
      <c r="BH966" t="n" s="53767">
        <v>0.005293810192379968</v>
      </c>
      <c r="BI966" t="n" s="54360">
        <v>1.6183307960098317E-5</v>
      </c>
      <c r="BJ966" t="s" s="54835">
        <v>2921</v>
      </c>
      <c r="BK966" t="s" s="55310">
        <v>2929</v>
      </c>
      <c r="BL966" t="n" s="55785">
        <v>0.07964452356100082</v>
      </c>
      <c r="BM966" t="s" s="56260">
        <v>2933</v>
      </c>
      <c r="BN966" t="s" s="56735">
        <v>2929</v>
      </c>
      <c r="BO966" t="n" s="57210">
        <v>-0.0263159591704607</v>
      </c>
    </row>
    <row r="967" spans="1:23" x14ac:dyDescent="0.25">
      <c r="A967" s="116" t="str">
        <f>IF(ISBLANK(TBL_DATA[[#This Row],[Row.names]]), "",   DATE(YEAR(TBL_DATA[[#This Row],[Row.names]]), MONTH(TBL_DATA[[#This Row],[Row.names]]), DAY(TBL_DATA[[#This Row],[Row.names]])))</f>
        <v/>
      </c>
      <c r="B967" s="1151" t="s">
        <v>1096</v>
      </c>
      <c r="C967" s="2545" t="s">
        <v>2490</v>
      </c>
      <c r="D967" s="3939" t="n">
        <v>0.0022928098583811876</v>
      </c>
      <c r="E967" s="5333" t="n">
        <v>0.37598130522206397</v>
      </c>
      <c r="F967" s="6665" t="n">
        <v>0.0429524623413855</v>
      </c>
      <c r="G967" s="7997" t="n">
        <v>0.47919890748064264</v>
      </c>
      <c r="H967" s="9329" t="n">
        <v>0.5608343240833548</v>
      </c>
      <c r="I967" s="10661" t="n">
        <v>0.002239765783450946</v>
      </c>
      <c r="J967" s="11993" t="n">
        <v>0.0750845565698377</v>
      </c>
      <c r="K967" s="13323" t="n">
        <v>0.92354382129499</v>
      </c>
      <c r="L967" s="14653" t="n">
        <v>0.5322039323848592</v>
      </c>
      <c r="M967" s="15983" t="n">
        <v>0.002311621336376155</v>
      </c>
      <c r="N967" s="17313" t="n">
        <v>0.05365234164435197</v>
      </c>
      <c r="O967" s="18645" t="n">
        <v>0.03501660666409556</v>
      </c>
      <c r="P967" s="20039" t="n">
        <v>-0.004306832140444361</v>
      </c>
      <c r="Q967" s="21371" t="n">
        <v>-0.0084141125044989</v>
      </c>
      <c r="R967" s="22703" t="n">
        <v>-0.007277944850284104</v>
      </c>
      <c r="S967" s="23972" t="n">
        <v>-0.03487121366334467</v>
      </c>
      <c r="T967" s="25241" t="n">
        <v>0.03685891940966206</v>
      </c>
      <c r="U967" s="26510" t="n">
        <v>-0.9460725984876176</v>
      </c>
      <c r="V967" s="27779" t="n">
        <v>0.05735508569390935</v>
      </c>
      <c r="W967" s="29046" t="n">
        <v>0.044101974798689006</v>
      </c>
      <c r="X967" t="n" s="30313">
        <v>1.30051059971161</v>
      </c>
      <c r="Y967" t="n" s="31643">
        <v>0.748888726102453</v>
      </c>
      <c r="Z967" t="n" s="32975">
        <v>0.7295230855736227</v>
      </c>
      <c r="AA967" t="n" s="34367">
        <v>0.0</v>
      </c>
      <c r="AB967" t="n" s="35761">
        <v>0.0</v>
      </c>
      <c r="AC967" t="n" s="37155">
        <v>0.05262265200561004</v>
      </c>
      <c r="AD967" t="n" s="37630">
        <v>0.247508580375865</v>
      </c>
      <c r="AE967" t="n" s="38105">
        <v>0.010009026903571</v>
      </c>
      <c r="AF967" t="n" s="38580">
        <v>0.190155672839297</v>
      </c>
      <c r="AG967" t="n" s="39055">
        <v>0.067445872148916</v>
      </c>
      <c r="AH967" t="n" s="39530">
        <v>0.0</v>
      </c>
      <c r="AI967" t="n" s="40005">
        <v>0.006389983774194001</v>
      </c>
      <c r="AJ967" t="n" s="40480">
        <v>0.37485773835116903</v>
      </c>
      <c r="AK967" t="n" s="40955">
        <v>0.053530450678787</v>
      </c>
      <c r="AL967" t="n" s="41430">
        <v>0.005668486300622</v>
      </c>
      <c r="AM967" t="n" s="41905">
        <v>0.118441426017387</v>
      </c>
      <c r="AN967" t="n" s="42380">
        <v>-0.44351832248088097</v>
      </c>
      <c r="AO967" t="n" s="42855">
        <v>1.208026384444003</v>
      </c>
      <c r="AP967" t="n" s="43330">
        <v>-0.577537469535076</v>
      </c>
      <c r="AQ967" t="n" s="43805">
        <v>0.6304889149089269</v>
      </c>
      <c r="AR967" t="n" s="44280">
        <v>1.7855638539790788</v>
      </c>
      <c r="AS967" t="n" s="44873">
        <v>0.0016992675494336498</v>
      </c>
      <c r="AT967" t="n" s="45466">
        <v>5.699695635650273E-4</v>
      </c>
      <c r="AU967" t="n" s="46059">
        <v>0.001388422322466024</v>
      </c>
      <c r="AV967" t="n" s="46652">
        <v>1.945657654278715E-4</v>
      </c>
      <c r="AW967" t="n" s="47245">
        <v>3.510555251261693E-6</v>
      </c>
      <c r="AX967" t="n" s="47838">
        <v>1.7770713961841108E-4</v>
      </c>
      <c r="AY967" t="n" s="48431">
        <v>1.905153549163386E-5</v>
      </c>
      <c r="AZ967" t="n" s="49024">
        <v>0.0016207473352546204</v>
      </c>
      <c r="BA967" t="n" s="49617">
        <v>-7.11119382613385E-4</v>
      </c>
      <c r="BB967" t="n" s="50210">
        <v>2.2916098942532504E-4</v>
      </c>
      <c r="BC967" t="n" s="50803">
        <v>2.008476311556172E-5</v>
      </c>
      <c r="BD967" t="n" s="51396">
        <v>-2.403139891990862E-6</v>
      </c>
      <c r="BE967" t="n" s="51989">
        <v>1.0240795495149122E-5</v>
      </c>
      <c r="BF967" t="n" s="52582">
        <v>5.528492591657199E-5</v>
      </c>
      <c r="BG967" t="n" s="53175">
        <v>-1.300833442538511E-5</v>
      </c>
      <c r="BH967" t="n" s="53768">
        <v>0.005144214209189103</v>
      </c>
      <c r="BI967" t="n" s="54361">
        <v>1.7039680152554856E-5</v>
      </c>
      <c r="BJ967" t="s" s="54836">
        <v>2919</v>
      </c>
      <c r="BK967" t="s" s="55311">
        <v>2929</v>
      </c>
      <c r="BL967" t="n" s="55786">
        <v>0.07955014705657959</v>
      </c>
      <c r="BM967" t="s" s="56261">
        <v>2933</v>
      </c>
      <c r="BN967" t="s" s="56736">
        <v>2929</v>
      </c>
      <c r="BO967" t="n" s="57211">
        <v>-0.024181324988603592</v>
      </c>
    </row>
    <row r="968" spans="1:23" x14ac:dyDescent="0.25">
      <c r="A968" s="116" t="str">
        <f>IF(ISBLANK(TBL_DATA[[#This Row],[Row.names]]), "",   DATE(YEAR(TBL_DATA[[#This Row],[Row.names]]), MONTH(TBL_DATA[[#This Row],[Row.names]]), DAY(TBL_DATA[[#This Row],[Row.names]])))</f>
        <v/>
      </c>
      <c r="B968" s="1152" t="s">
        <v>1097</v>
      </c>
      <c r="C968" s="2546" t="s">
        <v>2491</v>
      </c>
      <c r="D968" s="3940" t="n">
        <v>-5.525661387218425E-4</v>
      </c>
      <c r="E968" s="5334" t="n">
        <v>0.3752209845452841</v>
      </c>
      <c r="F968" s="6666" t="n">
        <v>0.041564408434664024</v>
      </c>
      <c r="G968" s="7998" t="n">
        <v>0.47891528647515513</v>
      </c>
      <c r="H968" s="9330" t="n">
        <v>0.5612022656488821</v>
      </c>
      <c r="I968" s="10662" t="n">
        <v>0.00223926369108198</v>
      </c>
      <c r="J968" s="11994" t="n">
        <v>0.07537794654162355</v>
      </c>
      <c r="K968" s="13324" t="n">
        <v>0.9204501766568266</v>
      </c>
      <c r="L968" s="14654" t="n">
        <v>0.5323472964845681</v>
      </c>
      <c r="M968" s="15984" t="n">
        <v>0.0023117175743018704</v>
      </c>
      <c r="N968" s="17314" t="n">
        <v>0.0536627988814168</v>
      </c>
      <c r="O968" s="18646" t="n">
        <v>0.03503404143998562</v>
      </c>
      <c r="P968" s="20040" t="n">
        <v>-0.004857018469560104</v>
      </c>
      <c r="Q968" s="21372" t="n">
        <v>-0.008447251793574076</v>
      </c>
      <c r="R968" s="22704" t="n">
        <v>-0.007310862691904398</v>
      </c>
      <c r="S968" s="23973" t="n">
        <v>-0.030177895549618583</v>
      </c>
      <c r="T968" s="25242" t="n">
        <v>0.03674332874703671</v>
      </c>
      <c r="U968" s="26511" t="n">
        <v>-0.8213163199605964</v>
      </c>
      <c r="V968" s="27780" t="n">
        <v>0.06669565456641435</v>
      </c>
      <c r="W968" s="29047" t="n">
        <v>0.04378121587793111</v>
      </c>
      <c r="X968" t="n" s="30314">
        <v>1.5233851602562225</v>
      </c>
      <c r="Y968" t="n" s="31644">
        <v>0.7491343441926034</v>
      </c>
      <c r="Z968" t="n" s="32976">
        <v>0.7296213377393566</v>
      </c>
      <c r="AA968" t="n" s="34368">
        <v>0.0</v>
      </c>
      <c r="AB968" t="n" s="35762">
        <v>0.0</v>
      </c>
      <c r="AC968" t="n" s="37156">
        <v>0.051296988073231437</v>
      </c>
      <c r="AD968" t="n" s="37631">
        <v>0.244474245473223</v>
      </c>
      <c r="AE968" t="n" s="38106">
        <v>0.011337086662244</v>
      </c>
      <c r="AF968" t="n" s="38581">
        <v>0.196073731427623</v>
      </c>
      <c r="AG968" t="n" s="39056">
        <v>0.066873948304498</v>
      </c>
      <c r="AH968" t="n" s="39531">
        <v>0.0</v>
      </c>
      <c r="AI968" t="n" s="40006">
        <v>0.006358372654302</v>
      </c>
      <c r="AJ968" t="n" s="40481">
        <v>0.372353059574851</v>
      </c>
      <c r="AK968" t="n" s="40956">
        <v>0.053273781480252</v>
      </c>
      <c r="AL968" t="n" s="41431">
        <v>0.005655836463437</v>
      </c>
      <c r="AM968" t="n" s="41906">
        <v>0.116187944619878</v>
      </c>
      <c r="AN968" t="n" s="42381">
        <v>-0.44296612878852404</v>
      </c>
      <c r="AO968" t="n" s="42856">
        <v>1.2075217811925092</v>
      </c>
      <c r="AP968" t="n" s="43331">
        <v>-0.5778999033207249</v>
      </c>
      <c r="AQ968" t="n" s="43806">
        <v>0.6296218778717843</v>
      </c>
      <c r="AR968" t="n" s="44281">
        <v>1.785421684513234</v>
      </c>
      <c r="AS968" t="n" s="44874">
        <v>0.0016086203775234752</v>
      </c>
      <c r="AT968" t="n" s="45467">
        <v>5.546632020655772E-4</v>
      </c>
      <c r="AU968" t="n" s="46060">
        <v>0.0014255073907311591</v>
      </c>
      <c r="AV968" t="n" s="46653">
        <v>1.8972803662239648E-4</v>
      </c>
      <c r="AW968" t="n" s="47246">
        <v>3.594608973507317E-6</v>
      </c>
      <c r="AX968" t="n" s="47839">
        <v>1.5869660278913997E-4</v>
      </c>
      <c r="AY968" t="n" s="48432">
        <v>1.6217901763772426E-5</v>
      </c>
      <c r="AZ968" t="n" s="49025">
        <v>0.0015910069120483104</v>
      </c>
      <c r="BA968" t="n" s="49618">
        <v>-7.278938114194314E-4</v>
      </c>
      <c r="BB968" t="n" s="50211">
        <v>2.451685602303762E-4</v>
      </c>
      <c r="BC968" t="n" s="50804">
        <v>1.4826042255689809E-5</v>
      </c>
      <c r="BD968" t="n" s="51397">
        <v>-2.5769334957446795E-6</v>
      </c>
      <c r="BE968" t="n" s="51990">
        <v>1.0968590050509511E-5</v>
      </c>
      <c r="BF968" t="n" s="52583">
        <v>5.91939519222482E-5</v>
      </c>
      <c r="BG968" t="n" s="53176">
        <v>-1.3932512504286263E-5</v>
      </c>
      <c r="BH968" t="n" s="53769">
        <v>0.00500824814478234</v>
      </c>
      <c r="BI968" t="n" s="54362">
        <v>1.8234582828907862E-5</v>
      </c>
      <c r="BJ968" t="s" s="54837">
        <v>2921</v>
      </c>
      <c r="BK968" t="s" s="55312">
        <v>2929</v>
      </c>
      <c r="BL968" t="n" s="55787">
        <v>0.08006814122200012</v>
      </c>
      <c r="BM968" t="s" s="56262">
        <v>2933</v>
      </c>
      <c r="BN968" t="s" s="56737">
        <v>2929</v>
      </c>
      <c r="BO968" t="n" s="57212">
        <v>-0.022885464131832123</v>
      </c>
    </row>
    <row r="969" spans="1:23" x14ac:dyDescent="0.25">
      <c r="A969" s="116" t="str">
        <f>IF(ISBLANK(TBL_DATA[[#This Row],[Row.names]]), "",   DATE(YEAR(TBL_DATA[[#This Row],[Row.names]]), MONTH(TBL_DATA[[#This Row],[Row.names]]), DAY(TBL_DATA[[#This Row],[Row.names]])))</f>
        <v/>
      </c>
      <c r="B969" s="1153" t="s">
        <v>1098</v>
      </c>
      <c r="C969" s="2547" t="s">
        <v>2492</v>
      </c>
      <c r="D969" s="3941" t="n">
        <v>0.0054666449646744745</v>
      </c>
      <c r="E969" s="5335" t="n">
        <v>0.3827388294157632</v>
      </c>
      <c r="F969" s="6667" t="n">
        <v>0.07457169619036819</v>
      </c>
      <c r="G969" s="7999" t="n">
        <v>0.48479073180567483</v>
      </c>
      <c r="H969" s="9331" t="n">
        <v>0.5737146348315483</v>
      </c>
      <c r="I969" s="10663" t="n">
        <v>0.002214298928023443</v>
      </c>
      <c r="J969" s="11995" t="n">
        <v>0.1088257853665009</v>
      </c>
      <c r="K969" s="13325" t="n">
        <v>0.939920748969404</v>
      </c>
      <c r="L969" s="14655" t="n">
        <v>0.5561114089231263</v>
      </c>
      <c r="M969" s="15985" t="n">
        <v>0.0022595555862023418</v>
      </c>
      <c r="N969" s="17315" t="n">
        <v>0.053837676510113085</v>
      </c>
      <c r="O969" s="18647" t="n">
        <v>0.03418150080558005</v>
      </c>
      <c r="P969" s="20041" t="n">
        <v>0.0</v>
      </c>
      <c r="Q969" s="21373" t="n">
        <v>-0.008328640221935244</v>
      </c>
      <c r="R969" s="22705" t="n">
        <v>-0.007188547827937943</v>
      </c>
      <c r="S969" s="23974" t="n">
        <v>-0.03378959630315603</v>
      </c>
      <c r="T969" s="25243" t="n">
        <v>0.03653296873177311</v>
      </c>
      <c r="U969" s="26512" t="n">
        <v>-0.9249069395712388</v>
      </c>
      <c r="V969" s="27781" t="n">
        <v>0.06095012329878635</v>
      </c>
      <c r="W969" s="29048" t="n">
        <v>0.04320556591859962</v>
      </c>
      <c r="X969" t="n" s="30315">
        <v>1.410700728087162</v>
      </c>
      <c r="Y969" t="n" s="31645">
        <v>0.7574395255276479</v>
      </c>
      <c r="Z969" t="n" s="32977">
        <v>0.7457287770517684</v>
      </c>
      <c r="AA969" t="n" s="34369">
        <v>0.0</v>
      </c>
      <c r="AB969" t="n" s="35763">
        <v>0.0</v>
      </c>
      <c r="AC969" t="n" s="37157">
        <v>0.04933556377468204</v>
      </c>
      <c r="AD969" t="n" s="37632">
        <v>0.242865854439371</v>
      </c>
      <c r="AE969" t="n" s="38107">
        <v>0.011426515193374</v>
      </c>
      <c r="AF969" t="n" s="38582">
        <v>0.18734806255774702</v>
      </c>
      <c r="AG969" t="n" s="39057">
        <v>0.066691017952826</v>
      </c>
      <c r="AH969" t="n" s="39532">
        <v>0.0</v>
      </c>
      <c r="AI969" t="n" s="40007">
        <v>0.0064519839282840006</v>
      </c>
      <c r="AJ969" t="n" s="40482">
        <v>0.373280283000943</v>
      </c>
      <c r="AK969" t="n" s="40957">
        <v>0.053133734096489</v>
      </c>
      <c r="AL969" t="n" s="41432">
        <v>0.005985570196925</v>
      </c>
      <c r="AM969" t="n" s="41907">
        <v>0.115041855581446</v>
      </c>
      <c r="AN969" t="n" s="42382">
        <v>-0.445040081387941</v>
      </c>
      <c r="AO969" t="n" s="42857">
        <v>1.210337931082991</v>
      </c>
      <c r="AP969" t="n" s="43332">
        <v>-0.593153135523527</v>
      </c>
      <c r="AQ969" t="n" s="43807">
        <v>0.6171847955594639</v>
      </c>
      <c r="AR969" t="n" s="44282">
        <v>1.8034910666065178</v>
      </c>
      <c r="AS969" t="n" s="44875">
        <v>0.00153910283638542</v>
      </c>
      <c r="AT969" t="n" s="45468">
        <v>5.448294056342379E-4</v>
      </c>
      <c r="AU969" t="n" s="46061">
        <v>0.0013758799579347606</v>
      </c>
      <c r="AV969" t="n" s="46654">
        <v>1.9784412836264836E-4</v>
      </c>
      <c r="AW969" t="n" s="47247">
        <v>3.316178739531002E-6</v>
      </c>
      <c r="AX969" t="n" s="47840">
        <v>1.5487796868071308E-4</v>
      </c>
      <c r="AY969" t="n" s="48433">
        <v>1.7296650967987233E-5</v>
      </c>
      <c r="AZ969" t="n" s="49026">
        <v>0.0015728842296378331</v>
      </c>
      <c r="BA969" t="n" s="49619">
        <v>-7.330908165950093E-4</v>
      </c>
      <c r="BB969" t="n" s="50212">
        <v>2.453915664121485E-4</v>
      </c>
      <c r="BC969" t="n" s="50805">
        <v>2.2291995900903473E-5</v>
      </c>
      <c r="BD969" t="n" s="51398">
        <v>-2.2946518095770224E-6</v>
      </c>
      <c r="BE969" t="n" s="51991">
        <v>9.775773615218566E-6</v>
      </c>
      <c r="BF969" t="n" s="52584">
        <v>5.277028431989349E-5</v>
      </c>
      <c r="BG969" t="n" s="53177">
        <v>-1.2417578528112377E-5</v>
      </c>
      <c r="BH969" t="n" s="53770">
        <v>0.004876527743021472</v>
      </c>
      <c r="BI969" t="n" s="54363">
        <v>1.6262531442280974E-5</v>
      </c>
      <c r="BJ969" t="s" s="54838">
        <v>2919</v>
      </c>
      <c r="BK969" t="s" s="55313">
        <v>2929</v>
      </c>
      <c r="BL969" t="n" s="55788">
        <v>0.08073464035987854</v>
      </c>
      <c r="BM969" t="s" s="56263">
        <v>2933</v>
      </c>
      <c r="BN969" t="s" s="56738">
        <v>2929</v>
      </c>
      <c r="BO969" t="n" s="57213">
        <v>-0.022958436980843544</v>
      </c>
    </row>
    <row r="970" spans="1:23" x14ac:dyDescent="0.25">
      <c r="A970" s="116" t="str">
        <f>IF(ISBLANK(TBL_DATA[[#This Row],[Row.names]]), "",   DATE(YEAR(TBL_DATA[[#This Row],[Row.names]]), MONTH(TBL_DATA[[#This Row],[Row.names]]), DAY(TBL_DATA[[#This Row],[Row.names]])))</f>
        <v/>
      </c>
      <c r="B970" s="1154" t="s">
        <v>1099</v>
      </c>
      <c r="C970" s="2548" t="s">
        <v>2493</v>
      </c>
      <c r="D970" s="3942" t="n">
        <v>0.0013977852614787227</v>
      </c>
      <c r="E970" s="5336" t="n">
        <v>0.3846716013719951</v>
      </c>
      <c r="F970" s="6668" t="n">
        <v>0.08647420318997967</v>
      </c>
      <c r="G970" s="8000" t="n">
        <v>0.4830422437720456</v>
      </c>
      <c r="H970" s="9332" t="n">
        <v>0.5720285361313294</v>
      </c>
      <c r="I970" s="10664" t="n">
        <v>0.002214172843478533</v>
      </c>
      <c r="J970" s="11996" t="n">
        <v>0.1088530201029827</v>
      </c>
      <c r="K970" s="13326" t="n">
        <v>0.9332712239980574</v>
      </c>
      <c r="L970" s="14656" t="n">
        <v>0.5540024403583457</v>
      </c>
      <c r="M970" s="15986" t="n">
        <v>0.00226032222319272</v>
      </c>
      <c r="N970" s="17316" t="n">
        <v>0.053728458942877436</v>
      </c>
      <c r="O970" s="18648" t="n">
        <v>0.034097858377999814</v>
      </c>
      <c r="P970" s="20042" t="n">
        <v>0.0</v>
      </c>
      <c r="Q970" s="21374" t="n">
        <v>-0.008269295920229987</v>
      </c>
      <c r="R970" s="22706" t="n">
        <v>-0.007131516369686709</v>
      </c>
      <c r="S970" s="23975" t="n">
        <v>-0.030442803151055742</v>
      </c>
      <c r="T970" s="25244" t="n">
        <v>0.03662036507351179</v>
      </c>
      <c r="U970" s="26513" t="n">
        <v>-0.8313080191839923</v>
      </c>
      <c r="V970" s="27782" t="n">
        <v>0.055137360720203255</v>
      </c>
      <c r="W970" s="29049" t="n">
        <v>0.04313107939825799</v>
      </c>
      <c r="X970" t="n" s="30316">
        <v>1.2783672815392184</v>
      </c>
      <c r="Y970" t="n" s="31646">
        <v>0.7563256812586291</v>
      </c>
      <c r="Z970" t="n" s="32978">
        <v>0.7443134019741587</v>
      </c>
      <c r="AA970" t="n" s="34370">
        <v>0.0</v>
      </c>
      <c r="AB970" t="n" s="35764">
        <v>0.0</v>
      </c>
      <c r="AC970" t="n" s="37158">
        <v>0.05279185071319659</v>
      </c>
      <c r="AD970" t="n" s="37633">
        <v>0.243945323318493</v>
      </c>
      <c r="AE970" t="n" s="38108">
        <v>0.010942330936472</v>
      </c>
      <c r="AF970" t="n" s="38583">
        <v>0.18930794506406898</v>
      </c>
      <c r="AG970" t="n" s="39058">
        <v>0.066490996797817</v>
      </c>
      <c r="AH970" t="n" s="39533">
        <v>0.0</v>
      </c>
      <c r="AI970" t="n" s="40008">
        <v>0.0064906761645519995</v>
      </c>
      <c r="AJ970" t="n" s="40483">
        <v>0.368923137170187</v>
      </c>
      <c r="AK970" t="n" s="40958">
        <v>0.053066284364088</v>
      </c>
      <c r="AL970" t="n" s="41433">
        <v>0.006081085450459999</v>
      </c>
      <c r="AM970" t="n" s="41908">
        <v>0.11099243215287499</v>
      </c>
      <c r="AN970" t="n" s="42383">
        <v>-0.445882221106498</v>
      </c>
      <c r="AO970" t="n" s="42858">
        <v>1.199563373040657</v>
      </c>
      <c r="AP970" t="n" s="43333">
        <v>-0.589205382728142</v>
      </c>
      <c r="AQ970" t="n" s="43808">
        <v>0.6103579903125149</v>
      </c>
      <c r="AR970" t="n" s="44283">
        <v>1.788768755768799</v>
      </c>
      <c r="AS970" t="n" s="44876">
        <v>0.001491856014957888</v>
      </c>
      <c r="AT970" t="n" s="45469">
        <v>5.281233215083615E-4</v>
      </c>
      <c r="AU970" t="n" s="46062">
        <v>0.0013326843788574354</v>
      </c>
      <c r="AV970" t="n" s="46655">
        <v>1.92136690508059E-4</v>
      </c>
      <c r="AW970" t="n" s="47248">
        <v>3.205092479363748E-6</v>
      </c>
      <c r="AX970" t="n" s="47841">
        <v>1.5036131686869446E-4</v>
      </c>
      <c r="AY970" t="n" s="48434">
        <v>1.6708173304213574E-5</v>
      </c>
      <c r="AZ970" t="n" s="49027">
        <v>0.0015237937843787872</v>
      </c>
      <c r="BA970" t="n" s="49620">
        <v>-7.09293532268285E-4</v>
      </c>
      <c r="BB970" t="n" s="50213">
        <v>2.3940846177380667E-4</v>
      </c>
      <c r="BC970" t="n" s="50806">
        <v>2.1188360492929342E-5</v>
      </c>
      <c r="BD970" t="n" s="51399">
        <v>-2.212296118661173E-6</v>
      </c>
      <c r="BE970" t="n" s="51992">
        <v>9.425516878258248E-6</v>
      </c>
      <c r="BF970" t="n" s="52585">
        <v>5.088050799185021E-5</v>
      </c>
      <c r="BG970" t="n" s="53178">
        <v>-1.197268245055246E-5</v>
      </c>
      <c r="BH970" t="n" s="53771">
        <v>0.0047283704051684135</v>
      </c>
      <c r="BI970" t="n" s="54364">
        <v>1.5680611391946658E-5</v>
      </c>
      <c r="BJ970" t="s" s="54839">
        <v>2921</v>
      </c>
      <c r="BK970" t="s" s="55314">
        <v>2929</v>
      </c>
      <c r="BL970" t="n" s="55789">
        <v>0.08090374618768692</v>
      </c>
      <c r="BM970" t="s" s="56264">
        <v>2933</v>
      </c>
      <c r="BN970" t="s" s="56739">
        <v>2929</v>
      </c>
      <c r="BO970" t="n" s="57214">
        <v>-0.02327723242342472</v>
      </c>
    </row>
    <row r="971" spans="1:23" x14ac:dyDescent="0.25">
      <c r="A971" s="116" t="str">
        <f>IF(ISBLANK(TBL_DATA[[#This Row],[Row.names]]), "",   DATE(YEAR(TBL_DATA[[#This Row],[Row.names]]), MONTH(TBL_DATA[[#This Row],[Row.names]]), DAY(TBL_DATA[[#This Row],[Row.names]])))</f>
        <v/>
      </c>
      <c r="B971" s="1155" t="s">
        <v>1100</v>
      </c>
      <c r="C971" s="2549" t="s">
        <v>2494</v>
      </c>
      <c r="D971" s="3943" t="n">
        <v>-0.005725315757981215</v>
      </c>
      <c r="E971" s="5337" t="n">
        <v>0.37674391923303086</v>
      </c>
      <c r="F971" s="6669" t="n">
        <v>0.04587061093707012</v>
      </c>
      <c r="G971" s="8001" t="n">
        <v>0.484326110603824</v>
      </c>
      <c r="H971" s="9333" t="n">
        <v>0.5590820271839066</v>
      </c>
      <c r="I971" s="10665" t="n">
        <v>0.0022792116008379494</v>
      </c>
      <c r="J971" s="11997" t="n">
        <v>0.07179692115754999</v>
      </c>
      <c r="K971" s="13327" t="n">
        <v>0.8999881159719455</v>
      </c>
      <c r="L971" s="14657" t="n">
        <v>0.4917638694047163</v>
      </c>
      <c r="M971" s="15987" t="n">
        <v>0.0024470256047194666</v>
      </c>
      <c r="N971" s="17317" t="n">
        <v>0.05448864599384948</v>
      </c>
      <c r="O971" s="18649" t="n">
        <v>0.03596916607429875</v>
      </c>
      <c r="P971" s="20043" t="n">
        <v>-0.0057253157579812974</v>
      </c>
      <c r="Q971" s="21375" t="n">
        <v>-0.0085666589391996</v>
      </c>
      <c r="R971" s="22707" t="n">
        <v>-0.007412781303987577</v>
      </c>
      <c r="S971" s="23976" t="n">
        <v>-0.04414643017369735</v>
      </c>
      <c r="T971" s="25245" t="n">
        <v>0.03729474818533388</v>
      </c>
      <c r="U971" s="26514" t="n">
        <v>-1.183717073361495</v>
      </c>
      <c r="V971" s="27783" t="n">
        <v>0.040267262367687406</v>
      </c>
      <c r="W971" s="29050" t="n">
        <v>0.044372557442110806</v>
      </c>
      <c r="X971" t="n" s="30317">
        <v>0.9074812156189276</v>
      </c>
      <c r="Y971" t="n" s="31647">
        <v>0.7477178794063352</v>
      </c>
      <c r="Z971" t="n" s="32979">
        <v>0.7012587749217235</v>
      </c>
      <c r="AA971" t="n" s="34371">
        <v>0.0</v>
      </c>
      <c r="AB971" t="n" s="35765">
        <v>0.0</v>
      </c>
      <c r="AC971" t="n" s="37159">
        <v>0.0508957556993076</v>
      </c>
      <c r="AD971" t="n" s="37634">
        <v>0.23573094918905</v>
      </c>
      <c r="AE971" t="n" s="38109">
        <v>0.011542115383706</v>
      </c>
      <c r="AF971" t="n" s="38584">
        <v>0.18709001574693798</v>
      </c>
      <c r="AG971" t="n" s="39059">
        <v>0.066885198863916</v>
      </c>
      <c r="AH971" t="n" s="39534">
        <v>0.0</v>
      </c>
      <c r="AI971" t="n" s="40009">
        <v>0.006484224627384999</v>
      </c>
      <c r="AJ971" t="n" s="40484">
        <v>0.362597491672982</v>
      </c>
      <c r="AK971" t="n" s="40959">
        <v>0.051198721442656</v>
      </c>
      <c r="AL971" t="n" s="41434">
        <v>0.006363993794245999</v>
      </c>
      <c r="AM971" t="n" s="41909">
        <v>0.089648572792143</v>
      </c>
      <c r="AN971" t="n" s="42384">
        <v>-0.431877509916591</v>
      </c>
      <c r="AO971" t="n" s="42859">
        <v>1.1700858261553126</v>
      </c>
      <c r="AP971" t="n" s="43334">
        <v>-0.584422052558882</v>
      </c>
      <c r="AQ971" t="n" s="43809">
        <v>0.5856637735964306</v>
      </c>
      <c r="AR971" t="n" s="44284">
        <v>1.7545078787141946</v>
      </c>
      <c r="AS971" t="n" s="44877">
        <v>0.0014743681717963673</v>
      </c>
      <c r="AT971" t="n" s="45470">
        <v>4.994519002468532E-4</v>
      </c>
      <c r="AU971" t="n" s="46063">
        <v>0.0012428319435833057</v>
      </c>
      <c r="AV971" t="n" s="46656">
        <v>1.81954441133002E-4</v>
      </c>
      <c r="AW971" t="n" s="47249">
        <v>3.277751818749408E-6</v>
      </c>
      <c r="AX971" t="n" s="47842">
        <v>1.6148052252259998E-4</v>
      </c>
      <c r="AY971" t="n" s="48435">
        <v>1.6293823208310473E-5</v>
      </c>
      <c r="AZ971" t="n" s="49028">
        <v>0.001501969053222587</v>
      </c>
      <c r="BA971" t="n" s="49621">
        <v>-6.743323554206036E-4</v>
      </c>
      <c r="BB971" t="n" s="50214">
        <v>2.3324305124729764E-4</v>
      </c>
      <c r="BC971" t="n" s="50807">
        <v>2.3021148853219432E-5</v>
      </c>
      <c r="BD971" t="n" s="51400">
        <v>-2.363077176149363E-6</v>
      </c>
      <c r="BE971" t="n" s="51993">
        <v>1.0056921953443473E-5</v>
      </c>
      <c r="BF971" t="n" s="52586">
        <v>5.4271788947788436E-5</v>
      </c>
      <c r="BG971" t="n" s="53179">
        <v>-1.2774461439566158E-5</v>
      </c>
      <c r="BH971" t="n" s="53772">
        <v>0.004597651044860211</v>
      </c>
      <c r="BI971" t="n" s="54365">
        <v>1.671723506596247E-5</v>
      </c>
      <c r="BJ971" t="s" s="54840">
        <v>2920</v>
      </c>
      <c r="BK971" t="s" s="55315">
        <v>2929</v>
      </c>
      <c r="BL971" t="n" s="55790">
        <v>0.0802786573767662</v>
      </c>
      <c r="BM971" t="s" s="56265">
        <v>2933</v>
      </c>
      <c r="BN971" t="s" s="56740">
        <v>2929</v>
      </c>
      <c r="BO971" t="n" s="57215">
        <v>-0.023436209186911583</v>
      </c>
    </row>
    <row r="972" spans="1:23" x14ac:dyDescent="0.25">
      <c r="A972" s="116" t="str">
        <f>IF(ISBLANK(TBL_DATA[[#This Row],[Row.names]]), "",   DATE(YEAR(TBL_DATA[[#This Row],[Row.names]]), MONTH(TBL_DATA[[#This Row],[Row.names]]), DAY(TBL_DATA[[#This Row],[Row.names]])))</f>
        <v/>
      </c>
      <c r="B972" s="1156" t="s">
        <v>1101</v>
      </c>
      <c r="C972" s="2550" t="s">
        <v>2495</v>
      </c>
      <c r="D972" s="3944" t="n">
        <v>3.191117097952675E-4</v>
      </c>
      <c r="E972" s="5338" t="n">
        <v>0.37718325433904787</v>
      </c>
      <c r="F972" s="6670" t="n">
        <v>0.05277696916306929</v>
      </c>
      <c r="G972" s="8002" t="n">
        <v>0.4862527733016835</v>
      </c>
      <c r="H972" s="9334" t="n">
        <v>0.5565891825521291</v>
      </c>
      <c r="I972" s="10666" t="n">
        <v>0.002279192648154383</v>
      </c>
      <c r="J972" s="11998" t="n">
        <v>0.07969161238293387</v>
      </c>
      <c r="K972" s="13328" t="n">
        <v>0.9123771140598652</v>
      </c>
      <c r="L972" s="14658" t="n">
        <v>0.4915677126719625</v>
      </c>
      <c r="M972" s="15988" t="n">
        <v>0.002440587903514895</v>
      </c>
      <c r="N972" s="17318" t="n">
        <v>0.05433481137994345</v>
      </c>
      <c r="O972" s="18650" t="n">
        <v>0.03596916607429875</v>
      </c>
      <c r="P972" s="20044" t="n">
        <v>-0.005408031063486418</v>
      </c>
      <c r="Q972" s="21376" t="n">
        <v>-0.008576097439966244</v>
      </c>
      <c r="R972" s="22708" t="n">
        <v>-0.007425477480133556</v>
      </c>
      <c r="S972" s="23977" t="n">
        <v>-0.03991438174158668</v>
      </c>
      <c r="T972" s="25246" t="n">
        <v>0.0373189892425608</v>
      </c>
      <c r="U972" s="26515" t="n">
        <v>-1.0695461627365281</v>
      </c>
      <c r="V972" s="27784" t="n">
        <v>0.04560047519735466</v>
      </c>
      <c r="W972" s="29051" t="n">
        <v>0.04429764978674736</v>
      </c>
      <c r="X972" t="n" s="30318">
        <v>1.0294107117844673</v>
      </c>
      <c r="Y972" t="n" s="31648">
        <v>0.7460490483554879</v>
      </c>
      <c r="Z972" t="n" s="32980">
        <v>0.7011189005239856</v>
      </c>
      <c r="AA972" t="n" s="34372">
        <v>0.0</v>
      </c>
      <c r="AB972" t="n" s="35766">
        <v>0.0</v>
      </c>
      <c r="AC972" t="n" s="37160">
        <v>0.05571358381549202</v>
      </c>
      <c r="AD972" t="n" s="37635">
        <v>0.23391180615051</v>
      </c>
      <c r="AE972" t="n" s="38110">
        <v>0.011674323823309</v>
      </c>
      <c r="AF972" t="n" s="38585">
        <v>0.18392081318800396</v>
      </c>
      <c r="AG972" t="n" s="39060">
        <v>0.066860018158905</v>
      </c>
      <c r="AH972" t="n" s="39535">
        <v>0.0</v>
      </c>
      <c r="AI972" t="n" s="40010">
        <v>0.011232892850943001</v>
      </c>
      <c r="AJ972" t="n" s="40485">
        <v>0.36153784159666896</v>
      </c>
      <c r="AK972" t="n" s="40960">
        <v>0.045936584523192</v>
      </c>
      <c r="AL972" t="n" s="41435">
        <v>0.006369932997255998</v>
      </c>
      <c r="AM972" t="n" s="41910">
        <v>0.089570398564284</v>
      </c>
      <c r="AN972" t="n" s="42385">
        <v>-0.45451051089149</v>
      </c>
      <c r="AO972" t="n" s="42860">
        <v>1.1704880441373384</v>
      </c>
      <c r="AP972" t="n" s="43335">
        <v>-0.6139839431757559</v>
      </c>
      <c r="AQ972" t="n" s="43810">
        <v>0.5565041009615825</v>
      </c>
      <c r="AR972" t="n" s="44285">
        <v>1.7844719873130943</v>
      </c>
      <c r="AS972" t="n" s="44878">
        <v>0.0014664925008610347</v>
      </c>
      <c r="AT972" t="n" s="45471">
        <v>4.6805213386497227E-4</v>
      </c>
      <c r="AU972" t="n" s="46064">
        <v>0.0011594657876340295</v>
      </c>
      <c r="AV972" t="n" s="46657">
        <v>1.6925305571692162E-4</v>
      </c>
      <c r="AW972" t="n" s="47250">
        <v>2.969709081801522E-6</v>
      </c>
      <c r="AX972" t="n" s="47843">
        <v>1.5849051103597838E-4</v>
      </c>
      <c r="AY972" t="n" s="48436">
        <v>1.6896341510320425E-5</v>
      </c>
      <c r="AZ972" t="n" s="49029">
        <v>0.0014874540966791033</v>
      </c>
      <c r="BA972" t="n" s="49622">
        <v>-6.507845896025629E-4</v>
      </c>
      <c r="BB972" t="n" s="50215">
        <v>2.3754801057135108E-4</v>
      </c>
      <c r="BC972" t="n" s="50808">
        <v>2.6651444064155736E-5</v>
      </c>
      <c r="BD972" t="n" s="51401">
        <v>-2.0406337202301807E-6</v>
      </c>
      <c r="BE972" t="n" s="51994">
        <v>8.695151555010799E-6</v>
      </c>
      <c r="BF972" t="n" s="52587">
        <v>4.6939440674711734E-5</v>
      </c>
      <c r="BG972" t="n" s="53180">
        <v>-1.1044965682204469E-5</v>
      </c>
      <c r="BH972" t="n" s="53773">
        <v>0.004485473197201859</v>
      </c>
      <c r="BI972" t="n" s="54366">
        <v>1.446681138795962E-5</v>
      </c>
      <c r="BJ972" t="s" s="54841">
        <v>2920</v>
      </c>
      <c r="BK972" t="s" s="55316">
        <v>2929</v>
      </c>
      <c r="BL972" t="n" s="55791">
        <v>0.08069528639316559</v>
      </c>
      <c r="BM972" t="s" s="56266">
        <v>2933</v>
      </c>
      <c r="BN972" t="s" s="56741">
        <v>2929</v>
      </c>
      <c r="BO972" t="n" s="57216">
        <v>-0.02322021871805191</v>
      </c>
    </row>
    <row r="973" spans="1:23" x14ac:dyDescent="0.25">
      <c r="A973" s="116" t="str">
        <f>IF(ISBLANK(TBL_DATA[[#This Row],[Row.names]]), "",   DATE(YEAR(TBL_DATA[[#This Row],[Row.names]]), MONTH(TBL_DATA[[#This Row],[Row.names]]), DAY(TBL_DATA[[#This Row],[Row.names]])))</f>
        <v/>
      </c>
      <c r="B973" s="1157" t="s">
        <v>1102</v>
      </c>
      <c r="C973" s="2551" t="s">
        <v>2496</v>
      </c>
      <c r="D973" s="3945" t="n">
        <v>0.001882527753228496</v>
      </c>
      <c r="E973" s="5339" t="n">
        <v>0.37977584003662246</v>
      </c>
      <c r="F973" s="6671" t="n">
        <v>0.04582664996813035</v>
      </c>
      <c r="G973" s="8003" t="n">
        <v>0.4816448491715869</v>
      </c>
      <c r="H973" s="9335" t="n">
        <v>0.5526676833110921</v>
      </c>
      <c r="I973" s="10667" t="n">
        <v>0.0022772446344940197</v>
      </c>
      <c r="J973" s="11999" t="n">
        <v>0.07899136356020708</v>
      </c>
      <c r="K973" s="13329" t="n">
        <v>0.9090769880554315</v>
      </c>
      <c r="L973" s="14659" t="n">
        <v>0.4865508413655309</v>
      </c>
      <c r="M973" s="15989" t="n">
        <v>0.002439738467013714</v>
      </c>
      <c r="N973" s="17319" t="n">
        <v>0.0540498907961906</v>
      </c>
      <c r="O973" s="18651" t="n">
        <v>0.03596916607429875</v>
      </c>
      <c r="P973" s="20045" t="n">
        <v>-0.0035356840788254296</v>
      </c>
      <c r="Q973" s="21377" t="n">
        <v>-0.008555300585629207</v>
      </c>
      <c r="R973" s="22709" t="n">
        <v>-0.0074107142403855315</v>
      </c>
      <c r="S973" s="23978" t="n">
        <v>-0.039237562043291985</v>
      </c>
      <c r="T973" s="25247" t="n">
        <v>0.037305737771246836</v>
      </c>
      <c r="U973" s="26516" t="n">
        <v>-1.0517835696988707</v>
      </c>
      <c r="V973" s="27785" t="n">
        <v>0.04733192542584663</v>
      </c>
      <c r="W973" s="29052" t="n">
        <v>0.04430842681835779</v>
      </c>
      <c r="X973" t="n" s="30319">
        <v>1.0682375526417054</v>
      </c>
      <c r="Y973" t="n" s="31649">
        <v>0.7434162248102284</v>
      </c>
      <c r="Z973" t="n" s="32981">
        <v>0.6975319644041633</v>
      </c>
      <c r="AA973" t="n" s="34373">
        <v>0.0</v>
      </c>
      <c r="AB973" t="n" s="35767">
        <v>0.0</v>
      </c>
      <c r="AC973" t="n" s="37161">
        <v>0.05343938274951719</v>
      </c>
      <c r="AD973" t="n" s="37636">
        <v>0.230872728444002</v>
      </c>
      <c r="AE973" t="n" s="38111">
        <v>0.011817128774790001</v>
      </c>
      <c r="AF973" t="n" s="38586">
        <v>0.18481903720714898</v>
      </c>
      <c r="AG973" t="n" s="39061">
        <v>0.067161393310623</v>
      </c>
      <c r="AH973" t="n" s="39536">
        <v>0.0</v>
      </c>
      <c r="AI973" t="n" s="40011">
        <v>0.011397147312259001</v>
      </c>
      <c r="AJ973" t="n" s="40486">
        <v>0.364315793762208</v>
      </c>
      <c r="AK973" t="n" s="40961">
        <v>0.046045915548437996</v>
      </c>
      <c r="AL973" t="n" s="41436">
        <v>0.006335880700571001</v>
      </c>
      <c r="AM973" t="n" s="41911">
        <v>0.090539427508678</v>
      </c>
      <c r="AN973" t="n" s="42386">
        <v>-0.4379028826659189</v>
      </c>
      <c r="AO973" t="n" s="42861">
        <v>1.1754932725782294</v>
      </c>
      <c r="AP973" t="n" s="43336">
        <v>-0.600091702675431</v>
      </c>
      <c r="AQ973" t="n" s="43811">
        <v>0.5754015699027984</v>
      </c>
      <c r="AR973" t="n" s="44286">
        <v>1.7755849752536603</v>
      </c>
      <c r="AS973" t="n" s="44879">
        <v>0.0013926568291140488</v>
      </c>
      <c r="AT973" t="n" s="45472">
        <v>4.156313610791701E-4</v>
      </c>
      <c r="AU973" t="n" s="46065">
        <v>0.001350736524558384</v>
      </c>
      <c r="AV973" t="n" s="46658">
        <v>2.0741668922246757E-4</v>
      </c>
      <c r="AW973" t="n" s="47251">
        <v>1.8924420461189998E-6</v>
      </c>
      <c r="AX973" t="n" s="47844">
        <v>1.3210089387510803E-4</v>
      </c>
      <c r="AY973" t="n" s="48437">
        <v>1.9064982576447942E-5</v>
      </c>
      <c r="AZ973" t="n" s="49030">
        <v>0.0016542281665070811</v>
      </c>
      <c r="BA973" t="n" s="49623">
        <v>-7.370084518185614E-4</v>
      </c>
      <c r="BB973" t="n" s="50216">
        <v>2.9132489521126127E-4</v>
      </c>
      <c r="BC973" t="n" s="50809">
        <v>3.670446820257443E-5</v>
      </c>
      <c r="BD973" t="n" s="51402">
        <v>-8.75615471640758E-7</v>
      </c>
      <c r="BE973" t="n" s="51995">
        <v>3.7776433104184858E-6</v>
      </c>
      <c r="BF973" t="n" s="52588">
        <v>2.0465733405091135E-5</v>
      </c>
      <c r="BG973" t="n" s="53181">
        <v>-4.7996229730993095E-6</v>
      </c>
      <c r="BH973" t="n" s="53774">
        <v>0.0047398369756653696</v>
      </c>
      <c r="BI973" t="n" s="54367">
        <v>6.343686637962752E-6</v>
      </c>
      <c r="BJ973" t="s" s="54842">
        <v>2920</v>
      </c>
      <c r="BK973" t="s" s="55317">
        <v>2929</v>
      </c>
      <c r="BL973" t="n" s="55792">
        <v>0.08131987601518631</v>
      </c>
      <c r="BM973" t="s" s="56267">
        <v>2933</v>
      </c>
      <c r="BN973" t="s" s="56742">
        <v>2929</v>
      </c>
      <c r="BO973" t="n" s="57217">
        <v>-0.023431412875652313</v>
      </c>
    </row>
    <row r="974" spans="1:23" x14ac:dyDescent="0.25">
      <c r="A974" s="116" t="str">
        <f>IF(ISBLANK(TBL_DATA[[#This Row],[Row.names]]), "",   DATE(YEAR(TBL_DATA[[#This Row],[Row.names]]), MONTH(TBL_DATA[[#This Row],[Row.names]]), DAY(TBL_DATA[[#This Row],[Row.names]])))</f>
        <v/>
      </c>
      <c r="B974" s="1158" t="s">
        <v>1103</v>
      </c>
      <c r="C974" s="2552" t="s">
        <v>2497</v>
      </c>
      <c r="D974" s="3946" t="n">
        <v>-0.0014262715535943297</v>
      </c>
      <c r="E974" s="5340" t="n">
        <v>0.37780790500564154</v>
      </c>
      <c r="F974" s="6672" t="n">
        <v>0.0450442989962323</v>
      </c>
      <c r="G974" s="8004" t="n">
        <v>0.48206061483909957</v>
      </c>
      <c r="H974" s="9336" t="n">
        <v>0.5547246870441297</v>
      </c>
      <c r="I974" s="10668" t="n">
        <v>0.002277388792844522</v>
      </c>
      <c r="J974" s="12000" t="n">
        <v>0.07385829397806987</v>
      </c>
      <c r="K974" s="13330" t="n">
        <v>0.910900753948005</v>
      </c>
      <c r="L974" s="14660" t="n">
        <v>0.48599499605462027</v>
      </c>
      <c r="M974" s="15990" t="n">
        <v>0.00244684547784468</v>
      </c>
      <c r="N974" s="17320" t="n">
        <v>0.05417802144268786</v>
      </c>
      <c r="O974" s="18652" t="n">
        <v>0.03608209958218692</v>
      </c>
      <c r="P974" s="20046" t="n">
        <v>-0.004956912786795553</v>
      </c>
      <c r="Q974" s="21378" t="n">
        <v>-0.008609154410955087</v>
      </c>
      <c r="R974" s="22710" t="n">
        <v>-0.007461854709842832</v>
      </c>
      <c r="S974" s="23979" t="n">
        <v>-0.032228497264285005</v>
      </c>
      <c r="T974" s="25248" t="n">
        <v>0.037016309470258614</v>
      </c>
      <c r="U974" s="26517" t="n">
        <v>-0.8706566841888855</v>
      </c>
      <c r="V974" s="27786" t="n">
        <v>0.050615649054200906</v>
      </c>
      <c r="W974" s="29053" t="n">
        <v>0.044152611624256884</v>
      </c>
      <c r="X974" t="n" s="30320">
        <v>1.1463795049077756</v>
      </c>
      <c r="Y974" t="n" s="31650">
        <v>0.7447984204092607</v>
      </c>
      <c r="Z974" t="n" s="32982">
        <v>0.6971334133827042</v>
      </c>
      <c r="AA974" t="n" s="34374">
        <v>0.0</v>
      </c>
      <c r="AB974" t="n" s="35768">
        <v>0.0</v>
      </c>
      <c r="AC974" t="n" s="37162">
        <v>0.051775938641453016</v>
      </c>
      <c r="AD974" t="n" s="37637">
        <v>0.23925029548147297</v>
      </c>
      <c r="AE974" t="n" s="38112">
        <v>0.011442671609809999</v>
      </c>
      <c r="AF974" t="n" s="38587">
        <v>0.179872236786867</v>
      </c>
      <c r="AG974" t="n" s="39062">
        <v>0.06654844998652601</v>
      </c>
      <c r="AH974" t="n" s="39537">
        <v>0.0</v>
      </c>
      <c r="AI974" t="n" s="40012">
        <v>0.013599287942464998</v>
      </c>
      <c r="AJ974" t="n" s="40487">
        <v>0.365997479259197</v>
      </c>
      <c r="AK974" t="n" s="40962">
        <v>0.045677238985457</v>
      </c>
      <c r="AL974" t="n" s="41437">
        <v>0.006138338584827001</v>
      </c>
      <c r="AM974" t="n" s="41912">
        <v>0.082501000724206</v>
      </c>
      <c r="AN974" t="n" s="42387">
        <v>-0.449382828593023</v>
      </c>
      <c r="AO974" t="n" s="42862">
        <v>1.1741206836631137</v>
      </c>
      <c r="AP974" t="n" s="43337">
        <v>-0.6124765128953089</v>
      </c>
      <c r="AQ974" t="n" s="43812">
        <v>0.5616441707678048</v>
      </c>
      <c r="AR974" t="n" s="44287">
        <v>1.7865971965584226</v>
      </c>
      <c r="AS974" t="n" s="44880">
        <v>0.001440422379356577</v>
      </c>
      <c r="AT974" t="n" s="45473">
        <v>3.8760041914209743E-4</v>
      </c>
      <c r="AU974" t="n" s="46066">
        <v>0.0012580828773603309</v>
      </c>
      <c r="AV974" t="n" s="46659">
        <v>1.996953040152736E-4</v>
      </c>
      <c r="AW974" t="n" s="47252">
        <v>1.3280908161369015E-6</v>
      </c>
      <c r="AX974" t="n" s="47845">
        <v>1.3104676061349193E-4</v>
      </c>
      <c r="AY974" t="n" s="48438">
        <v>1.4088012660916892E-5</v>
      </c>
      <c r="AZ974" t="n" s="49031">
        <v>0.0016012388853676638</v>
      </c>
      <c r="BA974" t="n" s="49624">
        <v>-5.728544752866175E-4</v>
      </c>
      <c r="BB974" t="n" s="50217">
        <v>2.4642740467010343E-4</v>
      </c>
      <c r="BC974" t="n" s="50810">
        <v>3.703673638005108E-5</v>
      </c>
      <c r="BD974" t="n" s="51403">
        <v>-2.582417054867996E-7</v>
      </c>
      <c r="BE974" t="n" s="51996">
        <v>1.1722185455157855E-6</v>
      </c>
      <c r="BF974" t="n" s="52589">
        <v>6.440043594490684E-6</v>
      </c>
      <c r="BG974" t="n" s="53182">
        <v>-1.4906883486393363E-6</v>
      </c>
      <c r="BH974" t="n" s="53775">
        <v>0.0047362085975955525</v>
      </c>
      <c r="BI974" t="n" s="54368">
        <v>2.0404654145936306E-6</v>
      </c>
      <c r="BJ974" t="s" s="54843">
        <v>2920</v>
      </c>
      <c r="BK974" t="s" s="55318">
        <v>2929</v>
      </c>
      <c r="BL974" t="n" s="55793">
        <v>0.08109366148710251</v>
      </c>
      <c r="BM974" t="s" s="56268">
        <v>2933</v>
      </c>
      <c r="BN974" t="s" s="56743">
        <v>2929</v>
      </c>
      <c r="BO974" t="n" s="57218">
        <v>-0.023706689476966858</v>
      </c>
    </row>
    <row r="975" spans="1:23" x14ac:dyDescent="0.25">
      <c r="A975" s="116" t="str">
        <f>IF(ISBLANK(TBL_DATA[[#This Row],[Row.names]]), "",   DATE(YEAR(TBL_DATA[[#This Row],[Row.names]]), MONTH(TBL_DATA[[#This Row],[Row.names]]), DAY(TBL_DATA[[#This Row],[Row.names]])))</f>
        <v/>
      </c>
      <c r="B975" s="1159" t="s">
        <v>1104</v>
      </c>
      <c r="C975" s="2553" t="s">
        <v>2498</v>
      </c>
      <c r="D975" s="3947" t="n">
        <v>-0.0018282607233986294</v>
      </c>
      <c r="E975" s="5341" t="n">
        <v>0.3752889129285315</v>
      </c>
      <c r="F975" s="6673" t="n">
        <v>0.03888816933280892</v>
      </c>
      <c r="G975" s="8005" t="n">
        <v>0.47856739389994446</v>
      </c>
      <c r="H975" s="9337" t="n">
        <v>0.562644946813032</v>
      </c>
      <c r="I975" s="10669" t="n">
        <v>0.0022557307369312383</v>
      </c>
      <c r="J975" s="12001" t="n">
        <v>0.06504255360674605</v>
      </c>
      <c r="K975" s="13331" t="n">
        <v>0.909335352453167</v>
      </c>
      <c r="L975" s="14661" t="n">
        <v>0.4907406627400953</v>
      </c>
      <c r="M975" s="15991" t="n">
        <v>0.002434107100611615</v>
      </c>
      <c r="N975" s="17321" t="n">
        <v>0.05414650798798612</v>
      </c>
      <c r="O975" s="18653" t="n">
        <v>0.03626690032729213</v>
      </c>
      <c r="P975" s="20047" t="n">
        <v>-0.006776110981236871</v>
      </c>
      <c r="Q975" s="21379" t="n">
        <v>-0.008676846502207547</v>
      </c>
      <c r="R975" s="22711" t="n">
        <v>-0.0075302141450882525</v>
      </c>
      <c r="S975" s="23980" t="n">
        <v>-0.016753414012342205</v>
      </c>
      <c r="T975" s="25249" t="n">
        <v>0.0362850223586853</v>
      </c>
      <c r="U975" s="26518" t="n">
        <v>-0.4617170645984749</v>
      </c>
      <c r="V975" s="27787" t="n">
        <v>0.06628492134696762</v>
      </c>
      <c r="W975" s="29054" t="n">
        <v>0.042840599239027506</v>
      </c>
      <c r="X975" t="n" s="30321">
        <v>1.5472454289710889</v>
      </c>
      <c r="Y975" t="n" s="31651">
        <v>0.7500966249844295</v>
      </c>
      <c r="Z975" t="n" s="32983">
        <v>0.7005288450450099</v>
      </c>
      <c r="AA975" t="n" s="34375">
        <v>0.0</v>
      </c>
      <c r="AB975" t="n" s="35769">
        <v>0.0</v>
      </c>
      <c r="AC975" t="n" s="37163">
        <v>0.050231778338959004</v>
      </c>
      <c r="AD975" t="n" s="37638">
        <v>0.241605144109036</v>
      </c>
      <c r="AE975" t="n" s="38113">
        <v>0.011749249147704</v>
      </c>
      <c r="AF975" t="n" s="38588">
        <v>0.179919947208837</v>
      </c>
      <c r="AG975" t="n" s="39063">
        <v>0.075589241893085</v>
      </c>
      <c r="AH975" t="n" s="39538">
        <v>0.0</v>
      </c>
      <c r="AI975" t="n" s="40013">
        <v>0.0136819115327</v>
      </c>
      <c r="AJ975" t="n" s="40488">
        <v>0.36088318922139895</v>
      </c>
      <c r="AK975" t="n" s="40963">
        <v>0.043723444978192</v>
      </c>
      <c r="AL975" t="n" s="41438">
        <v>0.0064180571651669995</v>
      </c>
      <c r="AM975" t="n" s="41913">
        <v>0.08258847957843199</v>
      </c>
      <c r="AN975" t="n" s="42388">
        <v>-0.4501946153364739</v>
      </c>
      <c r="AO975" t="n" s="42863">
        <v>1.1763308285457137</v>
      </c>
      <c r="AP975" t="n" s="43338">
        <v>-0.610366779047636</v>
      </c>
      <c r="AQ975" t="n" s="43813">
        <v>0.5659640494980777</v>
      </c>
      <c r="AR975" t="n" s="44288">
        <v>1.7866976075933496</v>
      </c>
      <c r="AS975" t="n" s="44881">
        <v>0.0014294506921331118</v>
      </c>
      <c r="AT975" t="n" s="45474">
        <v>3.8869063900605274E-4</v>
      </c>
      <c r="AU975" t="n" s="46067">
        <v>0.001335427051843746</v>
      </c>
      <c r="AV975" t="n" s="46660">
        <v>2.34364720575413E-4</v>
      </c>
      <c r="AW975" t="n" s="47253">
        <v>8.723359459841754E-7</v>
      </c>
      <c r="AX975" t="n" s="47846">
        <v>1.2422962927396953E-4</v>
      </c>
      <c r="AY975" t="n" s="48439">
        <v>3.977271541852688E-6</v>
      </c>
      <c r="AZ975" t="n" s="49032">
        <v>0.0015463233517727013</v>
      </c>
      <c r="BA975" t="n" s="49625">
        <v>-6.685803191955002E-4</v>
      </c>
      <c r="BB975" t="n" s="50218">
        <v>2.49081507722401E-4</v>
      </c>
      <c r="BC975" t="n" s="50811">
        <v>4.482552966730972E-5</v>
      </c>
      <c r="BD975" t="n" s="51404">
        <v>2.3886571950655784E-7</v>
      </c>
      <c r="BE975" t="n" s="51997">
        <v>-9.257625043307194E-7</v>
      </c>
      <c r="BF975" t="n" s="52590">
        <v>-4.854101892136259E-6</v>
      </c>
      <c r="BG975" t="n" s="53183">
        <v>1.1737863548116254E-6</v>
      </c>
      <c r="BH975" t="n" s="53776">
        <v>0.004694454392758625</v>
      </c>
      <c r="BI975" t="n" s="54369">
        <v>-1.4247701494330805E-6</v>
      </c>
      <c r="BJ975" t="s" s="54844">
        <v>2920</v>
      </c>
      <c r="BK975" t="s" s="55319">
        <v>2929</v>
      </c>
      <c r="BL975" t="n" s="55794">
        <v>0.07957152277231216</v>
      </c>
      <c r="BM975" t="s" s="56269">
        <v>2933</v>
      </c>
      <c r="BN975" t="s" s="56744">
        <v>2929</v>
      </c>
      <c r="BO975" t="n" s="57219">
        <v>-0.023662306368350983</v>
      </c>
    </row>
    <row r="976" spans="1:23" x14ac:dyDescent="0.25">
      <c r="A976" s="116" t="str">
        <f>IF(ISBLANK(TBL_DATA[[#This Row],[Row.names]]), "",   DATE(YEAR(TBL_DATA[[#This Row],[Row.names]]), MONTH(TBL_DATA[[#This Row],[Row.names]]), DAY(TBL_DATA[[#This Row],[Row.names]])))</f>
        <v/>
      </c>
      <c r="B976" s="1160" t="s">
        <v>1105</v>
      </c>
      <c r="C976" s="2554" t="s">
        <v>2499</v>
      </c>
      <c r="D976" s="3948" t="n">
        <v>0.006700868862060652</v>
      </c>
      <c r="E976" s="5342" t="n">
        <v>0.38450454358151176</v>
      </c>
      <c r="F976" s="6674" t="n">
        <v>0.0560841471334268</v>
      </c>
      <c r="G976" s="8006" t="n">
        <v>0.48804488714113053</v>
      </c>
      <c r="H976" s="9338" t="n">
        <v>0.5550867002555027</v>
      </c>
      <c r="I976" s="10670" t="n">
        <v>0.0023331629364755305</v>
      </c>
      <c r="J976" s="12002" t="n">
        <v>0.08892941698375578</v>
      </c>
      <c r="K976" s="13332" t="n">
        <v>0.9138947458601498</v>
      </c>
      <c r="L976" s="14662" t="n">
        <v>0.46481258939130055</v>
      </c>
      <c r="M976" s="15992" t="n">
        <v>0.0025589412732175414</v>
      </c>
      <c r="N976" s="17322" t="n">
        <v>0.05552743917729091</v>
      </c>
      <c r="O976" s="18654" t="n">
        <v>0.03619482662787113</v>
      </c>
      <c r="P976" s="20048" t="n">
        <v>-1.2064795025601427E-4</v>
      </c>
      <c r="Q976" s="21380" t="n">
        <v>-0.008782347082592304</v>
      </c>
      <c r="R976" s="22712" t="n">
        <v>-0.007606471465963763</v>
      </c>
      <c r="S976" s="23981" t="n">
        <v>-0.006667327347501639</v>
      </c>
      <c r="T976" s="25250" t="n">
        <v>0.036897452474507396</v>
      </c>
      <c r="U976" s="26519" t="n">
        <v>-0.18069885318256385</v>
      </c>
      <c r="V976" s="27788" t="n">
        <v>0.0774034349438153</v>
      </c>
      <c r="W976" s="29055" t="n">
        <v>0.04372181161207466</v>
      </c>
      <c r="X976" t="n" s="30322">
        <v>1.7703620250364642</v>
      </c>
      <c r="Y976" t="n" s="31652">
        <v>0.745041408416675</v>
      </c>
      <c r="Z976" t="n" s="32984">
        <v>0.6817716548752233</v>
      </c>
      <c r="AA976" t="n" s="34376">
        <v>0.0</v>
      </c>
      <c r="AB976" t="n" s="35770">
        <v>0.0</v>
      </c>
      <c r="AC976" t="n" s="37164">
        <v>0.049079676570204844</v>
      </c>
      <c r="AD976" t="n" s="37639">
        <v>0.239315360605315</v>
      </c>
      <c r="AE976" t="n" s="38114">
        <v>0.011247260906803001</v>
      </c>
      <c r="AF976" t="n" s="38589">
        <v>0.177477043644053</v>
      </c>
      <c r="AG976" t="n" s="39064">
        <v>0.088538442096766</v>
      </c>
      <c r="AH976" t="n" s="39539">
        <v>0.0</v>
      </c>
      <c r="AI976" t="n" s="40014">
        <v>0.013635026624472</v>
      </c>
      <c r="AJ976" t="n" s="40489">
        <v>0.36525938313193096</v>
      </c>
      <c r="AK976" t="n" s="40964">
        <v>0.040139581445113995</v>
      </c>
      <c r="AL976" t="n" s="41439">
        <v>0.0068922325775949995</v>
      </c>
      <c r="AM976" t="n" s="41914">
        <v>0.08686007234878901</v>
      </c>
      <c r="AN976" t="n" s="42389">
        <v>-0.45030364798013206</v>
      </c>
      <c r="AO976" t="n" s="42864">
        <v>1.1896547702497542</v>
      </c>
      <c r="AP976" t="n" s="43339">
        <v>-0.610594014849048</v>
      </c>
      <c r="AQ976" t="n" s="43814">
        <v>0.5790607554007062</v>
      </c>
      <c r="AR976" t="n" s="44289">
        <v>1.8002487850988023</v>
      </c>
      <c r="AS976" t="n" s="44882">
        <v>0.0013958535326352066</v>
      </c>
      <c r="AT976" t="n" s="45475">
        <v>3.755309878826778E-4</v>
      </c>
      <c r="AU976" t="n" s="46068">
        <v>0.0012936386003183102</v>
      </c>
      <c r="AV976" t="n" s="46661">
        <v>2.2581357378784967E-4</v>
      </c>
      <c r="AW976" t="n" s="47254">
        <v>8.108001352522164E-7</v>
      </c>
      <c r="AX976" t="n" s="47847">
        <v>1.240999490973968E-4</v>
      </c>
      <c r="AY976" t="n" s="48440">
        <v>3.7127123468405906E-6</v>
      </c>
      <c r="AZ976" t="n" s="49033">
        <v>0.00151045601015943</v>
      </c>
      <c r="BA976" t="n" s="49626">
        <v>-6.670368327116588E-4</v>
      </c>
      <c r="BB976" t="n" s="50219">
        <v>2.4143118861955255E-4</v>
      </c>
      <c r="BC976" t="n" s="50812">
        <v>4.21960260741559E-5</v>
      </c>
      <c r="BD976" t="n" s="51405">
        <v>2.7473571583117544E-7</v>
      </c>
      <c r="BE976" t="n" s="51998">
        <v>-1.079309056714967E-6</v>
      </c>
      <c r="BF976" t="n" s="52591">
        <v>-5.684097274708734E-6</v>
      </c>
      <c r="BG976" t="n" s="53184">
        <v>1.3688444826356916E-6</v>
      </c>
      <c r="BH976" t="n" s="53777">
        <v>0.004553307495890772</v>
      </c>
      <c r="BI976" t="n" s="54370">
        <v>-1.6811214128017356E-6</v>
      </c>
      <c r="BJ976" t="s" s="54845">
        <v>2920</v>
      </c>
      <c r="BK976" t="s" s="55320">
        <v>2929</v>
      </c>
      <c r="BL976" t="n" s="55795">
        <v>0.08015971630811691</v>
      </c>
      <c r="BM976" t="s" s="56270">
        <v>2933</v>
      </c>
      <c r="BN976" t="s" s="56745">
        <v>2929</v>
      </c>
      <c r="BO976" t="n" s="57220">
        <v>-0.024088332429528236</v>
      </c>
    </row>
    <row r="977" spans="1:23" x14ac:dyDescent="0.25">
      <c r="A977" s="116" t="str">
        <f>IF(ISBLANK(TBL_DATA[[#This Row],[Row.names]]), "",   DATE(YEAR(TBL_DATA[[#This Row],[Row.names]]), MONTH(TBL_DATA[[#This Row],[Row.names]]), DAY(TBL_DATA[[#This Row],[Row.names]])))</f>
        <v/>
      </c>
      <c r="B977" s="1161" t="s">
        <v>1106</v>
      </c>
      <c r="C977" s="2555" t="s">
        <v>2500</v>
      </c>
      <c r="D977" s="3949" t="n">
        <v>0.004396211039546262</v>
      </c>
      <c r="E977" s="5343" t="n">
        <v>0.39059111774030675</v>
      </c>
      <c r="F977" s="6675" t="n">
        <v>0.07783309522881687</v>
      </c>
      <c r="G977" s="8007" t="n">
        <v>0.4834955251576752</v>
      </c>
      <c r="H977" s="9339" t="n">
        <v>0.5348192954398321</v>
      </c>
      <c r="I977" s="10671" t="n">
        <v>0.00237070473361788</v>
      </c>
      <c r="J977" s="12003" t="n">
        <v>0.11654111195399186</v>
      </c>
      <c r="K977" s="13333" t="n">
        <v>0.9081411537001257</v>
      </c>
      <c r="L977" s="14663" t="n">
        <v>0.46326922822267785</v>
      </c>
      <c r="M977" s="15993" t="n">
        <v>0.002546506964379767</v>
      </c>
      <c r="N977" s="17323" t="n">
        <v>0.05517811896422341</v>
      </c>
      <c r="O977" s="18655" t="n">
        <v>0.03510603388730007</v>
      </c>
      <c r="P977" s="20049" t="n">
        <v>0.0</v>
      </c>
      <c r="Q977" s="21381" t="n">
        <v>-0.008584457227863596</v>
      </c>
      <c r="R977" s="22713" t="n">
        <v>-0.007415978983183548</v>
      </c>
      <c r="S977" s="23982" t="n">
        <v>0.0032648741984453444</v>
      </c>
      <c r="T977" s="25251" t="n">
        <v>0.037258562240801874</v>
      </c>
      <c r="U977" s="26520" t="n">
        <v>0.08762748753815247</v>
      </c>
      <c r="V977" s="27789" t="n">
        <v>0.09232565039546103</v>
      </c>
      <c r="W977" s="29056" t="n">
        <v>0.04355564076579463</v>
      </c>
      <c r="X977" t="n" s="30323">
        <v>2.1197174182767795</v>
      </c>
      <c r="Y977" t="n" s="31653">
        <v>0.7313134043895491</v>
      </c>
      <c r="Z977" t="n" s="32985">
        <v>0.6806388383149157</v>
      </c>
      <c r="AA977" t="n" s="34377">
        <v>0.0</v>
      </c>
      <c r="AB977" t="n" s="35771">
        <v>0.0</v>
      </c>
      <c r="AC977" t="n" s="37165">
        <v>0.055262135812802676</v>
      </c>
      <c r="AD977" t="n" s="37640">
        <v>0.23997147651643302</v>
      </c>
      <c r="AE977" t="n" s="38115">
        <v>0.011268260130688003</v>
      </c>
      <c r="AF977" t="n" s="38590">
        <v>0.18155650896171502</v>
      </c>
      <c r="AG977" t="n" s="39065">
        <v>0.09687084148244601</v>
      </c>
      <c r="AH977" t="n" s="39540">
        <v>0.0</v>
      </c>
      <c r="AI977" t="n" s="40015">
        <v>0.013587063435588999</v>
      </c>
      <c r="AJ977" t="n" s="40490">
        <v>0.36679675263337497</v>
      </c>
      <c r="AK977" t="n" s="40965">
        <v>0.024489841034917</v>
      </c>
      <c r="AL977" t="n" s="41440">
        <v>0.006772718330047001</v>
      </c>
      <c r="AM977" t="n" s="41915">
        <v>0.087973847740104</v>
      </c>
      <c r="AN977" t="n" s="42390">
        <v>-0.47590749094557305</v>
      </c>
      <c r="AO977" t="n" s="42865">
        <v>1.1998669504558268</v>
      </c>
      <c r="AP977" t="n" s="43340">
        <v>-0.6464871311360861</v>
      </c>
      <c r="AQ977" t="n" s="43815">
        <v>0.5533798193197407</v>
      </c>
      <c r="AR977" t="n" s="44290">
        <v>1.846354081591913</v>
      </c>
      <c r="AS977" t="n" s="44883">
        <v>0.001293372278449159</v>
      </c>
      <c r="AT977" t="n" s="45476">
        <v>3.346471796994948E-4</v>
      </c>
      <c r="AU977" t="n" s="46069">
        <v>0.0013125233150230206</v>
      </c>
      <c r="AV977" t="n" s="46662">
        <v>2.3526415749848369E-4</v>
      </c>
      <c r="AW977" t="n" s="47255">
        <v>1.1657435509098791E-6</v>
      </c>
      <c r="AX977" t="n" s="47848">
        <v>1.2314667688258257E-4</v>
      </c>
      <c r="AY977" t="n" s="48441">
        <v>1.4975309526017001E-6</v>
      </c>
      <c r="AZ977" t="n" s="49034">
        <v>0.0016152655439020443</v>
      </c>
      <c r="BA977" t="n" s="49627">
        <v>-7.33397653824565E-4</v>
      </c>
      <c r="BB977" t="n" s="50220">
        <v>2.471128574054057E-4</v>
      </c>
      <c r="BC977" t="n" s="50813">
        <v>6.460425118679782E-5</v>
      </c>
      <c r="BD977" t="n" s="51406">
        <v>-2.2831662815562565E-7</v>
      </c>
      <c r="BE977" t="n" s="51999">
        <v>1.0357443322384836E-6</v>
      </c>
      <c r="BF977" t="n" s="52592">
        <v>5.689336126446123E-6</v>
      </c>
      <c r="BG977" t="n" s="53185">
        <v>-1.3171226217893558E-6</v>
      </c>
      <c r="BH977" t="n" s="53778">
        <v>0.004488220083726297</v>
      </c>
      <c r="BI977" t="n" s="54371">
        <v>1.8021557908985336E-6</v>
      </c>
      <c r="BJ977" t="s" s="54846">
        <v>2920</v>
      </c>
      <c r="BK977" t="s" s="55321">
        <v>2929</v>
      </c>
      <c r="BL977" t="n" s="55796">
        <v>0.08146348595619202</v>
      </c>
      <c r="BM977" t="s" s="56271">
        <v>2933</v>
      </c>
      <c r="BN977" t="s" s="56746">
        <v>2929</v>
      </c>
      <c r="BO977" t="n" s="57221">
        <v>-0.023840615525841713</v>
      </c>
    </row>
    <row r="978" spans="1:23" x14ac:dyDescent="0.25">
      <c r="A978" s="116" t="str">
        <f>IF(ISBLANK(TBL_DATA[[#This Row],[Row.names]]), "",   DATE(YEAR(TBL_DATA[[#This Row],[Row.names]]), MONTH(TBL_DATA[[#This Row],[Row.names]]), DAY(TBL_DATA[[#This Row],[Row.names]])))</f>
        <v/>
      </c>
      <c r="B978" s="1162" t="s">
        <v>1107</v>
      </c>
      <c r="C978" s="2556" t="s">
        <v>2501</v>
      </c>
      <c r="D978" s="3950" t="n">
        <v>-0.0038663451443172606</v>
      </c>
      <c r="E978" s="5344" t="n">
        <v>0.38521461252450084</v>
      </c>
      <c r="F978" s="6676" t="n">
        <v>0.06994943520397179</v>
      </c>
      <c r="G978" s="8008" t="n">
        <v>0.48761247803373653</v>
      </c>
      <c r="H978" s="9340" t="n">
        <v>0.5431404820370116</v>
      </c>
      <c r="I978" s="10672" t="n">
        <v>0.002375523579743977</v>
      </c>
      <c r="J978" s="12004" t="n">
        <v>0.08135616194695894</v>
      </c>
      <c r="K978" s="13334" t="n">
        <v>0.9470522664672794</v>
      </c>
      <c r="L978" s="14664" t="n">
        <v>0.4854401792966841</v>
      </c>
      <c r="M978" s="15994" t="n">
        <v>0.002521076027210796</v>
      </c>
      <c r="N978" s="17324" t="n">
        <v>0.055791530767452566</v>
      </c>
      <c r="O978" s="18656" t="n">
        <v>0.035947574527305785</v>
      </c>
      <c r="P978" s="20050" t="n">
        <v>-0.0038663451443172736</v>
      </c>
      <c r="Q978" s="21382" t="n">
        <v>-0.008783501159128801</v>
      </c>
      <c r="R978" s="22714" t="n">
        <v>-0.007602033012644234</v>
      </c>
      <c r="S978" s="23983" t="n">
        <v>-0.01035615104013432</v>
      </c>
      <c r="T978" s="25252" t="n">
        <v>0.03641839403599048</v>
      </c>
      <c r="U978" s="26521" t="n">
        <v>-0.2843659451292622</v>
      </c>
      <c r="V978" s="27790" t="n">
        <v>0.07247149623760052</v>
      </c>
      <c r="W978" s="29057" t="n">
        <v>0.043004912961364015</v>
      </c>
      <c r="X978" t="n" s="30324">
        <v>1.685191092066842</v>
      </c>
      <c r="Y978" t="n" s="31654">
        <v>0.7369806524170167</v>
      </c>
      <c r="Z978" t="n" s="32986">
        <v>0.6967353725028492</v>
      </c>
      <c r="AA978" t="n" s="34378">
        <v>0.0</v>
      </c>
      <c r="AB978" t="n" s="35772">
        <v>0.0</v>
      </c>
      <c r="AC978" t="n" s="37166">
        <v>0.05617323052085107</v>
      </c>
      <c r="AD978" t="n" s="37641">
        <v>0.237081206332996</v>
      </c>
      <c r="AE978" t="n" s="38116">
        <v>0.021622874166646</v>
      </c>
      <c r="AF978" t="n" s="38591">
        <v>0.18055432960092796</v>
      </c>
      <c r="AG978" t="n" s="39066">
        <v>0.09659103898009602</v>
      </c>
      <c r="AH978" t="n" s="39541">
        <v>0.0</v>
      </c>
      <c r="AI978" t="n" s="40016">
        <v>0.013541658806185</v>
      </c>
      <c r="AJ978" t="n" s="40491">
        <v>0.369404348722129</v>
      </c>
      <c r="AK978" t="n" s="40966">
        <v>0.021625971968719</v>
      </c>
      <c r="AL978" t="n" s="41441">
        <v>0.0069473550627930005</v>
      </c>
      <c r="AM978" t="n" s="41916">
        <v>0.089239748323687</v>
      </c>
      <c r="AN978" t="n" s="42391">
        <v>-0.475617426191721</v>
      </c>
      <c r="AO978" t="n" s="42866">
        <v>1.2030376676430274</v>
      </c>
      <c r="AP978" t="n" s="43341">
        <v>-0.6420465618705689</v>
      </c>
      <c r="AQ978" t="n" s="43816">
        <v>0.5609911057724586</v>
      </c>
      <c r="AR978" t="n" s="44291">
        <v>1.8450842295135963</v>
      </c>
      <c r="AS978" t="n" s="44884">
        <v>0.0012420333591635134</v>
      </c>
      <c r="AT978" t="n" s="45477">
        <v>3.210401961081153E-4</v>
      </c>
      <c r="AU978" t="n" s="46070">
        <v>0.001297061120683055</v>
      </c>
      <c r="AV978" t="n" s="46663">
        <v>2.2604697445488187E-4</v>
      </c>
      <c r="AW978" t="n" s="47256">
        <v>1.4955208320973608E-6</v>
      </c>
      <c r="AX978" t="n" s="47849">
        <v>1.4676445815152035E-4</v>
      </c>
      <c r="AY978" t="n" s="48442">
        <v>-6.989980214090649E-7</v>
      </c>
      <c r="AZ978" t="n" s="49035">
        <v>0.0015923857582998096</v>
      </c>
      <c r="BA978" t="n" s="49628">
        <v>-6.774707763673674E-4</v>
      </c>
      <c r="BB978" t="n" s="50221">
        <v>2.3417402990069834E-4</v>
      </c>
      <c r="BC978" t="n" s="50814">
        <v>5.780886995005727E-5</v>
      </c>
      <c r="BD978" t="n" s="51407">
        <v>-6.960664153487565E-7</v>
      </c>
      <c r="BE978" t="n" s="52000">
        <v>3.00235082095566E-6</v>
      </c>
      <c r="BF978" t="n" s="52593">
        <v>1.6264484326572658E-5</v>
      </c>
      <c r="BG978" t="n" s="53186">
        <v>-3.8145722784787154E-6</v>
      </c>
      <c r="BH978" t="n" s="53779">
        <v>0.0044208433853039925</v>
      </c>
      <c r="BI978" t="n" s="54372">
        <v>5.040931397279909E-6</v>
      </c>
      <c r="BJ978" t="s" s="54847">
        <v>2920</v>
      </c>
      <c r="BK978" t="s" s="55322">
        <v>2929</v>
      </c>
      <c r="BL978" t="n" s="55797">
        <v>0.08161281049251556</v>
      </c>
      <c r="BM978" t="s" s="56272">
        <v>2933</v>
      </c>
      <c r="BN978" t="s" s="56747">
        <v>2929</v>
      </c>
      <c r="BO978" t="n" s="57222">
        <v>-0.023591293022036552</v>
      </c>
    </row>
    <row r="979" spans="1:23" x14ac:dyDescent="0.25">
      <c r="A979" s="116" t="str">
        <f>IF(ISBLANK(TBL_DATA[[#This Row],[Row.names]]), "",   DATE(YEAR(TBL_DATA[[#This Row],[Row.names]]), MONTH(TBL_DATA[[#This Row],[Row.names]]), DAY(TBL_DATA[[#This Row],[Row.names]])))</f>
        <v/>
      </c>
      <c r="B979" s="1163" t="s">
        <v>1108</v>
      </c>
      <c r="C979" s="2557" t="s">
        <v>2502</v>
      </c>
      <c r="D979" s="3951" t="n">
        <v>-4.770866996422331E-4</v>
      </c>
      <c r="E979" s="5345" t="n">
        <v>0.38455374505671536</v>
      </c>
      <c r="F979" s="6677" t="n">
        <v>0.06678393912791036</v>
      </c>
      <c r="G979" s="8009" t="n">
        <v>0.48781069833277985</v>
      </c>
      <c r="H979" s="9341" t="n">
        <v>0.54349161875715</v>
      </c>
      <c r="I979" s="10673" t="n">
        <v>0.0023756698060706854</v>
      </c>
      <c r="J979" s="12005" t="n">
        <v>0.07756567925715507</v>
      </c>
      <c r="K979" s="13335" t="n">
        <v>0.947857660832915</v>
      </c>
      <c r="L979" s="14665" t="n">
        <v>0.4869804445125201</v>
      </c>
      <c r="M979" s="15995" t="n">
        <v>0.002518422903485886</v>
      </c>
      <c r="N979" s="17325" t="n">
        <v>0.05581641907463962</v>
      </c>
      <c r="O979" s="18657" t="n">
        <v>0.03596023583448954</v>
      </c>
      <c r="P979" s="20051" t="n">
        <v>-0.0043415872621148655</v>
      </c>
      <c r="Q979" s="21383" t="n">
        <v>-0.008811287390332621</v>
      </c>
      <c r="R979" s="22715" t="n">
        <v>-0.007629292197148367</v>
      </c>
      <c r="S979" s="23984" t="n">
        <v>-0.00707899228939346</v>
      </c>
      <c r="T979" s="25253" t="n">
        <v>0.03629795263893941</v>
      </c>
      <c r="U979" s="26522" t="n">
        <v>-0.19502456129713824</v>
      </c>
      <c r="V979" s="27791" t="n">
        <v>0.07232590984172438</v>
      </c>
      <c r="W979" s="29058" t="n">
        <v>0.043004762823797955</v>
      </c>
      <c r="X979" t="n" s="30325">
        <v>1.6818116202166495</v>
      </c>
      <c r="Y979" t="n" s="31655">
        <v>0.7372188404789651</v>
      </c>
      <c r="Z979" t="n" s="32987">
        <v>0.6978398415915503</v>
      </c>
      <c r="AA979" t="n" s="34379">
        <v>0.0</v>
      </c>
      <c r="AB979" t="n" s="35773">
        <v>0.0</v>
      </c>
      <c r="AC979" t="n" s="37167">
        <v>0.056967721053994</v>
      </c>
      <c r="AD979" t="n" s="37642">
        <v>0.236342162067901</v>
      </c>
      <c r="AE979" t="n" s="38117">
        <v>0.050664411609055</v>
      </c>
      <c r="AF979" t="n" s="38592">
        <v>0.17739241648714202</v>
      </c>
      <c r="AG979" t="n" s="39067">
        <v>0.09639947051498701</v>
      </c>
      <c r="AH979" t="n" s="39542">
        <v>0.0</v>
      </c>
      <c r="AI979" t="n" s="40017">
        <v>0.013452471293972</v>
      </c>
      <c r="AJ979" t="n" s="40492">
        <v>0.36910921261338303</v>
      </c>
      <c r="AK979" t="n" s="40967">
        <v>0.019295297708863998</v>
      </c>
      <c r="AL979" t="n" s="41442">
        <v>0.007009515914399</v>
      </c>
      <c r="AM979" t="n" s="41917">
        <v>0.093959051300869</v>
      </c>
      <c r="AN979" t="n" s="42392">
        <v>-0.47119684642020593</v>
      </c>
      <c r="AO979" t="n" s="42867">
        <v>1.23271436422588</v>
      </c>
      <c r="AP979" t="n" s="43342">
        <v>-0.640287201135514</v>
      </c>
      <c r="AQ979" t="n" s="43817">
        <v>0.592427163090366</v>
      </c>
      <c r="AR979" t="n" s="44292">
        <v>1.873001565361394</v>
      </c>
      <c r="AS979" t="n" s="44885">
        <v>0.001232194353025235</v>
      </c>
      <c r="AT979" t="n" s="45478">
        <v>3.1328090963001084E-4</v>
      </c>
      <c r="AU979" t="n" s="46071">
        <v>0.00130236234708365</v>
      </c>
      <c r="AV979" t="n" s="46664">
        <v>2.2565052017078425E-4</v>
      </c>
      <c r="AW979" t="n" s="47257">
        <v>1.3254473189977506E-6</v>
      </c>
      <c r="AX979" t="n" s="47850">
        <v>1.511158788128039E-4</v>
      </c>
      <c r="AY979" t="n" s="48443">
        <v>8.679066807498341E-7</v>
      </c>
      <c r="AZ979" t="n" s="49036">
        <v>0.001536636085559238</v>
      </c>
      <c r="BA979" t="n" s="49629">
        <v>-7.403189694827953E-4</v>
      </c>
      <c r="BB979" t="n" s="50222">
        <v>2.3082131726740376E-4</v>
      </c>
      <c r="BC979" t="n" s="50815">
        <v>5.9322529813316326E-5</v>
      </c>
      <c r="BD979" t="n" s="51408">
        <v>-5.225672778222307E-7</v>
      </c>
      <c r="BE979" t="n" s="52001">
        <v>2.269288455006205E-6</v>
      </c>
      <c r="BF979" t="n" s="52594">
        <v>1.2316853239602196E-5</v>
      </c>
      <c r="BG979" t="n" s="53187">
        <v>-2.8835498680149214E-6</v>
      </c>
      <c r="BH979" t="n" s="53780">
        <v>0.00429824922122224</v>
      </c>
      <c r="BI979" t="n" s="54373">
        <v>3.829080108383364E-6</v>
      </c>
      <c r="BJ979" t="s" s="54848">
        <v>2920</v>
      </c>
      <c r="BK979" t="s" s="55323">
        <v>2929</v>
      </c>
      <c r="BL979" t="n" s="55798">
        <v>0.0819564163684845</v>
      </c>
      <c r="BM979" t="s" s="56273">
        <v>2933</v>
      </c>
      <c r="BN979" t="s" s="56748">
        <v>2929</v>
      </c>
      <c r="BO979" t="n" s="57223">
        <v>-0.023651111871004105</v>
      </c>
    </row>
    <row r="980" spans="1:23" x14ac:dyDescent="0.25">
      <c r="A980" s="116" t="str">
        <f>IF(ISBLANK(TBL_DATA[[#This Row],[Row.names]]), "",   DATE(YEAR(TBL_DATA[[#This Row],[Row.names]]), MONTH(TBL_DATA[[#This Row],[Row.names]]), DAY(TBL_DATA[[#This Row],[Row.names]])))</f>
        <v/>
      </c>
      <c r="B980" s="1164" t="s">
        <v>1109</v>
      </c>
      <c r="C980" s="2558" t="s">
        <v>2503</v>
      </c>
      <c r="D980" s="3952" t="n">
        <v>-7.993407534650766E-5</v>
      </c>
      <c r="E980" s="5346" t="n">
        <v>0.3844430720333367</v>
      </c>
      <c r="F980" s="6678" t="n">
        <v>0.041461790425364464</v>
      </c>
      <c r="G980" s="8010" t="n">
        <v>0.46996838522079853</v>
      </c>
      <c r="H980" s="9342" t="n">
        <v>0.5259587036930765</v>
      </c>
      <c r="I980" s="10674" t="n">
        <v>0.002401816337802079</v>
      </c>
      <c r="J980" s="12006" t="n">
        <v>0.07029256113344484</v>
      </c>
      <c r="K980" s="13336" t="n">
        <v>0.9391703309942617</v>
      </c>
      <c r="L980" s="14666" t="n">
        <v>0.48657453072892576</v>
      </c>
      <c r="M980" s="15996" t="n">
        <v>0.0024995993929036167</v>
      </c>
      <c r="N980" s="17326" t="n">
        <v>0.05537732540917054</v>
      </c>
      <c r="O980" s="18658" t="n">
        <v>0.03596059119505284</v>
      </c>
      <c r="P980" s="20052" t="n">
        <v>-0.004421174296698083</v>
      </c>
      <c r="Q980" s="21384" t="n">
        <v>-0.008802276837509728</v>
      </c>
      <c r="R980" s="22716" t="n">
        <v>-0.007629580101850098</v>
      </c>
      <c r="S980" s="23985" t="n">
        <v>-0.021377524015560367</v>
      </c>
      <c r="T980" s="25254" t="n">
        <v>0.036224937171284534</v>
      </c>
      <c r="U980" s="26523" t="n">
        <v>-0.5901328113967388</v>
      </c>
      <c r="V980" s="27792" t="n">
        <v>0.06480001313553085</v>
      </c>
      <c r="W980" s="29059" t="n">
        <v>0.04260056435916138</v>
      </c>
      <c r="X980" t="n" s="30326">
        <v>1.5211069174860687</v>
      </c>
      <c r="Y980" t="n" s="31656">
        <v>0.7252301039622365</v>
      </c>
      <c r="Z980" t="n" s="32988">
        <v>0.6975489450417984</v>
      </c>
      <c r="AA980" t="n" s="34380">
        <v>0.0</v>
      </c>
      <c r="AB980" t="n" s="35774">
        <v>0.0</v>
      </c>
      <c r="AC980" t="n" s="37168">
        <v>0.054740131046356576</v>
      </c>
      <c r="AD980" t="n" s="37643">
        <v>0.237247154350468</v>
      </c>
      <c r="AE980" t="n" s="38118">
        <v>0.057470743434877</v>
      </c>
      <c r="AF980" t="n" s="38593">
        <v>0.17709808696677</v>
      </c>
      <c r="AG980" t="n" s="39068">
        <v>0.103235822916855</v>
      </c>
      <c r="AH980" t="n" s="39543">
        <v>0.005388910545055</v>
      </c>
      <c r="AI980" t="n" s="40018">
        <v>0.013544899143891</v>
      </c>
      <c r="AJ980" t="n" s="40493">
        <v>0.370476665049803</v>
      </c>
      <c r="AK980" t="n" s="40968">
        <v>0.019460730759981</v>
      </c>
      <c r="AL980" t="n" s="41443">
        <v>8.96755814532E-4</v>
      </c>
      <c r="AM980" t="n" s="41918">
        <v>0.09434009202617501</v>
      </c>
      <c r="AN980" t="n" s="42393">
        <v>-0.487780972696712</v>
      </c>
      <c r="AO980" t="n" s="42868">
        <v>1.2537718925641972</v>
      </c>
      <c r="AP980" t="n" s="43343">
        <v>-0.662393004252502</v>
      </c>
      <c r="AQ980" t="n" s="43818">
        <v>0.5913788883116952</v>
      </c>
      <c r="AR980" t="n" s="44293">
        <v>1.9161648968166993</v>
      </c>
      <c r="AS980" t="n" s="44886">
        <v>0.00122870487356674</v>
      </c>
      <c r="AT980" t="n" s="45479">
        <v>2.769846622857492E-4</v>
      </c>
      <c r="AU980" t="n" s="46072">
        <v>0.0012650366504024057</v>
      </c>
      <c r="AV980" t="n" s="46665">
        <v>2.240269943151028E-4</v>
      </c>
      <c r="AW980" t="n" s="47258">
        <v>1.158457304034918E-6</v>
      </c>
      <c r="AX980" t="n" s="47851">
        <v>1.5706235261628382E-4</v>
      </c>
      <c r="AY980" t="n" s="48444">
        <v>3.071074000041295E-6</v>
      </c>
      <c r="AZ980" t="n" s="49037">
        <v>0.0014904820732852587</v>
      </c>
      <c r="BA980" t="n" s="49630">
        <v>-7.422543647557902E-4</v>
      </c>
      <c r="BB980" t="n" s="50223">
        <v>2.2376943539548967E-4</v>
      </c>
      <c r="BC980" t="n" s="50816">
        <v>6.178231040335558E-5</v>
      </c>
      <c r="BD980" t="n" s="51409">
        <v>-3.5176328777943043E-7</v>
      </c>
      <c r="BE980" t="n" s="52002">
        <v>1.547646846129163E-6</v>
      </c>
      <c r="BF980" t="n" s="52595">
        <v>8.43077671059884E-6</v>
      </c>
      <c r="BG980" t="n" s="53188">
        <v>-1.96703312410918E-6</v>
      </c>
      <c r="BH980" t="n" s="53781">
        <v>0.004179528740639533</v>
      </c>
      <c r="BI980" t="n" s="54374">
        <v>2.6361510342988844E-6</v>
      </c>
      <c r="BJ980" t="s" s="54849">
        <v>2920</v>
      </c>
      <c r="BK980" t="s" s="55324">
        <v>2929</v>
      </c>
      <c r="BL980" t="n" s="55799">
        <v>0.08205502480268478</v>
      </c>
      <c r="BM980" t="s" s="56274">
        <v>2933</v>
      </c>
      <c r="BN980" t="s" s="56749">
        <v>2929</v>
      </c>
      <c r="BO980" t="n" s="57224">
        <v>-0.023859117180109024</v>
      </c>
    </row>
    <row r="981" spans="1:23" x14ac:dyDescent="0.25">
      <c r="A981" s="116" t="str">
        <f>IF(ISBLANK(TBL_DATA[[#This Row],[Row.names]]), "",   DATE(YEAR(TBL_DATA[[#This Row],[Row.names]]), MONTH(TBL_DATA[[#This Row],[Row.names]]), DAY(TBL_DATA[[#This Row],[Row.names]])))</f>
        <v/>
      </c>
      <c r="B981" s="1165" t="s">
        <v>1110</v>
      </c>
      <c r="C981" s="2559" t="s">
        <v>2504</v>
      </c>
      <c r="D981" s="3953" t="n">
        <v>3.584049219307603E-4</v>
      </c>
      <c r="E981" s="5347" t="n">
        <v>0.38493926324448635</v>
      </c>
      <c r="F981" s="6679" t="n">
        <v>0.056299894042444176</v>
      </c>
      <c r="G981" s="8011" t="n">
        <v>0.488470886315337</v>
      </c>
      <c r="H981" s="9343" t="n">
        <v>0.5527921078748258</v>
      </c>
      <c r="I981" s="10675" t="n">
        <v>0.0023309116355243924</v>
      </c>
      <c r="J981" s="12007" t="n">
        <v>0.08718937244582547</v>
      </c>
      <c r="K981" s="13337" t="n">
        <v>0.9929993149211859</v>
      </c>
      <c r="L981" s="14667" t="n">
        <v>0.5215965807781848</v>
      </c>
      <c r="M981" s="15997" t="n">
        <v>0.0024108390515207288</v>
      </c>
      <c r="N981" s="17327" t="n">
        <v>0.05533136071969429</v>
      </c>
      <c r="O981" s="18659" t="n">
        <v>0.0359339680564188</v>
      </c>
      <c r="P981" s="20053" t="n">
        <v>-0.004064353945395949</v>
      </c>
      <c r="Q981" s="21385" t="n">
        <v>-0.008777952105902076</v>
      </c>
      <c r="R981" s="22717" t="n">
        <v>-0.007606228740496537</v>
      </c>
      <c r="S981" s="23986" t="n">
        <v>-0.015463643089465573</v>
      </c>
      <c r="T981" s="25255" t="n">
        <v>0.035996340524503255</v>
      </c>
      <c r="U981" s="26524" t="n">
        <v>-0.42958931002831346</v>
      </c>
      <c r="V981" s="27793" t="n">
        <v>0.07373132296606677</v>
      </c>
      <c r="W981" s="29060" t="n">
        <v>0.04203304320213196</v>
      </c>
      <c r="X981" t="n" s="30327">
        <v>1.7541276421862082</v>
      </c>
      <c r="Y981" t="n" s="31657">
        <v>0.743499904421531</v>
      </c>
      <c r="Z981" t="n" s="32989">
        <v>0.7222164362420623</v>
      </c>
      <c r="AA981" t="n" s="34381">
        <v>0.0</v>
      </c>
      <c r="AB981" t="n" s="35775">
        <v>0.0</v>
      </c>
      <c r="AC981" t="n" s="37169">
        <v>0.05252634156541668</v>
      </c>
      <c r="AD981" t="n" s="37644">
        <v>0.273525599834872</v>
      </c>
      <c r="AE981" t="n" s="38119">
        <v>0.057452473250155005</v>
      </c>
      <c r="AF981" t="n" s="38594">
        <v>0.186481422944759</v>
      </c>
      <c r="AG981" t="n" s="39069">
        <v>0.103643547007798</v>
      </c>
      <c r="AH981" t="n" s="39544">
        <v>0.005401892629531</v>
      </c>
      <c r="AI981" t="n" s="40019">
        <v>0.015951075143237</v>
      </c>
      <c r="AJ981" t="n" s="40494">
        <v>0.36692750454753803</v>
      </c>
      <c r="AK981" t="n" s="40969">
        <v>0.020157941689981997</v>
      </c>
      <c r="AL981" t="n" s="41444">
        <v>2.7558291840799887E-4</v>
      </c>
      <c r="AM981" t="n" s="41919">
        <v>0.094558085201493</v>
      </c>
      <c r="AN981" t="n" s="42394">
        <v>-0.47767218322614396</v>
      </c>
      <c r="AO981" t="n" s="42869">
        <v>1.283303371560154</v>
      </c>
      <c r="AP981" t="n" s="43344">
        <v>-0.636600429618525</v>
      </c>
      <c r="AQ981" t="n" s="43819">
        <v>0.646702941941629</v>
      </c>
      <c r="AR981" t="n" s="44294">
        <v>1.919903801178679</v>
      </c>
      <c r="AS981" t="n" s="44887">
        <v>0.0011027553856668175</v>
      </c>
      <c r="AT981" t="n" s="45480">
        <v>2.59499274780998E-4</v>
      </c>
      <c r="AU981" t="n" s="46073">
        <v>0.0011676979851877479</v>
      </c>
      <c r="AV981" t="n" s="46666">
        <v>2.0030137957675342E-4</v>
      </c>
      <c r="AW981" t="n" s="47259">
        <v>-3.8969582395192844E-7</v>
      </c>
      <c r="AX981" t="n" s="47852">
        <v>1.4793181212099325E-4</v>
      </c>
      <c r="AY981" t="n" s="48445">
        <v>2.3429786491992906E-6</v>
      </c>
      <c r="AZ981" t="n" s="49038">
        <v>0.0013272645693508157</v>
      </c>
      <c r="BA981" t="n" s="49631">
        <v>-5.650116618552033E-4</v>
      </c>
      <c r="BB981" t="n" s="50224">
        <v>2.1146821032183992E-4</v>
      </c>
      <c r="BC981" t="n" s="50817">
        <v>2.367517899466232E-4</v>
      </c>
      <c r="BD981" t="n" s="51410">
        <v>-4.47700299075074E-8</v>
      </c>
      <c r="BE981" t="n" s="52003">
        <v>2.5211474384281636E-7</v>
      </c>
      <c r="BF981" t="n" s="52596">
        <v>1.4566369120057175E-6</v>
      </c>
      <c r="BG981" t="n" s="53189">
        <v>-3.216856707016433E-7</v>
      </c>
      <c r="BH981" t="n" s="53782">
        <v>0.0040887732906496966</v>
      </c>
      <c r="BI981" t="n" s="54375">
        <v>4.96441317697762E-7</v>
      </c>
      <c r="BJ981" t="s" s="54850">
        <v>2920</v>
      </c>
      <c r="BK981" t="s" s="55325">
        <v>2929</v>
      </c>
      <c r="BL981" t="n" s="55800">
        <v>0.08223209530115128</v>
      </c>
      <c r="BM981" t="s" s="56275">
        <v>2933</v>
      </c>
      <c r="BN981" t="s" s="56750">
        <v>2929</v>
      </c>
      <c r="BO981" t="n" s="57225">
        <v>-0.023999879136681557</v>
      </c>
    </row>
    <row r="982" spans="1:23" x14ac:dyDescent="0.25">
      <c r="A982" s="116" t="str">
        <f>IF(ISBLANK(TBL_DATA[[#This Row],[Row.names]]), "",   DATE(YEAR(TBL_DATA[[#This Row],[Row.names]]), MONTH(TBL_DATA[[#This Row],[Row.names]]), DAY(TBL_DATA[[#This Row],[Row.names]])))</f>
        <v/>
      </c>
      <c r="B982" s="1166" t="s">
        <v>1111</v>
      </c>
      <c r="C982" s="2560" t="s">
        <v>2505</v>
      </c>
      <c r="D982" s="3954" t="n">
        <v>0.0029823243100535503</v>
      </c>
      <c r="E982" s="5348" t="n">
        <v>0.38906960127720813</v>
      </c>
      <c r="F982" s="6680" t="n">
        <v>0.05214509421189373</v>
      </c>
      <c r="G982" s="8012" t="n">
        <v>0.48859572725588496</v>
      </c>
      <c r="H982" s="9344" t="n">
        <v>0.5568728201907372</v>
      </c>
      <c r="I982" s="10676" t="n">
        <v>0.002325431369749144</v>
      </c>
      <c r="J982" s="12008" t="n">
        <v>0.07832293933275536</v>
      </c>
      <c r="K982" s="13338" t="n">
        <v>0.9792098885266903</v>
      </c>
      <c r="L982" s="14668" t="n">
        <v>0.5227468970887683</v>
      </c>
      <c r="M982" s="15998" t="n">
        <v>0.0024133133350105443</v>
      </c>
      <c r="N982" s="17328" t="n">
        <v>0.05545485865488705</v>
      </c>
      <c r="O982" s="18660" t="n">
        <v>0.0359339680564188</v>
      </c>
      <c r="P982" s="20054" t="n">
        <v>-0.00109415085691833</v>
      </c>
      <c r="Q982" s="21386" t="n">
        <v>-0.008786073644523388</v>
      </c>
      <c r="R982" s="22718" t="n">
        <v>-0.007611735027760164</v>
      </c>
      <c r="S982" s="23987" t="n">
        <v>-0.012787349243823298</v>
      </c>
      <c r="T982" s="25256" t="n">
        <v>0.035968598895693496</v>
      </c>
      <c r="U982" s="26525" t="n">
        <v>-0.35551424399114756</v>
      </c>
      <c r="V982" s="27794" t="n">
        <v>0.06746697571592275</v>
      </c>
      <c r="W982" s="29061" t="n">
        <v>0.041926665611254466</v>
      </c>
      <c r="X982" t="n" s="30328">
        <v>1.6091662604767798</v>
      </c>
      <c r="Y982" t="n" s="31658">
        <v>0.7462391173013764</v>
      </c>
      <c r="Z982" t="n" s="32990">
        <v>0.7230123768572488</v>
      </c>
      <c r="AA982" t="n" s="34382">
        <v>0.0</v>
      </c>
      <c r="AB982" t="n" s="35776">
        <v>0.0</v>
      </c>
      <c r="AC982" t="n" s="37170">
        <v>0.050383662025481835</v>
      </c>
      <c r="AD982" t="n" s="37645">
        <v>0.270287734164279</v>
      </c>
      <c r="AE982" t="n" s="38120">
        <v>0.047507931665121</v>
      </c>
      <c r="AF982" t="n" s="38595">
        <v>0.19184082244855097</v>
      </c>
      <c r="AG982" t="n" s="39070">
        <v>0.10363029845208</v>
      </c>
      <c r="AH982" t="n" s="39545">
        <v>0.005330466745477</v>
      </c>
      <c r="AI982" t="n" s="40020">
        <v>0.015805918857207</v>
      </c>
      <c r="AJ982" t="n" s="40495">
        <v>0.361745409056702</v>
      </c>
      <c r="AK982" t="n" s="40970">
        <v>0.020039949565753</v>
      </c>
      <c r="AL982" t="n" s="41445">
        <v>0.001890301004921999</v>
      </c>
      <c r="AM982" t="n" s="41920">
        <v>0.09340899373910701</v>
      </c>
      <c r="AN982" t="n" s="42395">
        <v>-0.4615403881214079</v>
      </c>
      <c r="AO982" t="n" s="42870">
        <v>1.2710279572309795</v>
      </c>
      <c r="AP982" t="n" s="43345">
        <v>-0.621080519653189</v>
      </c>
      <c r="AQ982" t="n" s="43820">
        <v>0.6499474375777905</v>
      </c>
      <c r="AR982" t="n" s="44295">
        <v>1.8921084768841685</v>
      </c>
      <c r="AS982" t="n" s="44888">
        <v>0.0010029027834615413</v>
      </c>
      <c r="AT982" t="n" s="45481">
        <v>2.567696172738678E-4</v>
      </c>
      <c r="AU982" t="n" s="46074">
        <v>0.0011697602817239076</v>
      </c>
      <c r="AV982" t="n" s="46667">
        <v>1.9060055564869662E-4</v>
      </c>
      <c r="AW982" t="n" s="47260">
        <v>-5.155921372112942E-7</v>
      </c>
      <c r="AX982" t="n" s="47853">
        <v>1.1237131632635337E-4</v>
      </c>
      <c r="AY982" t="n" s="48446">
        <v>9.150774283885806E-6</v>
      </c>
      <c r="AZ982" t="n" s="49039">
        <v>0.0013562044284885352</v>
      </c>
      <c r="BA982" t="n" s="49632">
        <v>-5.681260756671239E-4</v>
      </c>
      <c r="BB982" t="n" s="50225">
        <v>2.0743747161827925E-4</v>
      </c>
      <c r="BC982" t="n" s="50818">
        <v>3.0086060137532727E-4</v>
      </c>
      <c r="BD982" t="n" s="51411">
        <v>4.2502123070922624E-7</v>
      </c>
      <c r="BE982" t="n" s="52004">
        <v>-1.729704208771299E-6</v>
      </c>
      <c r="BF982" t="n" s="52597">
        <v>-9.210787338048297E-6</v>
      </c>
      <c r="BG982" t="n" s="53190">
        <v>2.195240249279244E-6</v>
      </c>
      <c r="BH982" t="n" s="53783">
        <v>0.004048512210030559</v>
      </c>
      <c r="BI982" t="n" s="54376">
        <v>-2.775817567668791E-6</v>
      </c>
      <c r="BJ982" t="s" s="54851">
        <v>2920</v>
      </c>
      <c r="BK982" t="s" s="55326">
        <v>2929</v>
      </c>
      <c r="BL982" t="n" s="55801">
        <v>0.08101237565279007</v>
      </c>
      <c r="BM982" t="s" s="56276">
        <v>2933</v>
      </c>
      <c r="BN982" t="s" s="56751">
        <v>2929</v>
      </c>
      <c r="BO982" t="n" s="57226">
        <v>-0.02359316498041153</v>
      </c>
    </row>
    <row r="983" spans="1:23" x14ac:dyDescent="0.25">
      <c r="A983" s="116" t="str">
        <f>IF(ISBLANK(TBL_DATA[[#This Row],[Row.names]]), "",   DATE(YEAR(TBL_DATA[[#This Row],[Row.names]]), MONTH(TBL_DATA[[#This Row],[Row.names]]), DAY(TBL_DATA[[#This Row],[Row.names]])))</f>
        <v/>
      </c>
      <c r="B983" s="1167" t="s">
        <v>1112</v>
      </c>
      <c r="C983" s="2561" t="s">
        <v>2506</v>
      </c>
      <c r="D983" s="3955" t="n">
        <v>-0.0018519152365663405</v>
      </c>
      <c r="E983" s="5349" t="n">
        <v>0.3864971621179516</v>
      </c>
      <c r="F983" s="6681" t="n">
        <v>0.03306510724103284</v>
      </c>
      <c r="G983" s="8013" t="n">
        <v>0.4875788331946361</v>
      </c>
      <c r="H983" s="9345" t="n">
        <v>0.559258141543962</v>
      </c>
      <c r="I983" s="10677" t="n">
        <v>0.00230898044138015</v>
      </c>
      <c r="J983" s="12009" t="n">
        <v>0.06139004178616858</v>
      </c>
      <c r="K983" s="13339" t="n">
        <v>0.9797956113217456</v>
      </c>
      <c r="L983" s="14669" t="n">
        <v>0.5305819126373423</v>
      </c>
      <c r="M983" s="15999" t="n">
        <v>0.0023829120567301757</v>
      </c>
      <c r="N983" s="17329" t="n">
        <v>0.05521135112354733</v>
      </c>
      <c r="O983" s="18661" t="n">
        <v>0.03612434664396621</v>
      </c>
      <c r="P983" s="20055" t="n">
        <v>-0.002944039818841726</v>
      </c>
      <c r="Q983" s="21387" t="n">
        <v>-0.008835692530364812</v>
      </c>
      <c r="R983" s="22719" t="n">
        <v>-0.007666510545580482</v>
      </c>
      <c r="S983" s="23988" t="n">
        <v>-0.02235643112895125</v>
      </c>
      <c r="T983" s="25257" t="n">
        <v>0.03577361733292504</v>
      </c>
      <c r="U983" s="26526" t="n">
        <v>-0.6249418648634957</v>
      </c>
      <c r="V983" s="27795" t="n">
        <v>0.059315760278965346</v>
      </c>
      <c r="W983" s="29062" t="n">
        <v>0.04175554070809669</v>
      </c>
      <c r="X983" t="n" s="30329">
        <v>1.420548249958684</v>
      </c>
      <c r="Y983" t="n" s="31659">
        <v>0.7478356380542199</v>
      </c>
      <c r="Z983" t="n" s="32991">
        <v>0.7284105385271018</v>
      </c>
      <c r="AA983" t="n" s="34383">
        <v>0.0</v>
      </c>
      <c r="AB983" t="n" s="35777">
        <v>0.0</v>
      </c>
      <c r="AC983" t="n" s="37171">
        <v>0.04985435660783935</v>
      </c>
      <c r="AD983" t="n" s="37646">
        <v>0.27281407015660597</v>
      </c>
      <c r="AE983" t="n" s="38121">
        <v>0.046350376950456997</v>
      </c>
      <c r="AF983" t="n" s="38596">
        <v>0.182521223532416</v>
      </c>
      <c r="AG983" t="n" s="39071">
        <v>0.11303238907619001</v>
      </c>
      <c r="AH983" t="n" s="39546">
        <v>0.005307027873164</v>
      </c>
      <c r="AI983" t="n" s="40021">
        <v>0.016047736275619</v>
      </c>
      <c r="AJ983" t="n" s="40496">
        <v>0.35805932471760704</v>
      </c>
      <c r="AK983" t="n" s="40971">
        <v>0.011052193245506003</v>
      </c>
      <c r="AL983" t="n" s="41446">
        <v>0.0013997541788579992</v>
      </c>
      <c r="AM983" t="n" s="41921">
        <v>0.08643024496006399</v>
      </c>
      <c r="AN983" t="n" s="42396">
        <v>-0.447808902712556</v>
      </c>
      <c r="AO983" t="n" s="42871">
        <v>1.2701178635080577</v>
      </c>
      <c r="AP983" t="n" s="43346">
        <v>-0.624912425254127</v>
      </c>
      <c r="AQ983" t="n" s="43821">
        <v>0.6452054382539306</v>
      </c>
      <c r="AR983" t="n" s="44296">
        <v>1.8950302887621846</v>
      </c>
      <c r="AS983" t="n" s="44889">
        <v>0.0012957982212308235</v>
      </c>
      <c r="AT983" t="n" s="45482">
        <v>1.9490383213394068E-4</v>
      </c>
      <c r="AU983" t="n" s="46075">
        <v>0.0019929952493302236</v>
      </c>
      <c r="AV983" t="n" s="46668">
        <v>3.4147463112360973E-4</v>
      </c>
      <c r="AW983" t="n" s="47261">
        <v>5.514676412974029E-7</v>
      </c>
      <c r="AX983" t="n" s="47854">
        <v>1.0484274569827981E-4</v>
      </c>
      <c r="AY983" t="n" s="48447">
        <v>9.79392637028013E-6</v>
      </c>
      <c r="AZ983" t="n" s="49040">
        <v>0.0015190481672196431</v>
      </c>
      <c r="BA983" t="n" s="49633">
        <v>-9.459696034138007E-4</v>
      </c>
      <c r="BB983" t="n" s="50226">
        <v>1.595494220525952E-4</v>
      </c>
      <c r="BC983" t="n" s="50819">
        <v>4.0985876741275035E-4</v>
      </c>
      <c r="BD983" t="n" s="51412">
        <v>-1.2757151300378903E-6</v>
      </c>
      <c r="BE983" t="n" s="52005">
        <v>5.418585071760719E-6</v>
      </c>
      <c r="BF983" t="n" s="52598">
        <v>2.9224518636009204E-5</v>
      </c>
      <c r="BG983" t="n" s="53191">
        <v>-6.882521864708527E-6</v>
      </c>
      <c r="BH983" t="n" s="53784">
        <v>0.0050473682685857925</v>
      </c>
      <c r="BI983" t="n" s="54377">
        <v>8.993691500827983E-6</v>
      </c>
      <c r="BJ983" t="s" s="54852">
        <v>2920</v>
      </c>
      <c r="BK983" t="s" s="55327">
        <v>2929</v>
      </c>
      <c r="BL983" t="n" s="55802">
        <v>0.07979096472263336</v>
      </c>
      <c r="BM983" t="s" s="56277">
        <v>2933</v>
      </c>
      <c r="BN983" t="s" s="56752">
        <v>2929</v>
      </c>
      <c r="BO983" t="n" s="57227">
        <v>-0.023561984300613403</v>
      </c>
    </row>
    <row r="984" spans="1:23" x14ac:dyDescent="0.25">
      <c r="A984" s="116" t="str">
        <f>IF(ISBLANK(TBL_DATA[[#This Row],[Row.names]]), "",   DATE(YEAR(TBL_DATA[[#This Row],[Row.names]]), MONTH(TBL_DATA[[#This Row],[Row.names]]), DAY(TBL_DATA[[#This Row],[Row.names]])))</f>
        <v/>
      </c>
      <c r="B984" s="1168" t="s">
        <v>1113</v>
      </c>
      <c r="C984" s="2562" t="s">
        <v>2507</v>
      </c>
      <c r="D984" s="3956" t="n">
        <v>-0.005520521148285869</v>
      </c>
      <c r="E984" s="5350" t="n">
        <v>0.37884297521244115</v>
      </c>
      <c r="F984" s="6682" t="n">
        <v>0.01886993869624809</v>
      </c>
      <c r="G984" s="8014" t="n">
        <v>0.495918336706084</v>
      </c>
      <c r="H984" s="9346" t="n">
        <v>0.5769312198506682</v>
      </c>
      <c r="I984" s="10678" t="n">
        <v>0.0023103240422148014</v>
      </c>
      <c r="J984" s="12010" t="n">
        <v>0.04396878647242164</v>
      </c>
      <c r="K984" s="13340" t="n">
        <v>1.0023595549473867</v>
      </c>
      <c r="L984" s="14670" t="n">
        <v>0.5548939568716243</v>
      </c>
      <c r="M984" s="16000" t="n">
        <v>0.002369731566980533</v>
      </c>
      <c r="N984" s="17330" t="n">
        <v>0.05638553154086893</v>
      </c>
      <c r="O984" s="18662" t="n">
        <v>0.03777397298998504</v>
      </c>
      <c r="P984" s="20056" t="n">
        <v>-0.008448308333046328</v>
      </c>
      <c r="Q984" s="21388" t="n">
        <v>-0.009144281053720824</v>
      </c>
      <c r="R984" s="22720" t="n">
        <v>-0.007950234062685392</v>
      </c>
      <c r="S984" s="23989" t="n">
        <v>-0.022042822098312875</v>
      </c>
      <c r="T984" s="25258" t="n">
        <v>0.03575730968174531</v>
      </c>
      <c r="U984" s="26527" t="n">
        <v>-0.6164563915602995</v>
      </c>
      <c r="V984" s="27796" t="n">
        <v>0.05755248908958466</v>
      </c>
      <c r="W984" s="29063" t="n">
        <v>0.0418201006083911</v>
      </c>
      <c r="X984" t="n" s="30330">
        <v>1.3761920285298619</v>
      </c>
      <c r="Y984" t="n" s="31660">
        <v>0.7595598856250034</v>
      </c>
      <c r="Z984" t="n" s="32992">
        <v>0.7449120463998582</v>
      </c>
      <c r="AA984" t="n" s="34384">
        <v>0.0</v>
      </c>
      <c r="AB984" t="n" s="35778">
        <v>0.0</v>
      </c>
      <c r="AC984" t="n" s="37172">
        <v>0.04874484117227903</v>
      </c>
      <c r="AD984" t="n" s="37647">
        <v>0.267846951476225</v>
      </c>
      <c r="AE984" t="n" s="38122">
        <v>0.06347820993438501</v>
      </c>
      <c r="AF984" t="n" s="38597">
        <v>0.16804809571765303</v>
      </c>
      <c r="AG984" t="n" s="39072">
        <v>0.112537163251865</v>
      </c>
      <c r="AH984" t="n" s="39547">
        <v>0.00877221123425</v>
      </c>
      <c r="AI984" t="n" s="40022">
        <v>0.015842201815046</v>
      </c>
      <c r="AJ984" t="n" s="40497">
        <v>0.359484037494797</v>
      </c>
      <c r="AK984" t="n" s="40972">
        <v>0.010624699253121997</v>
      </c>
      <c r="AL984" t="n" s="41447">
        <v>0.001652875418003</v>
      </c>
      <c r="AM984" t="n" s="41922">
        <v>0.09056360657007999</v>
      </c>
      <c r="AN984" t="n" s="42397">
        <v>-0.45385067934809503</v>
      </c>
      <c r="AO984" t="n" s="42872">
        <v>1.285681598112792</v>
      </c>
      <c r="AP984" t="n" s="43347">
        <v>-0.640682225295461</v>
      </c>
      <c r="AQ984" t="n" s="43822">
        <v>0.644999372817331</v>
      </c>
      <c r="AR984" t="n" s="44297">
        <v>1.926363823408253</v>
      </c>
      <c r="AS984" t="n" s="44890">
        <v>0.0013677079686755622</v>
      </c>
      <c r="AT984" t="n" s="45483">
        <v>1.7549971538693165E-4</v>
      </c>
      <c r="AU984" t="n" s="46076">
        <v>0.0019433312235198257</v>
      </c>
      <c r="AV984" t="n" s="46669">
        <v>3.197690562409912E-4</v>
      </c>
      <c r="AW984" t="n" s="47262">
        <v>3.6649348088476757E-6</v>
      </c>
      <c r="AX984" t="n" s="47855">
        <v>1.177288066947403E-4</v>
      </c>
      <c r="AY984" t="n" s="48448">
        <v>2.1028926888528486E-6</v>
      </c>
      <c r="AZ984" t="n" s="49041">
        <v>0.0017108309362677706</v>
      </c>
      <c r="BA984" t="n" s="49634">
        <v>-0.0011257227248488149</v>
      </c>
      <c r="BB984" t="n" s="50227">
        <v>1.7322081341494087E-4</v>
      </c>
      <c r="BC984" t="n" s="50820">
        <v>4.358118718909466E-4</v>
      </c>
      <c r="BD984" t="n" s="51413">
        <v>-5.055335521174427E-7</v>
      </c>
      <c r="BE984" t="n" s="52006">
        <v>2.1714749286427015E-6</v>
      </c>
      <c r="BF984" t="n" s="52599">
        <v>1.1749488036563904E-5</v>
      </c>
      <c r="BG984" t="n" s="53192">
        <v>-2.758711204423499E-6</v>
      </c>
      <c r="BH984" t="n" s="53785">
        <v>0.0051096540972547875</v>
      </c>
      <c r="BI984" t="n" s="54378">
        <v>3.6346792771415216E-6</v>
      </c>
      <c r="BJ984" t="s" s="54853">
        <v>2920</v>
      </c>
      <c r="BK984" t="s" s="55328">
        <v>2929</v>
      </c>
      <c r="BL984" t="n" s="55803">
        <v>0.07952401041984558</v>
      </c>
      <c r="BM984" t="s" s="56278">
        <v>2933</v>
      </c>
      <c r="BN984" t="s" s="56753">
        <v>2929</v>
      </c>
      <c r="BO984" t="n" s="57228">
        <v>-0.024312030524015427</v>
      </c>
    </row>
    <row r="985" spans="1:23" x14ac:dyDescent="0.25">
      <c r="A985" s="116" t="str">
        <f>IF(ISBLANK(TBL_DATA[[#This Row],[Row.names]]), "",   DATE(YEAR(TBL_DATA[[#This Row],[Row.names]]), MONTH(TBL_DATA[[#This Row],[Row.names]]), DAY(TBL_DATA[[#This Row],[Row.names]])))</f>
        <v/>
      </c>
      <c r="B985" s="1169" t="s">
        <v>1114</v>
      </c>
      <c r="C985" s="2563" t="s">
        <v>2508</v>
      </c>
      <c r="D985" s="3957" t="n">
        <v>-6.078649251403232E-5</v>
      </c>
      <c r="E985" s="5351" t="n">
        <v>0.3787591601842504</v>
      </c>
      <c r="F985" s="6683" t="n">
        <v>0.02956638432267611</v>
      </c>
      <c r="G985" s="8015" t="n">
        <v>0.48797797462731274</v>
      </c>
      <c r="H985" s="9347" t="n">
        <v>0.562806992781301</v>
      </c>
      <c r="I985" s="10679" t="n">
        <v>0.0023343047223368</v>
      </c>
      <c r="J985" s="12011" t="n">
        <v>0.05978821608799412</v>
      </c>
      <c r="K985" s="13341" t="n">
        <v>0.9800723719868207</v>
      </c>
      <c r="L985" s="14671" t="n">
        <v>0.5425407110212906</v>
      </c>
      <c r="M985" s="16001" t="n">
        <v>0.00238779572585001</v>
      </c>
      <c r="N985" s="17331" t="n">
        <v>0.056042979403877195</v>
      </c>
      <c r="O985" s="18663" t="n">
        <v>0.03734867311035192</v>
      </c>
      <c r="P985" s="20057" t="n">
        <v>-0.00850858128252907</v>
      </c>
      <c r="Q985" s="21389" t="n">
        <v>-0.00904332146961263</v>
      </c>
      <c r="R985" s="22721" t="n">
        <v>-0.007856528526508824</v>
      </c>
      <c r="S985" s="23990" t="n">
        <v>-0.011294856697268374</v>
      </c>
      <c r="T985" s="25259" t="n">
        <v>0.03585339032981818</v>
      </c>
      <c r="U985" s="26528" t="n">
        <v>-0.3150289719707423</v>
      </c>
      <c r="V985" s="27797" t="n">
        <v>0.0631721171588937</v>
      </c>
      <c r="W985" s="29064" t="n">
        <v>0.04192787099446013</v>
      </c>
      <c r="X985" t="n" s="30331">
        <v>1.5066855449741425</v>
      </c>
      <c r="Y985" t="n" s="31661">
        <v>0.7502046339375019</v>
      </c>
      <c r="Z985" t="n" s="32993">
        <v>0.7365736290563835</v>
      </c>
      <c r="AA985" t="n" s="34385">
        <v>0.0</v>
      </c>
      <c r="AB985" t="n" s="35779">
        <v>0.0</v>
      </c>
      <c r="AC985" t="n" s="37173">
        <v>0.053463069320724164</v>
      </c>
      <c r="AD985" t="n" s="37648">
        <v>0.266432964611448</v>
      </c>
      <c r="AE985" t="n" s="38123">
        <v>0.06813055488079099</v>
      </c>
      <c r="AF985" t="n" s="38598">
        <v>0.16384521764979304</v>
      </c>
      <c r="AG985" t="n" s="39073">
        <v>0.12045200362260298</v>
      </c>
      <c r="AH985" t="n" s="39548">
        <v>0.0</v>
      </c>
      <c r="AI985" t="n" s="40023">
        <v>0.015758442118989</v>
      </c>
      <c r="AJ985" t="n" s="40498">
        <v>0.361814676870989</v>
      </c>
      <c r="AK985" t="n" s="40973">
        <v>0.0023616348524529984</v>
      </c>
      <c r="AL985" t="n" s="41448">
        <v>0.0017433789983150004</v>
      </c>
      <c r="AM985" t="n" s="41923">
        <v>0.08921811019495</v>
      </c>
      <c r="AN985" t="n" s="42398">
        <v>-0.462080403166788</v>
      </c>
      <c r="AO985" t="n" s="42873">
        <v>1.2449282857632122</v>
      </c>
      <c r="AP985" t="n" s="43348">
        <v>-0.617251705129669</v>
      </c>
      <c r="AQ985" t="n" s="43823">
        <v>0.6276765806335433</v>
      </c>
      <c r="AR985" t="n" s="44298">
        <v>1.8621799908928813</v>
      </c>
      <c r="AS985" t="n" s="44891">
        <v>0.0014469877137075304</v>
      </c>
      <c r="AT985" t="n" s="45484">
        <v>6.727584599299599E-5</v>
      </c>
      <c r="AU985" t="n" s="46077">
        <v>0.001980024645113353</v>
      </c>
      <c r="AV985" t="n" s="46670">
        <v>3.3392201088951044E-4</v>
      </c>
      <c r="AW985" t="n" s="47263">
        <v>7.615626301351838E-6</v>
      </c>
      <c r="AX985" t="n" s="47856">
        <v>1.2619697635522564E-4</v>
      </c>
      <c r="AY985" t="n" s="48449">
        <v>1.0836991025350619E-5</v>
      </c>
      <c r="AZ985" t="n" s="49042">
        <v>0.0016168425334910147</v>
      </c>
      <c r="BA985" t="n" s="49635">
        <v>-0.0011872579472656513</v>
      </c>
      <c r="BB985" t="n" s="50228">
        <v>1.8504809316955374E-4</v>
      </c>
      <c r="BC985" t="n" s="50821">
        <v>4.1886968269821257E-4</v>
      </c>
      <c r="BD985" t="n" s="51414">
        <v>-1.7718859346935294E-7</v>
      </c>
      <c r="BE985" t="n" s="52007">
        <v>7.868653415969825E-7</v>
      </c>
      <c r="BF985" t="n" s="52600">
        <v>4.297442394004713E-6</v>
      </c>
      <c r="BG985" t="n" s="53193">
        <v>-1.00025819342495E-6</v>
      </c>
      <c r="BH985" t="n" s="53786">
        <v>0.0050011061594053795</v>
      </c>
      <c r="BI985" t="n" s="54379">
        <v>1.3491511243596755E-6</v>
      </c>
      <c r="BJ985" t="s" s="54854">
        <v>2922</v>
      </c>
      <c r="BK985" t="s" s="55329">
        <v>2929</v>
      </c>
      <c r="BL985" t="n" s="55804">
        <v>0.0802224650979042</v>
      </c>
      <c r="BM985" t="s" s="56279">
        <v>2934</v>
      </c>
      <c r="BN985" t="s" s="56754">
        <v>2929</v>
      </c>
      <c r="BO985" t="n" s="57229">
        <v>-0.021683361381292343</v>
      </c>
    </row>
    <row r="986" spans="1:23" x14ac:dyDescent="0.25">
      <c r="A986" s="116" t="str">
        <f>IF(ISBLANK(TBL_DATA[[#This Row],[Row.names]]), "",   DATE(YEAR(TBL_DATA[[#This Row],[Row.names]]), MONTH(TBL_DATA[[#This Row],[Row.names]]), DAY(TBL_DATA[[#This Row],[Row.names]])))</f>
        <v/>
      </c>
      <c r="B986" s="1170" t="s">
        <v>1115</v>
      </c>
      <c r="C986" s="2564" t="s">
        <v>2509</v>
      </c>
      <c r="D986" s="3958" t="n">
        <v>0.002181278284115195</v>
      </c>
      <c r="E986" s="5352" t="n">
        <v>0.38176661759938524</v>
      </c>
      <c r="F986" s="6684" t="n">
        <v>0.007912037922628734</v>
      </c>
      <c r="G986" s="8016" t="n">
        <v>0.4712701610472092</v>
      </c>
      <c r="H986" s="9348" t="n">
        <v>0.5605687013415658</v>
      </c>
      <c r="I986" s="10680" t="n">
        <v>0.0022863421164954533</v>
      </c>
      <c r="J986" s="12012" t="n">
        <v>0.03402432340086037</v>
      </c>
      <c r="K986" s="13342" t="n">
        <v>0.9544133688380949</v>
      </c>
      <c r="L986" s="14672" t="n">
        <v>0.5510125857394148</v>
      </c>
      <c r="M986" s="16002" t="n">
        <v>0.0023110684403233436</v>
      </c>
      <c r="N986" s="17332" t="n">
        <v>0.0547514964504324</v>
      </c>
      <c r="O986" s="18664" t="n">
        <v>0.03734867311035192</v>
      </c>
      <c r="P986" s="20058" t="n">
        <v>-0.0063458625819940995</v>
      </c>
      <c r="Q986" s="21390" t="n">
        <v>-0.00889668015617274</v>
      </c>
      <c r="R986" s="22722" t="n">
        <v>-0.007737236273943117</v>
      </c>
      <c r="S986" s="23991" t="n">
        <v>-0.00967685770863247</v>
      </c>
      <c r="T986" s="25260" t="n">
        <v>0.03582542635945554</v>
      </c>
      <c r="U986" s="26529" t="n">
        <v>-0.2701114457519476</v>
      </c>
      <c r="V986" s="27798" t="n">
        <v>0.07124916161720085</v>
      </c>
      <c r="W986" s="29065" t="n">
        <v>0.041398765994524404</v>
      </c>
      <c r="X986" t="n" s="30332">
        <v>1.721045540986043</v>
      </c>
      <c r="Y986" t="n" s="31662">
        <v>0.7487113604998697</v>
      </c>
      <c r="Z986" t="n" s="32994">
        <v>0.7423022199477883</v>
      </c>
      <c r="AA986" t="n" s="34386">
        <v>0.0</v>
      </c>
      <c r="AB986" t="n" s="35780">
        <v>0.0</v>
      </c>
      <c r="AC986" t="n" s="37174">
        <v>0.051299495691802414</v>
      </c>
      <c r="AD986" t="n" s="37649">
        <v>0.26719985650576</v>
      </c>
      <c r="AE986" t="n" s="38124">
        <v>0.084566990867488</v>
      </c>
      <c r="AF986" t="n" s="38599">
        <v>0.16181718171239</v>
      </c>
      <c r="AG986" t="n" s="39074">
        <v>0.11977660384251002</v>
      </c>
      <c r="AH986" t="n" s="39549">
        <v>0.0</v>
      </c>
      <c r="AI986" t="n" s="40024">
        <v>0.015805762354862</v>
      </c>
      <c r="AJ986" t="n" s="40499">
        <v>0.36688038417327495</v>
      </c>
      <c r="AK986" t="n" s="40974">
        <v>0.001796434378883001</v>
      </c>
      <c r="AL986" t="n" s="41449">
        <v>0.0020781886777829998</v>
      </c>
      <c r="AM986" t="n" s="41924">
        <v>0.08437411934094399</v>
      </c>
      <c r="AN986" t="n" s="42399">
        <v>-0.46802425622468297</v>
      </c>
      <c r="AO986" t="n" s="42874">
        <v>1.2680650191864822</v>
      </c>
      <c r="AP986" t="n" s="43349">
        <v>-0.6317937535572701</v>
      </c>
      <c r="AQ986" t="n" s="43824">
        <v>0.6362712656292121</v>
      </c>
      <c r="AR986" t="n" s="44299">
        <v>1.8998587727437521</v>
      </c>
      <c r="AS986" t="n" s="44892">
        <v>0.0013967210604935256</v>
      </c>
      <c r="AT986" t="n" s="45485">
        <v>5.5101451807104146E-5</v>
      </c>
      <c r="AU986" t="n" s="46078">
        <v>0.0019024004091524659</v>
      </c>
      <c r="AV986" t="n" s="46671">
        <v>3.1981752690130933E-4</v>
      </c>
      <c r="AW986" t="n" s="47264">
        <v>8.6352414438485E-6</v>
      </c>
      <c r="AX986" t="n" s="47857">
        <v>1.2426988068087302E-4</v>
      </c>
      <c r="AY986" t="n" s="48450">
        <v>8.774779508526178E-6</v>
      </c>
      <c r="AZ986" t="n" s="49043">
        <v>0.0015637642098069648</v>
      </c>
      <c r="BA986" t="n" s="49636">
        <v>-0.0010746368931963386</v>
      </c>
      <c r="BB986" t="n" s="50229">
        <v>1.587631318233327E-4</v>
      </c>
      <c r="BC986" t="n" s="50822">
        <v>4.002912620920737E-4</v>
      </c>
      <c r="BD986" t="n" s="51415">
        <v>-3.319256441639205E-7</v>
      </c>
      <c r="BE986" t="n" s="52008">
        <v>1.4373124883979672E-6</v>
      </c>
      <c r="BF986" t="n" s="52601">
        <v>7.79492600245021E-6</v>
      </c>
      <c r="BG986" t="n" s="53194">
        <v>-1.8262765053399624E-6</v>
      </c>
      <c r="BH986" t="n" s="53787">
        <v>0.004854407825241364</v>
      </c>
      <c r="BI986" t="n" s="54380">
        <v>2.4201989309770934E-6</v>
      </c>
      <c r="BJ986" t="s" s="54855">
        <v>2920</v>
      </c>
      <c r="BK986" t="s" s="55330">
        <v>2929</v>
      </c>
      <c r="BL986" t="n" s="55805">
        <v>0.08110752701759338</v>
      </c>
      <c r="BM986" t="s" s="56280">
        <v>2934</v>
      </c>
      <c r="BN986" t="s" s="56755">
        <v>2929</v>
      </c>
      <c r="BO986" t="n" s="57230">
        <v>-0.02189708687365055</v>
      </c>
    </row>
    <row r="987" spans="1:23" x14ac:dyDescent="0.25">
      <c r="A987" s="116" t="str">
        <f>IF(ISBLANK(TBL_DATA[[#This Row],[Row.names]]), "",   DATE(YEAR(TBL_DATA[[#This Row],[Row.names]]), MONTH(TBL_DATA[[#This Row],[Row.names]]), DAY(TBL_DATA[[#This Row],[Row.names]])))</f>
        <v/>
      </c>
      <c r="B987" s="1171" t="s">
        <v>1116</v>
      </c>
      <c r="C987" s="2565" t="s">
        <v>2510</v>
      </c>
      <c r="D987" s="3959" t="n">
        <v>-0.00818558156897038</v>
      </c>
      <c r="E987" s="5353" t="n">
        <v>0.3704560542417452</v>
      </c>
      <c r="F987" s="6685" t="n">
        <v>9.383469941171008E-4</v>
      </c>
      <c r="G987" s="8017" t="n">
        <v>0.47644386384737575</v>
      </c>
      <c r="H987" s="9349" t="n">
        <v>0.5994475778786321</v>
      </c>
      <c r="I987" s="10681" t="n">
        <v>0.0022830838971689828</v>
      </c>
      <c r="J987" s="12013" t="n">
        <v>0.010629940044539765</v>
      </c>
      <c r="K987" s="13343" t="n">
        <v>0.9914252764297946</v>
      </c>
      <c r="L987" s="14673" t="n">
        <v>0.5560968111725524</v>
      </c>
      <c r="M987" s="16003" t="n">
        <v>0.0024034568097169636</v>
      </c>
      <c r="N987" s="17333" t="n">
        <v>0.05726542130612008</v>
      </c>
      <c r="O987" s="18665" t="n">
        <v>0.04077914130524323</v>
      </c>
      <c r="P987" s="20059" t="n">
        <v>-0.014479499575174026</v>
      </c>
      <c r="Q987" s="21391" t="n">
        <v>-0.009455492666284177</v>
      </c>
      <c r="R987" s="22723" t="n">
        <v>-0.00824281270863603</v>
      </c>
      <c r="S987" s="23992" t="n">
        <v>-0.013309825499778438</v>
      </c>
      <c r="T987" s="25261" t="n">
        <v>0.03571632600612621</v>
      </c>
      <c r="U987" s="26530" t="n">
        <v>-0.3726538249621611</v>
      </c>
      <c r="V987" s="27799" t="n">
        <v>0.05305170216463706</v>
      </c>
      <c r="W987" s="29066" t="n">
        <v>0.042006638144379736</v>
      </c>
      <c r="X987" t="n" s="30333">
        <v>1.2629361574305153</v>
      </c>
      <c r="Y987" t="n" s="31663">
        <v>0.7742400001799392</v>
      </c>
      <c r="Z987" t="n" s="32995">
        <v>0.7457189894139431</v>
      </c>
      <c r="AA987" t="n" s="34387">
        <v>0.0</v>
      </c>
      <c r="AB987" t="n" s="35781">
        <v>0.0</v>
      </c>
      <c r="AC987" t="n" s="37175">
        <v>0.04995958567389588</v>
      </c>
      <c r="AD987" t="n" s="37650">
        <v>0.267389089494993</v>
      </c>
      <c r="AE987" t="n" s="38125">
        <v>0.08409399888049</v>
      </c>
      <c r="AF987" t="n" s="38600">
        <v>0.15850033445373699</v>
      </c>
      <c r="AG987" t="n" s="39075">
        <v>0.11970918088622001</v>
      </c>
      <c r="AH987" t="n" s="39550">
        <v>0.0</v>
      </c>
      <c r="AI987" t="n" s="40025">
        <v>0.015727612265534</v>
      </c>
      <c r="AJ987" t="n" s="40500">
        <v>0.36188195646970595</v>
      </c>
      <c r="AK987" t="n" s="40975">
        <v>0.0015686232355250004</v>
      </c>
      <c r="AL987" t="n" s="41450">
        <v>0.003336428831515999</v>
      </c>
      <c r="AM987" t="n" s="41925">
        <v>0.083749394538076</v>
      </c>
      <c r="AN987" t="n" s="42400">
        <v>-0.464556130054733</v>
      </c>
      <c r="AO987" t="n" s="42875">
        <v>1.2563386383020858</v>
      </c>
      <c r="AP987" t="n" s="43350">
        <v>-0.6249381493010221</v>
      </c>
      <c r="AQ987" t="n" s="43825">
        <v>0.6314004890010637</v>
      </c>
      <c r="AR987" t="n" s="44300">
        <v>1.8812767876031078</v>
      </c>
      <c r="AS987" t="n" s="44893">
        <v>0.0014856260008887943</v>
      </c>
      <c r="AT987" t="n" s="45486">
        <v>1.299598464775599E-4</v>
      </c>
      <c r="AU987" t="n" s="46079">
        <v>0.0016940768985055847</v>
      </c>
      <c r="AV987" t="n" s="46672">
        <v>3.3519610279169194E-4</v>
      </c>
      <c r="AW987" t="n" s="47265">
        <v>8.584416649638093E-6</v>
      </c>
      <c r="AX987" t="n" s="47858">
        <v>7.187347424099362E-5</v>
      </c>
      <c r="AY987" t="n" s="48451">
        <v>1.5789238200167758E-5</v>
      </c>
      <c r="AZ987" t="n" s="49044">
        <v>0.001990139341852985</v>
      </c>
      <c r="BA987" t="n" s="49637">
        <v>-0.0013210768780405524</v>
      </c>
      <c r="BB987" t="n" s="50230">
        <v>1.7115661327817984E-4</v>
      </c>
      <c r="BC987" t="n" s="50823">
        <v>3.7840888745214644E-4</v>
      </c>
      <c r="BD987" t="n" s="51416">
        <v>-1.0796616676088869E-6</v>
      </c>
      <c r="BE987" t="n" s="52009">
        <v>4.583763245260292E-6</v>
      </c>
      <c r="BF987" t="n" s="52602">
        <v>2.4718738901525973E-5</v>
      </c>
      <c r="BG987" t="n" s="53195">
        <v>-5.82210749721135E-6</v>
      </c>
      <c r="BH987" t="n" s="53788">
        <v>0.004929727770418899</v>
      </c>
      <c r="BI987" t="n" s="54381">
        <v>7.605438896324142E-6</v>
      </c>
      <c r="BJ987" t="s" s="54856">
        <v>2922</v>
      </c>
      <c r="BK987" t="s" s="55331">
        <v>2929</v>
      </c>
      <c r="BL987" t="n" s="55806">
        <v>0.0808117687702179</v>
      </c>
      <c r="BM987" t="s" s="56281">
        <v>2934</v>
      </c>
      <c r="BN987" t="s" s="56756">
        <v>2929</v>
      </c>
      <c r="BO987" t="n" s="57231">
        <v>-0.021947504952549934</v>
      </c>
    </row>
    <row r="988" spans="1:23" x14ac:dyDescent="0.25">
      <c r="A988" s="116" t="str">
        <f>IF(ISBLANK(TBL_DATA[[#This Row],[Row.names]]), "",   DATE(YEAR(TBL_DATA[[#This Row],[Row.names]]), MONTH(TBL_DATA[[#This Row],[Row.names]]), DAY(TBL_DATA[[#This Row],[Row.names]])))</f>
        <v/>
      </c>
      <c r="B988" s="1172" t="s">
        <v>1117</v>
      </c>
      <c r="C988" s="2566" t="s">
        <v>2511</v>
      </c>
      <c r="D988" s="3960" t="n">
        <v>0.004814316259312706</v>
      </c>
      <c r="E988" s="5354" t="n">
        <v>0.3770538631063547</v>
      </c>
      <c r="F988" s="6686" t="n">
        <v>0.003463317172025304</v>
      </c>
      <c r="G988" s="8018" t="n">
        <v>0.47892363662976056</v>
      </c>
      <c r="H988" s="9350" t="n">
        <v>0.6093722114461508</v>
      </c>
      <c r="I988" s="10682" t="n">
        <v>0.0022844310336808124</v>
      </c>
      <c r="J988" s="12014" t="n">
        <v>0.01970181274186311</v>
      </c>
      <c r="K988" s="13344" t="n">
        <v>1.0050124841283887</v>
      </c>
      <c r="L988" s="14674" t="n">
        <v>0.5675386697894439</v>
      </c>
      <c r="M988" s="16004" t="n">
        <v>0.002403643880359453</v>
      </c>
      <c r="N988" s="17334" t="n">
        <v>0.05802254236068771</v>
      </c>
      <c r="O988" s="18666" t="n">
        <v>0.04077914130524323</v>
      </c>
      <c r="P988" s="20060" t="n">
        <v>-0.009734892206092804</v>
      </c>
      <c r="Q988" s="21392" t="n">
        <v>-0.009519509395999506</v>
      </c>
      <c r="R988" s="22724" t="n">
        <v>-0.008290796280689261</v>
      </c>
      <c r="S988" s="23993" t="n">
        <v>-0.014997127936871246</v>
      </c>
      <c r="T988" s="25262" t="n">
        <v>0.03567557275126377</v>
      </c>
      <c r="U988" s="26531" t="n">
        <v>-0.4203752534383625</v>
      </c>
      <c r="V988" s="27800" t="n">
        <v>0.052299656741164435</v>
      </c>
      <c r="W988" s="29067" t="n">
        <v>0.04197971863880083</v>
      </c>
      <c r="X988" t="n" s="30334">
        <v>1.2458315214343798</v>
      </c>
      <c r="Y988" t="n" s="31664">
        <v>0.7806229636938379</v>
      </c>
      <c r="Z988" t="n" s="32996">
        <v>0.753351624269467</v>
      </c>
      <c r="AA988" t="n" s="34388">
        <v>0.0</v>
      </c>
      <c r="AB988" t="n" s="35782">
        <v>0.0</v>
      </c>
      <c r="AC988" t="n" s="37176">
        <v>0.06109287058281333</v>
      </c>
      <c r="AD988" t="n" s="37651">
        <v>0.26713626281216196</v>
      </c>
      <c r="AE988" t="n" s="38126">
        <v>0.06387503126465299</v>
      </c>
      <c r="AF988" t="n" s="38601">
        <v>0.17461821219765697</v>
      </c>
      <c r="AG988" t="n" s="39076">
        <v>0.11905253162008</v>
      </c>
      <c r="AH988" t="n" s="39551">
        <v>-5.9203381263E-4</v>
      </c>
      <c r="AI988" t="n" s="40026">
        <v>0.014084331180584001</v>
      </c>
      <c r="AJ988" t="n" s="40501">
        <v>0.363593056254868</v>
      </c>
      <c r="AK988" t="n" s="40976">
        <v>0.0033890041900229984</v>
      </c>
      <c r="AL988" t="n" s="41451">
        <v>0.004166578499393</v>
      </c>
      <c r="AM988" t="n" s="41926">
        <v>0.078453187239803</v>
      </c>
      <c r="AN988" t="n" s="42401">
        <v>-0.473093047462874</v>
      </c>
      <c r="AO988" t="n" s="42876">
        <v>1.267481430460356</v>
      </c>
      <c r="AP988" t="n" s="43351">
        <v>-0.652798316476637</v>
      </c>
      <c r="AQ988" t="n" s="43826">
        <v>0.6146831139837191</v>
      </c>
      <c r="AR988" t="n" s="44301">
        <v>1.920279746936993</v>
      </c>
      <c r="AS988" t="n" s="44894">
        <v>0.001593458082714819</v>
      </c>
      <c r="AT988" t="n" s="45487">
        <v>2.7745806548665837E-4</v>
      </c>
      <c r="AU988" t="n" s="46080">
        <v>0.0020076433068940123</v>
      </c>
      <c r="AV988" t="n" s="46673">
        <v>4.5735180769809986E-4</v>
      </c>
      <c r="AW988" t="n" s="47266">
        <v>6.306592988330384E-6</v>
      </c>
      <c r="AX988" t="n" s="47859">
        <v>9.102802982904502E-5</v>
      </c>
      <c r="AY988" t="n" s="48452">
        <v>4.8265860721208085E-5</v>
      </c>
      <c r="AZ988" t="n" s="49045">
        <v>0.0026770179809312705</v>
      </c>
      <c r="BA988" t="n" s="49638">
        <v>-0.002286671064911313</v>
      </c>
      <c r="BB988" t="n" s="50231">
        <v>3.3373245555243827E-4</v>
      </c>
      <c r="BC988" t="n" s="50824">
        <v>2.903203379114541E-4</v>
      </c>
      <c r="BD988" t="n" s="51417">
        <v>2.9339752288879075E-7</v>
      </c>
      <c r="BE988" t="n" s="52010">
        <v>-1.20514229135373E-6</v>
      </c>
      <c r="BF988" t="n" s="52603">
        <v>-6.435586824480428E-6</v>
      </c>
      <c r="BG988" t="n" s="53196">
        <v>1.5297693118221208E-6</v>
      </c>
      <c r="BH988" t="n" s="53789">
        <v>0.005503677612115568</v>
      </c>
      <c r="BI988" t="n" s="54382">
        <v>-1.948594018422256E-6</v>
      </c>
      <c r="BJ988" t="s" s="54857">
        <v>2920</v>
      </c>
      <c r="BK988" t="s" s="55332">
        <v>2929</v>
      </c>
      <c r="BL988" t="n" s="55807">
        <v>0.08077026903629303</v>
      </c>
      <c r="BM988" t="s" s="56282">
        <v>2934</v>
      </c>
      <c r="BN988" t="s" s="56757">
        <v>2929</v>
      </c>
      <c r="BO988" t="n" s="57232">
        <v>-0.021909840404987335</v>
      </c>
    </row>
    <row r="989" spans="1:23" x14ac:dyDescent="0.25">
      <c r="A989" s="116" t="str">
        <f>IF(ISBLANK(TBL_DATA[[#This Row],[Row.names]]), "",   DATE(YEAR(TBL_DATA[[#This Row],[Row.names]]), MONTH(TBL_DATA[[#This Row],[Row.names]]), DAY(TBL_DATA[[#This Row],[Row.names]])))</f>
        <v/>
      </c>
      <c r="B989" s="1173" t="s">
        <v>1118</v>
      </c>
      <c r="C989" s="2567" t="s">
        <v>2512</v>
      </c>
      <c r="D989" s="3961" t="n">
        <v>9.754445865964714E-4</v>
      </c>
      <c r="E989" s="5355" t="n">
        <v>0.37839710284257344</v>
      </c>
      <c r="F989" s="6687" t="n">
        <v>0.01579079559976937</v>
      </c>
      <c r="G989" s="8019" t="n">
        <v>0.4760806680380994</v>
      </c>
      <c r="H989" s="9351" t="n">
        <v>0.6046062653671973</v>
      </c>
      <c r="I989" s="10683" t="n">
        <v>0.002297336797606621</v>
      </c>
      <c r="J989" s="12015" t="n">
        <v>0.035638395813996526</v>
      </c>
      <c r="K989" s="13345" t="n">
        <v>1.0235663861621056</v>
      </c>
      <c r="L989" s="14675" t="n">
        <v>0.582382043431998</v>
      </c>
      <c r="M989" s="16005" t="n">
        <v>0.0023610183330174577</v>
      </c>
      <c r="N989" s="17335" t="n">
        <v>0.057997603383195914</v>
      </c>
      <c r="O989" s="18667" t="n">
        <v>0.04072877971066584</v>
      </c>
      <c r="P989" s="20061" t="n">
        <v>-0.008768943467399981</v>
      </c>
      <c r="Q989" s="21393" t="n">
        <v>-0.009483792696771826</v>
      </c>
      <c r="R989" s="22725" t="n">
        <v>-0.008255607701179881</v>
      </c>
      <c r="S989" s="23994" t="n">
        <v>-0.010919443701259968</v>
      </c>
      <c r="T989" s="25263" t="n">
        <v>0.03581802606127363</v>
      </c>
      <c r="U989" s="26532" t="n">
        <v>-0.3048588909556366</v>
      </c>
      <c r="V989" s="27801" t="n">
        <v>0.05399502846451876</v>
      </c>
      <c r="W989" s="29068" t="n">
        <v>0.04197691015242734</v>
      </c>
      <c r="X989" t="n" s="30335">
        <v>1.2863030715803283</v>
      </c>
      <c r="Y989" t="n" s="31665">
        <v>0.7775643159039627</v>
      </c>
      <c r="Z989" t="n" s="32997">
        <v>0.7631395962941497</v>
      </c>
      <c r="AA989" t="n" s="34389">
        <v>0.0</v>
      </c>
      <c r="AB989" t="n" s="35783">
        <v>0.0</v>
      </c>
      <c r="AC989" t="n" s="37177">
        <v>0.06207205041959815</v>
      </c>
      <c r="AD989" t="n" s="37652">
        <v>0.27487617596243397</v>
      </c>
      <c r="AE989" t="n" s="38127">
        <v>0.06312955427807601</v>
      </c>
      <c r="AF989" t="n" s="38602">
        <v>0.18676940311461704</v>
      </c>
      <c r="AG989" t="n" s="39077">
        <v>0.11557463870618401</v>
      </c>
      <c r="AH989" t="n" s="39552">
        <v>-5.96045428504E-4</v>
      </c>
      <c r="AI989" t="n" s="40027">
        <v>0.014028296414037002</v>
      </c>
      <c r="AJ989" t="n" s="40502">
        <v>0.357811683894126</v>
      </c>
      <c r="AK989" t="n" s="40977">
        <v>0.0031814167528419965</v>
      </c>
      <c r="AL989" t="n" s="41452">
        <v>0.004750099676106999</v>
      </c>
      <c r="AM989" t="n" s="41927">
        <v>0.078721408843296</v>
      </c>
      <c r="AN989" t="n" s="42402">
        <v>-0.4749870570489871</v>
      </c>
      <c r="AO989" t="n" s="42877">
        <v>1.2873136540044583</v>
      </c>
      <c r="AP989" t="n" s="43352">
        <v>-0.66405407884023</v>
      </c>
      <c r="AQ989" t="n" s="43827">
        <v>0.6232595751642283</v>
      </c>
      <c r="AR989" t="n" s="44302">
        <v>1.9513677328446883</v>
      </c>
      <c r="AS989" t="n" s="44895">
        <v>0.001594407960689622</v>
      </c>
      <c r="AT989" t="n" s="45488">
        <v>2.419107199498274E-4</v>
      </c>
      <c r="AU989" t="n" s="46081">
        <v>0.002019327912001623</v>
      </c>
      <c r="AV989" t="n" s="46674">
        <v>4.332624221009408E-4</v>
      </c>
      <c r="AW989" t="n" s="47267">
        <v>5.084493146839168E-6</v>
      </c>
      <c r="AX989" t="n" s="47860">
        <v>2.2908867470411873E-4</v>
      </c>
      <c r="AY989" t="n" s="48453">
        <v>4.8672843292458756E-5</v>
      </c>
      <c r="AZ989" t="n" s="49046">
        <v>0.0028038251494766054</v>
      </c>
      <c r="BA989" t="n" s="49639">
        <v>-0.002353655439872982</v>
      </c>
      <c r="BB989" t="n" s="50232">
        <v>3.38794040341347E-4</v>
      </c>
      <c r="BC989" t="n" s="50825">
        <v>2.965547254935525E-4</v>
      </c>
      <c r="BD989" t="n" s="51418">
        <v>-5.710510530893328E-7</v>
      </c>
      <c r="BE989" t="n" s="52011">
        <v>2.433312909111105E-6</v>
      </c>
      <c r="BF989" t="n" s="52604">
        <v>1.313596157350277E-5</v>
      </c>
      <c r="BG989" t="n" s="53197">
        <v>-3.090903003264025E-6</v>
      </c>
      <c r="BH989" t="n" s="53790">
        <v>0.005641317608934877</v>
      </c>
      <c r="BI989" t="n" s="54383">
        <v>4.048571962815455E-6</v>
      </c>
      <c r="BJ989" t="s" s="54858">
        <v>2922</v>
      </c>
      <c r="BK989" t="s" s="55333">
        <v>2929</v>
      </c>
      <c r="BL989" t="n" s="55808">
        <v>0.08468121290206909</v>
      </c>
      <c r="BM989" t="s" s="56283">
        <v>2934</v>
      </c>
      <c r="BN989" t="s" s="56758">
        <v>2929</v>
      </c>
      <c r="BO989" t="n" s="57233">
        <v>-0.022175518795847893</v>
      </c>
    </row>
    <row r="990" spans="1:23" x14ac:dyDescent="0.25">
      <c r="A990" s="116" t="str">
        <f>IF(ISBLANK(TBL_DATA[[#This Row],[Row.names]]), "",   DATE(YEAR(TBL_DATA[[#This Row],[Row.names]]), MONTH(TBL_DATA[[#This Row],[Row.names]]), DAY(TBL_DATA[[#This Row],[Row.names]])))</f>
        <v/>
      </c>
      <c r="B990" s="1174" t="s">
        <v>1119</v>
      </c>
      <c r="C990" s="2568" t="s">
        <v>2513</v>
      </c>
      <c r="D990" s="3962" t="n">
        <v>-0.0012515213755533044</v>
      </c>
      <c r="E990" s="5356" t="n">
        <v>0.3766720094043652</v>
      </c>
      <c r="F990" s="6688" t="n">
        <v>-0.0010235015029207428</v>
      </c>
      <c r="G990" s="8020" t="n">
        <v>0.46289433046632467</v>
      </c>
      <c r="H990" s="9352" t="n">
        <v>0.6011573192490512</v>
      </c>
      <c r="I990" s="10684" t="n">
        <v>0.0022311869687801117</v>
      </c>
      <c r="J990" s="12016" t="n">
        <v>0.020465240441908783</v>
      </c>
      <c r="K990" s="13346" t="n">
        <v>0.9900532664970484</v>
      </c>
      <c r="L990" s="14676" t="n">
        <v>0.5815147748130186</v>
      </c>
      <c r="M990" s="16006" t="n">
        <v>0.002285468375673108</v>
      </c>
      <c r="N990" s="17336" t="n">
        <v>0.05608354042686122</v>
      </c>
      <c r="O990" s="18668" t="n">
        <v>0.04080562117813933</v>
      </c>
      <c r="P990" s="20062" t="n">
        <v>-0.010009490322762882</v>
      </c>
      <c r="Q990" s="21394" t="n">
        <v>-0.009304866738456435</v>
      </c>
      <c r="R990" s="22726" t="n">
        <v>-0.008117214855725318</v>
      </c>
      <c r="S990" s="23995" t="n">
        <v>-0.00981407812732571</v>
      </c>
      <c r="T990" s="25264" t="n">
        <v>0.035814630622124484</v>
      </c>
      <c r="U990" s="26533" t="n">
        <v>-0.27402427323271245</v>
      </c>
      <c r="V990" s="27802" t="n">
        <v>0.058326410369822</v>
      </c>
      <c r="W990" s="29069" t="n">
        <v>0.04194497461897251</v>
      </c>
      <c r="X990" t="n" s="30336">
        <v>1.3905458496436867</v>
      </c>
      <c r="Y990" t="n" s="31666">
        <v>0.7753433557134872</v>
      </c>
      <c r="Z990" t="n" s="32998">
        <v>0.7625711604912808</v>
      </c>
      <c r="AA990" t="n" s="34390">
        <v>0.0</v>
      </c>
      <c r="AB990" t="n" s="35784">
        <v>0.0</v>
      </c>
      <c r="AC990" t="n" s="37178">
        <v>0.05962538245055568</v>
      </c>
      <c r="AD990" t="n" s="37653">
        <v>0.297251044580028</v>
      </c>
      <c r="AE990" t="n" s="38128">
        <v>0.063227585573538</v>
      </c>
      <c r="AF990" t="n" s="38603">
        <v>0.18368128187081398</v>
      </c>
      <c r="AG990" t="n" s="39078">
        <v>0.11900838942561</v>
      </c>
      <c r="AH990" t="n" s="39553">
        <v>-5.94600469864E-4</v>
      </c>
      <c r="AI990" t="n" s="40028">
        <v>0.014907353915563</v>
      </c>
      <c r="AJ990" t="n" s="40503">
        <v>0.35437333656230796</v>
      </c>
      <c r="AK990" t="n" s="40978">
        <v>0.010926935456243996</v>
      </c>
      <c r="AL990" t="n" s="41453">
        <v>0.005408559621712</v>
      </c>
      <c r="AM990" t="n" s="41928">
        <v>0.074368935367522</v>
      </c>
      <c r="AN990" t="n" s="42403">
        <v>-0.491933211067706</v>
      </c>
      <c r="AO990" t="n" s="42878">
        <v>1.275553055493015</v>
      </c>
      <c r="AP990" t="n" s="43353">
        <v>-0.644927444657246</v>
      </c>
      <c r="AQ990" t="n" s="43828">
        <v>0.630625610835769</v>
      </c>
      <c r="AR990" t="n" s="44303">
        <v>1.9204805001502612</v>
      </c>
      <c r="AS990" t="n" s="44896">
        <v>0.0016788790654357357</v>
      </c>
      <c r="AT990" t="n" s="45489">
        <v>2.0830975609619564E-4</v>
      </c>
      <c r="AU990" t="n" s="46082">
        <v>0.0020658406267908</v>
      </c>
      <c r="AV990" t="n" s="46675">
        <v>4.22936083394433E-4</v>
      </c>
      <c r="AW990" t="n" s="47268">
        <v>4.93309222009559E-6</v>
      </c>
      <c r="AX990" t="n" s="47861">
        <v>2.0937915129108005E-4</v>
      </c>
      <c r="AY990" t="n" s="48454">
        <v>4.450991851563128E-5</v>
      </c>
      <c r="AZ990" t="n" s="49047">
        <v>0.002555063261555999</v>
      </c>
      <c r="BA990" t="n" s="49640">
        <v>-0.0022250846699928585</v>
      </c>
      <c r="BB990" t="n" s="50233">
        <v>3.245564868475136E-4</v>
      </c>
      <c r="BC990" t="n" s="50826">
        <v>2.882327057081494E-4</v>
      </c>
      <c r="BD990" t="n" s="51419">
        <v>-9.977031465354322E-7</v>
      </c>
      <c r="BE990" t="n" s="52012">
        <v>4.229097125636703E-6</v>
      </c>
      <c r="BF990" t="n" s="52605">
        <v>2.2795647556636718E-5</v>
      </c>
      <c r="BG990" t="n" s="53198">
        <v>-5.371467367318151E-6</v>
      </c>
      <c r="BH990" t="n" s="53791">
        <v>0.005549891377219125</v>
      </c>
      <c r="BI990" t="n" s="54384">
        <v>7.0085264752294285E-6</v>
      </c>
      <c r="BJ990" t="s" s="54859">
        <v>2922</v>
      </c>
      <c r="BK990" t="s" s="55334">
        <v>2929</v>
      </c>
      <c r="BL990" t="n" s="55809">
        <v>0.08538328856229782</v>
      </c>
      <c r="BM990" t="s" s="56284">
        <v>2930</v>
      </c>
      <c r="BN990" t="s" s="56759">
        <v>2929</v>
      </c>
      <c r="BO990" t="n" s="57234">
        <v>-0.018534353002905846</v>
      </c>
    </row>
    <row r="991" spans="1:23" x14ac:dyDescent="0.25">
      <c r="A991" s="116" t="str">
        <f>IF(ISBLANK(TBL_DATA[[#This Row],[Row.names]]), "",   DATE(YEAR(TBL_DATA[[#This Row],[Row.names]]), MONTH(TBL_DATA[[#This Row],[Row.names]]), DAY(TBL_DATA[[#This Row],[Row.names]])))</f>
        <v/>
      </c>
      <c r="B991" s="1175" t="s">
        <v>1120</v>
      </c>
      <c r="C991" s="2569" t="s">
        <v>2514</v>
      </c>
      <c r="D991" s="3963" t="n">
        <v>-0.007564362310812657</v>
      </c>
      <c r="E991" s="5357" t="n">
        <v>0.36625836354207597</v>
      </c>
      <c r="F991" s="6689" t="n">
        <v>0.004800515319651977</v>
      </c>
      <c r="G991" s="8021" t="n">
        <v>0.4720923236425398</v>
      </c>
      <c r="H991" s="9353" t="n">
        <v>0.6332197066136309</v>
      </c>
      <c r="I991" s="10685" t="n">
        <v>0.002208793404305373</v>
      </c>
      <c r="J991" s="12017" t="n">
        <v>0.034614686377278936</v>
      </c>
      <c r="K991" s="13347" t="n">
        <v>1.0057383976133254</v>
      </c>
      <c r="L991" s="14677" t="n">
        <v>0.6241305604467864</v>
      </c>
      <c r="M991" s="16007" t="n">
        <v>0.002235993867967299</v>
      </c>
      <c r="N991" s="17337" t="n">
        <v>0.057896508018253606</v>
      </c>
      <c r="O991" s="18669" t="n">
        <v>0.0432275315825093</v>
      </c>
      <c r="P991" s="20063" t="n">
        <v>-0.017498137222227594</v>
      </c>
      <c r="Q991" s="21395" t="n">
        <v>-0.009686929326957952</v>
      </c>
      <c r="R991" s="22727" t="n">
        <v>-0.008460885175178564</v>
      </c>
      <c r="S991" s="23996" t="n">
        <v>-0.010283988846535252</v>
      </c>
      <c r="T991" s="25265" t="n">
        <v>0.03581912734247876</v>
      </c>
      <c r="U991" s="26534" t="n">
        <v>-0.2871088608107776</v>
      </c>
      <c r="V991" s="27803" t="n">
        <v>0.05621117913215401</v>
      </c>
      <c r="W991" s="29070" t="n">
        <v>0.041985436042791924</v>
      </c>
      <c r="X991" t="n" s="30337">
        <v>1.338825660280462</v>
      </c>
      <c r="Y991" t="n" s="31667">
        <v>0.7957510330584752</v>
      </c>
      <c r="Z991" t="n" s="32999">
        <v>0.7900193418181523</v>
      </c>
      <c r="AA991" t="n" s="34391">
        <v>0.0</v>
      </c>
      <c r="AB991" t="n" s="35785">
        <v>0.0</v>
      </c>
      <c r="AC991" t="n" s="37179">
        <v>0.05758896422088738</v>
      </c>
      <c r="AD991" t="n" s="37654">
        <v>0.31377226879333997</v>
      </c>
      <c r="AE991" t="n" s="38129">
        <v>0.06295809861908501</v>
      </c>
      <c r="AF991" t="n" s="38604">
        <v>0.180776808887135</v>
      </c>
      <c r="AG991" t="n" s="39079">
        <v>0.11981829918130099</v>
      </c>
      <c r="AH991" t="n" s="39554">
        <v>-0.001452993288612</v>
      </c>
      <c r="AI991" t="n" s="40029">
        <v>0.013601386019834</v>
      </c>
      <c r="AJ991" t="n" s="40504">
        <v>0.353272131699645</v>
      </c>
      <c r="AK991" t="n" s="40979">
        <v>0.013604780812503998</v>
      </c>
      <c r="AL991" t="n" s="41454">
        <v>0.005442153762180001</v>
      </c>
      <c r="AM991" t="n" s="41929">
        <v>0.075592640711862</v>
      </c>
      <c r="AN991" t="n" s="42404">
        <v>-0.502963586544922</v>
      </c>
      <c r="AO991" t="n" s="42879">
        <v>1.2668064605189637</v>
      </c>
      <c r="AP991" t="n" s="43354">
        <v>-0.632384471865612</v>
      </c>
      <c r="AQ991" t="n" s="43829">
        <v>0.6344219886533518</v>
      </c>
      <c r="AR991" t="n" s="44304">
        <v>1.8991909323845757</v>
      </c>
      <c r="AS991" t="n" s="44897">
        <v>0.0019444910293143108</v>
      </c>
      <c r="AT991" t="n" s="45490">
        <v>2.3199270242974356E-4</v>
      </c>
      <c r="AU991" t="n" s="46083">
        <v>0.001980913501670013</v>
      </c>
      <c r="AV991" t="n" s="46676">
        <v>4.717768225391812E-4</v>
      </c>
      <c r="AW991" t="n" s="47269">
        <v>3.036717299450624E-6</v>
      </c>
      <c r="AX991" t="n" s="47862">
        <v>2.889757249101368E-4</v>
      </c>
      <c r="AY991" t="n" s="48455">
        <v>5.4683647444292214E-5</v>
      </c>
      <c r="AZ991" t="n" s="49048">
        <v>0.002862123915919434</v>
      </c>
      <c r="BA991" t="n" s="49641">
        <v>-0.0025484051021891336</v>
      </c>
      <c r="BB991" t="n" s="50234">
        <v>2.942796226384492E-4</v>
      </c>
      <c r="BC991" t="n" s="50827">
        <v>2.528654341107265E-4</v>
      </c>
      <c r="BD991" t="n" s="51420">
        <v>4.3651269831524497E-8</v>
      </c>
      <c r="BE991" t="n" s="52013">
        <v>-1.598768450570817E-7</v>
      </c>
      <c r="BF991" t="n" s="52606">
        <v>-8.223513114368604E-7</v>
      </c>
      <c r="BG991" t="n" s="53199">
        <v>2.0247019474074606E-7</v>
      </c>
      <c r="BH991" t="n" s="53792">
        <v>0.005837703346667779</v>
      </c>
      <c r="BI991" t="n" s="54385">
        <v>-2.3322388925235414E-7</v>
      </c>
      <c r="BJ991" t="s" s="54860">
        <v>2922</v>
      </c>
      <c r="BK991" t="s" s="55335">
        <v>2929</v>
      </c>
      <c r="BL991" t="n" s="55810">
        <v>0.08407477289438248</v>
      </c>
      <c r="BM991" t="s" s="56285">
        <v>2930</v>
      </c>
      <c r="BN991" t="s" s="56760">
        <v>2929</v>
      </c>
      <c r="BO991" t="n" s="57235">
        <v>-0.01867811754345894</v>
      </c>
    </row>
    <row r="992" spans="1:23" x14ac:dyDescent="0.25">
      <c r="A992" s="116" t="str">
        <f>IF(ISBLANK(TBL_DATA[[#This Row],[Row.names]]), "",   DATE(YEAR(TBL_DATA[[#This Row],[Row.names]]), MONTH(TBL_DATA[[#This Row],[Row.names]]), DAY(TBL_DATA[[#This Row],[Row.names]])))</f>
        <v/>
      </c>
      <c r="B992" s="1176" t="s">
        <v>1121</v>
      </c>
      <c r="C992" s="2570" t="s">
        <v>2515</v>
      </c>
      <c r="D992" s="3964" t="n">
        <v>0.004292826599069457</v>
      </c>
      <c r="E992" s="5358" t="n">
        <v>0.3721234737862904</v>
      </c>
      <c r="F992" s="6690" t="n">
        <v>0.021156507785950573</v>
      </c>
      <c r="G992" s="8022" t="n">
        <v>0.47217643759571243</v>
      </c>
      <c r="H992" s="9354" t="n">
        <v>0.6168289111518754</v>
      </c>
      <c r="I992" s="10686" t="n">
        <v>0.0022721665282833003</v>
      </c>
      <c r="J992" s="12018" t="n">
        <v>0.06240051306099326</v>
      </c>
      <c r="K992" s="13348" t="n">
        <v>0.9915844965722911</v>
      </c>
      <c r="L992" s="14678" t="n">
        <v>0.5865411903213869</v>
      </c>
      <c r="M992" s="16008" t="n">
        <v>0.0023602603803279765</v>
      </c>
      <c r="N992" s="17338" t="n">
        <v>0.05826987168132983</v>
      </c>
      <c r="O992" s="18670" t="n">
        <v>0.0432275315825093</v>
      </c>
      <c r="P992" s="20064" t="n">
        <v>-0.01328042709206001</v>
      </c>
      <c r="Q992" s="21396" t="n">
        <v>-0.00972545673330402</v>
      </c>
      <c r="R992" s="22728" t="n">
        <v>-0.00849150605397625</v>
      </c>
      <c r="S992" s="23997" t="n">
        <v>0.0059031613865110355</v>
      </c>
      <c r="T992" s="25266" t="n">
        <v>0.03591826357247615</v>
      </c>
      <c r="U992" s="26535" t="n">
        <v>0.16434985434637148</v>
      </c>
      <c r="V992" s="27804" t="n">
        <v>0.07440194532718247</v>
      </c>
      <c r="W992" s="29071" t="n">
        <v>0.04254741678152477</v>
      </c>
      <c r="X992" t="n" s="30338">
        <v>1.7486830213271558</v>
      </c>
      <c r="Y992" t="n" s="31668">
        <v>0.7853845625882109</v>
      </c>
      <c r="Z992" t="n" s="33000">
        <v>0.7658597719696387</v>
      </c>
      <c r="AA992" t="n" s="34392">
        <v>0.0</v>
      </c>
      <c r="AB992" t="n" s="35786">
        <v>0.0</v>
      </c>
      <c r="AC992" t="n" s="37180">
        <v>0.0654492534356749</v>
      </c>
      <c r="AD992" t="n" s="37655">
        <v>0.30831508907481897</v>
      </c>
      <c r="AE992" t="n" s="38130">
        <v>0.063639184529198</v>
      </c>
      <c r="AF992" t="n" s="38605">
        <v>0.17800614030408698</v>
      </c>
      <c r="AG992" t="n" s="39080">
        <v>0.11877723348609102</v>
      </c>
      <c r="AH992" t="n" s="39555">
        <v>-0.001474693621332</v>
      </c>
      <c r="AI992" t="n" s="40030">
        <v>0.016418801031006</v>
      </c>
      <c r="AJ992" t="n" s="40505">
        <v>0.351570512744273</v>
      </c>
      <c r="AK992" t="n" s="40980">
        <v>0.018328123027205</v>
      </c>
      <c r="AL992" t="n" s="41455">
        <v>0.005811764707208001</v>
      </c>
      <c r="AM992" t="n" s="41930">
        <v>0.076752030890398</v>
      </c>
      <c r="AN992" t="n" s="42405">
        <v>-0.505473411711851</v>
      </c>
      <c r="AO992" t="n" s="42880">
        <v>1.2585779587540467</v>
      </c>
      <c r="AP992" t="n" s="43355">
        <v>-0.627907184292945</v>
      </c>
      <c r="AQ992" t="n" s="43830">
        <v>0.6306707744611016</v>
      </c>
      <c r="AR992" t="n" s="44305">
        <v>1.8864851430469916</v>
      </c>
      <c r="AS992" t="n" s="44898">
        <v>0.0024250422632077226</v>
      </c>
      <c r="AT992" t="n" s="45491">
        <v>3.7114141987713644E-4</v>
      </c>
      <c r="AU992" t="n" s="46084">
        <v>0.0023763274575948324</v>
      </c>
      <c r="AV992" t="n" s="46677">
        <v>4.8057726133795506E-4</v>
      </c>
      <c r="AW992" t="n" s="47270">
        <v>-2.939617679647515E-6</v>
      </c>
      <c r="AX992" t="n" s="47863">
        <v>2.5143811382138573E-4</v>
      </c>
      <c r="AY992" t="n" s="48456">
        <v>5.661854313872387E-5</v>
      </c>
      <c r="AZ992" t="n" s="49049">
        <v>0.003262068838624196</v>
      </c>
      <c r="BA992" t="n" s="49642">
        <v>-0.003030989703179977</v>
      </c>
      <c r="BB992" t="n" s="50235">
        <v>4.661283501617521E-4</v>
      </c>
      <c r="BC992" t="n" s="50828">
        <v>2.910169897407729E-4</v>
      </c>
      <c r="BD992" t="n" s="51421">
        <v>1.4828300893746372E-6</v>
      </c>
      <c r="BE992" t="n" s="52014">
        <v>-6.226839113200114E-6</v>
      </c>
      <c r="BF992" t="n" s="52607">
        <v>-3.347198804100322E-5</v>
      </c>
      <c r="BG992" t="n" s="53200">
        <v>7.907460683779621E-6</v>
      </c>
      <c r="BH992" t="n" s="53793">
        <v>0.006986983718118609</v>
      </c>
      <c r="BI992" t="n" s="54386">
        <v>-1.0245265092707986E-5</v>
      </c>
      <c r="BJ992" t="s" s="54861">
        <v>2922</v>
      </c>
      <c r="BK992" t="s" s="55336">
        <v>2929</v>
      </c>
      <c r="BL992" t="n" s="55811">
        <v>0.08352231979370117</v>
      </c>
      <c r="BM992" t="s" s="56286">
        <v>2930</v>
      </c>
      <c r="BN992" t="s" s="56761">
        <v>2929</v>
      </c>
      <c r="BO992" t="n" s="57236">
        <v>-0.018909087404608727</v>
      </c>
    </row>
    <row r="993" spans="1:23" x14ac:dyDescent="0.25">
      <c r="A993" s="116" t="str">
        <f>IF(ISBLANK(TBL_DATA[[#This Row],[Row.names]]), "",   DATE(YEAR(TBL_DATA[[#This Row],[Row.names]]), MONTH(TBL_DATA[[#This Row],[Row.names]]), DAY(TBL_DATA[[#This Row],[Row.names]])))</f>
        <v/>
      </c>
      <c r="B993" s="1177" t="s">
        <v>1122</v>
      </c>
      <c r="C993" s="2571" t="s">
        <v>2516</v>
      </c>
      <c r="D993" s="3965" t="n">
        <v>0.00445270167424087</v>
      </c>
      <c r="E993" s="5359" t="n">
        <v>0.3782331302752837</v>
      </c>
      <c r="F993" s="6691" t="n">
        <v>0.028988279193078004</v>
      </c>
      <c r="G993" s="8023" t="n">
        <v>0.463462983165898</v>
      </c>
      <c r="H993" s="9355" t="n">
        <v>0.624722531909028</v>
      </c>
      <c r="I993" s="10687" t="n">
        <v>0.0022460934471354855</v>
      </c>
      <c r="J993" s="12019" t="n">
        <v>0.05698448620659069</v>
      </c>
      <c r="K993" s="13349" t="n">
        <v>0.9880558601776028</v>
      </c>
      <c r="L993" s="14679" t="n">
        <v>0.5851187791364864</v>
      </c>
      <c r="M993" s="16009" t="n">
        <v>0.00236163874154577</v>
      </c>
      <c r="N993" s="17339" t="n">
        <v>0.05820386788796484</v>
      </c>
      <c r="O993" s="18671" t="n">
        <v>0.04225446410440858</v>
      </c>
      <c r="P993" s="20065" t="n">
        <v>-0.008886859197766661</v>
      </c>
      <c r="Q993" s="21397" t="n">
        <v>-0.009571402393363442</v>
      </c>
      <c r="R993" s="22729" t="n">
        <v>-0.008338849441940521</v>
      </c>
      <c r="S993" s="23998" t="n">
        <v>0.011866077068515946</v>
      </c>
      <c r="T993" s="25267" t="n">
        <v>0.0356166423350615</v>
      </c>
      <c r="U993" s="26536" t="n">
        <v>0.333161025031122</v>
      </c>
      <c r="V993" s="27805" t="n">
        <v>0.08843218558088761</v>
      </c>
      <c r="W993" s="29072" t="n">
        <v>0.04140550207579776</v>
      </c>
      <c r="X993" t="n" s="30339">
        <v>2.1357592867489408</v>
      </c>
      <c r="Y993" t="n" s="31669">
        <v>0.7903939093319405</v>
      </c>
      <c r="Z993" t="n" s="33001">
        <v>0.7649305714484723</v>
      </c>
      <c r="AA993" t="n" s="34393">
        <v>0.0</v>
      </c>
      <c r="AB993" t="n" s="35787">
        <v>0.0</v>
      </c>
      <c r="AC993" t="n" s="37181">
        <v>0.06534299706271327</v>
      </c>
      <c r="AD993" t="n" s="37656">
        <v>0.299228407028289</v>
      </c>
      <c r="AE993" t="n" s="38131">
        <v>0.062791087207705</v>
      </c>
      <c r="AF993" t="n" s="38606">
        <v>0.167258354331515</v>
      </c>
      <c r="AG993" t="n" s="39081">
        <v>0.118503431319385</v>
      </c>
      <c r="AH993" t="n" s="39556">
        <v>-0.001484743604971</v>
      </c>
      <c r="AI993" t="n" s="40031">
        <v>0.017801517809915998</v>
      </c>
      <c r="AJ993" t="n" s="40506">
        <v>0.35088336902678796</v>
      </c>
      <c r="AK993" t="n" s="40981">
        <v>0.0193029067246</v>
      </c>
      <c r="AL993" t="n" s="41456">
        <v>0.0077363108832880015</v>
      </c>
      <c r="AM993" t="n" s="41931">
        <v>0.076343635268697</v>
      </c>
      <c r="AN993" t="n" s="42406">
        <v>-0.49774844419277503</v>
      </c>
      <c r="AO993" t="n" s="42881">
        <v>1.2372657759856034</v>
      </c>
      <c r="AP993" t="n" s="43356">
        <v>-0.616649944183166</v>
      </c>
      <c r="AQ993" t="n" s="43831">
        <v>0.6206158318024374</v>
      </c>
      <c r="AR993" t="n" s="44306">
        <v>1.8539157201687693</v>
      </c>
      <c r="AS993" t="n" s="44899">
        <v>0.002466298849752667</v>
      </c>
      <c r="AT993" t="n" s="45492">
        <v>3.278384889236816E-4</v>
      </c>
      <c r="AU993" t="n" s="46085">
        <v>0.0023363427144906706</v>
      </c>
      <c r="AV993" t="n" s="46678">
        <v>4.667218225516052E-4</v>
      </c>
      <c r="AW993" t="n" s="47271">
        <v>-2.478125089452024E-6</v>
      </c>
      <c r="AX993" t="n" s="47864">
        <v>2.4305487364440466E-4</v>
      </c>
      <c r="AY993" t="n" s="48457">
        <v>6.787234909186493E-5</v>
      </c>
      <c r="AZ993" t="n" s="49050">
        <v>0.003041322153466998</v>
      </c>
      <c r="BA993" t="n" s="49643">
        <v>-0.0026783198678345084</v>
      </c>
      <c r="BB993" t="n" s="50236">
        <v>4.3786575187905675E-4</v>
      </c>
      <c r="BC993" t="n" s="50829">
        <v>3.011942100265509E-4</v>
      </c>
      <c r="BD993" t="n" s="51422">
        <v>2.0718187605017045E-6</v>
      </c>
      <c r="BE993" t="n" s="52015">
        <v>-8.708992796816891E-6</v>
      </c>
      <c r="BF993" t="n" s="52608">
        <v>-4.6828598154601194E-5</v>
      </c>
      <c r="BG993" t="n" s="53201">
        <v>1.105975649242727E-5</v>
      </c>
      <c r="BH993" t="n" s="53794">
        <v>0.007064459713500204</v>
      </c>
      <c r="BI993" t="n" s="54387">
        <v>-1.4340476898175091E-5</v>
      </c>
      <c r="BJ993" t="s" s="54862">
        <v>2922</v>
      </c>
      <c r="BK993" t="s" s="55337">
        <v>2929</v>
      </c>
      <c r="BL993" t="n" s="55812">
        <v>0.08516994118690491</v>
      </c>
      <c r="BM993" t="s" s="56287">
        <v>2930</v>
      </c>
      <c r="BN993" t="s" s="56762">
        <v>2929</v>
      </c>
      <c r="BO993" t="n" s="57237">
        <v>-0.01902651973068714</v>
      </c>
    </row>
    <row r="994" spans="1:23" x14ac:dyDescent="0.25">
      <c r="A994" s="116" t="str">
        <f>IF(ISBLANK(TBL_DATA[[#This Row],[Row.names]]), "",   DATE(YEAR(TBL_DATA[[#This Row],[Row.names]]), MONTH(TBL_DATA[[#This Row],[Row.names]]), DAY(TBL_DATA[[#This Row],[Row.names]])))</f>
        <v/>
      </c>
      <c r="B994" s="1178" t="s">
        <v>1123</v>
      </c>
      <c r="C994" s="2572" t="s">
        <v>2517</v>
      </c>
      <c r="D994" s="3966" t="n">
        <v>-0.0018973090069870906</v>
      </c>
      <c r="E994" s="5360" t="n">
        <v>0.3756181961434846</v>
      </c>
      <c r="F994" s="6692" t="n">
        <v>0.024298230626676576</v>
      </c>
      <c r="G994" s="8024" t="n">
        <v>0.46390361653499157</v>
      </c>
      <c r="H994" s="9356" t="n">
        <v>0.6196446209071054</v>
      </c>
      <c r="I994" s="10688" t="n">
        <v>0.0022519614783112784</v>
      </c>
      <c r="J994" s="12020" t="n">
        <v>0.035932728566232086</v>
      </c>
      <c r="K994" s="13350" t="n">
        <v>1.0195444846040242</v>
      </c>
      <c r="L994" s="14680" t="n">
        <v>0.583345538445062</v>
      </c>
      <c r="M994" s="16010" t="n">
        <v>0.0023569707573174808</v>
      </c>
      <c r="N994" s="17340" t="n">
        <v>0.05796508090745668</v>
      </c>
      <c r="O994" s="18672" t="n">
        <v>0.04194638711579156</v>
      </c>
      <c r="P994" s="20066" t="n">
        <v>-0.010767307086753886</v>
      </c>
      <c r="Q994" s="21398" t="n">
        <v>-0.009511339837458752</v>
      </c>
      <c r="R994" s="22730" t="n">
        <v>-0.00828384355337198</v>
      </c>
      <c r="S994" s="23999" t="n">
        <v>0.01481881055348766</v>
      </c>
      <c r="T994" s="25268" t="n">
        <v>0.03551003099264613</v>
      </c>
      <c r="U994" s="26537" t="n">
        <v>0.41731336580800305</v>
      </c>
      <c r="V994" s="27806" t="n">
        <v>0.08607077627055482</v>
      </c>
      <c r="W994" s="29073" t="n">
        <v>0.041510243032198614</v>
      </c>
      <c r="X994" t="n" s="30340">
        <v>2.07348283178664</v>
      </c>
      <c r="Y994" t="n" s="31670">
        <v>0.7871750891047719</v>
      </c>
      <c r="Z994" t="n" s="33002">
        <v>0.7637706059053739</v>
      </c>
      <c r="AA994" t="n" s="34394">
        <v>0.0</v>
      </c>
      <c r="AB994" t="n" s="35788">
        <v>0.0</v>
      </c>
      <c r="AC994" t="n" s="37182">
        <v>0.0654482188253005</v>
      </c>
      <c r="AD994" t="n" s="37657">
        <v>0.309160070461793</v>
      </c>
      <c r="AE994" t="n" s="38132">
        <v>0.062866620083281</v>
      </c>
      <c r="AF994" t="n" s="38607">
        <v>0.167702955544961</v>
      </c>
      <c r="AG994" t="n" s="39082">
        <v>0.12006453208705001</v>
      </c>
      <c r="AH994" t="n" s="39557">
        <v>-0.001471444541415</v>
      </c>
      <c r="AI994" t="n" s="40032">
        <v>0.018028136698607002</v>
      </c>
      <c r="AJ994" t="n" s="40507">
        <v>0.35282779176327894</v>
      </c>
      <c r="AK994" t="n" s="40982">
        <v>0.023531192872584</v>
      </c>
      <c r="AL994" t="n" s="41457">
        <v>0.0073536365716830015</v>
      </c>
      <c r="AM994" t="n" s="41932">
        <v>0.082740394422715</v>
      </c>
      <c r="AN994" t="n" s="42407">
        <v>-0.478348701728547</v>
      </c>
      <c r="AO994" t="n" s="42882">
        <v>1.2770263689164767</v>
      </c>
      <c r="AP994" t="n" s="43357">
        <v>-0.612571184680486</v>
      </c>
      <c r="AQ994" t="n" s="43832">
        <v>0.6644551842359907</v>
      </c>
      <c r="AR994" t="n" s="44307">
        <v>1.8895975535969627</v>
      </c>
      <c r="AS994" t="n" s="44900">
        <v>0.002713100291567787</v>
      </c>
      <c r="AT994" t="n" s="45493">
        <v>3.8737523642757904E-4</v>
      </c>
      <c r="AU994" t="n" s="46086">
        <v>0.002125283825391596</v>
      </c>
      <c r="AV994" t="n" s="46679">
        <v>4.869964259889565E-4</v>
      </c>
      <c r="AW994" t="n" s="47272">
        <v>-3.3771864541749723E-6</v>
      </c>
      <c r="AX994" t="n" s="47865">
        <v>2.4142317168592098E-4</v>
      </c>
      <c r="AY994" t="n" s="48458">
        <v>7.795591423099445E-5</v>
      </c>
      <c r="AZ994" t="n" s="49051">
        <v>0.002979375842984432</v>
      </c>
      <c r="BA994" t="n" s="49644">
        <v>-0.002602352445144524</v>
      </c>
      <c r="BB994" t="n" s="50237">
        <v>4.203896963981331E-4</v>
      </c>
      <c r="BC994" t="n" s="50830">
        <v>3.058109453328298E-4</v>
      </c>
      <c r="BD994" t="n" s="51423">
        <v>1.1541440637005146E-6</v>
      </c>
      <c r="BE994" t="n" s="52016">
        <v>-4.845031330121801E-6</v>
      </c>
      <c r="BF994" t="n" s="52609">
        <v>-2.6041700534594726E-5</v>
      </c>
      <c r="BG994" t="n" s="53202">
        <v>6.152666411891955E-6</v>
      </c>
      <c r="BH994" t="n" s="53795">
        <v>0.007163531377393067</v>
      </c>
      <c r="BI994" t="n" s="54388">
        <v>-7.969737594413205E-6</v>
      </c>
      <c r="BJ994" t="s" s="54863">
        <v>2922</v>
      </c>
      <c r="BK994" t="s" s="55338">
        <v>2929</v>
      </c>
      <c r="BL994" t="n" s="55813">
        <v>0.0844697579741478</v>
      </c>
      <c r="BM994" t="s" s="56288">
        <v>2930</v>
      </c>
      <c r="BN994" t="s" s="56763">
        <v>2929</v>
      </c>
      <c r="BO994" t="n" s="57238">
        <v>-0.018904296681284904</v>
      </c>
    </row>
    <row r="995" spans="1:23" x14ac:dyDescent="0.25">
      <c r="A995" s="116" t="str">
        <f>IF(ISBLANK(TBL_DATA[[#This Row],[Row.names]]), "",   DATE(YEAR(TBL_DATA[[#This Row],[Row.names]]), MONTH(TBL_DATA[[#This Row],[Row.names]]), DAY(TBL_DATA[[#This Row],[Row.names]])))</f>
        <v/>
      </c>
      <c r="B995" s="1179" t="s">
        <v>1124</v>
      </c>
      <c r="C995" s="2573" t="s">
        <v>2518</v>
      </c>
      <c r="D995" s="3967" t="n">
        <v>-0.0076274961532326446</v>
      </c>
      <c r="E995" s="5361" t="n">
        <v>0.3651256736440833</v>
      </c>
      <c r="F995" s="6693" t="n">
        <v>0.03057736573507608</v>
      </c>
      <c r="G995" s="8025" t="n">
        <v>0.4720302409245123</v>
      </c>
      <c r="H995" s="9357" t="n">
        <v>0.6499212136194669</v>
      </c>
      <c r="I995" s="10689" t="n">
        <v>0.002236775220279583</v>
      </c>
      <c r="J995" s="12021" t="n">
        <v>0.03862874020254159</v>
      </c>
      <c r="K995" s="13351" t="n">
        <v>1.0083661896659388</v>
      </c>
      <c r="L995" s="14681" t="n">
        <v>0.6107772839667249</v>
      </c>
      <c r="M995" s="16011" t="n">
        <v>0.002358514414703528</v>
      </c>
      <c r="N995" s="17341" t="n">
        <v>0.0600122232011828</v>
      </c>
      <c r="O995" s="18673" t="n">
        <v>0.044634226579365735</v>
      </c>
      <c r="P995" s="20067" t="n">
        <v>-0.01831267564660155</v>
      </c>
      <c r="Q995" s="21399" t="n">
        <v>-0.009975764182538588</v>
      </c>
      <c r="R995" s="22731" t="n">
        <v>-0.008704916633876554</v>
      </c>
      <c r="S995" s="24000" t="n">
        <v>0.008660783531710736</v>
      </c>
      <c r="T995" s="25269" t="n">
        <v>0.03526307253642952</v>
      </c>
      <c r="U995" s="26538" t="n">
        <v>0.2456049036215851</v>
      </c>
      <c r="V995" s="27807" t="n">
        <v>0.06575798234449848</v>
      </c>
      <c r="W995" s="29074" t="n">
        <v>0.039663990021396395</v>
      </c>
      <c r="X995" t="n" s="30341">
        <v>1.6578761317009687</v>
      </c>
      <c r="Y995" t="n" s="31671">
        <v>0.8061769121101564</v>
      </c>
      <c r="Z995" t="n" s="33003">
        <v>0.7815224142446107</v>
      </c>
      <c r="AA995" t="n" s="34395">
        <v>0.0</v>
      </c>
      <c r="AB995" t="n" s="35789">
        <v>0.0</v>
      </c>
      <c r="AC995" t="n" s="37183">
        <v>0.06351478298749307</v>
      </c>
      <c r="AD995" t="n" s="37658">
        <v>0.297380947819778</v>
      </c>
      <c r="AE995" t="n" s="38133">
        <v>0.063347166843994</v>
      </c>
      <c r="AF995" t="n" s="38608">
        <v>0.152592597380728</v>
      </c>
      <c r="AG995" t="n" s="39083">
        <v>0.119761551284512</v>
      </c>
      <c r="AH995" t="n" s="39558">
        <v>-0.001755965036506</v>
      </c>
      <c r="AI995" t="n" s="40033">
        <v>0.018635747629581</v>
      </c>
      <c r="AJ995" t="n" s="40508">
        <v>0.35074632996347904</v>
      </c>
      <c r="AK995" t="n" s="40983">
        <v>0.022176017076756004</v>
      </c>
      <c r="AL995" t="n" s="41458">
        <v>0.00830143191771</v>
      </c>
      <c r="AM995" t="n" s="41933">
        <v>0.07509902707333199</v>
      </c>
      <c r="AN995" t="n" s="42408">
        <v>-0.4843916107430441</v>
      </c>
      <c r="AO995" t="n" s="42883">
        <v>1.217776339735641</v>
      </c>
      <c r="AP995" t="n" s="43358">
        <v>-0.5958830985253208</v>
      </c>
      <c r="AQ995" t="n" s="43833">
        <v>0.6218932412103201</v>
      </c>
      <c r="AR995" t="n" s="44308">
        <v>1.8136594382609617</v>
      </c>
      <c r="AS995" t="n" s="44901">
        <v>0.0027148985465365117</v>
      </c>
      <c r="AT995" t="n" s="45494">
        <v>3.869804736718574E-4</v>
      </c>
      <c r="AU995" t="n" s="46087">
        <v>0.00209297015932386</v>
      </c>
      <c r="AV995" t="n" s="46680">
        <v>4.0041249171166536E-4</v>
      </c>
      <c r="AW995" t="n" s="47273">
        <v>-5.0676758681120065E-6</v>
      </c>
      <c r="AX995" t="n" s="47866">
        <v>2.991994111478764E-4</v>
      </c>
      <c r="AY995" t="n" s="48459">
        <v>7.012365570692218E-5</v>
      </c>
      <c r="AZ995" t="n" s="49052">
        <v>0.002834402691420446</v>
      </c>
      <c r="BA995" t="n" s="49645">
        <v>-0.0023930767940784073</v>
      </c>
      <c r="BB995" t="n" s="50238">
        <v>3.5324224922729937E-4</v>
      </c>
      <c r="BC995" t="n" s="50831">
        <v>3.6866933979166276E-4</v>
      </c>
      <c r="BD995" t="n" s="51424">
        <v>1.685478279128628E-6</v>
      </c>
      <c r="BE995" t="n" s="52017">
        <v>-7.084006409638164E-6</v>
      </c>
      <c r="BF995" t="n" s="52610">
        <v>-3.8089425682120786E-5</v>
      </c>
      <c r="BG995" t="n" s="53203">
        <v>8.996124331114413E-6</v>
      </c>
      <c r="BH995" t="n" s="53796">
        <v>0.007168909852994332</v>
      </c>
      <c r="BI995" t="n" s="54389">
        <v>-1.1663474921233987E-5</v>
      </c>
      <c r="BJ995" t="s" s="54864">
        <v>2922</v>
      </c>
      <c r="BK995" t="s" s="55339">
        <v>2929</v>
      </c>
      <c r="BL995" t="n" s="55814">
        <v>0.08369490504264832</v>
      </c>
      <c r="BM995" t="s" s="56289">
        <v>2930</v>
      </c>
      <c r="BN995" t="s" s="56764">
        <v>2929</v>
      </c>
      <c r="BO995" t="n" s="57239">
        <v>-0.019154101610183716</v>
      </c>
    </row>
    <row r="996" spans="1:23" x14ac:dyDescent="0.25">
      <c r="A996" s="116" t="str">
        <f>IF(ISBLANK(TBL_DATA[[#This Row],[Row.names]]), "",   DATE(YEAR(TBL_DATA[[#This Row],[Row.names]]), MONTH(TBL_DATA[[#This Row],[Row.names]]), DAY(TBL_DATA[[#This Row],[Row.names]])))</f>
        <v/>
      </c>
      <c r="B996" s="1180" t="s">
        <v>1125</v>
      </c>
      <c r="C996" s="2574" t="s">
        <v>2519</v>
      </c>
      <c r="D996" s="3968" t="n">
        <v>0.00855373478165747</v>
      </c>
      <c r="E996" s="5362" t="n">
        <v>0.3768025966000663</v>
      </c>
      <c r="F996" s="6694" t="n">
        <v>0.020582806949876575</v>
      </c>
      <c r="G996" s="8026" t="n">
        <v>0.47580115983442045</v>
      </c>
      <c r="H996" s="9358" t="n">
        <v>0.6823733869749956</v>
      </c>
      <c r="I996" s="10690" t="n">
        <v>0.0022148634776557835</v>
      </c>
      <c r="J996" s="12022" t="n">
        <v>0.04592844643849037</v>
      </c>
      <c r="K996" s="13352" t="n">
        <v>1.062029303549733</v>
      </c>
      <c r="L996" s="14682" t="n">
        <v>0.6256646542874024</v>
      </c>
      <c r="M996" s="16012" t="n">
        <v>0.0024044676487764835</v>
      </c>
      <c r="N996" s="17342" t="n">
        <v>0.06238623695712744</v>
      </c>
      <c r="O996" s="18674" t="n">
        <v>0.044634226579365735</v>
      </c>
      <c r="P996" s="20068" t="n">
        <v>-0.009915582635567688</v>
      </c>
      <c r="Q996" s="21400" t="n">
        <v>-0.010244920671149243</v>
      </c>
      <c r="R996" s="22732" t="n">
        <v>-0.00892379987145103</v>
      </c>
      <c r="S996" s="24001" t="n">
        <v>0.00929021104907668</v>
      </c>
      <c r="T996" s="25270" t="n">
        <v>0.03525476734880632</v>
      </c>
      <c r="U996" s="26539" t="n">
        <v>0.26351644749660313</v>
      </c>
      <c r="V996" s="27808" t="n">
        <v>0.07834979198690384</v>
      </c>
      <c r="W996" s="29075" t="n">
        <v>0.04045291983475396</v>
      </c>
      <c r="X996" t="n" s="30342">
        <v>1.936814259810039</v>
      </c>
      <c r="Y996" t="n" s="31672">
        <v>0.8260589488498963</v>
      </c>
      <c r="Z996" t="n" s="33004">
        <v>0.790989667623669</v>
      </c>
      <c r="AA996" t="n" s="34396">
        <v>0.0</v>
      </c>
      <c r="AB996" t="n" s="35790">
        <v>0.0</v>
      </c>
      <c r="AC996" t="n" s="37184">
        <v>0.07045435347893804</v>
      </c>
      <c r="AD996" t="n" s="37659">
        <v>0.282551125298348</v>
      </c>
      <c r="AE996" t="n" s="38134">
        <v>0.068788072344167</v>
      </c>
      <c r="AF996" t="n" s="38609">
        <v>0.150503973930557</v>
      </c>
      <c r="AG996" t="n" s="39084">
        <v>0.12113799503548799</v>
      </c>
      <c r="AH996" t="n" s="39559">
        <v>-0.001856978254308</v>
      </c>
      <c r="AI996" t="n" s="40034">
        <v>0.016940943914703</v>
      </c>
      <c r="AJ996" t="n" s="40509">
        <v>0.3556788642286</v>
      </c>
      <c r="AK996" t="n" s="40984">
        <v>0.023922333037143</v>
      </c>
      <c r="AL996" t="n" s="41459">
        <v>0.007837597135913</v>
      </c>
      <c r="AM996" t="n" s="41934">
        <v>0.076746325243151</v>
      </c>
      <c r="AN996" t="n" s="42409">
        <v>-0.509202475449929</v>
      </c>
      <c r="AO996" t="n" s="42884">
        <v>1.215432894650785</v>
      </c>
      <c r="AP996" t="n" s="43359">
        <v>-0.6223851181869521</v>
      </c>
      <c r="AQ996" t="n" s="43834">
        <v>0.593047776463833</v>
      </c>
      <c r="AR996" t="n" s="44309">
        <v>1.837818012837737</v>
      </c>
      <c r="AS996" t="n" s="44902">
        <v>0.0028299351240693637</v>
      </c>
      <c r="AT996" t="n" s="45495">
        <v>3.85645086613416E-4</v>
      </c>
      <c r="AU996" t="n" s="46088">
        <v>0.0025759809030655536</v>
      </c>
      <c r="AV996" t="n" s="46681">
        <v>5.508149238779276E-4</v>
      </c>
      <c r="AW996" t="n" s="47274">
        <v>-9.621486024728181E-6</v>
      </c>
      <c r="AX996" t="n" s="47867">
        <v>4.489955383093662E-4</v>
      </c>
      <c r="AY996" t="n" s="48460">
        <v>8.660749421609007E-5</v>
      </c>
      <c r="AZ996" t="n" s="49053">
        <v>0.003276484069257225</v>
      </c>
      <c r="BA996" t="n" s="49646">
        <v>-0.0031600259871034987</v>
      </c>
      <c r="BB996" t="n" s="50239">
        <v>4.5040312624964723E-4</v>
      </c>
      <c r="BC996" t="n" s="50832">
        <v>3.5068195005485E-4</v>
      </c>
      <c r="BD996" t="n" s="51425">
        <v>2.602819411381453E-6</v>
      </c>
      <c r="BE996" t="n" s="52018">
        <v>-1.0950060437338743E-5</v>
      </c>
      <c r="BF996" t="n" s="52611">
        <v>-5.889309726623057E-5</v>
      </c>
      <c r="BG996" t="n" s="53204">
        <v>1.3905954860749792E-5</v>
      </c>
      <c r="BH996" t="n" s="53797">
        <v>0.007857277230838922</v>
      </c>
      <c r="BI996" t="n" s="54390">
        <v>-1.8042104822272408E-5</v>
      </c>
      <c r="BJ996" t="s" s="54865">
        <v>2922</v>
      </c>
      <c r="BK996" t="s" s="55340">
        <v>2929</v>
      </c>
      <c r="BL996" t="n" s="55815">
        <v>0.0843358114361763</v>
      </c>
      <c r="BM996" t="s" s="56290">
        <v>2930</v>
      </c>
      <c r="BN996" t="s" s="56765">
        <v>2929</v>
      </c>
      <c r="BO996" t="n" s="57240">
        <v>-0.019484704360365868</v>
      </c>
    </row>
    <row r="997" spans="1:23" x14ac:dyDescent="0.25">
      <c r="A997" s="116" t="str">
        <f>IF(ISBLANK(TBL_DATA[[#This Row],[Row.names]]), "",   DATE(YEAR(TBL_DATA[[#This Row],[Row.names]]), MONTH(TBL_DATA[[#This Row],[Row.names]]), DAY(TBL_DATA[[#This Row],[Row.names]])))</f>
        <v/>
      </c>
      <c r="B997" s="1181" t="s">
        <v>1126</v>
      </c>
      <c r="C997" s="2575" t="s">
        <v>2520</v>
      </c>
      <c r="D997" s="3969" t="n">
        <v>-0.012504635562087193</v>
      </c>
      <c r="E997" s="5363" t="n">
        <v>0.3595861818886472</v>
      </c>
      <c r="F997" s="6695" t="n">
        <v>0.013228205049171882</v>
      </c>
      <c r="G997" s="8027" t="n">
        <v>0.49333728415400957</v>
      </c>
      <c r="H997" s="9359" t="n">
        <v>0.7217663480936036</v>
      </c>
      <c r="I997" s="10691" t="n">
        <v>0.0022369770346291726</v>
      </c>
      <c r="J997" s="12023" t="n">
        <v>0.03665419402236503</v>
      </c>
      <c r="K997" s="13353" t="n">
        <v>1.1148619306915297</v>
      </c>
      <c r="L997" s="14683" t="n">
        <v>0.6684137647598763</v>
      </c>
      <c r="M997" s="16013" t="n">
        <v>0.002442052208483474</v>
      </c>
      <c r="N997" s="17343" t="n">
        <v>0.06732199355283817</v>
      </c>
      <c r="O997" s="18675" t="n">
        <v>0.051163246813514696</v>
      </c>
      <c r="P997" s="20069" t="n">
        <v>-0.022296227450411266</v>
      </c>
      <c r="Q997" s="21401" t="n">
        <v>-0.011266981731395885</v>
      </c>
      <c r="R997" s="22733" t="n">
        <v>-0.009841338988735763</v>
      </c>
      <c r="S997" s="24002" t="n">
        <v>3.957324738392831E-4</v>
      </c>
      <c r="T997" s="25271" t="n">
        <v>0.035347259550882054</v>
      </c>
      <c r="U997" s="26540" t="n">
        <v>0.011195563075254246</v>
      </c>
      <c r="V997" s="27809" t="n">
        <v>0.07371150556551975</v>
      </c>
      <c r="W997" s="29076" t="n">
        <v>0.040892966959072664</v>
      </c>
      <c r="X997" t="n" s="30343">
        <v>1.802547260493307</v>
      </c>
      <c r="Y997" t="n" s="31673">
        <v>0.8495683304441164</v>
      </c>
      <c r="Z997" t="n" s="33005">
        <v>0.8175657556183944</v>
      </c>
      <c r="AA997" t="n" s="34397">
        <v>0.0</v>
      </c>
      <c r="AB997" t="n" s="35791">
        <v>0.0</v>
      </c>
      <c r="AC997" t="n" s="37185">
        <v>0.07717070664978361</v>
      </c>
      <c r="AD997" t="n" s="37660">
        <v>0.28885385214181497</v>
      </c>
      <c r="AE997" t="n" s="38135">
        <v>0.068709074294258</v>
      </c>
      <c r="AF997" t="n" s="38610">
        <v>0.145670237812938</v>
      </c>
      <c r="AG997" t="n" s="39085">
        <v>0.11867828210933198</v>
      </c>
      <c r="AH997" t="n" s="39560">
        <v>-6.11909793723E-4</v>
      </c>
      <c r="AI997" t="n" s="40035">
        <v>0.016986821826708</v>
      </c>
      <c r="AJ997" t="n" s="40510">
        <v>0.343269428198834</v>
      </c>
      <c r="AK997" t="n" s="40985">
        <v>0.022634688906211002</v>
      </c>
      <c r="AL997" t="n" s="41460">
        <v>0.008536275273165998</v>
      </c>
      <c r="AM997" t="n" s="41935">
        <v>0.074302928190562</v>
      </c>
      <c r="AN997" t="n" s="42410">
        <v>-0.518897515694012</v>
      </c>
      <c r="AO997" t="n" s="42885">
        <v>1.18181133101425</v>
      </c>
      <c r="AP997" t="n" s="43360">
        <v>-0.613679167748161</v>
      </c>
      <c r="AQ997" t="n" s="43835">
        <v>0.568132163266089</v>
      </c>
      <c r="AR997" t="n" s="44310">
        <v>1.795490498762411</v>
      </c>
      <c r="AS997" t="n" s="44903">
        <v>0.0027023837261312754</v>
      </c>
      <c r="AT997" t="n" s="45496">
        <v>3.395946146140989E-4</v>
      </c>
      <c r="AU997" t="n" s="46089">
        <v>0.0025194758302676122</v>
      </c>
      <c r="AV997" t="n" s="46682">
        <v>5.123690948940209E-4</v>
      </c>
      <c r="AW997" t="n" s="47275">
        <v>-7.5212531576638524E-6</v>
      </c>
      <c r="AX997" t="n" s="47868">
        <v>4.348675052384369E-4</v>
      </c>
      <c r="AY997" t="n" s="48461">
        <v>7.907813015909965E-5</v>
      </c>
      <c r="AZ997" t="n" s="49054">
        <v>0.0030502180447082835</v>
      </c>
      <c r="BA997" t="n" s="49647">
        <v>-0.0028163573997411645</v>
      </c>
      <c r="BB997" t="n" s="50240">
        <v>3.9852163919222903E-4</v>
      </c>
      <c r="BC997" t="n" s="50833">
        <v>3.620869749407264E-4</v>
      </c>
      <c r="BD997" t="n" s="51426">
        <v>2.72162944611084E-6</v>
      </c>
      <c r="BE997" t="n" s="52019">
        <v>-1.1450942507223599E-5</v>
      </c>
      <c r="BF997" t="n" s="52612">
        <v>-6.158866411582845E-5</v>
      </c>
      <c r="BG997" t="n" s="53205">
        <v>1.4542071536060125E-5</v>
      </c>
      <c r="BH997" t="n" s="53798">
        <v>0.007649361539155078</v>
      </c>
      <c r="BI997" t="n" s="54391">
        <v>-1.886872626724275E-5</v>
      </c>
      <c r="BJ997" t="s" s="54866">
        <v>2922</v>
      </c>
      <c r="BK997" t="s" s="55341">
        <v>2929</v>
      </c>
      <c r="BL997" t="n" s="55816">
        <v>0.08460487425327301</v>
      </c>
      <c r="BM997" t="s" s="56291">
        <v>2930</v>
      </c>
      <c r="BN997" t="s" s="56766">
        <v>2929</v>
      </c>
      <c r="BO997" t="n" s="57241">
        <v>-0.019501827657222748</v>
      </c>
    </row>
    <row r="998" spans="1:23" x14ac:dyDescent="0.25">
      <c r="A998" s="116" t="str">
        <f>IF(ISBLANK(TBL_DATA[[#This Row],[Row.names]]), "",   DATE(YEAR(TBL_DATA[[#This Row],[Row.names]]), MONTH(TBL_DATA[[#This Row],[Row.names]]), DAY(TBL_DATA[[#This Row],[Row.names]])))</f>
        <v/>
      </c>
      <c r="B998" s="1182" t="s">
        <v>1127</v>
      </c>
      <c r="C998" s="2576" t="s">
        <v>2521</v>
      </c>
      <c r="D998" s="3970" t="n">
        <v>-0.011266418633251061</v>
      </c>
      <c r="E998" s="5364" t="n">
        <v>0.34426851479550624</v>
      </c>
      <c r="F998" s="6696" t="n">
        <v>-0.006930405898011194</v>
      </c>
      <c r="G998" s="8028" t="n">
        <v>0.5118525241283899</v>
      </c>
      <c r="H998" s="9360" t="n">
        <v>0.7230665337255808</v>
      </c>
      <c r="I998" s="10692" t="n">
        <v>0.002346148485288059</v>
      </c>
      <c r="J998" s="12024" t="n">
        <v>0.03666987173886871</v>
      </c>
      <c r="K998" s="13354" t="n">
        <v>1.154735851664619</v>
      </c>
      <c r="L998" s="14684" t="n">
        <v>0.697741864662355</v>
      </c>
      <c r="M998" s="16014" t="n">
        <v>0.002451075976004107</v>
      </c>
      <c r="N998" s="17344" t="n">
        <v>0.07077307153126366</v>
      </c>
      <c r="O998" s="18676" t="n">
        <v>0.05590533587931736</v>
      </c>
      <c r="P998" s="20070" t="n">
        <v>-0.03331144745126391</v>
      </c>
      <c r="Q998" s="21402" t="n">
        <v>-0.012057109119914916</v>
      </c>
      <c r="R998" s="22734" t="n">
        <v>-0.010558384698970342</v>
      </c>
      <c r="S998" s="24003" t="n">
        <v>-0.005649377986041593</v>
      </c>
      <c r="T998" s="25272" t="n">
        <v>0.03594937033730968</v>
      </c>
      <c r="U998" s="26541" t="n">
        <v>-0.15714817625549465</v>
      </c>
      <c r="V998" s="27810" t="n">
        <v>0.0670111372604103</v>
      </c>
      <c r="W998" s="29077" t="n">
        <v>0.0412940715107386</v>
      </c>
      <c r="X998" t="n" s="30344">
        <v>1.6227786413113547</v>
      </c>
      <c r="Y998" t="n" s="31674">
        <v>0.8503331898294814</v>
      </c>
      <c r="Z998" t="n" s="33006">
        <v>0.8353094424597122</v>
      </c>
      <c r="AA998" t="n" s="34398">
        <v>0.0</v>
      </c>
      <c r="AB998" t="n" s="35792">
        <v>0.0</v>
      </c>
      <c r="AC998" t="n" s="37186">
        <v>0.09359907909103893</v>
      </c>
      <c r="AD998" t="n" s="37661">
        <v>0.267529956997458</v>
      </c>
      <c r="AE998" t="n" s="38136">
        <v>0.069304758062218</v>
      </c>
      <c r="AF998" t="n" s="38611">
        <v>0.128700455956671</v>
      </c>
      <c r="AG998" t="n" s="39086">
        <v>0.118667304412032</v>
      </c>
      <c r="AH998" t="n" s="39561">
        <v>0.0</v>
      </c>
      <c r="AI998" t="n" s="40036">
        <v>0.016552937152993</v>
      </c>
      <c r="AJ998" t="n" s="40511">
        <v>0.341443731657893</v>
      </c>
      <c r="AK998" t="n" s="40986">
        <v>0.022018228367078</v>
      </c>
      <c r="AL998" t="n" s="41461">
        <v>0.007576649095226999</v>
      </c>
      <c r="AM998" t="n" s="41936">
        <v>0.073999449453614</v>
      </c>
      <c r="AN998" t="n" s="42411">
        <v>-0.529580486352583</v>
      </c>
      <c r="AO998" t="n" s="42886">
        <v>1.135746665394753</v>
      </c>
      <c r="AP998" t="n" s="43361">
        <v>-0.6195336805921521</v>
      </c>
      <c r="AQ998" t="n" s="43836">
        <v>0.5162129848026009</v>
      </c>
      <c r="AR998" t="n" s="44311">
        <v>1.755280345986905</v>
      </c>
      <c r="AS998" t="n" s="44904">
        <v>0.002990224110329768</v>
      </c>
      <c r="AT998" t="n" s="45497">
        <v>4.817768464350666E-4</v>
      </c>
      <c r="AU998" t="n" s="46090">
        <v>0.003112961265331832</v>
      </c>
      <c r="AV998" t="n" s="46683">
        <v>7.280905542107579E-4</v>
      </c>
      <c r="AW998" t="n" s="47276">
        <v>-1.0944919514747182E-5</v>
      </c>
      <c r="AX998" t="n" s="47869">
        <v>5.916113120939394E-4</v>
      </c>
      <c r="AY998" t="n" s="48462">
        <v>1.2499219511769903E-4</v>
      </c>
      <c r="AZ998" t="n" s="49055">
        <v>0.0040881542803348</v>
      </c>
      <c r="BA998" t="n" s="49648">
        <v>-0.0040861871818522934</v>
      </c>
      <c r="BB998" t="n" s="50241">
        <v>6.076156925413847E-4</v>
      </c>
      <c r="BC998" t="n" s="50834">
        <v>2.564511921038312E-4</v>
      </c>
      <c r="BD998" t="n" s="51427">
        <v>3.5866812615314835E-6</v>
      </c>
      <c r="BE998" t="n" s="52020">
        <v>-1.5097133163031001E-5</v>
      </c>
      <c r="BF998" t="n" s="52613">
        <v>-8.121002268982897E-5</v>
      </c>
      <c r="BG998" t="n" s="53206">
        <v>1.917269086684311E-5</v>
      </c>
      <c r="BH998" t="n" s="53799">
        <v>0.008983178374031972</v>
      </c>
      <c r="BI998" t="n" s="54392">
        <v>-2.4885243175446735E-5</v>
      </c>
      <c r="BJ998" t="s" s="54867">
        <v>2922</v>
      </c>
      <c r="BK998" t="s" s="55342">
        <v>2929</v>
      </c>
      <c r="BL998" t="n" s="55817">
        <v>0.08344098925590515</v>
      </c>
      <c r="BM998" t="s" s="56292">
        <v>2930</v>
      </c>
      <c r="BN998" t="s" s="56767">
        <v>2929</v>
      </c>
      <c r="BO998" t="n" s="57242">
        <v>-0.019725482910871506</v>
      </c>
    </row>
    <row r="999" spans="1:23" x14ac:dyDescent="0.25">
      <c r="A999" s="116" t="str">
        <f>IF(ISBLANK(TBL_DATA[[#This Row],[Row.names]]), "",   DATE(YEAR(TBL_DATA[[#This Row],[Row.names]]), MONTH(TBL_DATA[[#This Row],[Row.names]]), DAY(TBL_DATA[[#This Row],[Row.names]])))</f>
        <v/>
      </c>
      <c r="B999" s="1183" t="s">
        <v>1128</v>
      </c>
      <c r="C999" s="2577" t="s">
        <v>2522</v>
      </c>
      <c r="D999" s="3971" t="n">
        <v>-0.00815482121416293</v>
      </c>
      <c r="E999" s="5365" t="n">
        <v>0.3333062453935207</v>
      </c>
      <c r="F999" s="6697" t="n">
        <v>-0.005530160754570468</v>
      </c>
      <c r="G999" s="8029" t="n">
        <v>0.510508168180874</v>
      </c>
      <c r="H999" s="9361" t="n">
        <v>0.7360051165379251</v>
      </c>
      <c r="I999" s="10693" t="n">
        <v>0.002346391118855416</v>
      </c>
      <c r="J999" s="12025" t="n">
        <v>0.033183110477958744</v>
      </c>
      <c r="K999" s="13355" t="n">
        <v>1.1635264858742986</v>
      </c>
      <c r="L999" s="14685" t="n">
        <v>0.7111994941980753</v>
      </c>
      <c r="M999" s="16015" t="n">
        <v>0.00245415295157857</v>
      </c>
      <c r="N999" s="17345" t="n">
        <v>0.0724941432504732</v>
      </c>
      <c r="O999" s="18677" t="n">
        <v>0.058192493100215986</v>
      </c>
      <c r="P999" s="20071" t="n">
        <v>-0.04119461976707661</v>
      </c>
      <c r="Q999" s="21403" t="n">
        <v>-0.012455377826757381</v>
      </c>
      <c r="R999" s="22735" t="n">
        <v>-0.010920207167717333</v>
      </c>
      <c r="S999" s="24004" t="n">
        <v>-0.0018673638812345406</v>
      </c>
      <c r="T999" s="25273" t="n">
        <v>0.03588440757797157</v>
      </c>
      <c r="U999" s="26542" t="n">
        <v>-0.05203830876062346</v>
      </c>
      <c r="V999" s="27811" t="n">
        <v>0.046834295256679814</v>
      </c>
      <c r="W999" s="29078" t="n">
        <v>0.0400582591147496</v>
      </c>
      <c r="X999" t="n" s="30345">
        <v>1.1691545337135048</v>
      </c>
      <c r="Y999" t="n" s="31675">
        <v>0.8579074055735415</v>
      </c>
      <c r="Z999" t="n" s="33007">
        <v>0.8433264458073606</v>
      </c>
      <c r="AA999" t="n" s="34399">
        <v>0.0</v>
      </c>
      <c r="AB999" t="n" s="35793">
        <v>0.0</v>
      </c>
      <c r="AC999" t="n" s="37187">
        <v>0.10361339717319173</v>
      </c>
      <c r="AD999" t="n" s="37662">
        <v>0.27286385740811303</v>
      </c>
      <c r="AE999" t="n" s="38137">
        <v>0.059287786107159</v>
      </c>
      <c r="AF999" t="n" s="38612">
        <v>0.113852662513945</v>
      </c>
      <c r="AG999" t="n" s="39087">
        <v>0.118205532825243</v>
      </c>
      <c r="AH999" t="n" s="39562">
        <v>0.0</v>
      </c>
      <c r="AI999" t="n" s="40037">
        <v>0.016512293721917</v>
      </c>
      <c r="AJ999" t="n" s="40512">
        <v>0.338576884548319</v>
      </c>
      <c r="AK999" t="n" s="40987">
        <v>0.022132348579528997</v>
      </c>
      <c r="AL999" t="n" s="41462">
        <v>0.007226226191633999</v>
      </c>
      <c r="AM999" t="n" s="41937">
        <v>0.072491776991541</v>
      </c>
      <c r="AN999" t="n" s="42412">
        <v>-0.500025798578594</v>
      </c>
      <c r="AO999" t="n" s="42887">
        <v>1.175492002890787</v>
      </c>
      <c r="AP999" t="n" s="43362">
        <v>-0.654368432581981</v>
      </c>
      <c r="AQ999" t="n" s="43837">
        <v>0.521123570308806</v>
      </c>
      <c r="AR999" t="n" s="44312">
        <v>1.8298604354727679</v>
      </c>
      <c r="AS999" t="n" s="44905">
        <v>0.0032694621850414</v>
      </c>
      <c r="AT999" t="n" s="45498">
        <v>4.5946292048879635E-4</v>
      </c>
      <c r="AU999" t="n" s="46091">
        <v>0.003203078379958221</v>
      </c>
      <c r="AV999" t="n" s="46684">
        <v>7.345460699574543E-4</v>
      </c>
      <c r="AW999" t="n" s="47277">
        <v>-9.57936153159021E-6</v>
      </c>
      <c r="AX999" t="n" s="47870">
        <v>5.754723053320453E-4</v>
      </c>
      <c r="AY999" t="n" s="48463">
        <v>1.6410159643557177E-4</v>
      </c>
      <c r="AZ999" t="n" s="49056">
        <v>0.004203692443849491</v>
      </c>
      <c r="BA999" t="n" s="49649">
        <v>-0.0045332255580901515</v>
      </c>
      <c r="BB999" t="n" s="50242">
        <v>6.479770244829428E-4</v>
      </c>
      <c r="BC999" t="n" s="50835">
        <v>3.122962135990515E-4</v>
      </c>
      <c r="BD999" t="n" s="51428">
        <v>4.065167100446915E-6</v>
      </c>
      <c r="BE999" t="n" s="52021">
        <v>-1.7113313565887543E-5</v>
      </c>
      <c r="BF999" t="n" s="52614">
        <v>-9.205875459156636E-5</v>
      </c>
      <c r="BG999" t="n" s="53207">
        <v>2.1733201239178326E-5</v>
      </c>
      <c r="BH999" t="n" s="53800">
        <v>0.0091388692207637</v>
      </c>
      <c r="BI999" t="n" s="54393">
        <v>-2.8211301422638095E-5</v>
      </c>
      <c r="BJ999" t="s" s="54868">
        <v>2922</v>
      </c>
      <c r="BK999" t="s" s="55343">
        <v>2929</v>
      </c>
      <c r="BL999" t="n" s="55818">
        <v>0.08399882167577744</v>
      </c>
      <c r="BM999" t="s" s="56293">
        <v>2935</v>
      </c>
      <c r="BN999" t="s" s="56768">
        <v>2929</v>
      </c>
      <c r="BO999" t="n" s="57243">
        <v>-0.02892678789794445</v>
      </c>
    </row>
    <row r="1000" spans="1:23" x14ac:dyDescent="0.25">
      <c r="A1000" s="116" t="str">
        <f>IF(ISBLANK(TBL_DATA[[#This Row],[Row.names]]), "",   DATE(YEAR(TBL_DATA[[#This Row],[Row.names]]), MONTH(TBL_DATA[[#This Row],[Row.names]]), DAY(TBL_DATA[[#This Row],[Row.names]])))</f>
        <v/>
      </c>
      <c r="B1000" s="1184" t="s">
        <v>1129</v>
      </c>
      <c r="C1000" s="2578" t="s">
        <v>2523</v>
      </c>
      <c r="D1000" s="3972" t="n">
        <v>0.0017502742797634132</v>
      </c>
      <c r="E1000" s="5366" t="n">
        <v>0.335639897021881</v>
      </c>
      <c r="F1000" s="6698" t="n">
        <v>-0.003862640404189377</v>
      </c>
      <c r="G1000" s="8030" t="n">
        <v>0.5103769259650731</v>
      </c>
      <c r="H1000" s="9362" t="n">
        <v>0.7344697008903688</v>
      </c>
      <c r="I1000" s="10694" t="n">
        <v>0.002348571263882719</v>
      </c>
      <c r="J1000" s="12026" t="n">
        <v>0.03242032649877635</v>
      </c>
      <c r="K1000" s="13356" t="n">
        <v>1.1621104822067179</v>
      </c>
      <c r="L1000" s="14686" t="n">
        <v>0.7103029609267776</v>
      </c>
      <c r="M1000" s="16016" t="n">
        <v>0.0024531196348608294</v>
      </c>
      <c r="N1000" s="17346" t="n">
        <v>0.0723514052722997</v>
      </c>
      <c r="O1000" s="18678" t="n">
        <v>0.058192493100215986</v>
      </c>
      <c r="P1000" s="20072" t="n">
        <v>-0.0395164473707561</v>
      </c>
      <c r="Q1000" s="21404" t="n">
        <v>-0.012446990631631688</v>
      </c>
      <c r="R1000" s="22736" t="n">
        <v>-0.010914842660304019</v>
      </c>
      <c r="S1000" s="24005" t="n">
        <v>0.006625644199218517</v>
      </c>
      <c r="T1000" s="25274" t="n">
        <v>0.035567991735734654</v>
      </c>
      <c r="U1000" s="26543" t="n">
        <v>0.18628108801998586</v>
      </c>
      <c r="V1000" s="27812" t="n">
        <v>0.04428856549285709</v>
      </c>
      <c r="W1000" s="29079" t="n">
        <v>0.039954589802635505</v>
      </c>
      <c r="X1000" t="n" s="30346">
        <v>1.108472536237519</v>
      </c>
      <c r="Y1000" t="n" s="31676">
        <v>0.8570120774472019</v>
      </c>
      <c r="Z1000" t="n" s="33008">
        <v>0.8427947323795858</v>
      </c>
      <c r="AA1000" t="n" s="34400">
        <v>0.0</v>
      </c>
      <c r="AB1000" t="n" s="35794">
        <v>0.0</v>
      </c>
      <c r="AC1000" t="n" s="37188">
        <v>0.10631314120110671</v>
      </c>
      <c r="AD1000" t="n" s="37663">
        <v>0.274221114403133</v>
      </c>
      <c r="AE1000" t="n" s="38138">
        <v>0.057619683949263</v>
      </c>
      <c r="AF1000" t="n" s="38613">
        <v>0.11360346464823398</v>
      </c>
      <c r="AG1000" t="n" s="39088">
        <v>0.120324178732349</v>
      </c>
      <c r="AH1000" t="n" s="39563">
        <v>0.0</v>
      </c>
      <c r="AI1000" t="n" s="40038">
        <v>0.016559901741041</v>
      </c>
      <c r="AJ1000" t="n" s="40513">
        <v>0.34793216562763496</v>
      </c>
      <c r="AK1000" t="n" s="40988">
        <v>0.022953822857994</v>
      </c>
      <c r="AL1000" t="n" s="41463">
        <v>0.007721176195927999</v>
      </c>
      <c r="AM1000" t="n" s="41938">
        <v>0.072713101187562</v>
      </c>
      <c r="AN1000" t="n" s="42413">
        <v>-0.5247848273816191</v>
      </c>
      <c r="AO1000" t="n" s="42888">
        <v>1.1214036206818911</v>
      </c>
      <c r="AP1000" t="n" s="43363">
        <v>-0.6125398387203711</v>
      </c>
      <c r="AQ1000" t="n" s="43838">
        <v>0.50886378196152</v>
      </c>
      <c r="AR1000" t="n" s="44313">
        <v>1.7339434594022622</v>
      </c>
      <c r="AS1000" t="n" s="44906">
        <v>0.0031954289142135453</v>
      </c>
      <c r="AT1000" t="n" s="45499">
        <v>4.4030305888844015E-4</v>
      </c>
      <c r="AU1000" t="n" s="46092">
        <v>0.0030622311885772123</v>
      </c>
      <c r="AV1000" t="n" s="46685">
        <v>7.34943163901696E-4</v>
      </c>
      <c r="AW1000" t="n" s="47278">
        <v>-9.38473919293951E-6</v>
      </c>
      <c r="AX1000" t="n" s="47871">
        <v>5.563218400312386E-4</v>
      </c>
      <c r="AY1000" t="n" s="48464">
        <v>1.6271431471814177E-4</v>
      </c>
      <c r="AZ1000" t="n" s="49057">
        <v>0.00413818301043905</v>
      </c>
      <c r="BA1000" t="n" s="49650">
        <v>-0.004459255280315606</v>
      </c>
      <c r="BB1000" t="n" s="50243">
        <v>6.372045899115479E-4</v>
      </c>
      <c r="BC1000" t="n" s="50836">
        <v>3.0700212166974954E-4</v>
      </c>
      <c r="BD1000" t="n" s="51429">
        <v>4.073408932820865E-6</v>
      </c>
      <c r="BE1000" t="n" s="52022">
        <v>-1.7148330748886157E-5</v>
      </c>
      <c r="BF1000" t="n" s="52615">
        <v>-9.224763155071002E-5</v>
      </c>
      <c r="BG1000" t="n" s="53208">
        <v>2.1777679236886458E-5</v>
      </c>
      <c r="BH1000" t="n" s="53801">
        <v>0.008877506492132717</v>
      </c>
      <c r="BI1000" t="n" s="54394">
        <v>-2.826943516075227E-5</v>
      </c>
      <c r="BJ1000" t="s" s="54869">
        <v>2920</v>
      </c>
      <c r="BK1000" t="s" s="55344">
        <v>2929</v>
      </c>
      <c r="BL1000" t="n" s="55819">
        <v>0.08564495295286179</v>
      </c>
      <c r="BM1000" t="s" s="56294">
        <v>2930</v>
      </c>
      <c r="BN1000" t="s" s="56769">
        <v>2929</v>
      </c>
      <c r="BO1000" t="n" s="57244">
        <v>-0.019870437681674957</v>
      </c>
    </row>
    <row r="1001" spans="1:23" x14ac:dyDescent="0.25">
      <c r="A1001" s="116" t="str">
        <f>IF(ISBLANK(TBL_DATA[[#This Row],[Row.names]]), "",   DATE(YEAR(TBL_DATA[[#This Row],[Row.names]]), MONTH(TBL_DATA[[#This Row],[Row.names]]), DAY(TBL_DATA[[#This Row],[Row.names]])))</f>
        <v/>
      </c>
      <c r="B1001" s="1185" t="s">
        <v>1130</v>
      </c>
      <c r="C1001" s="2579" t="s">
        <v>2524</v>
      </c>
      <c r="D1001" s="3973" t="n">
        <v>-0.0013706925689367178</v>
      </c>
      <c r="E1001" s="5367" t="n">
        <v>0.33380914534025763</v>
      </c>
      <c r="F1001" s="6699" t="n">
        <v>-0.0030508655181258337</v>
      </c>
      <c r="G1001" s="8031" t="n">
        <v>0.512950110667021</v>
      </c>
      <c r="H1001" s="9363" t="n">
        <v>0.7324550064516345</v>
      </c>
      <c r="I1001" s="10695" t="n">
        <v>0.0023501887437756214</v>
      </c>
      <c r="J1001" s="12027" t="n">
        <v>0.04698846989259797</v>
      </c>
      <c r="K1001" s="13357" t="n">
        <v>1.1327753247187098</v>
      </c>
      <c r="L1001" s="14687" t="n">
        <v>0.6939538945902272</v>
      </c>
      <c r="M1001" s="16017" t="n">
        <v>0.002513609193920289</v>
      </c>
      <c r="N1001" s="17347" t="n">
        <v>0.07212811757408791</v>
      </c>
      <c r="O1001" s="18679" t="n">
        <v>0.057866560918246296</v>
      </c>
      <c r="P1001" s="20073" t="n">
        <v>-0.04083297503893102</v>
      </c>
      <c r="Q1001" s="21405" t="n">
        <v>-0.012378116016142403</v>
      </c>
      <c r="R1001" s="22737" t="n">
        <v>-0.010850696491934042</v>
      </c>
      <c r="S1001" s="24006" t="n">
        <v>0.006641615556135516</v>
      </c>
      <c r="T1001" s="25275" t="n">
        <v>0.03552985420744731</v>
      </c>
      <c r="U1001" s="26544" t="n">
        <v>0.186930560349538</v>
      </c>
      <c r="V1001" s="27813" t="n">
        <v>0.05012858116965879</v>
      </c>
      <c r="W1001" s="29080" t="n">
        <v>0.04024284701227294</v>
      </c>
      <c r="X1001" t="n" s="30347">
        <v>1.2456519578341707</v>
      </c>
      <c r="Y1001" t="n" s="31677">
        <v>0.8558358525159101</v>
      </c>
      <c r="Z1001" t="n" s="33009">
        <v>0.8330389514243781</v>
      </c>
      <c r="AA1001" t="n" s="34401">
        <v>0.0</v>
      </c>
      <c r="AB1001" t="n" s="35795">
        <v>0.0</v>
      </c>
      <c r="AC1001" t="n" s="37189">
        <v>0.10219294226411124</v>
      </c>
      <c r="AD1001" t="n" s="37664">
        <v>0.274440663163028</v>
      </c>
      <c r="AE1001" t="n" s="38139">
        <v>0.0576383056677</v>
      </c>
      <c r="AF1001" t="n" s="38614">
        <v>0.10183381591629201</v>
      </c>
      <c r="AG1001" t="n" s="39089">
        <v>0.119008156044434</v>
      </c>
      <c r="AH1001" t="n" s="39564">
        <v>0.0</v>
      </c>
      <c r="AI1001" t="n" s="40039">
        <v>0.017630131528899</v>
      </c>
      <c r="AJ1001" t="n" s="40514">
        <v>0.363102854654964</v>
      </c>
      <c r="AK1001" t="n" s="40989">
        <v>0.023372466599747996</v>
      </c>
      <c r="AL1001" t="n" s="41464">
        <v>0.007697345556049</v>
      </c>
      <c r="AM1001" t="n" s="41939">
        <v>0.072970076143206</v>
      </c>
      <c r="AN1001" t="n" s="42414">
        <v>-0.553878287004712</v>
      </c>
      <c r="AO1001" t="n" s="42889">
        <v>1.1379895519174388</v>
      </c>
      <c r="AP1001" t="n" s="43364">
        <v>-0.654174023647831</v>
      </c>
      <c r="AQ1001" t="n" s="43839">
        <v>0.48381552826960783</v>
      </c>
      <c r="AR1001" t="n" s="44314">
        <v>1.7921635755652696</v>
      </c>
      <c r="AS1001" t="n" s="44907">
        <v>0.003183606826776552</v>
      </c>
      <c r="AT1001" t="n" s="45500">
        <v>3.8374379810179085E-4</v>
      </c>
      <c r="AU1001" t="n" s="46093">
        <v>0.0030692388171905728</v>
      </c>
      <c r="AV1001" t="n" s="46686">
        <v>7.014501570517431E-4</v>
      </c>
      <c r="AW1001" t="n" s="47279">
        <v>-9.28113119371613E-6</v>
      </c>
      <c r="AX1001" t="n" s="47872">
        <v>5.130315252386235E-4</v>
      </c>
      <c r="AY1001" t="n" s="48465">
        <v>1.5860073743736817E-4</v>
      </c>
      <c r="AZ1001" t="n" s="49058">
        <v>0.003951502171681904</v>
      </c>
      <c r="BA1001" t="n" s="49651">
        <v>-0.004281614475140595</v>
      </c>
      <c r="BB1001" t="n" s="50244">
        <v>6.175836509337277E-4</v>
      </c>
      <c r="BC1001" t="n" s="50837">
        <v>2.8030795108166507E-4</v>
      </c>
      <c r="BD1001" t="n" s="51430">
        <v>4.234753442982648E-6</v>
      </c>
      <c r="BE1001" t="n" s="52023">
        <v>-1.7828275826538404E-5</v>
      </c>
      <c r="BF1001" t="n" s="52616">
        <v>-9.590644953247482E-5</v>
      </c>
      <c r="BG1001" t="n" s="53209">
        <v>2.2641198623489305E-5</v>
      </c>
      <c r="BH1001" t="n" s="53802">
        <v>0.008684420049227095</v>
      </c>
      <c r="BI1001" t="n" s="54395">
        <v>-2.9391246774916708E-5</v>
      </c>
      <c r="BJ1001" t="s" s="54870">
        <v>2920</v>
      </c>
      <c r="BK1001" t="s" s="55345">
        <v>2929</v>
      </c>
      <c r="BL1001" t="n" s="55820">
        <v>0.08796508610248566</v>
      </c>
      <c r="BM1001" t="s" s="56295">
        <v>2935</v>
      </c>
      <c r="BN1001" t="s" s="56770">
        <v>2929</v>
      </c>
      <c r="BO1001" t="n" s="57245">
        <v>-0.024153802543878555</v>
      </c>
    </row>
    <row r="1002" spans="1:23" x14ac:dyDescent="0.25">
      <c r="A1002" s="116" t="str">
        <f>IF(ISBLANK(TBL_DATA[[#This Row],[Row.names]]), "",   DATE(YEAR(TBL_DATA[[#This Row],[Row.names]]), MONTH(TBL_DATA[[#This Row],[Row.names]]), DAY(TBL_DATA[[#This Row],[Row.names]])))</f>
        <v/>
      </c>
      <c r="B1002" s="1186" t="s">
        <v>1131</v>
      </c>
      <c r="C1002" s="2580" t="s">
        <v>2525</v>
      </c>
      <c r="D1002" s="3974" t="n">
        <v>0.00225017396071332</v>
      </c>
      <c r="E1002" s="5368" t="n">
        <v>0.33681044794766346</v>
      </c>
      <c r="F1002" s="6700" t="n">
        <v>-0.003226595463958093</v>
      </c>
      <c r="G1002" s="8032" t="n">
        <v>0.5074025809705758</v>
      </c>
      <c r="H1002" s="9364" t="n">
        <v>0.7207400010171532</v>
      </c>
      <c r="I1002" s="10696" t="n">
        <v>0.002353357798079206</v>
      </c>
      <c r="J1002" s="12028" t="n">
        <v>0.04753190796710016</v>
      </c>
      <c r="K1002" s="13358" t="n">
        <v>1.1093980444587677</v>
      </c>
      <c r="L1002" s="14688" t="n">
        <v>0.6764967485384793</v>
      </c>
      <c r="M1002" s="16018" t="n">
        <v>0.002532928438694965</v>
      </c>
      <c r="N1002" s="17348" t="n">
        <v>0.07069421322802166</v>
      </c>
      <c r="O1002" s="18680" t="n">
        <v>0.057866560918246296</v>
      </c>
      <c r="P1002" s="20074" t="n">
        <v>-0.03867468237538885</v>
      </c>
      <c r="Q1002" s="21406" t="n">
        <v>-0.012217453639458673</v>
      </c>
      <c r="R1002" s="22738" t="n">
        <v>-0.010720399159669766</v>
      </c>
      <c r="S1002" s="24007" t="n">
        <v>0.009648616933059184</v>
      </c>
      <c r="T1002" s="25276" t="n">
        <v>0.035645663467717914</v>
      </c>
      <c r="U1002" s="26545" t="n">
        <v>0.2706813675048395</v>
      </c>
      <c r="V1002" s="27814" t="n">
        <v>0.06500196090729804</v>
      </c>
      <c r="W1002" s="29081" t="n">
        <v>0.040276829544028434</v>
      </c>
      <c r="X1002" t="n" s="30348">
        <v>1.6138797825742823</v>
      </c>
      <c r="Y1002" t="n" s="31678">
        <v>0.8489640752217689</v>
      </c>
      <c r="Z1002" t="n" s="33010">
        <v>0.8224942240152688</v>
      </c>
      <c r="AA1002" t="n" s="34402">
        <v>0.0</v>
      </c>
      <c r="AB1002" t="n" s="35796">
        <v>0.0</v>
      </c>
      <c r="AC1002" t="n" s="37190">
        <v>0.09829122669159082</v>
      </c>
      <c r="AD1002" t="n" s="37665">
        <v>0.249809260820893</v>
      </c>
      <c r="AE1002" t="n" s="38140">
        <v>0.056658776254366</v>
      </c>
      <c r="AF1002" t="n" s="38615">
        <v>0.11406627082858702</v>
      </c>
      <c r="AG1002" t="n" s="39090">
        <v>0.11821461328379501</v>
      </c>
      <c r="AH1002" t="n" s="39565">
        <v>0.0</v>
      </c>
      <c r="AI1002" t="n" s="40040">
        <v>0.01710858297482</v>
      </c>
      <c r="AJ1002" t="n" s="40515">
        <v>0.3628805300086139</v>
      </c>
      <c r="AK1002" t="n" s="40990">
        <v>0.023512083465099004</v>
      </c>
      <c r="AL1002" t="n" s="41465">
        <v>0.012376985378759</v>
      </c>
      <c r="AM1002" t="n" s="41940">
        <v>0.07057232153295401</v>
      </c>
      <c r="AN1002" t="n" s="42415">
        <v>-0.551904634209216</v>
      </c>
      <c r="AO1002" t="n" s="42890">
        <v>1.1328014346318456</v>
      </c>
      <c r="AP1002" t="n" s="43365">
        <v>-0.659506644293175</v>
      </c>
      <c r="AQ1002" t="n" s="43840">
        <v>0.4732947903386706</v>
      </c>
      <c r="AR1002" t="n" s="44315">
        <v>1.7923080789250205</v>
      </c>
      <c r="AS1002" t="n" s="44908">
        <v>0.003242851693783384</v>
      </c>
      <c r="AT1002" t="n" s="45501">
        <v>3.8535052073494666E-4</v>
      </c>
      <c r="AU1002" t="n" s="46094">
        <v>0.0028386339231047503</v>
      </c>
      <c r="AV1002" t="n" s="46687">
        <v>7.824934666636128E-4</v>
      </c>
      <c r="AW1002" t="n" s="47280">
        <v>-9.22087787924239E-6</v>
      </c>
      <c r="AX1002" t="n" s="47873">
        <v>4.74160904951591E-4</v>
      </c>
      <c r="AY1002" t="n" s="48466">
        <v>1.581410617348658E-4</v>
      </c>
      <c r="AZ1002" t="n" s="49059">
        <v>0.003530996422158868</v>
      </c>
      <c r="BA1002" t="n" s="49652">
        <v>-0.0037763412514577703</v>
      </c>
      <c r="BB1002" t="n" s="50245">
        <v>6.023024291154022E-4</v>
      </c>
      <c r="BC1002" t="n" s="50838">
        <v>2.688190107753291E-4</v>
      </c>
      <c r="BD1002" t="n" s="51431">
        <v>4.5400011457838536E-6</v>
      </c>
      <c r="BE1002" t="n" s="52024">
        <v>-1.911446030554385E-5</v>
      </c>
      <c r="BF1002" t="n" s="52617">
        <v>-1.0282715053524056E-4</v>
      </c>
      <c r="BG1002" t="n" s="53210">
        <v>2.4274627535986803E-5</v>
      </c>
      <c r="BH1002" t="n" s="53803">
        <v>0.008622827293632673</v>
      </c>
      <c r="BI1002" t="n" s="54396">
        <v>-3.1513007787922286E-5</v>
      </c>
      <c r="BJ1002" t="s" s="54871">
        <v>2920</v>
      </c>
      <c r="BK1002" t="s" s="55346">
        <v>2929</v>
      </c>
      <c r="BL1002" t="n" s="55821">
        <v>0.0856475904583931</v>
      </c>
      <c r="BM1002" t="s" s="56296">
        <v>2930</v>
      </c>
      <c r="BN1002" t="s" s="56771">
        <v>2929</v>
      </c>
      <c r="BO1002" t="n" s="57246">
        <v>-0.01930745504796505</v>
      </c>
    </row>
    <row r="1003" spans="1:23" x14ac:dyDescent="0.25">
      <c r="A1003" s="116" t="str">
        <f>IF(ISBLANK(TBL_DATA[[#This Row],[Row.names]]), "",   DATE(YEAR(TBL_DATA[[#This Row],[Row.names]]), MONTH(TBL_DATA[[#This Row],[Row.names]]), DAY(TBL_DATA[[#This Row],[Row.names]])))</f>
        <v/>
      </c>
      <c r="B1003" s="1187" t="s">
        <v>1132</v>
      </c>
      <c r="C1003" s="2581" t="s">
        <v>2526</v>
      </c>
      <c r="D1003" s="3975" t="n">
        <v>0.0014296987663632323</v>
      </c>
      <c r="E1003" s="5369" t="n">
        <v>0.33872168419595594</v>
      </c>
      <c r="F1003" s="6701" t="n">
        <v>-0.02472615610808937</v>
      </c>
      <c r="G1003" s="8033" t="n">
        <v>0.48826638565154756</v>
      </c>
      <c r="H1003" s="9365" t="n">
        <v>0.7016293303207566</v>
      </c>
      <c r="I1003" s="10697" t="n">
        <v>0.0024346639397868426</v>
      </c>
      <c r="J1003" s="12029" t="n">
        <v>0.02394814160340042</v>
      </c>
      <c r="K1003" s="13359" t="n">
        <v>1.0684204974504994</v>
      </c>
      <c r="L1003" s="14689" t="n">
        <v>0.659280696475514</v>
      </c>
      <c r="M1003" s="16019" t="n">
        <v>0.0026017126496462486</v>
      </c>
      <c r="N1003" s="17349" t="n">
        <v>0.07075566698753656</v>
      </c>
      <c r="O1003" s="18681" t="n">
        <v>0.05778337826496458</v>
      </c>
      <c r="P1003" s="20075" t="n">
        <v>-0.03730027675470704</v>
      </c>
      <c r="Q1003" s="21407" t="n">
        <v>-0.012180379373082289</v>
      </c>
      <c r="R1003" s="22739" t="n">
        <v>-0.010682023519082103</v>
      </c>
      <c r="S1003" s="24008" t="n">
        <v>0.005992916791523584</v>
      </c>
      <c r="T1003" s="25277" t="n">
        <v>0.036105088901867505</v>
      </c>
      <c r="U1003" s="26546" t="n">
        <v>0.16598537695924645</v>
      </c>
      <c r="V1003" s="27815" t="n">
        <v>0.06273767733448765</v>
      </c>
      <c r="W1003" s="29082" t="n">
        <v>0.04042590563997312</v>
      </c>
      <c r="X1003" t="n" s="30349">
        <v>1.5519176711393858</v>
      </c>
      <c r="Y1003" t="n" s="31679">
        <v>0.8376331716931683</v>
      </c>
      <c r="Z1003" t="n" s="33011">
        <v>0.8119610190615766</v>
      </c>
      <c r="AA1003" t="n" s="34403">
        <v>0.0</v>
      </c>
      <c r="AB1003" t="n" s="35797">
        <v>0.0</v>
      </c>
      <c r="AC1003" t="n" s="37191">
        <v>0.0947025522717804</v>
      </c>
      <c r="AD1003" t="n" s="37666">
        <v>0.25899694731467904</v>
      </c>
      <c r="AE1003" t="n" s="38141">
        <v>0.05651053100367</v>
      </c>
      <c r="AF1003" t="n" s="38616">
        <v>0.141181593947634</v>
      </c>
      <c r="AG1003" t="n" s="39091">
        <v>0.118834169123386</v>
      </c>
      <c r="AH1003" t="n" s="39566">
        <v>0.0</v>
      </c>
      <c r="AI1003" t="n" s="40041">
        <v>0.017471778303943</v>
      </c>
      <c r="AJ1003" t="n" s="40516">
        <v>0.34464018364835997</v>
      </c>
      <c r="AK1003" t="n" s="40991">
        <v>0.018600430996412</v>
      </c>
      <c r="AL1003" t="n" s="41466">
        <v>0.011784861567543001</v>
      </c>
      <c r="AM1003" t="n" s="41941">
        <v>0.07168758630500599</v>
      </c>
      <c r="AN1003" t="n" s="42416">
        <v>-0.513782533531246</v>
      </c>
      <c r="AO1003" t="n" s="42891">
        <v>1.1575539792936542</v>
      </c>
      <c r="AP1003" t="n" s="43366">
        <v>-0.6316284306142671</v>
      </c>
      <c r="AQ1003" t="n" s="43841">
        <v>0.5259255486793871</v>
      </c>
      <c r="AR1003" t="n" s="44316">
        <v>1.7891824099079212</v>
      </c>
      <c r="AS1003" t="n" s="44909">
        <v>0.003745924945627096</v>
      </c>
      <c r="AT1003" t="n" s="45502">
        <v>3.534735550167888E-4</v>
      </c>
      <c r="AU1003" t="n" s="46095">
        <v>0.003131705041407358</v>
      </c>
      <c r="AV1003" t="n" s="46688">
        <v>8.888855567184373E-4</v>
      </c>
      <c r="AW1003" t="n" s="47281">
        <v>-6.156238889046716E-6</v>
      </c>
      <c r="AX1003" t="n" s="47874">
        <v>4.6412795489410465E-4</v>
      </c>
      <c r="AY1003" t="n" s="48467">
        <v>1.0238111310154973E-4</v>
      </c>
      <c r="AZ1003" t="n" s="49060">
        <v>0.003425937921324568</v>
      </c>
      <c r="BA1003" t="n" s="49653">
        <v>-0.0033189559485096677</v>
      </c>
      <c r="BB1003" t="n" s="50246">
        <v>3.67018473401449E-4</v>
      </c>
      <c r="BC1003" t="n" s="50839">
        <v>9.158593776441651E-4</v>
      </c>
      <c r="BD1003" t="n" s="51432">
        <v>2.1655298884373763E-6</v>
      </c>
      <c r="BE1003" t="n" s="52025">
        <v>-9.114746394041398E-6</v>
      </c>
      <c r="BF1003" t="n" s="52618">
        <v>-4.902905114272848E-5</v>
      </c>
      <c r="BG1003" t="n" s="53211">
        <v>1.1575313863352837E-5</v>
      </c>
      <c r="BH1003" t="n" s="53804">
        <v>0.01012962835985591</v>
      </c>
      <c r="BI1003" t="n" s="54397">
        <v>-1.5023654334128964E-5</v>
      </c>
      <c r="BJ1003" t="s" s="54872">
        <v>2922</v>
      </c>
      <c r="BK1003" t="s" s="55347">
        <v>2929</v>
      </c>
      <c r="BL1003" t="n" s="55822">
        <v>0.08595118671655655</v>
      </c>
      <c r="BM1003" t="s" s="56297">
        <v>2930</v>
      </c>
      <c r="BN1003" t="s" s="56772">
        <v>2929</v>
      </c>
      <c r="BO1003" t="n" s="57247">
        <v>-0.019503802061080933</v>
      </c>
    </row>
    <row r="1004" spans="1:23" x14ac:dyDescent="0.25">
      <c r="A1004" s="116" t="str">
        <f>IF(ISBLANK(TBL_DATA[[#This Row],[Row.names]]), "",   DATE(YEAR(TBL_DATA[[#This Row],[Row.names]]), MONTH(TBL_DATA[[#This Row],[Row.names]]), DAY(TBL_DATA[[#This Row],[Row.names]])))</f>
        <v/>
      </c>
      <c r="B1004" s="1188" t="s">
        <v>1133</v>
      </c>
      <c r="C1004" s="2582" t="s">
        <v>2527</v>
      </c>
      <c r="D1004" s="3976" t="n">
        <v>0.003678644508957842</v>
      </c>
      <c r="E1004" s="5370" t="n">
        <v>0.3436463653685462</v>
      </c>
      <c r="F1004" s="6702" t="n">
        <v>-0.03160970973753352</v>
      </c>
      <c r="G1004" s="8034" t="n">
        <v>0.48498772098132076</v>
      </c>
      <c r="H1004" s="9366" t="n">
        <v>0.7027445721230432</v>
      </c>
      <c r="I1004" s="10698" t="n">
        <v>0.002432897685061159</v>
      </c>
      <c r="J1004" s="12030" t="n">
        <v>0.015504349620492741</v>
      </c>
      <c r="K1004" s="13360" t="n">
        <v>1.0566802295472697</v>
      </c>
      <c r="L1004" s="14690" t="n">
        <v>0.6584491440436762</v>
      </c>
      <c r="M1004" s="16020" t="n">
        <v>0.0026078741973767326</v>
      </c>
      <c r="N1004" s="17350" t="n">
        <v>0.07083684644317646</v>
      </c>
      <c r="O1004" s="18682" t="n">
        <v>0.05778337826496458</v>
      </c>
      <c r="P1004" s="20076" t="n">
        <v>-0.03375884670401552</v>
      </c>
      <c r="Q1004" s="21408" t="n">
        <v>-0.012188129968530456</v>
      </c>
      <c r="R1004" s="22740" t="n">
        <v>-0.010688055019540973</v>
      </c>
      <c r="S1004" s="24009" t="n">
        <v>0.003138949306630723</v>
      </c>
      <c r="T1004" s="25278" t="n">
        <v>0.03612009269529392</v>
      </c>
      <c r="U1004" s="26547" t="n">
        <v>0.08690313541304107</v>
      </c>
      <c r="V1004" s="27816" t="n">
        <v>0.06481941881195907</v>
      </c>
      <c r="W1004" s="29083" t="n">
        <v>0.040351991164319874</v>
      </c>
      <c r="X1004" t="n" s="30350">
        <v>1.6063499456074881</v>
      </c>
      <c r="Y1004" t="n" s="31680">
        <v>0.8382986175123057</v>
      </c>
      <c r="Z1004" t="n" s="33012">
        <v>0.8114487932357013</v>
      </c>
      <c r="AA1004" t="n" s="34404">
        <v>0.0</v>
      </c>
      <c r="AB1004" t="n" s="35798">
        <v>0.0</v>
      </c>
      <c r="AC1004" t="n" s="37192">
        <v>0.09098865949146431</v>
      </c>
      <c r="AD1004" t="n" s="37667">
        <v>0.257210855294577</v>
      </c>
      <c r="AE1004" t="n" s="38142">
        <v>0.055912980346641</v>
      </c>
      <c r="AF1004" t="n" s="38617">
        <v>0.15317187877838698</v>
      </c>
      <c r="AG1004" t="n" s="39092">
        <v>0.122734781281781</v>
      </c>
      <c r="AH1004" t="n" s="39567">
        <v>0.0</v>
      </c>
      <c r="AI1004" t="n" s="40042">
        <v>0.017469547231249</v>
      </c>
      <c r="AJ1004" t="n" s="40517">
        <v>0.349549766917631</v>
      </c>
      <c r="AK1004" t="n" s="40992">
        <v>0.020590653110054997</v>
      </c>
      <c r="AL1004" t="n" s="41467">
        <v>0.013311313418568999</v>
      </c>
      <c r="AM1004" t="n" s="41942">
        <v>0.074390476683042</v>
      </c>
      <c r="AN1004" t="n" s="42417">
        <v>-0.5102032937052511</v>
      </c>
      <c r="AO1004" t="n" s="42892">
        <v>1.1596137008667304</v>
      </c>
      <c r="AP1004" t="n" s="43367">
        <v>-0.605474741510049</v>
      </c>
      <c r="AQ1004" t="n" s="43842">
        <v>0.5541389593566814</v>
      </c>
      <c r="AR1004" t="n" s="44317">
        <v>1.7650884423767794</v>
      </c>
      <c r="AS1004" t="n" s="44910">
        <v>0.0036318348278164474</v>
      </c>
      <c r="AT1004" t="n" s="45503">
        <v>3.419014223982718E-4</v>
      </c>
      <c r="AU1004" t="n" s="46096">
        <v>0.003042025326349654</v>
      </c>
      <c r="AV1004" t="n" s="46689">
        <v>8.657969396326214E-4</v>
      </c>
      <c r="AW1004" t="n" s="47282">
        <v>-5.9127794238407505E-6</v>
      </c>
      <c r="AX1004" t="n" s="47875">
        <v>4.4770373673930415E-4</v>
      </c>
      <c r="AY1004" t="n" s="48468">
        <v>1.0142635597319453E-4</v>
      </c>
      <c r="AZ1004" t="n" s="49061">
        <v>0.0033226872736829</v>
      </c>
      <c r="BA1004" t="n" s="49654">
        <v>-0.0032276900416359383</v>
      </c>
      <c r="BB1004" t="n" s="50247">
        <v>3.6316348053319245E-4</v>
      </c>
      <c r="BC1004" t="n" s="50840">
        <v>8.839679180063729E-4</v>
      </c>
      <c r="BD1004" t="n" s="51433">
        <v>2.0321342470020107E-6</v>
      </c>
      <c r="BE1004" t="n" s="52026">
        <v>-8.553078510230975E-6</v>
      </c>
      <c r="BF1004" t="n" s="52619">
        <v>-4.600746695122196E-5</v>
      </c>
      <c r="BG1004" t="n" s="53212">
        <v>1.0862016330671592E-5</v>
      </c>
      <c r="BH1004" t="n" s="53805">
        <v>0.00982266846457464</v>
      </c>
      <c r="BI1004" t="n" s="54398">
        <v>-1.4097609618681245E-5</v>
      </c>
      <c r="BJ1004" t="s" s="54873">
        <v>2920</v>
      </c>
      <c r="BK1004" t="s" s="55348">
        <v>2929</v>
      </c>
      <c r="BL1004" t="n" s="55823">
        <v>0.08434940874576569</v>
      </c>
      <c r="BM1004" t="s" s="56298">
        <v>2930</v>
      </c>
      <c r="BN1004" t="s" s="56773">
        <v>2929</v>
      </c>
      <c r="BO1004" t="n" s="57248">
        <v>-0.019505981355905533</v>
      </c>
    </row>
    <row r="1005" spans="1:23" x14ac:dyDescent="0.25">
      <c r="A1005" s="116" t="str">
        <f>IF(ISBLANK(TBL_DATA[[#This Row],[Row.names]]), "",   DATE(YEAR(TBL_DATA[[#This Row],[Row.names]]), MONTH(TBL_DATA[[#This Row],[Row.names]]), DAY(TBL_DATA[[#This Row],[Row.names]])))</f>
        <v/>
      </c>
      <c r="B1005" s="1189" t="s">
        <v>1134</v>
      </c>
      <c r="C1005" s="2583" t="s">
        <v>2528</v>
      </c>
      <c r="D1005" s="3977" t="n">
        <v>0.011737675175057976</v>
      </c>
      <c r="E1005" s="5371" t="n">
        <v>0.3594176499553894</v>
      </c>
      <c r="F1005" s="6703" t="n">
        <v>-0.03026354381548846</v>
      </c>
      <c r="G1005" s="8035" t="n">
        <v>0.49538923029393767</v>
      </c>
      <c r="H1005" s="9367" t="n">
        <v>0.7317650377137975</v>
      </c>
      <c r="I1005" s="10699" t="n">
        <v>0.002434114759272373</v>
      </c>
      <c r="J1005" s="12031" t="n">
        <v>0.03062810963302809</v>
      </c>
      <c r="K1005" s="13361" t="n">
        <v>1.1048197748994895</v>
      </c>
      <c r="L1005" s="14691" t="n">
        <v>0.6731137327048512</v>
      </c>
      <c r="M1005" s="16021" t="n">
        <v>0.002687086801036935</v>
      </c>
      <c r="N1005" s="17351" t="n">
        <v>0.07460769592690163</v>
      </c>
      <c r="O1005" s="18683" t="n">
        <v>0.05778337826496458</v>
      </c>
      <c r="P1005" s="20077" t="n">
        <v>-0.02241742190585383</v>
      </c>
      <c r="Q1005" s="21409" t="n">
        <v>-0.01267610155785728</v>
      </c>
      <c r="R1005" s="22741" t="n">
        <v>-0.011096173296206798</v>
      </c>
      <c r="S1005" s="24010" t="n">
        <v>0.006413820524489244</v>
      </c>
      <c r="T1005" s="25279" t="n">
        <v>0.03621781156661264</v>
      </c>
      <c r="U1005" s="26548" t="n">
        <v>0.17709022845548789</v>
      </c>
      <c r="V1005" s="27817" t="n">
        <v>0.08347203481272025</v>
      </c>
      <c r="W1005" s="29084" t="n">
        <v>0.04137279387761952</v>
      </c>
      <c r="X1005" t="n" s="30351">
        <v>2.0175585690352467</v>
      </c>
      <c r="Y1005" t="n" s="31681">
        <v>0.8554326611217259</v>
      </c>
      <c r="Z1005" t="n" s="33013">
        <v>0.820435087441323</v>
      </c>
      <c r="AA1005" t="n" s="34405">
        <v>0.0</v>
      </c>
      <c r="AB1005" t="n" s="35799">
        <v>0.0</v>
      </c>
      <c r="AC1005" t="n" s="37193">
        <v>0.088617207412304</v>
      </c>
      <c r="AD1005" t="n" s="37668">
        <v>0.264122177426449</v>
      </c>
      <c r="AE1005" t="n" s="38143">
        <v>0.056722599241602</v>
      </c>
      <c r="AF1005" t="n" s="38618">
        <v>0.15210642345119899</v>
      </c>
      <c r="AG1005" t="n" s="39093">
        <v>0.12073824092327201</v>
      </c>
      <c r="AH1005" t="n" s="39568">
        <v>0.0</v>
      </c>
      <c r="AI1005" t="n" s="40043">
        <v>0.017710760078262</v>
      </c>
      <c r="AJ1005" t="n" s="40518">
        <v>0.34888463386428303</v>
      </c>
      <c r="AK1005" t="n" s="40993">
        <v>0.019554526659802</v>
      </c>
      <c r="AL1005" t="n" s="41468">
        <v>0.011309487112858998</v>
      </c>
      <c r="AM1005" t="n" s="41943">
        <v>0.07807629699545701</v>
      </c>
      <c r="AN1005" t="n" s="42418">
        <v>-0.5095434258706351</v>
      </c>
      <c r="AO1005" t="n" s="42893">
        <v>1.177442405971781</v>
      </c>
      <c r="AP1005" t="n" s="43368">
        <v>-0.617760686089231</v>
      </c>
      <c r="AQ1005" t="n" s="43843">
        <v>0.55968171988255</v>
      </c>
      <c r="AR1005" t="n" s="44318">
        <v>1.795203092061012</v>
      </c>
      <c r="AS1005" t="n" s="44911">
        <v>0.0036478755231011593</v>
      </c>
      <c r="AT1005" t="n" s="45504">
        <v>3.412876101983826E-4</v>
      </c>
      <c r="AU1005" t="n" s="46097">
        <v>0.002872900548925718</v>
      </c>
      <c r="AV1005" t="n" s="46690">
        <v>8.363725561103472E-4</v>
      </c>
      <c r="AW1005" t="n" s="47283">
        <v>-5.304383418485815E-6</v>
      </c>
      <c r="AX1005" t="n" s="47876">
        <v>4.4347524366697725E-4</v>
      </c>
      <c r="AY1005" t="n" s="48469">
        <v>9.979330352132695E-5</v>
      </c>
      <c r="AZ1005" t="n" s="49062">
        <v>0.0033828347544961317</v>
      </c>
      <c r="BA1005" t="n" s="49655">
        <v>-0.0032706817639706386</v>
      </c>
      <c r="BB1005" t="n" s="50248">
        <v>3.7392500891385907E-4</v>
      </c>
      <c r="BC1005" t="n" s="50841">
        <v>8.880692324149248E-4</v>
      </c>
      <c r="BD1005" t="n" s="51434">
        <v>1.5147886402957443E-6</v>
      </c>
      <c r="BE1005" t="n" s="52027">
        <v>-6.374269478215886E-6</v>
      </c>
      <c r="BF1005" t="n" s="52620">
        <v>-3.4285412719190334E-5</v>
      </c>
      <c r="BG1005" t="n" s="53213">
        <v>8.094997124848375E-6</v>
      </c>
      <c r="BH1005" t="n" s="53806">
        <v>0.009652102208993154</v>
      </c>
      <c r="BI1005" t="n" s="54399">
        <v>-1.0504678601189731E-5</v>
      </c>
      <c r="BJ1005" t="s" s="54874">
        <v>2920</v>
      </c>
      <c r="BK1005" t="s" s="55349">
        <v>2929</v>
      </c>
      <c r="BL1005" t="n" s="55824">
        <v>0.08620353043079376</v>
      </c>
      <c r="BM1005" t="s" s="56299">
        <v>2930</v>
      </c>
      <c r="BN1005" t="s" s="56774">
        <v>2929</v>
      </c>
      <c r="BO1005" t="n" s="57249">
        <v>-0.019915595650672913</v>
      </c>
    </row>
    <row r="1006" spans="1:23" x14ac:dyDescent="0.25">
      <c r="A1006" s="116" t="str">
        <f>IF(ISBLANK(TBL_DATA[[#This Row],[Row.names]]), "",   DATE(YEAR(TBL_DATA[[#This Row],[Row.names]]), MONTH(TBL_DATA[[#This Row],[Row.names]]), DAY(TBL_DATA[[#This Row],[Row.names]])))</f>
        <v/>
      </c>
      <c r="B1006" s="1190" t="s">
        <v>1135</v>
      </c>
      <c r="C1006" s="2584" t="s">
        <v>2529</v>
      </c>
      <c r="D1006" s="3978" t="n">
        <v>-0.0015040230963118872</v>
      </c>
      <c r="E1006" s="5372" t="n">
        <v>0.35737305441232237</v>
      </c>
      <c r="F1006" s="6704" t="n">
        <v>-0.013310247110267848</v>
      </c>
      <c r="G1006" s="8036" t="n">
        <v>0.49227545595142036</v>
      </c>
      <c r="H1006" s="9368" t="n">
        <v>0.7318192795842093</v>
      </c>
      <c r="I1006" s="10700" t="n">
        <v>0.0024322062653300445</v>
      </c>
      <c r="J1006" s="12032" t="n">
        <v>0.04347240045782064</v>
      </c>
      <c r="K1006" s="13362" t="n">
        <v>1.110029815324674</v>
      </c>
      <c r="L1006" s="14692" t="n">
        <v>0.6799865370654595</v>
      </c>
      <c r="M1006" s="16022" t="n">
        <v>0.0026568727287234217</v>
      </c>
      <c r="N1006" s="17352" t="n">
        <v>0.0745567376868438</v>
      </c>
      <c r="O1006" s="18684" t="n">
        <v>0.05770842508147613</v>
      </c>
      <c r="P1006" s="20078" t="n">
        <v>-0.02388772868185962</v>
      </c>
      <c r="Q1006" s="21410" t="n">
        <v>-0.012658093074843823</v>
      </c>
      <c r="R1006" s="22742" t="n">
        <v>-0.011079243929263486</v>
      </c>
      <c r="S1006" s="24011" t="n">
        <v>0.014457424783493655</v>
      </c>
      <c r="T1006" s="25280" t="n">
        <v>0.03624763514785121</v>
      </c>
      <c r="U1006" s="26549" t="n">
        <v>0.3988515312660529</v>
      </c>
      <c r="V1006" s="27818" t="n">
        <v>0.0865109301530893</v>
      </c>
      <c r="W1006" s="29085" t="n">
        <v>0.0412927128487203</v>
      </c>
      <c r="X1006" t="n" s="30352">
        <v>2.095065307770651</v>
      </c>
      <c r="Y1006" t="n" s="31682">
        <v>0.8554643648827281</v>
      </c>
      <c r="Z1006" t="n" s="33014">
        <v>0.8246129619800184</v>
      </c>
      <c r="AA1006" t="n" s="34406">
        <v>0.0</v>
      </c>
      <c r="AB1006" t="n" s="35800">
        <v>0.0</v>
      </c>
      <c r="AC1006" t="n" s="37194">
        <v>0.09941423327572342</v>
      </c>
      <c r="AD1006" t="n" s="37669">
        <v>0.264225545904568</v>
      </c>
      <c r="AE1006" t="n" s="38144">
        <v>0.056731018785681</v>
      </c>
      <c r="AF1006" t="n" s="38619">
        <v>0.147816337899734</v>
      </c>
      <c r="AG1006" t="n" s="39094">
        <v>0.121154246723715</v>
      </c>
      <c r="AH1006" t="n" s="39569">
        <v>-0.005117898061471</v>
      </c>
      <c r="AI1006" t="n" s="40044">
        <v>0.028472402252706</v>
      </c>
      <c r="AJ1006" t="n" s="40519">
        <v>0.347439125668341</v>
      </c>
      <c r="AK1006" t="n" s="40994">
        <v>0.019194747271720002</v>
      </c>
      <c r="AL1006" t="n" s="41469">
        <v>0.011332913591609</v>
      </c>
      <c r="AM1006" t="n" s="41944">
        <v>0.079027340811162</v>
      </c>
      <c r="AN1006" t="n" s="42419">
        <v>-0.502297081566957</v>
      </c>
      <c r="AO1006" t="n" s="42894">
        <v>1.1837010779822958</v>
      </c>
      <c r="AP1006" t="n" s="43369">
        <v>-0.6157223787014879</v>
      </c>
      <c r="AQ1006" t="n" s="43844">
        <v>0.5679786992808079</v>
      </c>
      <c r="AR1006" t="n" s="44319">
        <v>1.7994234566837837</v>
      </c>
      <c r="AS1006" t="n" s="44912">
        <v>0.0036270189728113333</v>
      </c>
      <c r="AT1006" t="n" s="45505">
        <v>3.5101569878509905E-4</v>
      </c>
      <c r="AU1006" t="n" s="46098">
        <v>0.0028740617516257692</v>
      </c>
      <c r="AV1006" t="n" s="46691">
        <v>8.596559356271506E-4</v>
      </c>
      <c r="AW1006" t="n" s="47284">
        <v>-4.943669717844695E-6</v>
      </c>
      <c r="AX1006" t="n" s="47877">
        <v>4.3864345416164125E-4</v>
      </c>
      <c r="AY1006" t="n" s="48470">
        <v>1.0192994926015002E-4</v>
      </c>
      <c r="AZ1006" t="n" s="49063">
        <v>0.003292251798718384</v>
      </c>
      <c r="BA1006" t="n" s="49656">
        <v>-0.0033805477852969154</v>
      </c>
      <c r="BB1006" t="n" s="50249">
        <v>3.875434369554758E-4</v>
      </c>
      <c r="BC1006" t="n" s="50842">
        <v>8.080658292452207E-4</v>
      </c>
      <c r="BD1006" t="n" s="51435">
        <v>1.2411747590056426E-6</v>
      </c>
      <c r="BE1006" t="n" s="52028">
        <v>-5.221998819019937E-6</v>
      </c>
      <c r="BF1006" t="n" s="52621">
        <v>-2.808625614030785E-5</v>
      </c>
      <c r="BG1006" t="n" s="53214">
        <v>6.631650875984073E-6</v>
      </c>
      <c r="BH1006" t="n" s="53807">
        <v>0.009388735420346793</v>
      </c>
      <c r="BI1006" t="n" s="54400">
        <v>-8.60461884699103E-6</v>
      </c>
      <c r="BJ1006" t="s" s="54875">
        <v>2920</v>
      </c>
      <c r="BK1006" t="s" s="55350">
        <v>2929</v>
      </c>
      <c r="BL1006" t="n" s="55825">
        <v>0.08609380573034286</v>
      </c>
      <c r="BM1006" t="s" s="56300">
        <v>2930</v>
      </c>
      <c r="BN1006" t="s" s="56775">
        <v>2929</v>
      </c>
      <c r="BO1006" t="n" s="57250">
        <v>-0.020189933478832245</v>
      </c>
    </row>
    <row r="1007" spans="1:23" x14ac:dyDescent="0.25">
      <c r="A1007" s="116" t="str">
        <f>IF(ISBLANK(TBL_DATA[[#This Row],[Row.names]]), "",   DATE(YEAR(TBL_DATA[[#This Row],[Row.names]]), MONTH(TBL_DATA[[#This Row],[Row.names]]), DAY(TBL_DATA[[#This Row],[Row.names]])))</f>
        <v/>
      </c>
      <c r="B1007" s="1191" t="s">
        <v>1136</v>
      </c>
      <c r="C1007" s="2585" t="s">
        <v>2530</v>
      </c>
      <c r="D1007" s="3979" t="n">
        <v>0.003075083443042743</v>
      </c>
      <c r="E1007" s="5373" t="n">
        <v>0.361547089817978</v>
      </c>
      <c r="F1007" s="6705" t="n">
        <v>-0.028414704749662234</v>
      </c>
      <c r="G1007" s="8037" t="n">
        <v>0.484724793689816</v>
      </c>
      <c r="H1007" s="9369" t="n">
        <v>0.7282277358530281</v>
      </c>
      <c r="I1007" s="10701" t="n">
        <v>0.002456412713771277</v>
      </c>
      <c r="J1007" s="12033" t="n">
        <v>0.030450702508655114</v>
      </c>
      <c r="K1007" s="13363" t="n">
        <v>1.0946883326166372</v>
      </c>
      <c r="L1007" s="14693" t="n">
        <v>0.6779685449033148</v>
      </c>
      <c r="M1007" s="16023" t="n">
        <v>0.0026739169696956954</v>
      </c>
      <c r="N1007" s="17353" t="n">
        <v>0.07479955956285575</v>
      </c>
      <c r="O1007" s="18685" t="n">
        <v>0.05762455297678064</v>
      </c>
      <c r="P1007" s="20079" t="n">
        <v>-0.020886101997778406</v>
      </c>
      <c r="Q1007" s="21411" t="n">
        <v>-0.012625041432280317</v>
      </c>
      <c r="R1007" s="22743" t="n">
        <v>-0.01104105017448633</v>
      </c>
      <c r="S1007" s="24012" t="n">
        <v>0.009280007172682847</v>
      </c>
      <c r="T1007" s="25281" t="n">
        <v>0.0365152678468613</v>
      </c>
      <c r="U1007" s="26550" t="n">
        <v>0.25414046561568676</v>
      </c>
      <c r="V1007" s="27819" t="n">
        <v>0.08184205317161042</v>
      </c>
      <c r="W1007" s="29086" t="n">
        <v>0.04139686902797031</v>
      </c>
      <c r="X1007" t="n" s="30353">
        <v>1.9770107037880769</v>
      </c>
      <c r="Y1007" t="n" s="31683">
        <v>0.8533626051409965</v>
      </c>
      <c r="Z1007" t="n" s="33015">
        <v>0.8233884532244274</v>
      </c>
      <c r="AA1007" t="n" s="34407">
        <v>0.0</v>
      </c>
      <c r="AB1007" t="n" s="35801">
        <v>0.0</v>
      </c>
      <c r="AC1007" t="n" s="37195">
        <v>0.09568107840750827</v>
      </c>
      <c r="AD1007" t="n" s="37670">
        <v>0.26636123719778804</v>
      </c>
      <c r="AE1007" t="n" s="38145">
        <v>0.056292361303744</v>
      </c>
      <c r="AF1007" t="n" s="38620">
        <v>0.14371781690063498</v>
      </c>
      <c r="AG1007" t="n" s="39095">
        <v>0.125966641685239</v>
      </c>
      <c r="AH1007" t="n" s="39570">
        <v>-0.006310712834227</v>
      </c>
      <c r="AI1007" t="n" s="40045">
        <v>0.023486067815749998</v>
      </c>
      <c r="AJ1007" t="n" s="40520">
        <v>0.352319904942671</v>
      </c>
      <c r="AK1007" t="n" s="40995">
        <v>0.021402442813136004</v>
      </c>
      <c r="AL1007" t="n" s="41470">
        <v>0.011987039049456</v>
      </c>
      <c r="AM1007" t="n" s="41945">
        <v>0.080176165046628</v>
      </c>
      <c r="AN1007" t="n" s="42420">
        <v>-0.5386267080343731</v>
      </c>
      <c r="AO1007" t="n" s="42895">
        <v>1.1919185172372513</v>
      </c>
      <c r="AP1007" t="n" s="43370">
        <v>-0.655146261350804</v>
      </c>
      <c r="AQ1007" t="n" s="43845">
        <v>0.5367722558864473</v>
      </c>
      <c r="AR1007" t="n" s="44320">
        <v>1.8470647785880554</v>
      </c>
      <c r="AS1007" t="n" s="44913">
        <v>0.0036664104783621578</v>
      </c>
      <c r="AT1007" t="n" s="45506">
        <v>3.796475112529801E-4</v>
      </c>
      <c r="AU1007" t="n" s="46099">
        <v>0.0031303075976817658</v>
      </c>
      <c r="AV1007" t="n" s="46692">
        <v>8.844046670914477E-4</v>
      </c>
      <c r="AW1007" t="n" s="47285">
        <v>-5.924355483622959E-6</v>
      </c>
      <c r="AX1007" t="n" s="47878">
        <v>4.512389746958814E-4</v>
      </c>
      <c r="AY1007" t="n" s="48471">
        <v>1.1598876849144525E-4</v>
      </c>
      <c r="AZ1007" t="n" s="49064">
        <v>0.003403307694920125</v>
      </c>
      <c r="BA1007" t="n" s="49657">
        <v>-0.0036734053146958564</v>
      </c>
      <c r="BB1007" t="n" s="50250">
        <v>4.367018314448016E-4</v>
      </c>
      <c r="BC1007" t="n" s="50843">
        <v>7.978100748568976E-4</v>
      </c>
      <c r="BD1007" t="n" s="51436">
        <v>1.9473786113822776E-6</v>
      </c>
      <c r="BE1007" t="n" s="52029">
        <v>-8.19706800136842E-6</v>
      </c>
      <c r="BF1007" t="n" s="52622">
        <v>-4.4093601554196016E-5</v>
      </c>
      <c r="BG1007" t="n" s="53215">
        <v>1.040991641682021E-5</v>
      </c>
      <c r="BH1007" t="n" s="53808">
        <v>0.009639933031453501</v>
      </c>
      <c r="BI1007" t="n" s="54401">
        <v>-1.3511728308115913E-5</v>
      </c>
      <c r="BJ1007" t="s" s="54876">
        <v>2920</v>
      </c>
      <c r="BK1007" t="s" s="55351">
        <v>2929</v>
      </c>
      <c r="BL1007" t="n" s="55826">
        <v>0.08694419264793396</v>
      </c>
      <c r="BM1007" t="s" s="56301">
        <v>2930</v>
      </c>
      <c r="BN1007" t="s" s="56776">
        <v>2929</v>
      </c>
      <c r="BO1007" t="n" s="57251">
        <v>-0.01979783922433853</v>
      </c>
    </row>
    <row r="1008" spans="1:23" x14ac:dyDescent="0.25">
      <c r="A1008" s="116" t="str">
        <f>IF(ISBLANK(TBL_DATA[[#This Row],[Row.names]]), "",   DATE(YEAR(TBL_DATA[[#This Row],[Row.names]]), MONTH(TBL_DATA[[#This Row],[Row.names]]), DAY(TBL_DATA[[#This Row],[Row.names]])))</f>
        <v/>
      </c>
      <c r="B1008" s="1192" t="s">
        <v>1137</v>
      </c>
      <c r="C1008" s="2586" t="s">
        <v>2531</v>
      </c>
      <c r="D1008" s="3980" t="n">
        <v>0.005314315137717604</v>
      </c>
      <c r="E1008" s="5374" t="n">
        <v>0.36878278012811294</v>
      </c>
      <c r="F1008" s="6706" t="n">
        <v>-0.023454989113810054</v>
      </c>
      <c r="G1008" s="8038" t="n">
        <v>0.4879559462633046</v>
      </c>
      <c r="H1008" s="9370" t="n">
        <v>0.7313787378463648</v>
      </c>
      <c r="I1008" s="10702" t="n">
        <v>0.0024675938084410855</v>
      </c>
      <c r="J1008" s="12034" t="n">
        <v>0.03491576865922785</v>
      </c>
      <c r="K1008" s="13364" t="n">
        <v>1.1089998477224288</v>
      </c>
      <c r="L1008" s="14694" t="n">
        <v>0.6803972865223871</v>
      </c>
      <c r="M1008" s="16024" t="n">
        <v>0.002691588772969948</v>
      </c>
      <c r="N1008" s="17354" t="n">
        <v>0.07557945389637129</v>
      </c>
      <c r="O1008" s="18686" t="n">
        <v>0.05762455297678064</v>
      </c>
      <c r="P1008" s="20080" t="n">
        <v>-0.015682782188075617</v>
      </c>
      <c r="Q1008" s="21412" t="n">
        <v>-0.012682645608953031</v>
      </c>
      <c r="R1008" s="22744" t="n">
        <v>-0.011082138935647091</v>
      </c>
      <c r="S1008" s="24013" t="n">
        <v>0.01623487755904529</v>
      </c>
      <c r="T1008" s="25282" t="n">
        <v>0.03650338563698345</v>
      </c>
      <c r="U1008" s="26551" t="n">
        <v>0.44474991225462945</v>
      </c>
      <c r="V1008" s="27820" t="n">
        <v>0.08404804313632064</v>
      </c>
      <c r="W1008" s="29087" t="n">
        <v>0.0415517371447894</v>
      </c>
      <c r="X1008" t="n" s="30354">
        <v>2.0227323551708665</v>
      </c>
      <c r="Y1008" t="n" s="31684">
        <v>0.8552068392186561</v>
      </c>
      <c r="Z1008" t="n" s="33016">
        <v>0.8248619802866337</v>
      </c>
      <c r="AA1008" t="n" s="34408">
        <v>0.0</v>
      </c>
      <c r="AB1008" t="n" s="35802">
        <v>0.0</v>
      </c>
      <c r="AC1008" t="n" s="37196">
        <v>0.0926438337076924</v>
      </c>
      <c r="AD1008" t="n" s="37671">
        <v>0.26795936761132</v>
      </c>
      <c r="AE1008" t="n" s="38146">
        <v>0.057338424824603995</v>
      </c>
      <c r="AF1008" t="n" s="38621">
        <v>0.142546166544248</v>
      </c>
      <c r="AG1008" t="n" s="39096">
        <v>0.128369377339072</v>
      </c>
      <c r="AH1008" t="n" s="39571">
        <v>-0.006420178268366</v>
      </c>
      <c r="AI1008" t="n" s="40046">
        <v>0.023951649263269002</v>
      </c>
      <c r="AJ1008" t="n" s="40521">
        <v>0.35143315384385804</v>
      </c>
      <c r="AK1008" t="n" s="40996">
        <v>0.03289239912085</v>
      </c>
      <c r="AL1008" t="n" s="41471">
        <v>0.01178481408858</v>
      </c>
      <c r="AM1008" t="n" s="41946">
        <v>0.081039157092301</v>
      </c>
      <c r="AN1008" t="n" s="42421">
        <v>-0.542103881188553</v>
      </c>
      <c r="AO1008" t="n" s="42896">
        <v>1.1971535774050948</v>
      </c>
      <c r="AP1008" t="n" s="43371">
        <v>-0.648363127133912</v>
      </c>
      <c r="AQ1008" t="n" s="43846">
        <v>0.5487904502711828</v>
      </c>
      <c r="AR1008" t="n" s="44321">
        <v>1.8455167045390066</v>
      </c>
      <c r="AS1008" t="n" s="44914">
        <v>0.0036597619620774243</v>
      </c>
      <c r="AT1008" t="n" s="45507">
        <v>3.7003469260756683E-4</v>
      </c>
      <c r="AU1008" t="n" s="46100">
        <v>0.0030522258524463886</v>
      </c>
      <c r="AV1008" t="n" s="46693">
        <v>9.008966864986365E-4</v>
      </c>
      <c r="AW1008" t="n" s="47286">
        <v>-1.8574094805541341E-6</v>
      </c>
      <c r="AX1008" t="n" s="47879">
        <v>4.446821584134773E-4</v>
      </c>
      <c r="AY1008" t="n" s="48472">
        <v>1.2670610977254224E-4</v>
      </c>
      <c r="AZ1008" t="n" s="49065">
        <v>0.003651927250025661</v>
      </c>
      <c r="BA1008" t="n" s="49658">
        <v>-0.0039593106144284185</v>
      </c>
      <c r="BB1008" t="n" s="50251">
        <v>5.143540813002132E-4</v>
      </c>
      <c r="BC1008" t="n" s="50844">
        <v>7.967643851162626E-4</v>
      </c>
      <c r="BD1008" t="n" s="51437">
        <v>1.255846895116284E-6</v>
      </c>
      <c r="BE1008" t="n" s="52030">
        <v>-5.2845976735847125E-6</v>
      </c>
      <c r="BF1008" t="n" s="52623">
        <v>-2.8424312402714E-5</v>
      </c>
      <c r="BG1008" t="n" s="53216">
        <v>6.711168601305736E-6</v>
      </c>
      <c r="BH1008" t="n" s="53809">
        <v>0.009590635919827313</v>
      </c>
      <c r="BI1008" t="n" s="54402">
        <v>-8.708870898237626E-6</v>
      </c>
      <c r="BJ1008" t="s" s="54877">
        <v>2920</v>
      </c>
      <c r="BK1008" t="s" s="55352">
        <v>2929</v>
      </c>
      <c r="BL1008" t="n" s="55827">
        <v>0.08714348077774048</v>
      </c>
      <c r="BM1008" t="s" s="56302">
        <v>2930</v>
      </c>
      <c r="BN1008" t="s" s="56777">
        <v>2929</v>
      </c>
      <c r="BO1008" t="n" s="57252">
        <v>-0.020074909552931786</v>
      </c>
    </row>
    <row r="1009" spans="1:23" x14ac:dyDescent="0.25">
      <c r="A1009" s="116" t="str">
        <f>IF(ISBLANK(TBL_DATA[[#This Row],[Row.names]]), "",   DATE(YEAR(TBL_DATA[[#This Row],[Row.names]]), MONTH(TBL_DATA[[#This Row],[Row.names]]), DAY(TBL_DATA[[#This Row],[Row.names]])))</f>
        <v/>
      </c>
      <c r="B1009" s="1193" t="s">
        <v>1138</v>
      </c>
      <c r="C1009" s="2587" t="s">
        <v>2532</v>
      </c>
      <c r="D1009" s="3981" t="n">
        <v>-0.0012807087406788893</v>
      </c>
      <c r="E1009" s="5375" t="n">
        <v>0.3670297680575121</v>
      </c>
      <c r="F1009" s="6707" t="n">
        <v>-0.021196686483858418</v>
      </c>
      <c r="G1009" s="8039" t="n">
        <v>0.48703300614752226</v>
      </c>
      <c r="H1009" s="9371" t="n">
        <v>0.7302645704992974</v>
      </c>
      <c r="I1009" s="10703" t="n">
        <v>0.0024647644271114984</v>
      </c>
      <c r="J1009" s="12035" t="n">
        <v>0.041850620754716905</v>
      </c>
      <c r="K1009" s="13365" t="n">
        <v>1.1055156092538718</v>
      </c>
      <c r="L1009" s="14695" t="n">
        <v>0.6797507093712586</v>
      </c>
      <c r="M1009" s="16025" t="n">
        <v>0.0026856567690344796</v>
      </c>
      <c r="N1009" s="17355" t="n">
        <v>0.07533671697200987</v>
      </c>
      <c r="O1009" s="18687" t="n">
        <v>0.05729976900573174</v>
      </c>
      <c r="P1009" s="20081" t="n">
        <v>-0.01694340585252807</v>
      </c>
      <c r="Q1009" s="21413" t="n">
        <v>-0.012609968437681304</v>
      </c>
      <c r="R1009" s="22745" t="n">
        <v>-0.011014602077612222</v>
      </c>
      <c r="S1009" s="24014" t="n">
        <v>0.019529759445021666</v>
      </c>
      <c r="T1009" s="25283" t="n">
        <v>0.036362890843510874</v>
      </c>
      <c r="U1009" s="26552" t="n">
        <v>0.5370793958343067</v>
      </c>
      <c r="V1009" s="27821" t="n">
        <v>0.08793595404103915</v>
      </c>
      <c r="W1009" s="29088" t="n">
        <v>0.0414700233436186</v>
      </c>
      <c r="X1009" t="n" s="30355">
        <v>2.1204703289507725</v>
      </c>
      <c r="Y1009" t="n" s="31685">
        <v>0.8545551886796412</v>
      </c>
      <c r="Z1009" t="n" s="33017">
        <v>0.824469956621379</v>
      </c>
      <c r="AA1009" t="n" s="34409">
        <v>0.0</v>
      </c>
      <c r="AB1009" t="n" s="35803">
        <v>0.0</v>
      </c>
      <c r="AC1009" t="n" s="37197">
        <v>0.09171916583013473</v>
      </c>
      <c r="AD1009" t="n" s="37672">
        <v>0.267948174370748</v>
      </c>
      <c r="AE1009" t="n" s="38147">
        <v>0.060061659042718</v>
      </c>
      <c r="AF1009" t="n" s="38622">
        <v>0.12294648161924</v>
      </c>
      <c r="AG1009" t="n" s="39097">
        <v>0.13219680219393598</v>
      </c>
      <c r="AH1009" t="n" s="39572">
        <v>-0.006477751273045</v>
      </c>
      <c r="AI1009" t="n" s="40047">
        <v>0.024086968281061</v>
      </c>
      <c r="AJ1009" t="n" s="40522">
        <v>0.34865921813830897</v>
      </c>
      <c r="AK1009" t="n" s="40997">
        <v>0.032926315246234995</v>
      </c>
      <c r="AL1009" t="n" s="41472">
        <v>0.011321702627273</v>
      </c>
      <c r="AM1009" t="n" s="41947">
        <v>0.081602281040064</v>
      </c>
      <c r="AN1009" t="n" s="42422">
        <v>-0.522146174161036</v>
      </c>
      <c r="AO1009" t="n" s="42897">
        <v>1.1970998733884528</v>
      </c>
      <c r="AP1009" t="n" s="43372">
        <v>-0.6439741962629502</v>
      </c>
      <c r="AQ1009" t="n" s="43847">
        <v>0.5531256771255026</v>
      </c>
      <c r="AR1009" t="n" s="44322">
        <v>1.841074069651403</v>
      </c>
      <c r="AS1009" t="n" s="44915">
        <v>0.0035398214326006127</v>
      </c>
      <c r="AT1009" t="n" s="45508">
        <v>3.5128234386711183E-4</v>
      </c>
      <c r="AU1009" t="n" s="46101">
        <v>0.002966218775592523</v>
      </c>
      <c r="AV1009" t="n" s="46694">
        <v>8.698561273892079E-4</v>
      </c>
      <c r="AW1009" t="n" s="47287">
        <v>-1.1010830359928676E-6</v>
      </c>
      <c r="AX1009" t="n" s="47880">
        <v>4.2668779507283665E-4</v>
      </c>
      <c r="AY1009" t="n" s="48473">
        <v>1.1982273831033219E-4</v>
      </c>
      <c r="AZ1009" t="n" s="49066">
        <v>0.0035468646913601174</v>
      </c>
      <c r="BA1009" t="n" s="49659">
        <v>-0.003816585855785177</v>
      </c>
      <c r="BB1009" t="n" s="50252">
        <v>4.930269514875793E-4</v>
      </c>
      <c r="BC1009" t="n" s="50845">
        <v>7.736252074378653E-4</v>
      </c>
      <c r="BD1009" t="n" s="51438">
        <v>1.2944118522340035E-6</v>
      </c>
      <c r="BE1009" t="n" s="52031">
        <v>-5.447194221970627E-6</v>
      </c>
      <c r="BF1009" t="n" s="52624">
        <v>-2.9299369745714283E-5</v>
      </c>
      <c r="BG1009" t="n" s="53217">
        <v>6.917665384560348E-6</v>
      </c>
      <c r="BH1009" t="n" s="53810">
        <v>0.009305030837270443</v>
      </c>
      <c r="BI1009" t="n" s="54403">
        <v>-8.977226242534138E-6</v>
      </c>
      <c r="BJ1009" t="s" s="54878">
        <v>2920</v>
      </c>
      <c r="BK1009" t="s" s="55353">
        <v>2929</v>
      </c>
      <c r="BL1009" t="n" s="55828">
        <v>0.08696039766073227</v>
      </c>
      <c r="BM1009" t="s" s="56303">
        <v>2930</v>
      </c>
      <c r="BN1009" t="s" s="56778">
        <v>2929</v>
      </c>
      <c r="BO1009" t="n" s="57253">
        <v>-0.020414697006344795</v>
      </c>
    </row>
    <row r="1010" spans="1:23" x14ac:dyDescent="0.25">
      <c r="A1010" s="116" t="str">
        <f>IF(ISBLANK(TBL_DATA[[#This Row],[Row.names]]), "",   DATE(YEAR(TBL_DATA[[#This Row],[Row.names]]), MONTH(TBL_DATA[[#This Row],[Row.names]]), DAY(TBL_DATA[[#This Row],[Row.names]])))</f>
        <v/>
      </c>
      <c r="B1010" s="1194" t="s">
        <v>1139</v>
      </c>
      <c r="C1010" s="2588" t="s">
        <v>2533</v>
      </c>
      <c r="D1010" s="3982" t="n">
        <v>0.011663779925354119</v>
      </c>
      <c r="E1010" s="5376" t="n">
        <v>0.3829745024235427</v>
      </c>
      <c r="F1010" s="6708" t="n">
        <v>-0.00415231899328905</v>
      </c>
      <c r="G1010" s="8040" t="n">
        <v>0.5026878001993722</v>
      </c>
      <c r="H1010" s="9372" t="n">
        <v>0.7329901807000984</v>
      </c>
      <c r="I1010" s="10704" t="n">
        <v>0.002566956450481012</v>
      </c>
      <c r="J1010" s="12036" t="n">
        <v>0.053837621661245505</v>
      </c>
      <c r="K1010" s="13366" t="n">
        <v>1.1378206431031905</v>
      </c>
      <c r="L1010" s="14696" t="n">
        <v>0.6996754856101556</v>
      </c>
      <c r="M1010" s="16026" t="n">
        <v>0.0027223895940905194</v>
      </c>
      <c r="N1010" s="17356" t="n">
        <v>0.07885970619472589</v>
      </c>
      <c r="O1010" s="18688" t="n">
        <v>0.05729976900573174</v>
      </c>
      <c r="P1010" s="20082" t="n">
        <v>-0.005477250084223839</v>
      </c>
      <c r="Q1010" s="21414" t="n">
        <v>-0.013034049859007465</v>
      </c>
      <c r="R1010" s="22746" t="n">
        <v>-0.011364078993742128</v>
      </c>
      <c r="S1010" s="24015" t="n">
        <v>0.03101125559785145</v>
      </c>
      <c r="T1010" s="25284" t="n">
        <v>0.03717131095283144</v>
      </c>
      <c r="U1010" s="26553" t="n">
        <v>0.8342793085022803</v>
      </c>
      <c r="V1010" s="27822" t="n">
        <v>0.09800374748440022</v>
      </c>
      <c r="W1010" s="29089" t="n">
        <v>0.0418999810576853</v>
      </c>
      <c r="X1010" t="n" s="30356">
        <v>2.338992644160739</v>
      </c>
      <c r="Y1010" t="n" s="31686">
        <v>0.8561484571615475</v>
      </c>
      <c r="Z1010" t="n" s="33018">
        <v>0.8364660696108095</v>
      </c>
      <c r="AA1010" t="n" s="34410">
        <v>0.0</v>
      </c>
      <c r="AB1010" t="n" s="35804">
        <v>0.0</v>
      </c>
      <c r="AC1010" t="n" s="37198">
        <v>0.08824352545420752</v>
      </c>
      <c r="AD1010" t="n" s="37673">
        <v>0.269295806730239</v>
      </c>
      <c r="AE1010" t="n" s="38148">
        <v>0.06167146247143</v>
      </c>
      <c r="AF1010" t="n" s="38623">
        <v>0.108544672679893</v>
      </c>
      <c r="AG1010" t="n" s="39098">
        <v>0.135756956579887</v>
      </c>
      <c r="AH1010" t="n" s="39573">
        <v>-0.002163383540775</v>
      </c>
      <c r="AI1010" t="n" s="40048">
        <v>0.024629559385485</v>
      </c>
      <c r="AJ1010" t="n" s="40523">
        <v>0.355105907025839</v>
      </c>
      <c r="AK1010" t="n" s="40998">
        <v>0.038336742588289</v>
      </c>
      <c r="AL1010" t="n" s="41473">
        <v>0.011721973378521001</v>
      </c>
      <c r="AM1010" t="n" s="41948">
        <v>0.08475923114344999</v>
      </c>
      <c r="AN1010" t="n" s="42423">
        <v>-0.5808971950446509</v>
      </c>
      <c r="AO1010" t="n" s="42898">
        <v>1.2047888375201738</v>
      </c>
      <c r="AP1010" t="n" s="43373">
        <v>-0.698027104122567</v>
      </c>
      <c r="AQ1010" t="n" s="43848">
        <v>0.5067617333976069</v>
      </c>
      <c r="AR1010" t="n" s="44323">
        <v>1.9028159416427408</v>
      </c>
      <c r="AS1010" t="n" s="44916">
        <v>0.0034094359355626314</v>
      </c>
      <c r="AT1010" t="n" s="45509">
        <v>3.637529823246125E-4</v>
      </c>
      <c r="AU1010" t="n" s="46102">
        <v>0.0029649510447321485</v>
      </c>
      <c r="AV1010" t="n" s="46695">
        <v>8.457841472073327E-4</v>
      </c>
      <c r="AW1010" t="n" s="47288">
        <v>-2.632526009976474E-6</v>
      </c>
      <c r="AX1010" t="n" s="47881">
        <v>4.2041418993223653E-4</v>
      </c>
      <c r="AY1010" t="n" s="48474">
        <v>1.2356843216215492E-4</v>
      </c>
      <c r="AZ1010" t="n" s="49067">
        <v>0.003608967217994423</v>
      </c>
      <c r="BA1010" t="n" s="49660">
        <v>-0.003572672389850614</v>
      </c>
      <c r="BB1010" t="n" s="50253">
        <v>4.481340235170262E-4</v>
      </c>
      <c r="BC1010" t="n" s="50846">
        <v>7.671268541448198E-4</v>
      </c>
      <c r="BD1010" t="n" s="51439">
        <v>1.9153060131037164E-6</v>
      </c>
      <c r="BE1010" t="n" s="52032">
        <v>-8.062794510556268E-6</v>
      </c>
      <c r="BF1010" t="n" s="52625">
        <v>-4.337246929331326E-5</v>
      </c>
      <c r="BG1010" t="n" s="53218">
        <v>1.0239412285345158E-5</v>
      </c>
      <c r="BH1010" t="n" s="53811">
        <v>0.009429401780477771</v>
      </c>
      <c r="BI1010" t="n" s="54404">
        <v>-1.3291323255554898E-5</v>
      </c>
      <c r="BJ1010" t="s" s="54879">
        <v>2920</v>
      </c>
      <c r="BK1010" t="s" s="55354">
        <v>2929</v>
      </c>
      <c r="BL1010" t="n" s="55829">
        <v>0.08637568354606628</v>
      </c>
      <c r="BM1010" t="s" s="56304">
        <v>2930</v>
      </c>
      <c r="BN1010" t="s" s="56779">
        <v>2929</v>
      </c>
      <c r="BO1010" t="n" s="57254">
        <v>-0.020481789484620094</v>
      </c>
    </row>
    <row r="1011" spans="1:23" x14ac:dyDescent="0.25">
      <c r="A1011" s="116" t="str">
        <f>IF(ISBLANK(TBL_DATA[[#This Row],[Row.names]]), "",   DATE(YEAR(TBL_DATA[[#This Row],[Row.names]]), MONTH(TBL_DATA[[#This Row],[Row.names]]), DAY(TBL_DATA[[#This Row],[Row.names]])))</f>
        <v/>
      </c>
      <c r="B1011" s="1195" t="s">
        <v>1140</v>
      </c>
      <c r="C1011" s="2589" t="s">
        <v>2534</v>
      </c>
      <c r="D1011" s="3983" t="n">
        <v>0.0011444261922504955</v>
      </c>
      <c r="E1011" s="5377" t="n">
        <v>0.3845572146673306</v>
      </c>
      <c r="F1011" s="6709" t="n">
        <v>0.008475423432095175</v>
      </c>
      <c r="G1011" s="8041" t="n">
        <v>0.49614600486511035</v>
      </c>
      <c r="H1011" s="9373" t="n">
        <v>0.7073670055233656</v>
      </c>
      <c r="I1011" s="10705" t="n">
        <v>0.0025722058442439934</v>
      </c>
      <c r="J1011" s="12037" t="n">
        <v>0.06101216259994069</v>
      </c>
      <c r="K1011" s="13367" t="n">
        <v>1.1200262505209189</v>
      </c>
      <c r="L1011" s="14697" t="n">
        <v>0.6741052999499164</v>
      </c>
      <c r="M1011" s="16027" t="n">
        <v>0.002714455483961051</v>
      </c>
      <c r="N1011" s="17357" t="n">
        <v>0.07548216449704179</v>
      </c>
      <c r="O1011" s="18689" t="n">
        <v>0.05276851047354003</v>
      </c>
      <c r="P1011" s="20083" t="n">
        <v>-0.0043390922004313826</v>
      </c>
      <c r="Q1011" s="21415" t="n">
        <v>-0.01227609487857217</v>
      </c>
      <c r="R1011" s="22747" t="n">
        <v>-0.010677648452130173</v>
      </c>
      <c r="S1011" s="24016" t="n">
        <v>0.03074476688478689</v>
      </c>
      <c r="T1011" s="25285" t="n">
        <v>0.03715697695973052</v>
      </c>
      <c r="U1011" s="26554" t="n">
        <v>0.8274291775164334</v>
      </c>
      <c r="V1011" s="27823" t="n">
        <v>0.09849580115256296</v>
      </c>
      <c r="W1011" s="29090" t="n">
        <v>0.04189881936475174</v>
      </c>
      <c r="X1011" t="n" s="30357">
        <v>2.3508013506324383</v>
      </c>
      <c r="Y1011" t="n" s="31687">
        <v>0.8410511313370701</v>
      </c>
      <c r="Z1011" t="n" s="33019">
        <v>0.8210391585971504</v>
      </c>
      <c r="AA1011" t="n" s="34411">
        <v>0.0</v>
      </c>
      <c r="AB1011" t="n" s="35805">
        <v>0.0</v>
      </c>
      <c r="AC1011" t="n" s="37199">
        <v>0.09893575382223402</v>
      </c>
      <c r="AD1011" t="n" s="37674">
        <v>0.285334041252907</v>
      </c>
      <c r="AE1011" t="n" s="38149">
        <v>0.06657967976842499</v>
      </c>
      <c r="AF1011" t="n" s="38624">
        <v>0.114278583285805</v>
      </c>
      <c r="AG1011" t="n" s="39099">
        <v>0.140799769215188</v>
      </c>
      <c r="AH1011" t="n" s="39574">
        <v>-4.62339015097E-4</v>
      </c>
      <c r="AI1011" t="n" s="40049">
        <v>0.027264091699115003</v>
      </c>
      <c r="AJ1011" t="n" s="40524">
        <v>0.349462144708535</v>
      </c>
      <c r="AK1011" t="n" s="40999">
        <v>0.030682076486407</v>
      </c>
      <c r="AL1011" t="n" s="41474">
        <v>0.010252111366720001</v>
      </c>
      <c r="AM1011" t="n" s="41949">
        <v>0.086848452663806</v>
      </c>
      <c r="AN1011" t="n" s="42424">
        <v>-0.5504626658203372</v>
      </c>
      <c r="AO1011" t="n" s="42899">
        <v>1.2090301421524736</v>
      </c>
      <c r="AP1011" t="n" s="43374">
        <v>-0.648454196541</v>
      </c>
      <c r="AQ1011" t="n" s="43849">
        <v>0.5605759456114736</v>
      </c>
      <c r="AR1011" t="n" s="44324">
        <v>1.8574843386934736</v>
      </c>
      <c r="AS1011" t="n" s="44917">
        <v>0.003323369104356888</v>
      </c>
      <c r="AT1011" t="n" s="45510">
        <v>3.640440940911102E-4</v>
      </c>
      <c r="AU1011" t="n" s="46103">
        <v>0.0028620702371474245</v>
      </c>
      <c r="AV1011" t="n" s="46696">
        <v>8.321881892468244E-4</v>
      </c>
      <c r="AW1011" t="n" s="47289">
        <v>-2.558106663969737E-6</v>
      </c>
      <c r="AX1011" t="n" s="47882">
        <v>4.191921925175983E-4</v>
      </c>
      <c r="AY1011" t="n" s="48475">
        <v>1.23377208842214E-4</v>
      </c>
      <c r="AZ1011" t="n" s="49068">
        <v>0.003541376036022192</v>
      </c>
      <c r="BA1011" t="n" s="49661">
        <v>-0.00356144502744666</v>
      </c>
      <c r="BB1011" t="n" s="50254">
        <v>4.4676985743820986E-4</v>
      </c>
      <c r="BC1011" t="n" s="50847">
        <v>7.464492031759116E-4</v>
      </c>
      <c r="BD1011" t="n" s="51440">
        <v>1.7853765490592127E-6</v>
      </c>
      <c r="BE1011" t="n" s="52033">
        <v>-7.515664730940746E-6</v>
      </c>
      <c r="BF1011" t="n" s="52626">
        <v>-4.0429006269443395E-5</v>
      </c>
      <c r="BG1011" t="n" s="53219">
        <v>9.54457627201592E-6</v>
      </c>
      <c r="BH1011" t="n" s="53812">
        <v>0.009143836883421632</v>
      </c>
      <c r="BI1011" t="n" s="54405">
        <v>-1.238917651457899E-5</v>
      </c>
      <c r="BJ1011" t="s" s="54880">
        <v>2922</v>
      </c>
      <c r="BK1011" t="s" s="55355">
        <v>2929</v>
      </c>
      <c r="BL1011" t="n" s="55830">
        <v>0.0818827673792839</v>
      </c>
      <c r="BM1011" t="s" s="56305">
        <v>2930</v>
      </c>
      <c r="BN1011" t="s" s="56780">
        <v>2929</v>
      </c>
      <c r="BO1011" t="n" s="57255">
        <v>-0.020566781982779503</v>
      </c>
    </row>
    <row r="1012" spans="1:23" x14ac:dyDescent="0.25">
      <c r="A1012" s="116" t="str">
        <f>IF(ISBLANK(TBL_DATA[[#This Row],[Row.names]]), "",   DATE(YEAR(TBL_DATA[[#This Row],[Row.names]]), MONTH(TBL_DATA[[#This Row],[Row.names]]), DAY(TBL_DATA[[#This Row],[Row.names]])))</f>
        <v/>
      </c>
      <c r="B1012" s="1196" t="s">
        <v>1141</v>
      </c>
      <c r="C1012" s="2590" t="s">
        <v>2535</v>
      </c>
      <c r="D1012" s="3984" t="n">
        <v>0.012123665757193054</v>
      </c>
      <c r="E1012" s="5378" t="n">
        <v>0.4013431235596676</v>
      </c>
      <c r="F1012" s="6710" t="n">
        <v>0.042492382641228676</v>
      </c>
      <c r="G1012" s="8042" t="n">
        <v>0.5087208710444839</v>
      </c>
      <c r="H1012" s="9374" t="n">
        <v>0.6819457613627149</v>
      </c>
      <c r="I1012" s="10706" t="n">
        <v>0.0028074679158689394</v>
      </c>
      <c r="J1012" s="12038" t="n">
        <v>0.08818920012228859</v>
      </c>
      <c r="K1012" s="13368" t="n">
        <v>1.1594544398040323</v>
      </c>
      <c r="L1012" s="14698" t="n">
        <v>0.6664903119476199</v>
      </c>
      <c r="M1012" s="16028" t="n">
        <v>0.002874871483464065</v>
      </c>
      <c r="N1012" s="17358" t="n">
        <v>0.07902499523545933</v>
      </c>
      <c r="O1012" s="18690" t="n">
        <v>0.052709440664387756</v>
      </c>
      <c r="P1012" s="20084" t="n">
        <v>0.0</v>
      </c>
      <c r="Q1012" s="21416" t="n">
        <v>-0.012653921176408138</v>
      </c>
      <c r="R1012" s="22748" t="n">
        <v>-0.01098045007134111</v>
      </c>
      <c r="S1012" s="24017" t="n">
        <v>0.04652234014518508</v>
      </c>
      <c r="T1012" s="25286" t="n">
        <v>0.03913355937638058</v>
      </c>
      <c r="U1012" s="26555" t="n">
        <v>1.188809320862954</v>
      </c>
      <c r="V1012" s="27824" t="n">
        <v>0.11775256211757945</v>
      </c>
      <c r="W1012" s="29091" t="n">
        <v>0.04328516159395415</v>
      </c>
      <c r="X1012" t="n" s="30358">
        <v>2.7203909557317334</v>
      </c>
      <c r="Y1012" t="n" s="31688">
        <v>0.8258000734819021</v>
      </c>
      <c r="Z1012" t="n" s="33020">
        <v>0.8163885790159119</v>
      </c>
      <c r="AA1012" t="n" s="34412">
        <v>0.0</v>
      </c>
      <c r="AB1012" t="n" s="35806">
        <v>0.0</v>
      </c>
      <c r="AC1012" t="n" s="37200">
        <v>0.09497995155051203</v>
      </c>
      <c r="AD1012" t="n" s="37675">
        <v>0.286011250040301</v>
      </c>
      <c r="AE1012" t="n" s="38150">
        <v>0.0745306604199</v>
      </c>
      <c r="AF1012" t="n" s="38625">
        <v>0.128516107428884</v>
      </c>
      <c r="AG1012" t="n" s="39100">
        <v>0.143312083691848</v>
      </c>
      <c r="AH1012" t="n" s="39575">
        <v>-4.65943880013E-4</v>
      </c>
      <c r="AI1012" t="n" s="40050">
        <v>0.027215150330686</v>
      </c>
      <c r="AJ1012" t="n" s="40525">
        <v>0.349795989315875</v>
      </c>
      <c r="AK1012" t="n" s="41000">
        <v>0.027147319669641</v>
      </c>
      <c r="AL1012" t="n" s="41475">
        <v>0.009107093347063</v>
      </c>
      <c r="AM1012" t="n" s="41950">
        <v>0.089501621160979</v>
      </c>
      <c r="AN1012" t="n" s="42425">
        <v>-0.546589355315594</v>
      </c>
      <c r="AO1012" t="n" s="42900">
        <v>1.2218511462207822</v>
      </c>
      <c r="AP1012" t="n" s="43375">
        <v>-0.633769170011212</v>
      </c>
      <c r="AQ1012" t="n" s="43850">
        <v>0.5880819762095701</v>
      </c>
      <c r="AR1012" t="n" s="44325">
        <v>1.8556203162319942</v>
      </c>
      <c r="AS1012" t="n" s="44918">
        <v>0.003199673482332073</v>
      </c>
      <c r="AT1012" t="n" s="45511">
        <v>3.555336755259702E-4</v>
      </c>
      <c r="AU1012" t="n" s="46104">
        <v>0.0027642867753106485</v>
      </c>
      <c r="AV1012" t="n" s="46697">
        <v>8.083707518556745E-4</v>
      </c>
      <c r="AW1012" t="n" s="47290">
        <v>-2.3860062478153255E-6</v>
      </c>
      <c r="AX1012" t="n" s="47883">
        <v>4.563803899394583E-4</v>
      </c>
      <c r="AY1012" t="n" s="48476">
        <v>1.1944474994441315E-4</v>
      </c>
      <c r="AZ1012" t="n" s="49069">
        <v>0.003427311247438855</v>
      </c>
      <c r="BA1012" t="n" s="49662">
        <v>-0.0034683924689015416</v>
      </c>
      <c r="BB1012" t="n" s="50255">
        <v>4.360908416368925E-4</v>
      </c>
      <c r="BC1012" t="n" s="50848">
        <v>7.245669983442593E-4</v>
      </c>
      <c r="BD1012" t="n" s="51441">
        <v>1.7967156075236873E-6</v>
      </c>
      <c r="BE1012" t="n" s="52034">
        <v>-7.563563202014945E-6</v>
      </c>
      <c r="BF1012" t="n" s="52627">
        <v>-4.068692827502162E-5</v>
      </c>
      <c r="BG1012" t="n" s="53220">
        <v>9.605409241886434E-6</v>
      </c>
      <c r="BH1012" t="n" s="53813">
        <v>0.008870197149164644</v>
      </c>
      <c r="BI1012" t="n" s="54406">
        <v>-1.2468345358130257E-5</v>
      </c>
      <c r="BJ1012" t="s" s="54881">
        <v>2921</v>
      </c>
      <c r="BK1012" t="s" s="55356">
        <v>2929</v>
      </c>
      <c r="BL1012" t="n" s="55831">
        <v>0.08537869900465012</v>
      </c>
      <c r="BM1012" t="s" s="56306">
        <v>2936</v>
      </c>
      <c r="BN1012" t="s" s="56781">
        <v>2929</v>
      </c>
      <c r="BO1012" t="n" s="57256">
        <v>-0.022657321766018867</v>
      </c>
    </row>
    <row r="1013" spans="1:23" x14ac:dyDescent="0.25">
      <c r="A1013" s="116" t="str">
        <f>IF(ISBLANK(TBL_DATA[[#This Row],[Row.names]]), "",   DATE(YEAR(TBL_DATA[[#This Row],[Row.names]]), MONTH(TBL_DATA[[#This Row],[Row.names]]), DAY(TBL_DATA[[#This Row],[Row.names]])))</f>
        <v/>
      </c>
      <c r="B1013" s="1197" t="s">
        <v>1142</v>
      </c>
      <c r="C1013" s="2591" t="s">
        <v>2536</v>
      </c>
      <c r="D1013" s="3985" t="n">
        <v>0.007450944273234179</v>
      </c>
      <c r="E1013" s="5379" t="n">
        <v>0.41178445308099065</v>
      </c>
      <c r="F1013" s="6711" t="n">
        <v>0.05986943877867934</v>
      </c>
      <c r="G1013" s="8043" t="n">
        <v>0.5172506746104666</v>
      </c>
      <c r="H1013" s="9375" t="n">
        <v>0.6973220717298546</v>
      </c>
      <c r="I1013" s="10707" t="n">
        <v>0.002780732624975139</v>
      </c>
      <c r="J1013" s="12039" t="n">
        <v>0.09309187176982703</v>
      </c>
      <c r="K1013" s="13369" t="n">
        <v>1.1555795348141664</v>
      </c>
      <c r="L1013" s="14699" t="n">
        <v>0.6785865146340564</v>
      </c>
      <c r="M1013" s="16029" t="n">
        <v>0.002865503234747008</v>
      </c>
      <c r="N1013" s="17359" t="n">
        <v>0.08023597350933225</v>
      </c>
      <c r="O1013" s="18691" t="n">
        <v>0.052709440664387756</v>
      </c>
      <c r="P1013" s="20085" t="n">
        <v>0.0</v>
      </c>
      <c r="Q1013" s="21417" t="n">
        <v>-0.01274695526523951</v>
      </c>
      <c r="R1013" s="22749" t="n">
        <v>-0.011047839904906766</v>
      </c>
      <c r="S1013" s="24018" t="n">
        <v>0.051523350236576615</v>
      </c>
      <c r="T1013" s="25287" t="n">
        <v>0.039113051805662075</v>
      </c>
      <c r="U1013" s="26556" t="n">
        <v>1.3172930226098594</v>
      </c>
      <c r="V1013" s="27825" t="n">
        <v>0.11737482041599678</v>
      </c>
      <c r="W1013" s="29092" t="n">
        <v>0.04328740936731622</v>
      </c>
      <c r="X1013" t="n" s="30359">
        <v>2.711523330491097</v>
      </c>
      <c r="Y1013" t="n" s="31689">
        <v>0.8350581247612974</v>
      </c>
      <c r="Z1013" t="n" s="33021">
        <v>0.8237636278897341</v>
      </c>
      <c r="AA1013" t="n" s="34413">
        <v>0.0</v>
      </c>
      <c r="AB1013" t="n" s="35807">
        <v>0.0</v>
      </c>
      <c r="AC1013" t="n" s="37201">
        <v>0.10554447768649727</v>
      </c>
      <c r="AD1013" t="n" s="37676">
        <v>0.284504902587772</v>
      </c>
      <c r="AE1013" t="n" s="38151">
        <v>0.074642878740529</v>
      </c>
      <c r="AF1013" t="n" s="38626">
        <v>0.126756111654241</v>
      </c>
      <c r="AG1013" t="n" s="39101">
        <v>0.141474570662117</v>
      </c>
      <c r="AH1013" t="n" s="39576">
        <v>-4.47124229872E-4</v>
      </c>
      <c r="AI1013" t="n" s="40051">
        <v>0.027381071093877</v>
      </c>
      <c r="AJ1013" t="n" s="40526">
        <v>0.357904214850596</v>
      </c>
      <c r="AK1013" t="n" s="41001">
        <v>0.024575547177199</v>
      </c>
      <c r="AL1013" t="n" s="41476">
        <v>0.007823782383375</v>
      </c>
      <c r="AM1013" t="n" s="41951">
        <v>0.092347637157157</v>
      </c>
      <c r="AN1013" t="n" s="42426">
        <v>-0.5130894228471741</v>
      </c>
      <c r="AO1013" t="n" s="42901">
        <v>1.2267022470866067</v>
      </c>
      <c r="AP1013" t="n" s="43376">
        <v>-0.6028280778567899</v>
      </c>
      <c r="AQ1013" t="n" s="43851">
        <v>0.6238741692298168</v>
      </c>
      <c r="AR1013" t="n" s="44326">
        <v>1.8295303249433967</v>
      </c>
      <c r="AS1013" t="n" s="44919">
        <v>0.003080076006412142</v>
      </c>
      <c r="AT1013" t="n" s="45512">
        <v>3.422661559264911E-4</v>
      </c>
      <c r="AU1013" t="n" s="46105">
        <v>0.0026915238314833435</v>
      </c>
      <c r="AV1013" t="n" s="46698">
        <v>7.860894244992489E-4</v>
      </c>
      <c r="AW1013" t="n" s="47291">
        <v>-2.3335355194912443E-6</v>
      </c>
      <c r="AX1013" t="n" s="47884">
        <v>4.5057206912963425E-4</v>
      </c>
      <c r="AY1013" t="n" s="48477">
        <v>1.1625013052191349E-4</v>
      </c>
      <c r="AZ1013" t="n" s="49070">
        <v>0.003309452670363384</v>
      </c>
      <c r="BA1013" t="n" s="49663">
        <v>-0.0033472534528161493</v>
      </c>
      <c r="BB1013" t="n" s="50256">
        <v>4.2236764015764916E-4</v>
      </c>
      <c r="BC1013" t="n" s="50849">
        <v>7.043370814877166E-4</v>
      </c>
      <c r="BD1013" t="n" s="51442">
        <v>1.7833456211770103E-6</v>
      </c>
      <c r="BE1013" t="n" s="52035">
        <v>-7.507380319953062E-6</v>
      </c>
      <c r="BF1013" t="n" s="52628">
        <v>-4.038485996079124E-5</v>
      </c>
      <c r="BG1013" t="n" s="53221">
        <v>9.53406170764096E-6</v>
      </c>
      <c r="BH1013" t="n" s="53814">
        <v>0.008602298711166578</v>
      </c>
      <c r="BI1013" t="n" s="54407">
        <v>-1.2375856568767504E-5</v>
      </c>
      <c r="BJ1013" t="s" s="54882">
        <v>2921</v>
      </c>
      <c r="BK1013" t="s" s="55357">
        <v>2929</v>
      </c>
      <c r="BL1013" t="n" s="55832">
        <v>0.0856952965259552</v>
      </c>
      <c r="BM1013" t="s" s="56307">
        <v>2936</v>
      </c>
      <c r="BN1013" t="s" s="56782">
        <v>2929</v>
      </c>
      <c r="BO1013" t="n" s="57257">
        <v>-0.025739694014191628</v>
      </c>
    </row>
    <row r="1014" spans="1:23" x14ac:dyDescent="0.25">
      <c r="A1014" s="116" t="str">
        <f>IF(ISBLANK(TBL_DATA[[#This Row],[Row.names]]), "",   DATE(YEAR(TBL_DATA[[#This Row],[Row.names]]), MONTH(TBL_DATA[[#This Row],[Row.names]]), DAY(TBL_DATA[[#This Row],[Row.names]])))</f>
        <v/>
      </c>
      <c r="B1014" s="1198" t="s">
        <v>1143</v>
      </c>
      <c r="C1014" s="2592" t="s">
        <v>2537</v>
      </c>
      <c r="D1014" s="3986" t="n">
        <v>-0.0036448502509228834</v>
      </c>
      <c r="E1014" s="5380" t="n">
        <v>0.4066387101629294</v>
      </c>
      <c r="F1014" s="6712" t="n">
        <v>0.04596825231611157</v>
      </c>
      <c r="G1014" s="8044" t="n">
        <v>0.5169102649146595</v>
      </c>
      <c r="H1014" s="9376" t="n">
        <v>0.6851968287263195</v>
      </c>
      <c r="I1014" s="10708" t="n">
        <v>0.0028214832058248243</v>
      </c>
      <c r="J1014" s="12040" t="n">
        <v>0.09314462138162072</v>
      </c>
      <c r="K1014" s="13370" t="n">
        <v>1.1520094922119735</v>
      </c>
      <c r="L1014" s="14700" t="n">
        <v>0.6751851114496958</v>
      </c>
      <c r="M1014" s="16030" t="n">
        <v>0.002865998007445487</v>
      </c>
      <c r="N1014" s="17360" t="n">
        <v>0.07982854076653162</v>
      </c>
      <c r="O1014" s="18692" t="n">
        <v>0.05217353193033364</v>
      </c>
      <c r="P1014" s="20086" t="n">
        <v>-0.003644850250922871</v>
      </c>
      <c r="Q1014" s="21418" t="n">
        <v>-0.012653958583537519</v>
      </c>
      <c r="R1014" s="22750" t="n">
        <v>-0.010963471213884222</v>
      </c>
      <c r="S1014" s="24019" t="n">
        <v>0.04253202337438844</v>
      </c>
      <c r="T1014" s="25288" t="n">
        <v>0.0394729235509137</v>
      </c>
      <c r="U1014" s="26557" t="n">
        <v>1.0774986889311353</v>
      </c>
      <c r="V1014" s="27826" t="n">
        <v>0.115319397293973</v>
      </c>
      <c r="W1014" s="29093" t="n">
        <v>0.043369492340497605</v>
      </c>
      <c r="X1014" t="n" s="30360">
        <v>2.6589980899151535</v>
      </c>
      <c r="Y1014" t="n" s="31690">
        <v>0.8277661679039072</v>
      </c>
      <c r="Z1014" t="n" s="33022">
        <v>0.8216964837759109</v>
      </c>
      <c r="AA1014" t="n" s="34414">
        <v>0.0</v>
      </c>
      <c r="AB1014" t="n" s="35808">
        <v>0.0</v>
      </c>
      <c r="AC1014" t="n" s="37202">
        <v>0.10626647534884512</v>
      </c>
      <c r="AD1014" t="n" s="37677">
        <v>0.27729249036667303</v>
      </c>
      <c r="AE1014" t="n" s="38152">
        <v>0.074502054355316</v>
      </c>
      <c r="AF1014" t="n" s="38627">
        <v>0.11528905106580596</v>
      </c>
      <c r="AG1014" t="n" s="39102">
        <v>0.12813179578383002</v>
      </c>
      <c r="AH1014" t="n" s="39577">
        <v>0.0</v>
      </c>
      <c r="AI1014" t="n" s="40052">
        <v>0.027621831342723998</v>
      </c>
      <c r="AJ1014" t="n" s="40527">
        <v>0.355762745012899</v>
      </c>
      <c r="AK1014" t="n" s="41002">
        <v>0.0348215269824</v>
      </c>
      <c r="AL1014" t="n" s="41477">
        <v>0.005405431700572</v>
      </c>
      <c r="AM1014" t="n" s="41952">
        <v>0.092143405841544</v>
      </c>
      <c r="AN1014" t="n" s="42427">
        <v>-0.5674233782600099</v>
      </c>
      <c r="AO1014" t="n" s="42902">
        <v>1.209745421781971</v>
      </c>
      <c r="AP1014" t="n" s="43377">
        <v>-0.666198467590217</v>
      </c>
      <c r="AQ1014" t="n" s="43852">
        <v>0.543546954191754</v>
      </c>
      <c r="AR1014" t="n" s="44327">
        <v>1.8759438893721878</v>
      </c>
      <c r="AS1014" t="n" s="44920">
        <v>0.0031416321498520133</v>
      </c>
      <c r="AT1014" t="n" s="45513">
        <v>3.762923971162601E-4</v>
      </c>
      <c r="AU1014" t="n" s="46106">
        <v>0.0025827602189742002</v>
      </c>
      <c r="AV1014" t="n" s="46699">
        <v>6.949499826345656E-4</v>
      </c>
      <c r="AW1014" t="n" s="47292">
        <v>-6.319590077854576E-7</v>
      </c>
      <c r="AX1014" t="n" s="47885">
        <v>5.830640508791785E-4</v>
      </c>
      <c r="AY1014" t="n" s="48478">
        <v>1.3425627377577532E-4</v>
      </c>
      <c r="AZ1014" t="n" s="49071">
        <v>0.003441417717738375</v>
      </c>
      <c r="BA1014" t="n" s="49664">
        <v>-0.0034848478605837624</v>
      </c>
      <c r="BB1014" t="n" s="50257">
        <v>5.044797705899077E-4</v>
      </c>
      <c r="BC1014" t="n" s="50850">
        <v>6.53718202847899E-4</v>
      </c>
      <c r="BD1014" t="n" s="51443">
        <v>9.735312662969268E-7</v>
      </c>
      <c r="BE1014" t="n" s="52036">
        <v>-4.096671328249572E-6</v>
      </c>
      <c r="BF1014" t="n" s="52629">
        <v>-2.2034891545602487E-5</v>
      </c>
      <c r="BG1014" t="n" s="53222">
        <v>5.202564276335003E-6</v>
      </c>
      <c r="BH1014" t="n" s="53815">
        <v>0.008653797684996882</v>
      </c>
      <c r="BI1014" t="n" s="54408">
        <v>-6.751272849033802E-6</v>
      </c>
      <c r="BJ1014" t="s" s="54883">
        <v>2921</v>
      </c>
      <c r="BK1014" t="s" s="55358">
        <v>2929</v>
      </c>
      <c r="BL1014" t="n" s="55833">
        <v>0.08822807669639587</v>
      </c>
      <c r="BM1014" t="s" s="56308">
        <v>2936</v>
      </c>
      <c r="BN1014" t="s" s="56783">
        <v>2929</v>
      </c>
      <c r="BO1014" t="n" s="57258">
        <v>-0.02507169544696808</v>
      </c>
    </row>
    <row r="1015" spans="1:23" x14ac:dyDescent="0.25">
      <c r="A1015" s="116" t="str">
        <f>IF(ISBLANK(TBL_DATA[[#This Row],[Row.names]]), "",   DATE(YEAR(TBL_DATA[[#This Row],[Row.names]]), MONTH(TBL_DATA[[#This Row],[Row.names]]), DAY(TBL_DATA[[#This Row],[Row.names]])))</f>
        <v/>
      </c>
      <c r="B1015" s="1199" t="s">
        <v>1144</v>
      </c>
      <c r="C1015" s="2593" t="s">
        <v>2538</v>
      </c>
      <c r="D1015" s="3987" t="n">
        <v>0.0016270138051906358</v>
      </c>
      <c r="E1015" s="5381" t="n">
        <v>0.4089273307632799</v>
      </c>
      <c r="F1015" s="6713" t="n">
        <v>0.07324704819975003</v>
      </c>
      <c r="G1015" s="8045" t="n">
        <v>0.5138203451833242</v>
      </c>
      <c r="H1015" s="9377" t="n">
        <v>0.6848654522601528</v>
      </c>
      <c r="I1015" s="10709" t="n">
        <v>0.002811434930735304</v>
      </c>
      <c r="J1015" s="12041" t="n">
        <v>0.10585366135963259</v>
      </c>
      <c r="K1015" s="13371" t="n">
        <v>1.146792348531107</v>
      </c>
      <c r="L1015" s="14701" t="n">
        <v>0.6691135899861936</v>
      </c>
      <c r="M1015" s="16031" t="n">
        <v>0.002880842352867233</v>
      </c>
      <c r="N1015" s="17361" t="n">
        <v>0.07950241082998316</v>
      </c>
      <c r="O1015" s="18693" t="n">
        <v>0.0518226463607152</v>
      </c>
      <c r="P1015" s="20087" t="n">
        <v>-0.0020237666674084442</v>
      </c>
      <c r="Q1015" s="21419" t="n">
        <v>-0.012525871903194583</v>
      </c>
      <c r="R1015" s="22751" t="n">
        <v>-0.010842290817099863</v>
      </c>
      <c r="S1015" s="24020" t="n">
        <v>0.05673272223267278</v>
      </c>
      <c r="T1015" s="25289" t="n">
        <v>0.03927957527024745</v>
      </c>
      <c r="U1015" s="26558" t="n">
        <v>1.4443313564962432</v>
      </c>
      <c r="V1015" s="27827" t="n">
        <v>0.11306538539358013</v>
      </c>
      <c r="W1015" s="29094" t="n">
        <v>0.04325956995575268</v>
      </c>
      <c r="X1015" t="n" s="30361">
        <v>2.613650239917483</v>
      </c>
      <c r="Y1015" t="n" s="31691">
        <v>0.8275659806082855</v>
      </c>
      <c r="Z1015" t="n" s="33023">
        <v>0.8179936368861275</v>
      </c>
      <c r="AA1015" t="n" s="34415">
        <v>0.0</v>
      </c>
      <c r="AB1015" t="n" s="35809">
        <v>0.0</v>
      </c>
      <c r="AC1015" t="n" s="37203">
        <v>0.10341987652174832</v>
      </c>
      <c r="AD1015" t="n" s="37678">
        <v>0.269914313773769</v>
      </c>
      <c r="AE1015" t="n" s="38153">
        <v>0.07515623178010701</v>
      </c>
      <c r="AF1015" t="n" s="38628">
        <v>0.105039707711727</v>
      </c>
      <c r="AG1015" t="n" s="39103">
        <v>0.131338534965606</v>
      </c>
      <c r="AH1015" t="n" s="39578">
        <v>0.0</v>
      </c>
      <c r="AI1015" t="n" s="40053">
        <v>0.028002900247237998</v>
      </c>
      <c r="AJ1015" t="n" s="40528">
        <v>0.35179154632471</v>
      </c>
      <c r="AK1015" t="n" s="41003">
        <v>0.040371636455594995</v>
      </c>
      <c r="AL1015" t="n" s="41478">
        <v>0.004936940172606999</v>
      </c>
      <c r="AM1015" t="n" s="41953">
        <v>0.090115578663507</v>
      </c>
      <c r="AN1015" t="n" s="42428">
        <v>-0.566574317697371</v>
      </c>
      <c r="AO1015" t="n" s="42903">
        <v>1.198146531470178</v>
      </c>
      <c r="AP1015" t="n" s="43378">
        <v>-0.668053459072683</v>
      </c>
      <c r="AQ1015" t="n" s="43853">
        <v>0.530093072397495</v>
      </c>
      <c r="AR1015" t="n" s="44328">
        <v>1.866199990542861</v>
      </c>
      <c r="AS1015" t="n" s="44921">
        <v>0.0030677613413971345</v>
      </c>
      <c r="AT1015" t="n" s="45514">
        <v>3.693777083271858E-4</v>
      </c>
      <c r="AU1015" t="n" s="46107">
        <v>0.002533259348550553</v>
      </c>
      <c r="AV1015" t="n" s="46700">
        <v>6.665647559548016E-4</v>
      </c>
      <c r="AW1015" t="n" s="47293">
        <v>-6.351546712823452E-7</v>
      </c>
      <c r="AX1015" t="n" s="47886">
        <v>5.725116635459007E-4</v>
      </c>
      <c r="AY1015" t="n" s="48479">
        <v>1.2777325874292815E-4</v>
      </c>
      <c r="AZ1015" t="n" s="49072">
        <v>0.0033416774214584076</v>
      </c>
      <c r="BA1015" t="n" s="49665">
        <v>-0.0034240854864363668</v>
      </c>
      <c r="BB1015" t="n" s="50258">
        <v>4.956500156727611E-4</v>
      </c>
      <c r="BC1015" t="n" s="50851">
        <v>6.327582078238553E-4</v>
      </c>
      <c r="BD1015" t="n" s="51444">
        <v>1.1069092353850382E-6</v>
      </c>
      <c r="BE1015" t="n" s="52037">
        <v>-4.6585960310926055E-6</v>
      </c>
      <c r="BF1015" t="n" s="52630">
        <v>-2.5058379860234433E-5</v>
      </c>
      <c r="BG1015" t="n" s="53223">
        <v>5.916195818731164E-6</v>
      </c>
      <c r="BH1015" t="n" s="53816">
        <v>0.008412985112786098</v>
      </c>
      <c r="BI1015" t="n" s="54409">
        <v>-7.678161583006629E-6</v>
      </c>
      <c r="BJ1015" t="s" s="54884">
        <v>2921</v>
      </c>
      <c r="BK1015" t="s" s="55359">
        <v>2929</v>
      </c>
      <c r="BL1015" t="n" s="55834">
        <v>0.08657103776931763</v>
      </c>
      <c r="BM1015" t="s" s="56309">
        <v>2936</v>
      </c>
      <c r="BN1015" t="s" s="56784">
        <v>2929</v>
      </c>
      <c r="BO1015" t="n" s="57259">
        <v>-0.026483923196792603</v>
      </c>
    </row>
    <row r="1016" spans="1:23" x14ac:dyDescent="0.25">
      <c r="A1016" s="116" t="str">
        <f>IF(ISBLANK(TBL_DATA[[#This Row],[Row.names]]), "",   DATE(YEAR(TBL_DATA[[#This Row],[Row.names]]), MONTH(TBL_DATA[[#This Row],[Row.names]]), DAY(TBL_DATA[[#This Row],[Row.names]])))</f>
        <v/>
      </c>
      <c r="B1016" s="1200" t="s">
        <v>1145</v>
      </c>
      <c r="C1016" s="2594" t="s">
        <v>2539</v>
      </c>
      <c r="D1016" s="3988" t="n">
        <v>0.0019521384111310341</v>
      </c>
      <c r="E1016" s="5382" t="n">
        <v>0.41167775192415523</v>
      </c>
      <c r="F1016" s="6714" t="n">
        <v>0.07503106558262518</v>
      </c>
      <c r="G1016" s="8046" t="n">
        <v>0.5095394955508977</v>
      </c>
      <c r="H1016" s="9378" t="n">
        <v>0.6807619241989092</v>
      </c>
      <c r="I1016" s="10710" t="n">
        <v>0.002810027076211863</v>
      </c>
      <c r="J1016" s="12042" t="n">
        <v>0.12605709590362468</v>
      </c>
      <c r="K1016" s="13372" t="n">
        <v>1.1376704095676284</v>
      </c>
      <c r="L1016" s="14702" t="n">
        <v>0.6637153273905234</v>
      </c>
      <c r="M1016" s="16032" t="n">
        <v>0.0028840759896317653</v>
      </c>
      <c r="N1016" s="17362" t="n">
        <v>0.07895023603957588</v>
      </c>
      <c r="O1016" s="18694" t="n">
        <v>0.051193129432571115</v>
      </c>
      <c r="P1016" s="20088" t="n">
        <v>-7.557892892395834E-5</v>
      </c>
      <c r="Q1016" s="21420" t="n">
        <v>-0.012339005774781968</v>
      </c>
      <c r="R1016" s="22752" t="n">
        <v>-0.010667117806212151</v>
      </c>
      <c r="S1016" s="24021" t="n">
        <v>0.0578055300744047</v>
      </c>
      <c r="T1016" s="25290" t="n">
        <v>0.03925039060856735</v>
      </c>
      <c r="U1016" s="26559" t="n">
        <v>1.4727377021768349</v>
      </c>
      <c r="V1016" s="27828" t="n">
        <v>0.11914586851829045</v>
      </c>
      <c r="W1016" s="29095" t="n">
        <v>0.04337247130861678</v>
      </c>
      <c r="X1016" t="n" s="30362">
        <v>2.7470389609692316</v>
      </c>
      <c r="Y1016" t="n" s="31692">
        <v>0.8250829801898163</v>
      </c>
      <c r="Z1016" t="n" s="33024">
        <v>0.8146872574126365</v>
      </c>
      <c r="AA1016" t="n" s="34416">
        <v>0.0</v>
      </c>
      <c r="AB1016" t="n" s="35810">
        <v>0.0</v>
      </c>
      <c r="AC1016" t="n" s="37204">
        <v>0.09938813440093965</v>
      </c>
      <c r="AD1016" t="n" s="37679">
        <v>0.267120159575957</v>
      </c>
      <c r="AE1016" t="n" s="38154">
        <v>0.07595551536141501</v>
      </c>
      <c r="AF1016" t="n" s="38629">
        <v>0.096330032086075</v>
      </c>
      <c r="AG1016" t="n" s="39104">
        <v>0.140986776809613</v>
      </c>
      <c r="AH1016" t="n" s="39579">
        <v>0.0</v>
      </c>
      <c r="AI1016" t="n" s="40054">
        <v>0.027982342672207002</v>
      </c>
      <c r="AJ1016" t="n" s="40529">
        <v>0.356379218192664</v>
      </c>
      <c r="AK1016" t="n" s="41004">
        <v>0.041191241307374</v>
      </c>
      <c r="AL1016" t="n" s="41479">
        <v>0.003946857512453999</v>
      </c>
      <c r="AM1016" t="n" s="41954">
        <v>0.096114921712514</v>
      </c>
      <c r="AN1016" t="n" s="42429">
        <v>-0.5680097367616901</v>
      </c>
      <c r="AO1016" t="n" s="42904">
        <v>1.201514265717017</v>
      </c>
      <c r="AP1016" t="n" s="43379">
        <v>-0.663516937248434</v>
      </c>
      <c r="AQ1016" t="n" s="43854">
        <v>0.5379973284685831</v>
      </c>
      <c r="AR1016" t="n" s="44329">
        <v>1.865031202965451</v>
      </c>
      <c r="AS1016" t="n" s="44922">
        <v>0.003039348924654063</v>
      </c>
      <c r="AT1016" t="n" s="45515">
        <v>3.4230940128396277E-4</v>
      </c>
      <c r="AU1016" t="n" s="46108">
        <v>0.002808108223616179</v>
      </c>
      <c r="AV1016" t="n" s="46701">
        <v>6.137673498438174E-4</v>
      </c>
      <c r="AW1016" t="n" s="47294">
        <v>-1.1728823554886642E-6</v>
      </c>
      <c r="AX1016" t="n" s="47887">
        <v>5.024890605561417E-4</v>
      </c>
      <c r="AY1016" t="n" s="48480">
        <v>1.1153420859270601E-4</v>
      </c>
      <c r="AZ1016" t="n" s="49073">
        <v>0.003300558070578767</v>
      </c>
      <c r="BA1016" t="n" s="49666">
        <v>-0.003308031406556305</v>
      </c>
      <c r="BB1016" t="n" s="50259">
        <v>4.753682811636546E-4</v>
      </c>
      <c r="BC1016" t="n" s="50852">
        <v>6.068687057997577E-4</v>
      </c>
      <c r="BD1016" t="n" s="51445">
        <v>1.7504721251510823E-6</v>
      </c>
      <c r="BE1016" t="n" s="52038">
        <v>-7.369600138271661E-6</v>
      </c>
      <c r="BF1016" t="n" s="52631">
        <v>-3.964465074094554E-5</v>
      </c>
      <c r="BG1016" t="n" s="53224">
        <v>9.359101017152057E-6</v>
      </c>
      <c r="BH1016" t="n" s="53817">
        <v>0.00853920211404832</v>
      </c>
      <c r="BI1016" t="n" s="54410">
        <v>-1.2149499134149433E-5</v>
      </c>
      <c r="BJ1016" t="s" s="54885">
        <v>2921</v>
      </c>
      <c r="BK1016" t="s" s="55360">
        <v>2929</v>
      </c>
      <c r="BL1016" t="n" s="55835">
        <v>0.08468390256166458</v>
      </c>
      <c r="BM1016" t="s" s="56310">
        <v>2936</v>
      </c>
      <c r="BN1016" t="s" s="56785">
        <v>2929</v>
      </c>
      <c r="BO1016" t="n" s="57260">
        <v>-0.026849692687392235</v>
      </c>
    </row>
    <row r="1017" spans="1:23" x14ac:dyDescent="0.25">
      <c r="A1017" s="116" t="str">
        <f>IF(ISBLANK(TBL_DATA[[#This Row],[Row.names]]), "",   DATE(YEAR(TBL_DATA[[#This Row],[Row.names]]), MONTH(TBL_DATA[[#This Row],[Row.names]]), DAY(TBL_DATA[[#This Row],[Row.names]])))</f>
        <v/>
      </c>
      <c r="B1017" s="1201" t="s">
        <v>1146</v>
      </c>
      <c r="C1017" s="2595" t="s">
        <v>2540</v>
      </c>
      <c r="D1017" s="3989" t="n">
        <v>0.0012834419959663463</v>
      </c>
      <c r="E1017" s="5383" t="n">
        <v>0.4134895584357461</v>
      </c>
      <c r="F1017" s="6715" t="n">
        <v>0.10345992029814521</v>
      </c>
      <c r="G1017" s="8047" t="n">
        <v>0.5329930219334237</v>
      </c>
      <c r="H1017" s="9379" t="n">
        <v>0.7320641502812829</v>
      </c>
      <c r="I1017" s="10711" t="n">
        <v>0.0025634926975376575</v>
      </c>
      <c r="J1017" s="12043" t="n">
        <v>0.151911119107623</v>
      </c>
      <c r="K1017" s="13373" t="n">
        <v>1.1413010242257409</v>
      </c>
      <c r="L1017" s="14703" t="n">
        <v>0.6734585367209608</v>
      </c>
      <c r="M1017" s="16033" t="n">
        <v>0.0028299961124595217</v>
      </c>
      <c r="N1017" s="17363" t="n">
        <v>0.07861708594807866</v>
      </c>
      <c r="O1017" s="18695" t="n">
        <v>0.05089076203381889</v>
      </c>
      <c r="P1017" s="20089" t="n">
        <v>0.0</v>
      </c>
      <c r="Q1017" s="21421" t="n">
        <v>-0.012219052299781654</v>
      </c>
      <c r="R1017" s="22753" t="n">
        <v>-0.010554219276930083</v>
      </c>
      <c r="S1017" s="24022" t="n">
        <v>0.056501631057160884</v>
      </c>
      <c r="T1017" s="25291" t="n">
        <v>0.03927571708308239</v>
      </c>
      <c r="U1017" s="26560" t="n">
        <v>1.4385894199624525</v>
      </c>
      <c r="V1017" s="27829" t="n">
        <v>0.11621050110672337</v>
      </c>
      <c r="W1017" s="29096" t="n">
        <v>0.043264969688879946</v>
      </c>
      <c r="X1017" t="n" s="30363">
        <v>2.6860183178769694</v>
      </c>
      <c r="Y1017" t="n" s="31693">
        <v>0.8556074744187798</v>
      </c>
      <c r="Z1017" t="n" s="33025">
        <v>0.8206451953926013</v>
      </c>
      <c r="AA1017" t="n" s="34417">
        <v>0.0</v>
      </c>
      <c r="AB1017" t="n" s="35811">
        <v>0.0</v>
      </c>
      <c r="AC1017" t="n" s="37205">
        <v>0.09563404301313588</v>
      </c>
      <c r="AD1017" t="n" s="37680">
        <v>0.263424790474646</v>
      </c>
      <c r="AE1017" t="n" s="38155">
        <v>0.070474259147343</v>
      </c>
      <c r="AF1017" t="n" s="38630">
        <v>0.08876942282557501</v>
      </c>
      <c r="AG1017" t="n" s="39105">
        <v>0.15052176547392002</v>
      </c>
      <c r="AH1017" t="n" s="39580">
        <v>0.0</v>
      </c>
      <c r="AI1017" t="n" s="40055">
        <v>0.02823312973342</v>
      </c>
      <c r="AJ1017" t="n" s="40530">
        <v>0.358975671930845</v>
      </c>
      <c r="AK1017" t="n" s="41005">
        <v>0.04245689236656</v>
      </c>
      <c r="AL1017" t="n" s="41480">
        <v>0.0028315112199770003</v>
      </c>
      <c r="AM1017" t="n" s="41955">
        <v>0.095770978793774</v>
      </c>
      <c r="AN1017" t="n" s="42430">
        <v>-0.5704881736594981</v>
      </c>
      <c r="AO1017" t="n" s="42905">
        <v>1.2003854086874708</v>
      </c>
      <c r="AP1017" t="n" s="43380">
        <v>-0.6694151603809091</v>
      </c>
      <c r="AQ1017" t="n" s="43855">
        <v>0.5309702483065617</v>
      </c>
      <c r="AR1017" t="n" s="44330">
        <v>1.8698005690683799</v>
      </c>
      <c r="AS1017" t="n" s="44923">
        <v>0.0029436016813220514</v>
      </c>
      <c r="AT1017" t="n" s="45516">
        <v>4.0742616116819816E-4</v>
      </c>
      <c r="AU1017" t="n" s="46109">
        <v>0.0027710025227340833</v>
      </c>
      <c r="AV1017" t="n" s="46702">
        <v>5.922808962599048E-4</v>
      </c>
      <c r="AW1017" t="n" s="47295">
        <v>-6.076181948515618E-7</v>
      </c>
      <c r="AX1017" t="n" s="47888">
        <v>4.6663263040313375E-4</v>
      </c>
      <c r="AY1017" t="n" s="48481">
        <v>1.1502222742713981E-4</v>
      </c>
      <c r="AZ1017" t="n" s="49074">
        <v>0.003473002167941414</v>
      </c>
      <c r="BA1017" t="n" s="49667">
        <v>-0.003275291294017522</v>
      </c>
      <c r="BB1017" t="n" s="50260">
        <v>4.769935068924596E-4</v>
      </c>
      <c r="BC1017" t="n" s="50853">
        <v>5.224405740101197E-4</v>
      </c>
      <c r="BD1017" t="n" s="51446">
        <v>1.0319239595049646E-6</v>
      </c>
      <c r="BE1017" t="n" s="52039">
        <v>-4.343236388124275E-6</v>
      </c>
      <c r="BF1017" t="n" s="52632">
        <v>-2.3362433176781758E-5</v>
      </c>
      <c r="BG1017" t="n" s="53225">
        <v>5.51570943775767E-6</v>
      </c>
      <c r="BH1017" t="n" s="53818">
        <v>0.008520820175926452</v>
      </c>
      <c r="BI1017" t="n" s="54411">
        <v>-7.158683812675998E-6</v>
      </c>
      <c r="BJ1017" t="s" s="54886">
        <v>2921</v>
      </c>
      <c r="BK1017" t="s" s="55361">
        <v>2929</v>
      </c>
      <c r="BL1017" t="n" s="55836">
        <v>0.08472712337970734</v>
      </c>
      <c r="BM1017" t="s" s="56311">
        <v>2937</v>
      </c>
      <c r="BN1017" t="s" s="56786">
        <v>2929</v>
      </c>
      <c r="BO1017" t="n" s="57261">
        <v>-0.026956707239151</v>
      </c>
    </row>
    <row r="1018" spans="1:23" x14ac:dyDescent="0.25">
      <c r="A1018" s="116" t="str">
        <f>IF(ISBLANK(TBL_DATA[[#This Row],[Row.names]]), "",   DATE(YEAR(TBL_DATA[[#This Row],[Row.names]]), MONTH(TBL_DATA[[#This Row],[Row.names]]), DAY(TBL_DATA[[#This Row],[Row.names]])))</f>
        <v/>
      </c>
      <c r="B1018" s="1202" t="s">
        <v>1147</v>
      </c>
      <c r="C1018" s="2596" t="s">
        <v>2541</v>
      </c>
      <c r="D1018" s="3990" t="n">
        <v>-0.0025291765251708063</v>
      </c>
      <c r="E1018" s="5384" t="n">
        <v>0.4099145938259763</v>
      </c>
      <c r="F1018" s="6716" t="n">
        <v>0.08041999852759263</v>
      </c>
      <c r="G1018" s="8048" t="n">
        <v>0.5321426622513412</v>
      </c>
      <c r="H1018" s="9380" t="n">
        <v>0.7286493606676959</v>
      </c>
      <c r="I1018" s="10712" t="n">
        <v>0.0025803399277777735</v>
      </c>
      <c r="J1018" s="12044" t="n">
        <v>0.1586655086792923</v>
      </c>
      <c r="K1018" s="13374" t="n">
        <v>1.1640051519476975</v>
      </c>
      <c r="L1018" s="14704" t="n">
        <v>0.6782709914021731</v>
      </c>
      <c r="M1018" s="16034" t="n">
        <v>0.002809678371904613</v>
      </c>
      <c r="N1018" s="17364" t="n">
        <v>0.07863425353718223</v>
      </c>
      <c r="O1018" s="18696" t="n">
        <v>0.051141534939466604</v>
      </c>
      <c r="P1018" s="20090" t="n">
        <v>-0.0025291765251708176</v>
      </c>
      <c r="Q1018" s="21422" t="n">
        <v>-0.012326720716819064</v>
      </c>
      <c r="R1018" s="22754" t="n">
        <v>-0.010661524144887575</v>
      </c>
      <c r="S1018" s="24023" t="n">
        <v>0.04524555456048596</v>
      </c>
      <c r="T1018" s="25292" t="n">
        <v>0.03932116414535701</v>
      </c>
      <c r="U1018" s="26561" t="n">
        <v>1.1506667094908096</v>
      </c>
      <c r="V1018" s="27830" t="n">
        <v>0.10615852976839113</v>
      </c>
      <c r="W1018" s="29097" t="n">
        <v>0.04300418606580862</v>
      </c>
      <c r="X1018" t="n" s="30364">
        <v>2.4685627023829357</v>
      </c>
      <c r="Y1018" t="n" s="31694">
        <v>0.8536096067100556</v>
      </c>
      <c r="Z1018" t="n" s="33026">
        <v>0.8235720924133924</v>
      </c>
      <c r="AA1018" t="n" s="34418">
        <v>0.0</v>
      </c>
      <c r="AB1018" t="n" s="35812">
        <v>0.0</v>
      </c>
      <c r="AC1018" t="n" s="37206">
        <v>0.09184524744598961</v>
      </c>
      <c r="AD1018" t="n" s="37681">
        <v>0.270766517095601</v>
      </c>
      <c r="AE1018" t="n" s="38156">
        <v>0.082630526824581</v>
      </c>
      <c r="AF1018" t="n" s="38631">
        <v>0.087761620804602</v>
      </c>
      <c r="AG1018" t="n" s="39106">
        <v>0.149679019640103</v>
      </c>
      <c r="AH1018" t="n" s="39581">
        <v>-0.00140421659854</v>
      </c>
      <c r="AI1018" t="n" s="40056">
        <v>0.028048830068878</v>
      </c>
      <c r="AJ1018" t="n" s="40531">
        <v>0.357265734439848</v>
      </c>
      <c r="AK1018" t="n" s="41006">
        <v>0.038376926063127995</v>
      </c>
      <c r="AL1018" t="n" s="41481">
        <v>0.003496042961983999</v>
      </c>
      <c r="AM1018" t="n" s="41956">
        <v>0.093849612601777</v>
      </c>
      <c r="AN1018" t="n" s="42431">
        <v>-0.550142615150574</v>
      </c>
      <c r="AO1018" t="n" s="42906">
        <v>1.2276586809235117</v>
      </c>
      <c r="AP1018" t="n" s="43381">
        <v>-0.6673306821721241</v>
      </c>
      <c r="AQ1018" t="n" s="43856">
        <v>0.5603279987513876</v>
      </c>
      <c r="AR1018" t="n" s="44331">
        <v>1.8949893630956358</v>
      </c>
      <c r="AS1018" t="n" s="44924">
        <v>0.0028414764455072378</v>
      </c>
      <c r="AT1018" t="n" s="45517">
        <v>4.1776891561710693E-4</v>
      </c>
      <c r="AU1018" t="n" s="46110">
        <v>0.0026365420816708896</v>
      </c>
      <c r="AV1018" t="n" s="46703">
        <v>5.816494714777143E-4</v>
      </c>
      <c r="AW1018" t="n" s="47296">
        <v>-3.4738621413754134E-7</v>
      </c>
      <c r="AX1018" t="n" s="47889">
        <v>4.817613002955314E-4</v>
      </c>
      <c r="AY1018" t="n" s="48482">
        <v>1.1984825416147115E-4</v>
      </c>
      <c r="AZ1018" t="n" s="49075">
        <v>0.0034376960748089087</v>
      </c>
      <c r="BA1018" t="n" s="49668">
        <v>-0.0031818912376509758</v>
      </c>
      <c r="BB1018" t="n" s="50261">
        <v>4.586648619232869E-4</v>
      </c>
      <c r="BC1018" t="n" s="50854">
        <v>4.98490406533453E-4</v>
      </c>
      <c r="BD1018" t="n" s="51447">
        <v>6.989594509610047E-7</v>
      </c>
      <c r="BE1018" t="n" s="52040">
        <v>-2.940889529707533E-6</v>
      </c>
      <c r="BF1018" t="n" s="52633">
        <v>-1.581767013244848E-5</v>
      </c>
      <c r="BG1018" t="n" s="53226">
        <v>3.734771401834697E-6</v>
      </c>
      <c r="BH1018" t="n" s="53819">
        <v>0.008310830104262786</v>
      </c>
      <c r="BI1018" t="n" s="54412">
        <v>-4.846087322937435E-6</v>
      </c>
      <c r="BJ1018" t="s" s="54887">
        <v>2921</v>
      </c>
      <c r="BK1018" t="s" s="55362">
        <v>2929</v>
      </c>
      <c r="BL1018" t="n" s="55837">
        <v>0.08568096905946732</v>
      </c>
      <c r="BM1018" t="s" s="56312">
        <v>2937</v>
      </c>
      <c r="BN1018" t="s" s="56787">
        <v>2929</v>
      </c>
      <c r="BO1018" t="n" s="57262">
        <v>-0.026598086580634117</v>
      </c>
    </row>
    <row r="1019" spans="1:23" x14ac:dyDescent="0.25">
      <c r="A1019" s="116" t="str">
        <f>IF(ISBLANK(TBL_DATA[[#This Row],[Row.names]]), "",   DATE(YEAR(TBL_DATA[[#This Row],[Row.names]]), MONTH(TBL_DATA[[#This Row],[Row.names]]), DAY(TBL_DATA[[#This Row],[Row.names]])))</f>
        <v/>
      </c>
      <c r="B1019" s="1203" t="s">
        <v>1148</v>
      </c>
      <c r="C1019" s="2597" t="s">
        <v>2542</v>
      </c>
      <c r="D1019" s="3991" t="n">
        <v>0.004462660480839972</v>
      </c>
      <c r="E1019" s="5385" t="n">
        <v>0.41620656396520306</v>
      </c>
      <c r="F1019" s="6717" t="n">
        <v>0.09047071258747441</v>
      </c>
      <c r="G1019" s="8049" t="n">
        <v>0.5335887322031164</v>
      </c>
      <c r="H1019" s="9381" t="n">
        <v>0.7268280021863749</v>
      </c>
      <c r="I1019" s="10713" t="n">
        <v>0.002598922222871967</v>
      </c>
      <c r="J1019" s="12045" t="n">
        <v>0.18295090971389216</v>
      </c>
      <c r="K1019" s="13375" t="n">
        <v>1.162687743171035</v>
      </c>
      <c r="L1019" s="14705" t="n">
        <v>0.6716223976653871</v>
      </c>
      <c r="M1019" s="16035" t="n">
        <v>0.0028494560121758673</v>
      </c>
      <c r="N1019" s="17365" t="n">
        <v>0.07893606333848946</v>
      </c>
      <c r="O1019" s="18697" t="n">
        <v>0.051132761101633756</v>
      </c>
      <c r="P1019" s="20091" t="n">
        <v>0.0</v>
      </c>
      <c r="Q1019" s="21423" t="n">
        <v>-0.012298634648553108</v>
      </c>
      <c r="R1019" s="22755" t="n">
        <v>-0.010627046807881787</v>
      </c>
      <c r="S1019" s="24024" t="n">
        <v>0.04636206312535762</v>
      </c>
      <c r="T1019" s="25293" t="n">
        <v>0.03939543427061157</v>
      </c>
      <c r="U1019" s="26562" t="n">
        <v>1.1768384835382577</v>
      </c>
      <c r="V1019" s="27831" t="n">
        <v>0.11165565212966544</v>
      </c>
      <c r="W1019" s="29098" t="n">
        <v>0.04333659514176167</v>
      </c>
      <c r="X1019" t="n" s="30365">
        <v>2.5764749575830783</v>
      </c>
      <c r="Y1019" t="n" s="31695">
        <v>0.8525420823551028</v>
      </c>
      <c r="Z1019" t="n" s="33027">
        <v>0.8195257150726799</v>
      </c>
      <c r="AA1019" t="n" s="34419">
        <v>0.0</v>
      </c>
      <c r="AB1019" t="n" s="35813">
        <v>0.0</v>
      </c>
      <c r="AC1019" t="n" s="37207">
        <v>0.08897701214043023</v>
      </c>
      <c r="AD1019" t="n" s="37682">
        <v>0.27024701365791</v>
      </c>
      <c r="AE1019" t="n" s="38157">
        <v>0.081577726732641</v>
      </c>
      <c r="AF1019" t="n" s="38632">
        <v>0.10133535268936598</v>
      </c>
      <c r="AG1019" t="n" s="39107">
        <v>0.098064855439952</v>
      </c>
      <c r="AH1019" t="n" s="39582">
        <v>-0.00228716398266</v>
      </c>
      <c r="AI1019" t="n" s="40057">
        <v>0.021932919885904</v>
      </c>
      <c r="AJ1019" t="n" s="40532">
        <v>0.35500269307654897</v>
      </c>
      <c r="AK1019" t="n" s="41007">
        <v>0.037228133523448</v>
      </c>
      <c r="AL1019" t="n" s="41482">
        <v>0.0030239866910689982</v>
      </c>
      <c r="AM1019" t="n" s="41957">
        <v>0.091665576627698</v>
      </c>
      <c r="AN1019" t="n" s="42432">
        <v>-0.54302856008203</v>
      </c>
      <c r="AO1019" t="n" s="42907">
        <v>1.168614479061187</v>
      </c>
      <c r="AP1019" t="n" s="43382">
        <v>-0.6538519448013401</v>
      </c>
      <c r="AQ1019" t="n" s="43857">
        <v>0.5147625342598469</v>
      </c>
      <c r="AR1019" t="n" s="44332">
        <v>1.8224664238625272</v>
      </c>
      <c r="AS1019" t="n" s="44925">
        <v>0.002822515694371003</v>
      </c>
      <c r="AT1019" t="n" s="45518">
        <v>3.409653691216948E-4</v>
      </c>
      <c r="AU1019" t="n" s="46111">
        <v>0.0027947552768505094</v>
      </c>
      <c r="AV1019" t="n" s="46704">
        <v>5.564983767592685E-4</v>
      </c>
      <c r="AW1019" t="n" s="47297">
        <v>5.30828616785723E-6</v>
      </c>
      <c r="AX1019" t="n" s="47890">
        <v>4.7856975945048794E-4</v>
      </c>
      <c r="AY1019" t="n" s="48483">
        <v>1.1163859200639455E-4</v>
      </c>
      <c r="AZ1019" t="n" s="49076">
        <v>0.0033266875552093434</v>
      </c>
      <c r="BA1019" t="n" s="49669">
        <v>-0.003146737792942553</v>
      </c>
      <c r="BB1019" t="n" s="50262">
        <v>4.030095697154186E-4</v>
      </c>
      <c r="BC1019" t="n" s="50855">
        <v>5.079433792375969E-4</v>
      </c>
      <c r="BD1019" t="n" s="51448">
        <v>1.702055635007337E-7</v>
      </c>
      <c r="BE1019" t="n" s="52041">
        <v>-7.138989768075505E-7</v>
      </c>
      <c r="BF1019" t="n" s="52634">
        <v>-3.836184454661279E-6</v>
      </c>
      <c r="BG1019" t="n" s="53227">
        <v>9.065599629283225E-7</v>
      </c>
      <c r="BH1019" t="n" s="53820">
        <v>0.008205800915321575</v>
      </c>
      <c r="BI1019" t="n" s="54413">
        <v>-1.173531469512224E-6</v>
      </c>
      <c r="BJ1019" t="s" s="54888">
        <v>2921</v>
      </c>
      <c r="BK1019" t="s" s="55363">
        <v>2929</v>
      </c>
      <c r="BL1019" t="n" s="55838">
        <v>0.08637165278196335</v>
      </c>
      <c r="BM1019" t="s" s="56313">
        <v>2936</v>
      </c>
      <c r="BN1019" t="s" s="56788">
        <v>2929</v>
      </c>
      <c r="BO1019" t="n" s="57263">
        <v>-0.02921617403626442</v>
      </c>
    </row>
    <row r="1020" spans="1:23" x14ac:dyDescent="0.25">
      <c r="A1020" s="116" t="str">
        <f>IF(ISBLANK(TBL_DATA[[#This Row],[Row.names]]), "",   DATE(YEAR(TBL_DATA[[#This Row],[Row.names]]), MONTH(TBL_DATA[[#This Row],[Row.names]]), DAY(TBL_DATA[[#This Row],[Row.names]])))</f>
        <v/>
      </c>
      <c r="B1020" s="1204" t="s">
        <v>1149</v>
      </c>
      <c r="C1020" s="2598" t="s">
        <v>2543</v>
      </c>
      <c r="D1020" s="3992" t="n">
        <v>0.0049530465153546765</v>
      </c>
      <c r="E1020" s="5386" t="n">
        <v>0.4232211009518734</v>
      </c>
      <c r="F1020" s="6718" t="n">
        <v>0.10898722413479978</v>
      </c>
      <c r="G1020" s="8050" t="n">
        <v>0.5333631191614409</v>
      </c>
      <c r="H1020" s="9382" t="n">
        <v>0.7164565428197136</v>
      </c>
      <c r="I1020" s="10714" t="n">
        <v>0.0026532087687145237</v>
      </c>
      <c r="J1020" s="12046" t="n">
        <v>0.1904900054005183</v>
      </c>
      <c r="K1020" s="13376" t="n">
        <v>1.1654160558758673</v>
      </c>
      <c r="L1020" s="14706" t="n">
        <v>0.6698565720781718</v>
      </c>
      <c r="M1020" s="16036" t="n">
        <v>0.0028629445522143225</v>
      </c>
      <c r="N1020" s="17366" t="n">
        <v>0.07909734009585434</v>
      </c>
      <c r="O1020" s="18698" t="n">
        <v>0.051132761101633756</v>
      </c>
      <c r="P1020" s="20092" t="n">
        <v>0.0</v>
      </c>
      <c r="Q1020" s="21424" t="n">
        <v>-0.01231193793326105</v>
      </c>
      <c r="R1020" s="22756" t="n">
        <v>-0.010636934818820148</v>
      </c>
      <c r="S1020" s="24025" t="n">
        <v>0.06699720242170915</v>
      </c>
      <c r="T1020" s="25294" t="n">
        <v>0.0392392082029089</v>
      </c>
      <c r="U1020" s="26563" t="n">
        <v>1.7074045448435544</v>
      </c>
      <c r="V1020" s="27832" t="n">
        <v>0.12914609702503244</v>
      </c>
      <c r="W1020" s="29099" t="n">
        <v>0.042926271394546946</v>
      </c>
      <c r="X1020" t="n" s="30366">
        <v>3.008556131931791</v>
      </c>
      <c r="Y1020" t="n" s="31696">
        <v>0.8464375599060534</v>
      </c>
      <c r="Z1020" t="n" s="33028">
        <v>0.8184476599503304</v>
      </c>
      <c r="AA1020" t="n" s="34420">
        <v>0.0</v>
      </c>
      <c r="AB1020" t="n" s="35814">
        <v>0.0</v>
      </c>
      <c r="AC1020" t="n" s="37208">
        <v>0.08741042528449405</v>
      </c>
      <c r="AD1020" t="n" s="37683">
        <v>0.263152222830801</v>
      </c>
      <c r="AE1020" t="n" s="38158">
        <v>0.084989618070002</v>
      </c>
      <c r="AF1020" t="n" s="38633">
        <v>0.10098410959849301</v>
      </c>
      <c r="AG1020" t="n" s="39108">
        <v>0.08807335070648299</v>
      </c>
      <c r="AH1020" t="n" s="39583">
        <v>-0.007732277043833</v>
      </c>
      <c r="AI1020" t="n" s="40058">
        <v>0.021483871299638004</v>
      </c>
      <c r="AJ1020" t="n" s="40533">
        <v>0.35815870411615</v>
      </c>
      <c r="AK1020" t="n" s="41008">
        <v>0.032157708914558006</v>
      </c>
      <c r="AL1020" t="n" s="41483">
        <v>2.595190816740006E-4</v>
      </c>
      <c r="AM1020" t="n" s="41958">
        <v>0.091802457077137</v>
      </c>
      <c r="AN1020" t="n" s="42433">
        <v>-0.5222449361564941</v>
      </c>
      <c r="AO1020" t="n" s="42908">
        <v>1.158478966185563</v>
      </c>
      <c r="AP1020" t="n" s="43383">
        <v>-0.6473946176909541</v>
      </c>
      <c r="AQ1020" t="n" s="43858">
        <v>0.5110843484946089</v>
      </c>
      <c r="AR1020" t="n" s="44333">
        <v>1.805873583876517</v>
      </c>
      <c r="AS1020" t="n" s="44926">
        <v>0.0027539249345642676</v>
      </c>
      <c r="AT1020" t="n" s="45519">
        <v>3.3267271401624506E-4</v>
      </c>
      <c r="AU1020" t="n" s="46112">
        <v>0.0026870769561098996</v>
      </c>
      <c r="AV1020" t="n" s="46705">
        <v>5.497997992542987E-4</v>
      </c>
      <c r="AW1020" t="n" s="47298">
        <v>5.057032518291548E-6</v>
      </c>
      <c r="AX1020" t="n" s="47891">
        <v>4.677924363918346E-4</v>
      </c>
      <c r="AY1020" t="n" s="48484">
        <v>1.0734767938089737E-4</v>
      </c>
      <c r="AZ1020" t="n" s="49077">
        <v>0.003227202036769564</v>
      </c>
      <c r="BA1020" t="n" s="49670">
        <v>-0.0030537509429232096</v>
      </c>
      <c r="BB1020" t="n" s="50263">
        <v>3.8092580462878586E-4</v>
      </c>
      <c r="BC1020" t="n" s="50856">
        <v>4.992411382799633E-4</v>
      </c>
      <c r="BD1020" t="n" s="51449">
        <v>6.812897196080277E-8</v>
      </c>
      <c r="BE1020" t="n" s="52042">
        <v>-2.8403942700020433E-7</v>
      </c>
      <c r="BF1020" t="n" s="52635">
        <v>-1.5235872103782105E-6</v>
      </c>
      <c r="BG1020" t="n" s="53228">
        <v>3.606526945351938E-7</v>
      </c>
      <c r="BH1020" t="n" s="53821">
        <v>0.007959133159979417</v>
      </c>
      <c r="BI1020" t="n" s="54414">
        <v>-4.6472601769611583E-7</v>
      </c>
      <c r="BJ1020" t="s" s="54889">
        <v>2921</v>
      </c>
      <c r="BK1020" t="s" s="55364">
        <v>2929</v>
      </c>
      <c r="BL1020" t="n" s="55839">
        <v>0.08756348490715027</v>
      </c>
      <c r="BM1020" t="s" s="56314">
        <v>2936</v>
      </c>
      <c r="BN1020" t="s" s="56789">
        <v>2929</v>
      </c>
      <c r="BO1020" t="n" s="57264">
        <v>-0.030548380687832832</v>
      </c>
    </row>
    <row r="1021" spans="1:23" x14ac:dyDescent="0.25">
      <c r="A1021" s="116" t="str">
        <f>IF(ISBLANK(TBL_DATA[[#This Row],[Row.names]]), "",   DATE(YEAR(TBL_DATA[[#This Row],[Row.names]]), MONTH(TBL_DATA[[#This Row],[Row.names]]), DAY(TBL_DATA[[#This Row],[Row.names]])))</f>
        <v/>
      </c>
      <c r="B1021" s="1205" t="s">
        <v>1150</v>
      </c>
      <c r="C1021" s="2599" t="s">
        <v>2544</v>
      </c>
      <c r="D1021" s="3993" t="n">
        <v>0.0014203073240367902</v>
      </c>
      <c r="E1021" s="5387" t="n">
        <v>0.4252425123052792</v>
      </c>
      <c r="F1021" s="6719" t="n">
        <v>0.11112186366481147</v>
      </c>
      <c r="G1021" s="8051" t="n">
        <v>0.5322315712798463</v>
      </c>
      <c r="H1021" s="9383" t="n">
        <v>0.7145930264644055</v>
      </c>
      <c r="I1021" s="10715" t="n">
        <v>0.0026558185346545636</v>
      </c>
      <c r="J1021" s="12047" t="n">
        <v>0.1957208719409287</v>
      </c>
      <c r="K1021" s="13377" t="n">
        <v>1.1669146431084259</v>
      </c>
      <c r="L1021" s="14707" t="n">
        <v>0.668172424014925</v>
      </c>
      <c r="M1021" s="16037" t="n">
        <v>0.0028636658770993546</v>
      </c>
      <c r="N1021" s="17367" t="n">
        <v>0.07891623868970823</v>
      </c>
      <c r="O1021" s="18699" t="n">
        <v>0.051132761101633756</v>
      </c>
      <c r="P1021" s="20093" t="n">
        <v>0.0</v>
      </c>
      <c r="Q1021" s="21425" t="n">
        <v>-0.012315740519382673</v>
      </c>
      <c r="R1021" s="22757" t="n">
        <v>-0.010644572494958156</v>
      </c>
      <c r="S1021" s="24026" t="n">
        <v>0.07234620103629807</v>
      </c>
      <c r="T1021" s="25295" t="n">
        <v>0.039263240681591365</v>
      </c>
      <c r="U1021" s="26564" t="n">
        <v>1.8425937283933294</v>
      </c>
      <c r="V1021" s="27833" t="n">
        <v>0.12636168091297884</v>
      </c>
      <c r="W1021" s="29100" t="n">
        <v>0.04286181965109112</v>
      </c>
      <c r="X1021" t="n" s="30367">
        <v>2.9481175074134325</v>
      </c>
      <c r="Y1021" t="n" s="31697">
        <v>0.8453360435142969</v>
      </c>
      <c r="Z1021" t="n" s="33029">
        <v>0.8174181451466104</v>
      </c>
      <c r="AA1021" t="n" s="34421">
        <v>0.0</v>
      </c>
      <c r="AB1021" t="n" s="35815">
        <v>0.0</v>
      </c>
      <c r="AC1021" t="n" s="37209">
        <v>0.0864547168116915</v>
      </c>
      <c r="AD1021" t="n" s="37684">
        <v>0.260276242642493</v>
      </c>
      <c r="AE1021" t="n" s="38159">
        <v>0.084482674391757</v>
      </c>
      <c r="AF1021" t="n" s="38634">
        <v>0.101278627011814</v>
      </c>
      <c r="AG1021" t="n" s="39109">
        <v>0.086753012235916</v>
      </c>
      <c r="AH1021" t="n" s="39584">
        <v>-0.007815077371113</v>
      </c>
      <c r="AI1021" t="n" s="40059">
        <v>0.02132532688249</v>
      </c>
      <c r="AJ1021" t="n" s="40534">
        <v>0.35484606184704</v>
      </c>
      <c r="AK1021" t="n" s="41009">
        <v>0.035216212566443</v>
      </c>
      <c r="AL1021" t="n" s="41484">
        <v>-5.946308479999954E-5</v>
      </c>
      <c r="AM1021" t="n" s="41959">
        <v>0.08929221309999699</v>
      </c>
      <c r="AN1021" t="n" s="42434">
        <v>-0.5133531748833521</v>
      </c>
      <c r="AO1021" t="n" s="42909">
        <v>1.1502693900922651</v>
      </c>
      <c r="AP1021" t="n" s="43384">
        <v>-0.6380267347535801</v>
      </c>
      <c r="AQ1021" t="n" s="43859">
        <v>0.5122426553386851</v>
      </c>
      <c r="AR1021" t="n" s="44334">
        <v>1.788296124845845</v>
      </c>
      <c r="AS1021" t="n" s="44927">
        <v>0.0031414861668085984</v>
      </c>
      <c r="AT1021" t="n" s="45520">
        <v>3.4672126198138724E-4</v>
      </c>
      <c r="AU1021" t="n" s="46113">
        <v>0.0023658187877363536</v>
      </c>
      <c r="AV1021" t="n" s="46706">
        <v>5.669654456649912E-4</v>
      </c>
      <c r="AW1021" t="n" s="47299">
        <v>1.1176641137183541E-5</v>
      </c>
      <c r="AX1021" t="n" s="47892">
        <v>4.318035726766058E-4</v>
      </c>
      <c r="AY1021" t="n" s="48485">
        <v>1.1206335288164822E-4</v>
      </c>
      <c r="AZ1021" t="n" s="49078">
        <v>0.003050576390281146</v>
      </c>
      <c r="BA1021" t="n" s="49671">
        <v>-0.002730481164033287</v>
      </c>
      <c r="BB1021" t="n" s="50264">
        <v>3.2994341932460544E-4</v>
      </c>
      <c r="BC1021" t="n" s="50857">
        <v>4.8781724819483945E-4</v>
      </c>
      <c r="BD1021" t="n" s="51450">
        <v>8.363252126322457E-7</v>
      </c>
      <c r="BE1021" t="n" s="52043">
        <v>-3.5199640018421624E-6</v>
      </c>
      <c r="BF1021" t="n" s="52636">
        <v>-1.89339847716325E-5</v>
      </c>
      <c r="BG1021" t="n" s="53229">
        <v>4.4701910377881874E-6</v>
      </c>
      <c r="BH1021" t="n" s="53822">
        <v>0.008136840262614672</v>
      </c>
      <c r="BI1021" t="n" s="54415">
        <v>-5.801707437544336E-6</v>
      </c>
      <c r="BJ1021" t="s" s="54890">
        <v>2921</v>
      </c>
      <c r="BK1021" t="s" s="55365">
        <v>2929</v>
      </c>
      <c r="BL1021" t="n" s="55840">
        <v>0.08589156717061996</v>
      </c>
      <c r="BM1021" t="s" s="56315">
        <v>2936</v>
      </c>
      <c r="BN1021" t="s" s="56790">
        <v>2929</v>
      </c>
      <c r="BO1021" t="n" s="57265">
        <v>-0.030117105692625046</v>
      </c>
    </row>
    <row r="1022" spans="1:23" x14ac:dyDescent="0.25">
      <c r="A1022" s="116" t="str">
        <f>IF(ISBLANK(TBL_DATA[[#This Row],[Row.names]]), "",   DATE(YEAR(TBL_DATA[[#This Row],[Row.names]]), MONTH(TBL_DATA[[#This Row],[Row.names]]), DAY(TBL_DATA[[#This Row],[Row.names]])))</f>
        <v/>
      </c>
      <c r="B1022" s="1206" t="s">
        <v>1151</v>
      </c>
      <c r="C1022" s="2600" t="s">
        <v>2545</v>
      </c>
      <c r="D1022" s="3994" t="n">
        <v>0.002219705132241199</v>
      </c>
      <c r="E1022" s="5388" t="n">
        <v>0.42840613042453146</v>
      </c>
      <c r="F1022" s="6720" t="n">
        <v>0.11164707909006788</v>
      </c>
      <c r="G1022" s="8052" t="n">
        <v>0.5324201449391682</v>
      </c>
      <c r="H1022" s="9384" t="n">
        <v>0.7145441143542327</v>
      </c>
      <c r="I1022" s="10716" t="n">
        <v>0.0026569097484377214</v>
      </c>
      <c r="J1022" s="12048" t="n">
        <v>0.1887148277484363</v>
      </c>
      <c r="K1022" s="13378" t="n">
        <v>1.1735436429487573</v>
      </c>
      <c r="L1022" s="14708" t="n">
        <v>0.672642532683735</v>
      </c>
      <c r="M1022" s="16038" t="n">
        <v>0.0028452368665216887</v>
      </c>
      <c r="N1022" s="17368" t="n">
        <v>0.07894189941632894</v>
      </c>
      <c r="O1022" s="18700" t="n">
        <v>0.051132761101633756</v>
      </c>
      <c r="P1022" s="20094" t="n">
        <v>0.0</v>
      </c>
      <c r="Q1022" s="21426" t="n">
        <v>-0.012313290873804674</v>
      </c>
      <c r="R1022" s="22758" t="n">
        <v>-0.010641579445557017</v>
      </c>
      <c r="S1022" s="24027" t="n">
        <v>0.08142884915853688</v>
      </c>
      <c r="T1022" s="25296" t="n">
        <v>0.03913685055280313</v>
      </c>
      <c r="U1022" s="26565" t="n">
        <v>2.0806183432842587</v>
      </c>
      <c r="V1022" s="27834" t="n">
        <v>0.12606744891105226</v>
      </c>
      <c r="W1022" s="29101" t="n">
        <v>0.042859580548074656</v>
      </c>
      <c r="X1022" t="n" s="30368">
        <v>2.9414065023255453</v>
      </c>
      <c r="Y1022" t="n" s="31698">
        <v>0.8453071124474423</v>
      </c>
      <c r="Z1022" t="n" s="33030">
        <v>0.820147872449679</v>
      </c>
      <c r="AA1022" t="n" s="34422">
        <v>0.0</v>
      </c>
      <c r="AB1022" t="n" s="35816">
        <v>0.0</v>
      </c>
      <c r="AC1022" t="n" s="37210">
        <v>0.08308952980704068</v>
      </c>
      <c r="AD1022" t="n" s="37685">
        <v>0.257948848816553</v>
      </c>
      <c r="AE1022" t="n" s="38160">
        <v>0.106070924137513</v>
      </c>
      <c r="AF1022" t="n" s="38635">
        <v>0.095519463548498</v>
      </c>
      <c r="AG1022" t="n" s="39110">
        <v>0.086532700746467</v>
      </c>
      <c r="AH1022" t="n" s="39585">
        <v>-0.002418810774752</v>
      </c>
      <c r="AI1022" t="n" s="40060">
        <v>0.021676510155399002</v>
      </c>
      <c r="AJ1022" t="n" s="40535">
        <v>0.35191292094843396</v>
      </c>
      <c r="AK1022" t="n" s="41010">
        <v>0.03221317737546601</v>
      </c>
      <c r="AL1022" t="n" s="41485">
        <v>-0.012026658656449998</v>
      </c>
      <c r="AM1022" t="n" s="41960">
        <v>0.09112034587735901</v>
      </c>
      <c r="AN1022" t="n" s="42435">
        <v>-0.511291126164656</v>
      </c>
      <c r="AO1022" t="n" s="42910">
        <v>1.1520994807916198</v>
      </c>
      <c r="AP1022" t="n" s="43385">
        <v>-0.6348411847817891</v>
      </c>
      <c r="AQ1022" t="n" s="43860">
        <v>0.5172582960098308</v>
      </c>
      <c r="AR1022" t="n" s="44335">
        <v>1.7869406655734088</v>
      </c>
      <c r="AS1022" t="n" s="44928">
        <v>0.003008454789497668</v>
      </c>
      <c r="AT1022" t="n" s="45521">
        <v>3.28033395458429E-4</v>
      </c>
      <c r="AU1022" t="n" s="46114">
        <v>0.0023184335004271034</v>
      </c>
      <c r="AV1022" t="n" s="46707">
        <v>5.440862451543065E-4</v>
      </c>
      <c r="AW1022" t="n" s="47300">
        <v>6.593317348963347E-6</v>
      </c>
      <c r="AX1022" t="n" s="47893">
        <v>4.398078239936366E-4</v>
      </c>
      <c r="AY1022" t="n" s="48486">
        <v>1.0368502941788949E-4</v>
      </c>
      <c r="AZ1022" t="n" s="49079">
        <v>0.003045672222899602</v>
      </c>
      <c r="BA1022" t="n" s="49672">
        <v>-0.002633208050844935</v>
      </c>
      <c r="BB1022" t="n" s="50265">
        <v>3.3290184440194526E-4</v>
      </c>
      <c r="BC1022" t="n" s="50858">
        <v>4.640379368448901E-4</v>
      </c>
      <c r="BD1022" t="n" s="51451">
        <v>4.2329500809034256E-7</v>
      </c>
      <c r="BE1022" t="n" s="52044">
        <v>-1.7803643056351902E-6</v>
      </c>
      <c r="BF1022" t="n" s="52637">
        <v>-9.574705301848716E-6</v>
      </c>
      <c r="BG1022" t="n" s="53230">
        <v>2.2609511616664047E-6</v>
      </c>
      <c r="BH1022" t="n" s="53823">
        <v>0.00797010177773825</v>
      </c>
      <c r="BI1022" t="n" s="54416">
        <v>-2.9328997010242616E-6</v>
      </c>
      <c r="BJ1022" t="s" s="54891">
        <v>2921</v>
      </c>
      <c r="BK1022" t="s" s="55366">
        <v>2929</v>
      </c>
      <c r="BL1022" t="n" s="55841">
        <v>0.08268743008375168</v>
      </c>
      <c r="BM1022" t="s" s="56316">
        <v>2938</v>
      </c>
      <c r="BN1022" t="s" s="56791">
        <v>2929</v>
      </c>
      <c r="BO1022" t="n" s="57266">
        <v>-0.025392912328243256</v>
      </c>
    </row>
    <row r="1023" spans="1:23" x14ac:dyDescent="0.25">
      <c r="A1023" s="116" t="str">
        <f>IF(ISBLANK(TBL_DATA[[#This Row],[Row.names]]), "",   DATE(YEAR(TBL_DATA[[#This Row],[Row.names]]), MONTH(TBL_DATA[[#This Row],[Row.names]]), DAY(TBL_DATA[[#This Row],[Row.names]])))</f>
        <v/>
      </c>
      <c r="B1023" s="1207" t="s">
        <v>1152</v>
      </c>
      <c r="C1023" s="2601" t="s">
        <v>2546</v>
      </c>
      <c r="D1023" s="3995" t="n">
        <v>0.0017295267807987665</v>
      </c>
      <c r="E1023" s="5389" t="n">
        <v>0.43087659708095805</v>
      </c>
      <c r="F1023" s="6721" t="n">
        <v>0.10781857824600083</v>
      </c>
      <c r="G1023" s="8053" t="n">
        <v>0.5278023255065847</v>
      </c>
      <c r="H1023" s="9385" t="n">
        <v>0.7093278604562079</v>
      </c>
      <c r="I1023" s="10717" t="n">
        <v>0.0026460975378790634</v>
      </c>
      <c r="J1023" s="12049" t="n">
        <v>0.18871372299644507</v>
      </c>
      <c r="K1023" s="13379" t="n">
        <v>1.165782493990595</v>
      </c>
      <c r="L1023" s="14709" t="n">
        <v>0.6640033315372204</v>
      </c>
      <c r="M1023" s="16039" t="n">
        <v>0.002844930299067689</v>
      </c>
      <c r="N1023" s="17369" t="n">
        <v>0.0779120112274895</v>
      </c>
      <c r="O1023" s="18701" t="n">
        <v>0.051132761101633756</v>
      </c>
      <c r="P1023" s="20095" t="n">
        <v>0.0</v>
      </c>
      <c r="Q1023" s="21427" t="n">
        <v>-0.012228041927947719</v>
      </c>
      <c r="R1023" s="22759" t="n">
        <v>-0.01057813990469069</v>
      </c>
      <c r="S1023" s="24028" t="n">
        <v>0.08135990016999073</v>
      </c>
      <c r="T1023" s="25297" t="n">
        <v>0.03912943218172727</v>
      </c>
      <c r="U1023" s="26566" t="n">
        <v>2.079250723397523</v>
      </c>
      <c r="V1023" s="27835" t="n">
        <v>0.12445491262753783</v>
      </c>
      <c r="W1023" s="29102" t="n">
        <v>0.04279552407957312</v>
      </c>
      <c r="X1023" t="n" s="30369">
        <v>2.9081291865039183</v>
      </c>
      <c r="Y1023" t="n" s="31699">
        <v>0.8422160414384232</v>
      </c>
      <c r="Z1023" t="n" s="33031">
        <v>0.8148639957300975</v>
      </c>
      <c r="AA1023" t="n" s="34423">
        <v>0.0</v>
      </c>
      <c r="AB1023" t="n" s="35817">
        <v>0.0</v>
      </c>
      <c r="AC1023" t="n" s="37211">
        <v>0.08018371793300669</v>
      </c>
      <c r="AD1023" t="n" s="37686">
        <v>0.25933726100379</v>
      </c>
      <c r="AE1023" t="n" s="38161">
        <v>0.099464135710786</v>
      </c>
      <c r="AF1023" t="n" s="38636">
        <v>0.09784033952133997</v>
      </c>
      <c r="AG1023" t="n" s="39111">
        <v>0.086313690719085</v>
      </c>
      <c r="AH1023" t="n" s="39586">
        <v>-0.002049466494057</v>
      </c>
      <c r="AI1023" t="n" s="40061">
        <v>0.021755084776179</v>
      </c>
      <c r="AJ1023" t="n" s="40536">
        <v>0.354459197519365</v>
      </c>
      <c r="AK1023" t="n" s="41011">
        <v>0.03387327471115199</v>
      </c>
      <c r="AL1023" t="n" s="41486">
        <v>-0.012325712385049</v>
      </c>
      <c r="AM1023" t="n" s="41961">
        <v>0.087508846626379</v>
      </c>
      <c r="AN1023" t="n" s="42436">
        <v>-0.558249131210806</v>
      </c>
      <c r="AO1023" t="n" s="42911">
        <v>1.1757167060770675</v>
      </c>
      <c r="AP1023" t="n" s="43386">
        <v>-0.707789185578904</v>
      </c>
      <c r="AQ1023" t="n" s="43861">
        <v>0.46792752049816344</v>
      </c>
      <c r="AR1023" t="n" s="44336">
        <v>1.8835058916559715</v>
      </c>
      <c r="AS1023" t="n" s="44929">
        <v>0.0029826630631380508</v>
      </c>
      <c r="AT1023" t="n" s="45522">
        <v>2.901634378259558E-4</v>
      </c>
      <c r="AU1023" t="n" s="46115">
        <v>0.00233051316691974</v>
      </c>
      <c r="AV1023" t="n" s="46708">
        <v>5.430205220406917E-4</v>
      </c>
      <c r="AW1023" t="n" s="47301">
        <v>4.236824448627075E-6</v>
      </c>
      <c r="AX1023" t="n" s="47894">
        <v>4.391567752712277E-4</v>
      </c>
      <c r="AY1023" t="n" s="48487">
        <v>9.307652093126853E-5</v>
      </c>
      <c r="AZ1023" t="n" s="49080">
        <v>0.0029935996988019343</v>
      </c>
      <c r="BA1023" t="n" s="49673">
        <v>-0.002629267383171654</v>
      </c>
      <c r="BB1023" t="n" s="50266">
        <v>2.772798257862617E-4</v>
      </c>
      <c r="BC1023" t="n" s="50859">
        <v>4.519062584246283E-4</v>
      </c>
      <c r="BD1023" t="n" s="51452">
        <v>7.17616896705777E-7</v>
      </c>
      <c r="BE1023" t="n" s="52045">
        <v>-3.020166724977758E-6</v>
      </c>
      <c r="BF1023" t="n" s="52638">
        <v>-1.62452893930461E-5</v>
      </c>
      <c r="BG1023" t="n" s="53231">
        <v>3.835467586341152E-6</v>
      </c>
      <c r="BH1023" t="n" s="53824">
        <v>0.007796038790204172</v>
      </c>
      <c r="BI1023" t="n" s="54417">
        <v>-4.97770815246186E-6</v>
      </c>
      <c r="BJ1023" t="s" s="54892">
        <v>2921</v>
      </c>
      <c r="BK1023" t="s" s="55367">
        <v>2929</v>
      </c>
      <c r="BL1023" t="n" s="55842">
        <v>0.0821622833609581</v>
      </c>
      <c r="BM1023" t="s" s="56317">
        <v>2938</v>
      </c>
      <c r="BN1023" t="s" s="56792">
        <v>2929</v>
      </c>
      <c r="BO1023" t="n" s="57267">
        <v>-0.02564193867146969</v>
      </c>
    </row>
    <row r="1024" spans="1:23" x14ac:dyDescent="0.25">
      <c r="A1024" s="116" t="str">
        <f>IF(ISBLANK(TBL_DATA[[#This Row],[Row.names]]), "",   DATE(YEAR(TBL_DATA[[#This Row],[Row.names]]), MONTH(TBL_DATA[[#This Row],[Row.names]]), DAY(TBL_DATA[[#This Row],[Row.names]])))</f>
        <v/>
      </c>
      <c r="B1024" s="1208" t="s">
        <v>1153</v>
      </c>
      <c r="C1024" s="2602" t="s">
        <v>2547</v>
      </c>
      <c r="D1024" s="3996" t="n">
        <v>3.31199139440307E-4</v>
      </c>
      <c r="E1024" s="5390" t="n">
        <v>0.43135050217855664</v>
      </c>
      <c r="F1024" s="6722" t="n">
        <v>0.10328076736645064</v>
      </c>
      <c r="G1024" s="8054" t="n">
        <v>0.527089647184897</v>
      </c>
      <c r="H1024" s="9386" t="n">
        <v>0.7076694880944295</v>
      </c>
      <c r="I1024" s="10718" t="n">
        <v>0.002645817089636226</v>
      </c>
      <c r="J1024" s="12050" t="n">
        <v>0.20242541493015653</v>
      </c>
      <c r="K1024" s="13380" t="n">
        <v>1.169581346731305</v>
      </c>
      <c r="L1024" s="14710" t="n">
        <v>0.6617937746776402</v>
      </c>
      <c r="M1024" s="16040" t="n">
        <v>0.002845860071729927</v>
      </c>
      <c r="N1024" s="17370" t="n">
        <v>0.07768246787996776</v>
      </c>
      <c r="O1024" s="18702" t="n">
        <v>0.051132761101633756</v>
      </c>
      <c r="P1024" s="20096" t="n">
        <v>0.0</v>
      </c>
      <c r="Q1024" s="21428" t="n">
        <v>-0.012243468999579881</v>
      </c>
      <c r="R1024" s="22760" t="n">
        <v>-0.010598427896064681</v>
      </c>
      <c r="S1024" s="24029" t="n">
        <v>0.07910999527445584</v>
      </c>
      <c r="T1024" s="25298" t="n">
        <v>0.03912446862950953</v>
      </c>
      <c r="U1024" s="26567" t="n">
        <v>2.0220081714997997</v>
      </c>
      <c r="V1024" s="27836" t="n">
        <v>0.13299200633885255</v>
      </c>
      <c r="W1024" s="29103" t="n">
        <v>0.04274352366128741</v>
      </c>
      <c r="X1024" t="n" s="30370">
        <v>3.1113954804643944</v>
      </c>
      <c r="Y1024" t="n" s="31700">
        <v>0.8412309362442809</v>
      </c>
      <c r="Z1024" t="n" s="33032">
        <v>0.8135070833604586</v>
      </c>
      <c r="AA1024" t="n" s="34424">
        <v>0.0</v>
      </c>
      <c r="AB1024" t="n" s="35818">
        <v>0.0</v>
      </c>
      <c r="AC1024" t="n" s="37212">
        <v>0.07719419543964094</v>
      </c>
      <c r="AD1024" t="n" s="37687">
        <v>0.256447101216616</v>
      </c>
      <c r="AE1024" t="n" s="38162">
        <v>0.100822332771629</v>
      </c>
      <c r="AF1024" t="n" s="38637">
        <v>0.10159871381563601</v>
      </c>
      <c r="AG1024" t="n" s="39112">
        <v>0.08699687382030499</v>
      </c>
      <c r="AH1024" t="n" s="39587">
        <v>-0.002051212016842</v>
      </c>
      <c r="AI1024" t="n" s="40062">
        <v>0.021719020635149997</v>
      </c>
      <c r="AJ1024" t="n" s="40537">
        <v>0.351576472687039</v>
      </c>
      <c r="AK1024" t="n" s="41012">
        <v>0.03378571987084301</v>
      </c>
      <c r="AL1024" t="n" s="41487">
        <v>-0.0041804964811110006</v>
      </c>
      <c r="AM1024" t="n" s="41962">
        <v>0.081169148775341</v>
      </c>
      <c r="AN1024" t="n" s="42437">
        <v>-0.527459619058991</v>
      </c>
      <c r="AO1024" t="n" s="42912">
        <v>1.1660873820307678</v>
      </c>
      <c r="AP1024" t="n" s="43387">
        <v>-0.665663325995153</v>
      </c>
      <c r="AQ1024" t="n" s="43862">
        <v>0.5004240560356148</v>
      </c>
      <c r="AR1024" t="n" s="44337">
        <v>1.8317507080259208</v>
      </c>
      <c r="AS1024" t="n" s="44930">
        <v>0.0028703546490876585</v>
      </c>
      <c r="AT1024" t="n" s="45523">
        <v>2.84886976452114E-4</v>
      </c>
      <c r="AU1024" t="n" s="46116">
        <v>0.002152932203866919</v>
      </c>
      <c r="AV1024" t="n" s="46709">
        <v>5.516552316773416E-4</v>
      </c>
      <c r="AW1024" t="n" s="47302">
        <v>4.595564756886337E-6</v>
      </c>
      <c r="AX1024" t="n" s="47895">
        <v>3.5254951807714695E-4</v>
      </c>
      <c r="AY1024" t="n" s="48488">
        <v>9.262171490038179E-5</v>
      </c>
      <c r="AZ1024" t="n" s="49081">
        <v>0.003042992157147258</v>
      </c>
      <c r="BA1024" t="n" s="49674">
        <v>-0.002406094731197793</v>
      </c>
      <c r="BB1024" t="n" s="50267">
        <v>2.802103113647601E-4</v>
      </c>
      <c r="BC1024" t="n" s="50860">
        <v>4.32638424783614E-4</v>
      </c>
      <c r="BD1024" t="n" s="51453">
        <v>1.125006262242663E-6</v>
      </c>
      <c r="BE1024" t="n" s="52046">
        <v>-4.736232536536163E-6</v>
      </c>
      <c r="BF1024" t="n" s="52639">
        <v>-2.547830696798116E-5</v>
      </c>
      <c r="BG1024" t="n" s="53232">
        <v>6.014825446572137E-6</v>
      </c>
      <c r="BH1024" t="n" s="53825">
        <v>0.007690224719000258</v>
      </c>
      <c r="BI1024" t="n" s="54418">
        <v>-7.807990288266537E-6</v>
      </c>
      <c r="BJ1024" t="s" s="54893">
        <v>2921</v>
      </c>
      <c r="BK1024" t="s" s="55368">
        <v>2929</v>
      </c>
      <c r="BL1024" t="n" s="55843">
        <v>0.08042603731155396</v>
      </c>
      <c r="BM1024" t="s" s="56318">
        <v>2938</v>
      </c>
      <c r="BN1024" t="s" s="56793">
        <v>2929</v>
      </c>
      <c r="BO1024" t="n" s="57268">
        <v>-0.025685371831059456</v>
      </c>
    </row>
    <row r="1025" spans="1:23" x14ac:dyDescent="0.25">
      <c r="A1025" s="116" t="str">
        <f>IF(ISBLANK(TBL_DATA[[#This Row],[Row.names]]), "",   DATE(YEAR(TBL_DATA[[#This Row],[Row.names]]), MONTH(TBL_DATA[[#This Row],[Row.names]]), DAY(TBL_DATA[[#This Row],[Row.names]])))</f>
        <v/>
      </c>
      <c r="B1025" s="1209" t="s">
        <v>1154</v>
      </c>
      <c r="C1025" s="2603" t="s">
        <v>2548</v>
      </c>
      <c r="D1025" s="3997" t="n">
        <v>0.0025977834211331143</v>
      </c>
      <c r="E1025" s="5391" t="n">
        <v>0.4350688407829464</v>
      </c>
      <c r="F1025" s="6723" t="n">
        <v>0.114694789025235</v>
      </c>
      <c r="G1025" s="8055" t="n">
        <v>0.527965395522579</v>
      </c>
      <c r="H1025" s="9387" t="n">
        <v>0.7141814402557446</v>
      </c>
      <c r="I1025" s="10719" t="n">
        <v>0.0026149680427706703</v>
      </c>
      <c r="J1025" s="12051" t="n">
        <v>0.1997320438748431</v>
      </c>
      <c r="K1025" s="13381" t="n">
        <v>1.1593496265092287</v>
      </c>
      <c r="L1025" s="14711" t="n">
        <v>0.6602122620518329</v>
      </c>
      <c r="M1025" s="16041" t="n">
        <v>0.0028511825454505535</v>
      </c>
      <c r="N1025" s="17371" t="n">
        <v>0.07764642110478638</v>
      </c>
      <c r="O1025" s="18703" t="n">
        <v>0.051046906160879736</v>
      </c>
      <c r="P1025" s="20097" t="n">
        <v>0.0</v>
      </c>
      <c r="Q1025" s="21429" t="n">
        <v>-0.01217272372998003</v>
      </c>
      <c r="R1025" s="22761" t="n">
        <v>-0.01052844597022103</v>
      </c>
      <c r="S1025" s="24030" t="n">
        <v>0.08068082522415865</v>
      </c>
      <c r="T1025" s="25299" t="n">
        <v>0.03908497667964285</v>
      </c>
      <c r="U1025" s="26568" t="n">
        <v>2.0642413550723884</v>
      </c>
      <c r="V1025" s="27837" t="n">
        <v>0.13295053904550014</v>
      </c>
      <c r="W1025" s="29104" t="n">
        <v>0.04274362606464215</v>
      </c>
      <c r="X1025" t="n" s="30371">
        <v>3.1104178865039676</v>
      </c>
      <c r="Y1025" t="n" s="31701">
        <v>0.8450925631288826</v>
      </c>
      <c r="Z1025" t="n" s="33033">
        <v>0.8125344682238612</v>
      </c>
      <c r="AA1025" t="n" s="34425">
        <v>0.0</v>
      </c>
      <c r="AB1025" t="n" s="35819">
        <v>0.0</v>
      </c>
      <c r="AC1025" t="n" s="37213">
        <v>0.07404287460860194</v>
      </c>
      <c r="AD1025" t="n" s="37688">
        <v>0.262822549524548</v>
      </c>
      <c r="AE1025" t="n" s="38163">
        <v>0.097224631969388</v>
      </c>
      <c r="AF1025" t="n" s="38638">
        <v>0.09853506611666</v>
      </c>
      <c r="AG1025" t="n" s="39113">
        <v>0.085143968962998</v>
      </c>
      <c r="AH1025" t="n" s="39588">
        <v>-0.005690600525634</v>
      </c>
      <c r="AI1025" t="n" s="40063">
        <v>0.021387424566291</v>
      </c>
      <c r="AJ1025" t="n" s="40538">
        <v>0.35742749797995904</v>
      </c>
      <c r="AK1025" t="n" s="41013">
        <v>0.033364770037231</v>
      </c>
      <c r="AL1025" t="n" s="41488">
        <v>-0.004423030470427001</v>
      </c>
      <c r="AM1025" t="n" s="41963">
        <v>0.079188857461995</v>
      </c>
      <c r="AN1025" t="n" s="42438">
        <v>-0.5292825004502051</v>
      </c>
      <c r="AO1025" t="n" s="42913">
        <v>1.173828234308556</v>
      </c>
      <c r="AP1025" t="n" s="43388">
        <v>-0.6781295991357521</v>
      </c>
      <c r="AQ1025" t="n" s="43863">
        <v>0.4956986351728039</v>
      </c>
      <c r="AR1025" t="n" s="44338">
        <v>1.851957833444308</v>
      </c>
      <c r="AS1025" t="n" s="44931">
        <v>0.002773362940593966</v>
      </c>
      <c r="AT1025" t="n" s="45524">
        <v>2.803017541311004E-4</v>
      </c>
      <c r="AU1025" t="n" s="46117">
        <v>0.0020834304439869577</v>
      </c>
      <c r="AV1025" t="n" s="46710">
        <v>5.367206606896378E-4</v>
      </c>
      <c r="AW1025" t="n" s="47303">
        <v>4.474047962360703E-6</v>
      </c>
      <c r="AX1025" t="n" s="47896">
        <v>3.3991205553240614E-4</v>
      </c>
      <c r="AY1025" t="n" s="48489">
        <v>8.956913192969694E-5</v>
      </c>
      <c r="AZ1025" t="n" s="49082">
        <v>0.0029526734475002598</v>
      </c>
      <c r="BA1025" t="n" s="49675">
        <v>-0.0023239389998854403</v>
      </c>
      <c r="BB1025" t="n" s="50268">
        <v>2.7035018586862224E-4</v>
      </c>
      <c r="BC1025" t="n" s="50861">
        <v>4.1971147764506247E-4</v>
      </c>
      <c r="BD1025" t="n" s="51454">
        <v>1.0599961290031762E-6</v>
      </c>
      <c r="BE1025" t="n" s="52047">
        <v>-4.462477768394817E-6</v>
      </c>
      <c r="BF1025" t="n" s="52640">
        <v>-2.4005556002228516E-5</v>
      </c>
      <c r="BG1025" t="n" s="53233">
        <v>5.6671663319127115E-6</v>
      </c>
      <c r="BH1025" t="n" s="53826">
        <v>0.007455664622754129</v>
      </c>
      <c r="BI1025" t="n" s="54419">
        <v>-7.356605489789997E-6</v>
      </c>
      <c r="BJ1025" t="s" s="54894">
        <v>2921</v>
      </c>
      <c r="BK1025" t="s" s="55369">
        <v>2929</v>
      </c>
      <c r="BL1025" t="n" s="55844">
        <v>0.07942227274179459</v>
      </c>
      <c r="BM1025" t="s" s="56319">
        <v>2938</v>
      </c>
      <c r="BN1025" t="s" s="56794">
        <v>2929</v>
      </c>
      <c r="BO1025" t="n" s="57269">
        <v>-0.026009507477283478</v>
      </c>
    </row>
    <row r="1026" spans="1:23" x14ac:dyDescent="0.25">
      <c r="A1026" s="116" t="str">
        <f>IF(ISBLANK(TBL_DATA[[#This Row],[Row.names]]), "",   DATE(YEAR(TBL_DATA[[#This Row],[Row.names]]), MONTH(TBL_DATA[[#This Row],[Row.names]]), DAY(TBL_DATA[[#This Row],[Row.names]])))</f>
        <v/>
      </c>
      <c r="B1026" s="1210" t="s">
        <v>1155</v>
      </c>
      <c r="C1026" s="2604" t="s">
        <v>2549</v>
      </c>
      <c r="D1026" s="3998" t="n">
        <v>-0.001396228244380336</v>
      </c>
      <c r="E1026" s="5392" t="n">
        <v>0.4330651571348152</v>
      </c>
      <c r="F1026" s="6724" t="n">
        <v>0.11163672053009566</v>
      </c>
      <c r="G1026" s="8056" t="n">
        <v>0.5287860183856101</v>
      </c>
      <c r="H1026" s="9388" t="n">
        <v>0.7142665074983438</v>
      </c>
      <c r="I1026" s="10720" t="n">
        <v>0.002617937368082241</v>
      </c>
      <c r="J1026" s="12052" t="n">
        <v>0.20063384532650397</v>
      </c>
      <c r="K1026" s="13382" t="n">
        <v>1.1668398290802933</v>
      </c>
      <c r="L1026" s="14712" t="n">
        <v>0.6615785217835863</v>
      </c>
      <c r="M1026" s="16042" t="n">
        <v>0.002849099631078576</v>
      </c>
      <c r="N1026" s="17372" t="n">
        <v>0.07774616000856828</v>
      </c>
      <c r="O1026" s="18704" t="n">
        <v>0.05112322800683935</v>
      </c>
      <c r="P1026" s="20098" t="n">
        <v>-0.0013962282443802376</v>
      </c>
      <c r="Q1026" s="21430" t="n">
        <v>-0.012236769799330983</v>
      </c>
      <c r="R1026" s="22762" t="n">
        <v>-0.010590379920829899</v>
      </c>
      <c r="S1026" s="24031" t="n">
        <v>0.08418019831982027</v>
      </c>
      <c r="T1026" s="25300" t="n">
        <v>0.03892199856257291</v>
      </c>
      <c r="U1026" s="26569" t="n">
        <v>2.1627922878751473</v>
      </c>
      <c r="V1026" s="27838" t="n">
        <v>0.1416595561013394</v>
      </c>
      <c r="W1026" s="29105" t="n">
        <v>0.04198435142815065</v>
      </c>
      <c r="X1026" t="n" s="30372">
        <v>3.3741037144224215</v>
      </c>
      <c r="Y1026" t="n" s="31702">
        <v>0.8451428917634838</v>
      </c>
      <c r="Z1026" t="n" s="33034">
        <v>0.8133747732648132</v>
      </c>
      <c r="AA1026" t="n" s="34426">
        <v>0.0</v>
      </c>
      <c r="AB1026" t="n" s="35820">
        <v>0.0</v>
      </c>
      <c r="AC1026" t="n" s="37214">
        <v>0.07179463191033991</v>
      </c>
      <c r="AD1026" t="n" s="37689">
        <v>0.263767170224559</v>
      </c>
      <c r="AE1026" t="n" s="38164">
        <v>0.11364643509459801</v>
      </c>
      <c r="AF1026" t="n" s="38639">
        <v>0.09825465559826402</v>
      </c>
      <c r="AG1026" t="n" s="39114">
        <v>0.08252385094722299</v>
      </c>
      <c r="AH1026" t="n" s="39589">
        <v>-0.008484454290424999</v>
      </c>
      <c r="AI1026" t="n" s="40064">
        <v>0.021236478025238002</v>
      </c>
      <c r="AJ1026" t="n" s="40539">
        <v>0.353166522016122</v>
      </c>
      <c r="AK1026" t="n" s="41014">
        <v>0.03318674774637301</v>
      </c>
      <c r="AL1026" t="n" s="41489">
        <v>-0.00956259607134</v>
      </c>
      <c r="AM1026" t="n" s="41964">
        <v>0.07956294846072201</v>
      </c>
      <c r="AN1026" t="n" s="42439">
        <v>-0.502145333152156</v>
      </c>
      <c r="AO1026" t="n" s="42914">
        <v>1.1796661013595306</v>
      </c>
      <c r="AP1026" t="n" s="43389">
        <v>-0.6545136767603531</v>
      </c>
      <c r="AQ1026" t="n" s="43864">
        <v>0.5251524245991775</v>
      </c>
      <c r="AR1026" t="n" s="44339">
        <v>1.8341797781198839</v>
      </c>
      <c r="AS1026" t="n" s="44932">
        <v>0.002685218081174993</v>
      </c>
      <c r="AT1026" t="n" s="45525">
        <v>2.5151793888985116E-4</v>
      </c>
      <c r="AU1026" t="n" s="46118">
        <v>0.0020195601346332816</v>
      </c>
      <c r="AV1026" t="n" s="46711">
        <v>5.159205539415082E-4</v>
      </c>
      <c r="AW1026" t="n" s="47304">
        <v>4.266794563859925E-6</v>
      </c>
      <c r="AX1026" t="n" s="47897">
        <v>3.4028971087307364E-4</v>
      </c>
      <c r="AY1026" t="n" s="48490">
        <v>8.30040376488602E-5</v>
      </c>
      <c r="AZ1026" t="n" s="49083">
        <v>0.0029261991594525627</v>
      </c>
      <c r="BA1026" t="n" s="49676">
        <v>-0.002285949730156394</v>
      </c>
      <c r="BB1026" t="n" s="50269">
        <v>2.6276036227494703E-4</v>
      </c>
      <c r="BC1026" t="n" s="50862">
        <v>4.1141182117074635E-4</v>
      </c>
      <c r="BD1026" t="n" s="51455">
        <v>8.7091378267566E-7</v>
      </c>
      <c r="BE1026" t="n" s="52048">
        <v>-3.6661241096049624E-6</v>
      </c>
      <c r="BF1026" t="n" s="52641">
        <v>-1.9721102795687144E-5</v>
      </c>
      <c r="BG1026" t="n" s="53234">
        <v>4.6558214141776435E-6</v>
      </c>
      <c r="BH1026" t="n" s="53827">
        <v>0.007238102708467014</v>
      </c>
      <c r="BI1026" t="n" s="54420">
        <v>-6.043352291285029E-6</v>
      </c>
      <c r="BJ1026" t="s" s="54895">
        <v>2921</v>
      </c>
      <c r="BK1026" t="s" s="55370">
        <v>2929</v>
      </c>
      <c r="BL1026" t="n" s="55845">
        <v>0.07795310765504837</v>
      </c>
      <c r="BM1026" t="s" s="56320">
        <v>2938</v>
      </c>
      <c r="BN1026" t="s" s="56795">
        <v>2929</v>
      </c>
      <c r="BO1026" t="n" s="57270">
        <v>-0.026329608634114265</v>
      </c>
    </row>
    <row r="1027" spans="1:23" x14ac:dyDescent="0.25">
      <c r="A1027" s="116" t="str">
        <f>IF(ISBLANK(TBL_DATA[[#This Row],[Row.names]]), "",   DATE(YEAR(TBL_DATA[[#This Row],[Row.names]]), MONTH(TBL_DATA[[#This Row],[Row.names]]), DAY(TBL_DATA[[#This Row],[Row.names]])))</f>
        <v/>
      </c>
      <c r="B1027" s="1211" t="s">
        <v>1156</v>
      </c>
      <c r="C1027" s="2605" t="s">
        <v>2550</v>
      </c>
      <c r="D1027" s="3999" t="n">
        <v>0.0027238583505853346</v>
      </c>
      <c r="E1027" s="5393" t="n">
        <v>0.43696862363000966</v>
      </c>
      <c r="F1027" s="6725" t="n">
        <v>0.11923531922676878</v>
      </c>
      <c r="G1027" s="8057" t="n">
        <v>0.5289372826142953</v>
      </c>
      <c r="H1027" s="9389" t="n">
        <v>0.7135602486227863</v>
      </c>
      <c r="I1027" s="10721" t="n">
        <v>0.002621861317358338</v>
      </c>
      <c r="J1027" s="12053" t="n">
        <v>0.2045244348025561</v>
      </c>
      <c r="K1027" s="13383" t="n">
        <v>1.165280923028062</v>
      </c>
      <c r="L1027" s="14713" t="n">
        <v>0.6624689806607736</v>
      </c>
      <c r="M1027" s="16043" t="n">
        <v>0.0028460984416667987</v>
      </c>
      <c r="N1027" s="17373" t="n">
        <v>0.07776664130059127</v>
      </c>
      <c r="O1027" s="18705" t="n">
        <v>0.051081619294155285</v>
      </c>
      <c r="P1027" s="20099" t="n">
        <v>0.0</v>
      </c>
      <c r="Q1027" s="21431" t="n">
        <v>-0.012180578654565984</v>
      </c>
      <c r="R1027" s="22763" t="n">
        <v>-0.010533755054426667</v>
      </c>
      <c r="S1027" s="24032" t="n">
        <v>0.07822072975049665</v>
      </c>
      <c r="T1027" s="25301" t="n">
        <v>0.038479341942646024</v>
      </c>
      <c r="U1027" s="26570" t="n">
        <v>2.032798010607502</v>
      </c>
      <c r="V1027" s="27839" t="n">
        <v>0.13259381375273271</v>
      </c>
      <c r="W1027" s="29106" t="n">
        <v>0.04154710457791394</v>
      </c>
      <c r="X1027" t="n" s="30373">
        <v>3.191409247402005</v>
      </c>
      <c r="Y1027" t="n" s="31703">
        <v>0.8447249544217257</v>
      </c>
      <c r="Z1027" t="n" s="33035">
        <v>0.8139219745533192</v>
      </c>
      <c r="AA1027" t="n" s="34427">
        <v>0.0</v>
      </c>
      <c r="AB1027" t="n" s="35821">
        <v>0.0</v>
      </c>
      <c r="AC1027" t="n" s="37215">
        <v>0.06926064932294344</v>
      </c>
      <c r="AD1027" t="n" s="37690">
        <v>0.26644441899666904</v>
      </c>
      <c r="AE1027" t="n" s="38165">
        <v>0.115893663084605</v>
      </c>
      <c r="AF1027" t="n" s="38640">
        <v>0.099963768828628</v>
      </c>
      <c r="AG1027" t="n" s="39115">
        <v>0.076365547612925</v>
      </c>
      <c r="AH1027" t="n" s="39590">
        <v>-0.010510227926588001</v>
      </c>
      <c r="AI1027" t="n" s="40065">
        <v>0.021519318797067002</v>
      </c>
      <c r="AJ1027" t="n" s="40540">
        <v>0.35818478265600795</v>
      </c>
      <c r="AK1027" t="n" s="41015">
        <v>0.035087599194281</v>
      </c>
      <c r="AL1027" t="n" s="41490">
        <v>-0.004465912096787</v>
      </c>
      <c r="AM1027" t="n" s="41965">
        <v>0.080210448624339</v>
      </c>
      <c r="AN1027" t="n" s="42440">
        <v>-0.505289213083808</v>
      </c>
      <c r="AO1027" t="n" s="42915">
        <v>1.1884130845634822</v>
      </c>
      <c r="AP1027" t="n" s="43390">
        <v>-0.655008889876143</v>
      </c>
      <c r="AQ1027" t="n" s="43865">
        <v>0.5334041946873391</v>
      </c>
      <c r="AR1027" t="n" s="44340">
        <v>1.8434219744396252</v>
      </c>
      <c r="AS1027" t="n" s="44933">
        <v>0.0026866322293429405</v>
      </c>
      <c r="AT1027" t="n" s="45526">
        <v>2.6134497724655505E-4</v>
      </c>
      <c r="AU1027" t="n" s="46119">
        <v>0.0019567563945667903</v>
      </c>
      <c r="AV1027" t="n" s="46712">
        <v>4.548992643280144E-4</v>
      </c>
      <c r="AW1027" t="n" s="47305">
        <v>4.407922227103063E-6</v>
      </c>
      <c r="AX1027" t="n" s="47898">
        <v>3.4343782534722707E-4</v>
      </c>
      <c r="AY1027" t="n" s="48491">
        <v>9.600469065119854E-5</v>
      </c>
      <c r="AZ1027" t="n" s="49084">
        <v>0.0030112436128826798</v>
      </c>
      <c r="BA1027" t="n" s="49677">
        <v>-0.002313852093847729</v>
      </c>
      <c r="BB1027" t="n" s="50270">
        <v>2.5826361525751535E-4</v>
      </c>
      <c r="BC1027" t="n" s="50863">
        <v>4.025593820563904E-4</v>
      </c>
      <c r="BD1027" t="n" s="51456">
        <v>1.3612623931760618E-6</v>
      </c>
      <c r="BE1027" t="n" s="52049">
        <v>-5.731624780098848E-6</v>
      </c>
      <c r="BF1027" t="n" s="52642">
        <v>-3.083416978231191E-5</v>
      </c>
      <c r="BG1027" t="n" s="53235">
        <v>7.27895180003296E-6</v>
      </c>
      <c r="BH1027" t="n" s="53828">
        <v>0.0071990733293351645</v>
      </c>
      <c r="BI1027" t="n" s="54421">
        <v>-9.449928907276149E-6</v>
      </c>
      <c r="BJ1027" t="s" s="54896">
        <v>2921</v>
      </c>
      <c r="BK1027" t="s" s="55371">
        <v>2929</v>
      </c>
      <c r="BL1027" t="n" s="55846">
        <v>0.07566516101360321</v>
      </c>
      <c r="BM1027" t="s" s="56321">
        <v>2938</v>
      </c>
      <c r="BN1027" t="s" s="56796">
        <v>2929</v>
      </c>
      <c r="BO1027" t="n" s="57271">
        <v>-0.027003679424524307</v>
      </c>
    </row>
    <row r="1028" spans="1:23" x14ac:dyDescent="0.25">
      <c r="A1028" s="116" t="str">
        <f>IF(ISBLANK(TBL_DATA[[#This Row],[Row.names]]), "",   DATE(YEAR(TBL_DATA[[#This Row],[Row.names]]), MONTH(TBL_DATA[[#This Row],[Row.names]]), DAY(TBL_DATA[[#This Row],[Row.names]])))</f>
        <v/>
      </c>
      <c r="B1028" s="1212" t="s">
        <v>1157</v>
      </c>
      <c r="C1028" s="2606" t="s">
        <v>2551</v>
      </c>
      <c r="D1028" s="4000" t="n">
        <v>-0.0026263152078447125</v>
      </c>
      <c r="E1028" s="5394" t="n">
        <v>0.4331946910805744</v>
      </c>
      <c r="F1028" s="6726" t="n">
        <v>0.10453675215988589</v>
      </c>
      <c r="G1028" s="8058" t="n">
        <v>0.5242034639591837</v>
      </c>
      <c r="H1028" s="9390" t="n">
        <v>0.6964826035509142</v>
      </c>
      <c r="I1028" s="10722" t="n">
        <v>0.0027091551864921676</v>
      </c>
      <c r="J1028" s="12054" t="n">
        <v>0.19170865710627205</v>
      </c>
      <c r="K1028" s="13384" t="n">
        <v>1.161593630388771</v>
      </c>
      <c r="L1028" s="14714" t="n">
        <v>0.6520591128992025</v>
      </c>
      <c r="M1028" s="16044" t="n">
        <v>0.002900646616046667</v>
      </c>
      <c r="N1028" s="17374" t="n">
        <v>0.07806248268598585</v>
      </c>
      <c r="O1028" s="18706" t="n">
        <v>0.05135096840369073</v>
      </c>
      <c r="P1028" s="20100" t="n">
        <v>-0.0026263152078447316</v>
      </c>
      <c r="Q1028" s="21432" t="n">
        <v>-0.012280469971812749</v>
      </c>
      <c r="R1028" s="22764" t="n">
        <v>-0.010627381492964287</v>
      </c>
      <c r="S1028" s="24033" t="n">
        <v>0.06311918856384002</v>
      </c>
      <c r="T1028" s="25302" t="n">
        <v>0.03920841111122287</v>
      </c>
      <c r="U1028" s="26571" t="n">
        <v>1.6098379601455726</v>
      </c>
      <c r="V1028" s="27840" t="n">
        <v>0.12449693702472575</v>
      </c>
      <c r="W1028" s="29107" t="n">
        <v>0.04203135098039805</v>
      </c>
      <c r="X1028" t="n" s="30374">
        <v>2.962001794393589</v>
      </c>
      <c r="Y1028" t="n" s="31704">
        <v>0.8345553328275568</v>
      </c>
      <c r="Z1028" t="n" s="33036">
        <v>0.8075017726910588</v>
      </c>
      <c r="AA1028" t="n" s="34428">
        <v>0.0</v>
      </c>
      <c r="AB1028" t="n" s="35822">
        <v>0.0</v>
      </c>
      <c r="AC1028" t="n" s="37216">
        <v>0.06735144383726284</v>
      </c>
      <c r="AD1028" t="n" s="37691">
        <v>0.275559531210494</v>
      </c>
      <c r="AE1028" t="n" s="38166">
        <v>0.117857107720397</v>
      </c>
      <c r="AF1028" t="n" s="38641">
        <v>0.103428276485015</v>
      </c>
      <c r="AG1028" t="n" s="39116">
        <v>0.057356940668943</v>
      </c>
      <c r="AH1028" t="n" s="39591">
        <v>0.00160156083595</v>
      </c>
      <c r="AI1028" t="n" s="40066">
        <v>0.021133753396189</v>
      </c>
      <c r="AJ1028" t="n" s="40541">
        <v>0.358984434236495</v>
      </c>
      <c r="AK1028" t="n" s="41016">
        <v>0.036040150288818996</v>
      </c>
      <c r="AL1028" t="n" s="41491">
        <v>-0.007375942682005</v>
      </c>
      <c r="AM1028" t="n" s="41966">
        <v>0.08036353636599</v>
      </c>
      <c r="AN1028" t="n" s="42441">
        <v>-0.517130960436234</v>
      </c>
      <c r="AO1028" t="n" s="42916">
        <v>1.1831253452652328</v>
      </c>
      <c r="AP1028" t="n" s="43391">
        <v>-0.6553069571751801</v>
      </c>
      <c r="AQ1028" t="n" s="43866">
        <v>0.5278183880900528</v>
      </c>
      <c r="AR1028" t="n" s="44341">
        <v>1.8384323024404128</v>
      </c>
      <c r="AS1028" t="n" s="44934">
        <v>0.002595458669216841</v>
      </c>
      <c r="AT1028" t="n" s="45527">
        <v>2.545445374733418E-4</v>
      </c>
      <c r="AU1028" t="n" s="46120">
        <v>0.0019128470461259055</v>
      </c>
      <c r="AV1028" t="n" s="46713">
        <v>4.345421320205266E-4</v>
      </c>
      <c r="AW1028" t="n" s="47306">
        <v>3.562106974328125E-6</v>
      </c>
      <c r="AX1028" t="n" s="47899">
        <v>3.327039984055892E-4</v>
      </c>
      <c r="AY1028" t="n" s="48492">
        <v>9.410114256967959E-5</v>
      </c>
      <c r="AZ1028" t="n" s="49085">
        <v>0.002934851819885924</v>
      </c>
      <c r="BA1028" t="n" s="49678">
        <v>-0.002262583421034935</v>
      </c>
      <c r="BB1028" t="n" s="50271">
        <v>2.530105893710634E-4</v>
      </c>
      <c r="BC1028" t="n" s="50864">
        <v>3.915027730831026E-4</v>
      </c>
      <c r="BD1028" t="n" s="51457">
        <v>1.2768451491507757E-6</v>
      </c>
      <c r="BE1028" t="n" s="52050">
        <v>-5.376117964276656E-6</v>
      </c>
      <c r="BF1028" t="n" s="52643">
        <v>-2.8921560994040257E-5</v>
      </c>
      <c r="BG1028" t="n" s="53236">
        <v>6.827469702622035E-6</v>
      </c>
      <c r="BH1028" t="n" s="53829">
        <v>0.006979598466629122</v>
      </c>
      <c r="BI1028" t="n" s="54422">
        <v>-8.863708431209682E-6</v>
      </c>
      <c r="BJ1028" t="s" s="54897">
        <v>2923</v>
      </c>
      <c r="BK1028" t="s" s="55372">
        <v>2929</v>
      </c>
      <c r="BL1028" t="n" s="55847">
        <v>0.07437456399202347</v>
      </c>
      <c r="BM1028" t="s" s="56322">
        <v>2938</v>
      </c>
      <c r="BN1028" t="s" s="56797">
        <v>2929</v>
      </c>
      <c r="BO1028" t="n" s="57272">
        <v>-0.027141185477375984</v>
      </c>
    </row>
    <row r="1029" spans="1:23" x14ac:dyDescent="0.25">
      <c r="A1029" s="116" t="str">
        <f>IF(ISBLANK(TBL_DATA[[#This Row],[Row.names]]), "",   DATE(YEAR(TBL_DATA[[#This Row],[Row.names]]), MONTH(TBL_DATA[[#This Row],[Row.names]]), DAY(TBL_DATA[[#This Row],[Row.names]])))</f>
        <v/>
      </c>
      <c r="B1029" s="1213" t="s">
        <v>1158</v>
      </c>
      <c r="C1029" s="2607" t="s">
        <v>2552</v>
      </c>
      <c r="D1029" s="4001" t="n">
        <v>0.005882876153326767</v>
      </c>
      <c r="E1029" s="5395" t="n">
        <v>0.4416259979518069</v>
      </c>
      <c r="F1029" s="6727" t="n">
        <v>0.11873176542386044</v>
      </c>
      <c r="G1029" s="8059" t="n">
        <v>0.5264573810325957</v>
      </c>
      <c r="H1029" s="9391" t="n">
        <v>0.6916134282157318</v>
      </c>
      <c r="I1029" s="10723" t="n">
        <v>0.002753930924117278</v>
      </c>
      <c r="J1029" s="12055" t="n">
        <v>0.19999654276610324</v>
      </c>
      <c r="K1029" s="13385" t="n">
        <v>1.1683880969930571</v>
      </c>
      <c r="L1029" s="14715" t="n">
        <v>0.656315785370969</v>
      </c>
      <c r="M1029" s="16045" t="n">
        <v>0.0029072682538338517</v>
      </c>
      <c r="N1029" s="17375" t="n">
        <v>0.07872371558367486</v>
      </c>
      <c r="O1029" s="18707" t="n">
        <v>0.05135096840369073</v>
      </c>
      <c r="P1029" s="20101" t="n">
        <v>0.0</v>
      </c>
      <c r="Q1029" s="21433" t="n">
        <v>-0.012323311492275495</v>
      </c>
      <c r="R1029" s="22765" t="n">
        <v>-0.010656220429248377</v>
      </c>
      <c r="S1029" s="24034" t="n">
        <v>0.07274856871256419</v>
      </c>
      <c r="T1029" s="25303" t="n">
        <v>0.039639300188640224</v>
      </c>
      <c r="U1029" s="26572" t="n">
        <v>1.8352636995698621</v>
      </c>
      <c r="V1029" s="27841" t="n">
        <v>0.13327389743381612</v>
      </c>
      <c r="W1029" s="29108" t="n">
        <v>0.04204655426102243</v>
      </c>
      <c r="X1029" t="n" s="30375">
        <v>3.1696746564881377</v>
      </c>
      <c r="Y1029" t="n" s="31705">
        <v>0.8316329888933771</v>
      </c>
      <c r="Z1029" t="n" s="33037">
        <v>0.8101331898959386</v>
      </c>
      <c r="AA1029" t="n" s="34429">
        <v>0.0</v>
      </c>
      <c r="AB1029" t="n" s="35823">
        <v>0.0</v>
      </c>
      <c r="AC1029" t="n" s="37217">
        <v>0.06588334525102808</v>
      </c>
      <c r="AD1029" t="n" s="37692">
        <v>0.27823929415889903</v>
      </c>
      <c r="AE1029" t="n" s="38167">
        <v>0.115416007459632</v>
      </c>
      <c r="AF1029" t="n" s="38642">
        <v>0.10497668447599301</v>
      </c>
      <c r="AG1029" t="n" s="39117">
        <v>0.055552375350654014</v>
      </c>
      <c r="AH1029" t="n" s="39592">
        <v>0.001595497110913</v>
      </c>
      <c r="AI1029" t="n" s="40067">
        <v>0.006337276541333</v>
      </c>
      <c r="AJ1029" t="n" s="40542">
        <v>0.362403108059392</v>
      </c>
      <c r="AK1029" t="n" s="41017">
        <v>0.040169078723042</v>
      </c>
      <c r="AL1029" t="n" s="41492">
        <v>-0.008943931908018</v>
      </c>
      <c r="AM1029" t="n" s="41967">
        <v>0.064847880677634</v>
      </c>
      <c r="AN1029" t="n" s="42442">
        <v>-0.536219602883138</v>
      </c>
      <c r="AO1029" t="n" s="42917">
        <v>1.177293174343333</v>
      </c>
      <c r="AP1029" t="n" s="43392">
        <v>-0.692919506576997</v>
      </c>
      <c r="AQ1029" t="n" s="43867">
        <v>0.48437366776633606</v>
      </c>
      <c r="AR1029" t="n" s="44342">
        <v>1.8702126809203299</v>
      </c>
      <c r="AS1029" t="n" s="44935">
        <v>0.0025183947726416683</v>
      </c>
      <c r="AT1029" t="n" s="45528">
        <v>2.582810069328861E-4</v>
      </c>
      <c r="AU1029" t="n" s="46121">
        <v>0.0019355684204127393</v>
      </c>
      <c r="AV1029" t="n" s="46714">
        <v>4.129850538851009E-4</v>
      </c>
      <c r="AW1029" t="n" s="47307">
        <v>7.5454630743670775E-6</v>
      </c>
      <c r="AX1029" t="n" s="47900">
        <v>3.464362809859742E-4</v>
      </c>
      <c r="AY1029" t="n" s="48493">
        <v>7.884468473066204E-5</v>
      </c>
      <c r="AZ1029" t="n" s="49086">
        <v>0.002849291994401962</v>
      </c>
      <c r="BA1029" t="n" s="49679">
        <v>-0.0022446597741872737</v>
      </c>
      <c r="BB1029" t="n" s="50272">
        <v>2.560867138505704E-4</v>
      </c>
      <c r="BC1029" t="n" s="50865">
        <v>3.750971525149866E-4</v>
      </c>
      <c r="BD1029" t="n" s="51458">
        <v>8.932458062774165E-7</v>
      </c>
      <c r="BE1029" t="n" s="52051">
        <v>-3.7604508059878827E-6</v>
      </c>
      <c r="BF1029" t="n" s="52644">
        <v>-2.022901686296634E-5</v>
      </c>
      <c r="BG1029" t="n" s="53237">
        <v>4.7756198873514055E-6</v>
      </c>
      <c r="BH1029" t="n" s="53830">
        <v>0.006818391620629133</v>
      </c>
      <c r="BI1029" t="n" s="54423">
        <v>-6.199249410163185E-6</v>
      </c>
      <c r="BJ1029" t="s" s="54898">
        <v>2921</v>
      </c>
      <c r="BK1029" t="s" s="55373">
        <v>2929</v>
      </c>
      <c r="BL1029" t="n" s="55848">
        <v>0.07577676326036453</v>
      </c>
      <c r="BM1029" t="s" s="56323">
        <v>2938</v>
      </c>
      <c r="BN1029" t="s" s="56798">
        <v>2929</v>
      </c>
      <c r="BO1029" t="n" s="57273">
        <v>-0.026786863803863525</v>
      </c>
    </row>
    <row r="1030" spans="1:23" x14ac:dyDescent="0.25">
      <c r="A1030" s="116" t="str">
        <f>IF(ISBLANK(TBL_DATA[[#This Row],[Row.names]]), "",   DATE(YEAR(TBL_DATA[[#This Row],[Row.names]]), MONTH(TBL_DATA[[#This Row],[Row.names]]), DAY(TBL_DATA[[#This Row],[Row.names]])))</f>
        <v/>
      </c>
      <c r="B1030" s="1214" t="s">
        <v>1159</v>
      </c>
      <c r="C1030" s="2608" t="s">
        <v>2553</v>
      </c>
      <c r="D1030" s="4002" t="n">
        <v>-0.0020963408218667347</v>
      </c>
      <c r="E1030" s="5396" t="n">
        <v>0.4386038585224361</v>
      </c>
      <c r="F1030" s="6728" t="n">
        <v>0.10209415247491482</v>
      </c>
      <c r="G1030" s="8060" t="n">
        <v>0.5275022167960189</v>
      </c>
      <c r="H1030" s="9392" t="n">
        <v>0.692239380020656</v>
      </c>
      <c r="I1030" s="10724" t="n">
        <v>0.0027563203691985945</v>
      </c>
      <c r="J1030" s="12056" t="n">
        <v>0.1770451985118091</v>
      </c>
      <c r="K1030" s="13386" t="n">
        <v>1.1586708718784193</v>
      </c>
      <c r="L1030" s="14716" t="n">
        <v>0.643942684330446</v>
      </c>
      <c r="M1030" s="16046" t="n">
        <v>0.0029647162044616425</v>
      </c>
      <c r="N1030" s="17376" t="n">
        <v>0.07887210664844874</v>
      </c>
      <c r="O1030" s="18708" t="n">
        <v>0.05152184522474466</v>
      </c>
      <c r="P1030" s="20102" t="n">
        <v>-0.0020963408218668267</v>
      </c>
      <c r="Q1030" s="21434" t="n">
        <v>-0.012417695810066794</v>
      </c>
      <c r="R1030" s="22766" t="n">
        <v>-0.010747462346860982</v>
      </c>
      <c r="S1030" s="24035" t="n">
        <v>0.06926961187474934</v>
      </c>
      <c r="T1030" s="25304" t="n">
        <v>0.0397226905313219</v>
      </c>
      <c r="U1030" s="26573" t="n">
        <v>1.7438298098193845</v>
      </c>
      <c r="V1030" s="27842" t="n">
        <v>0.11950602029434876</v>
      </c>
      <c r="W1030" s="29109" t="n">
        <v>0.04237908859098756</v>
      </c>
      <c r="X1030" t="n" s="30376">
        <v>2.819928985442202</v>
      </c>
      <c r="Y1030" t="n" s="31706">
        <v>0.8320092427495359</v>
      </c>
      <c r="Z1030" t="n" s="33038">
        <v>0.802460394244131</v>
      </c>
      <c r="AA1030" t="n" s="34430">
        <v>0.0</v>
      </c>
      <c r="AB1030" t="n" s="35824">
        <v>0.0</v>
      </c>
      <c r="AC1030" t="n" s="37218">
        <v>0.06805905307506951</v>
      </c>
      <c r="AD1030" t="n" s="37693">
        <v>0.276890970380255</v>
      </c>
      <c r="AE1030" t="n" s="38168">
        <v>0.11138777993218299</v>
      </c>
      <c r="AF1030" t="n" s="38643">
        <v>0.10474441547326799</v>
      </c>
      <c r="AG1030" t="n" s="39118">
        <v>0.055715275858529</v>
      </c>
      <c r="AH1030" t="n" s="39593">
        <v>0.001592755484955</v>
      </c>
      <c r="AI1030" t="n" s="40068">
        <v>0.006332104407008999</v>
      </c>
      <c r="AJ1030" t="n" s="40543">
        <v>0.363208581213333</v>
      </c>
      <c r="AK1030" t="n" s="41018">
        <v>0.043893161373852</v>
      </c>
      <c r="AL1030" t="n" s="41493">
        <v>-0.009462406843651</v>
      </c>
      <c r="AM1030" t="n" s="41968">
        <v>0.06677749743604001</v>
      </c>
      <c r="AN1030" t="n" s="42443">
        <v>-0.531838227114993</v>
      </c>
      <c r="AO1030" t="n" s="42918">
        <v>1.1590201596027563</v>
      </c>
      <c r="AP1030" t="n" s="43393">
        <v>-0.669778252001976</v>
      </c>
      <c r="AQ1030" t="n" s="43868">
        <v>0.48924190760078023</v>
      </c>
      <c r="AR1030" t="n" s="44343">
        <v>1.8287984116047324</v>
      </c>
      <c r="AS1030" t="n" s="44936">
        <v>0.0025335368986563788</v>
      </c>
      <c r="AT1030" t="n" s="45529">
        <v>2.5930840035016744E-4</v>
      </c>
      <c r="AU1030" t="n" s="46122">
        <v>0.0017947418352859603</v>
      </c>
      <c r="AV1030" t="n" s="46715">
        <v>4.0480314592265023E-4</v>
      </c>
      <c r="AW1030" t="n" s="47308">
        <v>7.5342190161219255E-6</v>
      </c>
      <c r="AX1030" t="n" s="47901">
        <v>3.7321725639029535E-4</v>
      </c>
      <c r="AY1030" t="n" s="48494">
        <v>9.519677539431598E-5</v>
      </c>
      <c r="AZ1030" t="n" s="49087">
        <v>0.002823269866236147</v>
      </c>
      <c r="BA1030" t="n" s="49680">
        <v>-0.002233871568983206</v>
      </c>
      <c r="BB1030" t="n" s="50273">
        <v>2.400761704058149E-4</v>
      </c>
      <c r="BC1030" t="n" s="50866">
        <v>3.6356318880440247E-4</v>
      </c>
      <c r="BD1030" t="n" s="51459">
        <v>4.839606457821941E-7</v>
      </c>
      <c r="BE1030" t="n" s="52052">
        <v>-2.0365942840394986E-6</v>
      </c>
      <c r="BF1030" t="n" s="52645">
        <v>-1.0954390162723614E-5</v>
      </c>
      <c r="BG1030" t="n" s="53238">
        <v>2.586372658124013E-6</v>
      </c>
      <c r="BH1030" t="n" s="53831">
        <v>0.006674653204342391</v>
      </c>
      <c r="BI1030" t="n" s="54424">
        <v>-3.3563657204854836E-6</v>
      </c>
      <c r="BJ1030" t="s" s="54899">
        <v>2921</v>
      </c>
      <c r="BK1030" t="s" s="55374">
        <v>2929</v>
      </c>
      <c r="BL1030" t="n" s="55849">
        <v>0.07630272209644318</v>
      </c>
      <c r="BM1030" t="s" s="56324">
        <v>2938</v>
      </c>
      <c r="BN1030" t="s" s="56799">
        <v>2929</v>
      </c>
      <c r="BO1030" t="n" s="57274">
        <v>-0.02696552872657776</v>
      </c>
    </row>
    <row r="1031" spans="1:23" x14ac:dyDescent="0.25">
      <c r="A1031" s="116" t="str">
        <f>IF(ISBLANK(TBL_DATA[[#This Row],[Row.names]]), "",   DATE(YEAR(TBL_DATA[[#This Row],[Row.names]]), MONTH(TBL_DATA[[#This Row],[Row.names]]), DAY(TBL_DATA[[#This Row],[Row.names]])))</f>
        <v/>
      </c>
      <c r="B1031" s="1215" t="s">
        <v>1160</v>
      </c>
      <c r="C1031" s="2609" t="s">
        <v>2554</v>
      </c>
      <c r="D1031" s="4003" t="n">
        <v>0.0018401112327418522</v>
      </c>
      <c r="E1031" s="5397" t="n">
        <v>0.4412510496419688</v>
      </c>
      <c r="F1031" s="6729" t="n">
        <v>0.10198621185568113</v>
      </c>
      <c r="G1031" s="8061" t="n">
        <v>0.5273411064195619</v>
      </c>
      <c r="H1031" s="9393" t="n">
        <v>0.692143410289688</v>
      </c>
      <c r="I1031" s="10725" t="n">
        <v>0.0027563447058436977</v>
      </c>
      <c r="J1031" s="12057" t="n">
        <v>0.17155840066702832</v>
      </c>
      <c r="K1031" s="13387" t="n">
        <v>1.1592589325277736</v>
      </c>
      <c r="L1031" s="14717" t="n">
        <v>0.6439638537191922</v>
      </c>
      <c r="M1031" s="16047" t="n">
        <v>0.0029641921158844084</v>
      </c>
      <c r="N1031" s="17377" t="n">
        <v>0.07886050836937034</v>
      </c>
      <c r="O1031" s="18709" t="n">
        <v>0.051509991438670376</v>
      </c>
      <c r="P1031" s="20103" t="n">
        <v>-2.600870894190477E-4</v>
      </c>
      <c r="Q1031" s="21435" t="n">
        <v>-0.012377785053925616</v>
      </c>
      <c r="R1031" s="22767" t="n">
        <v>-0.010707797201426245</v>
      </c>
      <c r="S1031" s="24036" t="n">
        <v>0.06886154006795175</v>
      </c>
      <c r="T1031" s="25305" t="n">
        <v>0.039721553254145524</v>
      </c>
      <c r="U1031" s="26574" t="n">
        <v>1.7336064284133967</v>
      </c>
      <c r="V1031" s="27843" t="n">
        <v>0.11829602073923096</v>
      </c>
      <c r="W1031" s="29110" t="n">
        <v>0.04237650875281589</v>
      </c>
      <c r="X1031" t="n" s="30377">
        <v>2.791547114682265</v>
      </c>
      <c r="Y1031" t="n" s="31707">
        <v>0.831951567274014</v>
      </c>
      <c r="Z1031" t="n" s="33039">
        <v>0.8024735844370157</v>
      </c>
      <c r="AA1031" t="n" s="34431">
        <v>0.0</v>
      </c>
      <c r="AB1031" t="n" s="35825">
        <v>0.0</v>
      </c>
      <c r="AC1031" t="n" s="37219">
        <v>0.06612770677295522</v>
      </c>
      <c r="AD1031" t="n" s="37694">
        <v>0.276353215197588</v>
      </c>
      <c r="AE1031" t="n" s="38169">
        <v>0.11020161040083701</v>
      </c>
      <c r="AF1031" t="n" s="38644">
        <v>0.098436227989007</v>
      </c>
      <c r="AG1031" t="n" s="39119">
        <v>0.055374115390987994</v>
      </c>
      <c r="AH1031" t="n" s="39594">
        <v>0.001596771112447</v>
      </c>
      <c r="AI1031" t="n" s="40069">
        <v>0.006512384730788</v>
      </c>
      <c r="AJ1031" t="n" s="40544">
        <v>0.36472009809414396</v>
      </c>
      <c r="AK1031" t="n" s="41019">
        <v>0.06254894274289</v>
      </c>
      <c r="AL1031" t="n" s="41494">
        <v>-0.010320906052548</v>
      </c>
      <c r="AM1031" t="n" s="41969">
        <v>0.06791389696076201</v>
      </c>
      <c r="AN1031" t="n" s="42444">
        <v>-0.5329417299887371</v>
      </c>
      <c r="AO1031" t="n" s="42919">
        <v>1.1748387201815869</v>
      </c>
      <c r="AP1031" t="n" s="43394">
        <v>-0.6744440936034211</v>
      </c>
      <c r="AQ1031" t="n" s="43869">
        <v>0.5003946265781658</v>
      </c>
      <c r="AR1031" t="n" s="44344">
        <v>1.849282813785008</v>
      </c>
      <c r="AS1031" t="n" s="44937">
        <v>0.0024885457805724925</v>
      </c>
      <c r="AT1031" t="n" s="45530">
        <v>2.50176850178106E-4</v>
      </c>
      <c r="AU1031" t="n" s="46123">
        <v>0.001747519964298511</v>
      </c>
      <c r="AV1031" t="n" s="46716">
        <v>3.907974443930516E-4</v>
      </c>
      <c r="AW1031" t="n" s="47309">
        <v>7.4348053329875005E-6</v>
      </c>
      <c r="AX1031" t="n" s="47902">
        <v>3.42835595452551E-4</v>
      </c>
      <c r="AY1031" t="n" s="48495">
        <v>9.139239884058343E-5</v>
      </c>
      <c r="AZ1031" t="n" s="49088">
        <v>0.0027117888795158197</v>
      </c>
      <c r="BA1031" t="n" s="49681">
        <v>-0.00215136402021416</v>
      </c>
      <c r="BB1031" t="n" s="50274">
        <v>2.4410103586480552E-4</v>
      </c>
      <c r="BC1031" t="n" s="50867">
        <v>3.5331838916095E-4</v>
      </c>
      <c r="BD1031" t="n" s="51460">
        <v>2.813097885254465E-7</v>
      </c>
      <c r="BE1031" t="n" s="52053">
        <v>-1.1830771876107468E-6</v>
      </c>
      <c r="BF1031" t="n" s="52646">
        <v>-6.362365378465661E-6</v>
      </c>
      <c r="BG1031" t="n" s="53239">
        <v>1.502431504358326E-6</v>
      </c>
      <c r="BH1031" t="n" s="53832">
        <v>0.0064842576480327275</v>
      </c>
      <c r="BI1031" t="n" s="54425">
        <v>-1.9488233638367902E-6</v>
      </c>
      <c r="BJ1031" t="s" s="54900">
        <v>2921</v>
      </c>
      <c r="BK1031" t="s" s="55375">
        <v>2929</v>
      </c>
      <c r="BL1031" t="n" s="55850">
        <v>0.07675674557685852</v>
      </c>
      <c r="BM1031" t="s" s="56325">
        <v>2938</v>
      </c>
      <c r="BN1031" t="s" s="56800">
        <v>2929</v>
      </c>
      <c r="BO1031" t="n" s="57275">
        <v>-0.027702508494257927</v>
      </c>
    </row>
    <row r="1032" spans="1:23" x14ac:dyDescent="0.25">
      <c r="A1032" s="116" t="str">
        <f>IF(ISBLANK(TBL_DATA[[#This Row],[Row.names]]), "",   DATE(YEAR(TBL_DATA[[#This Row],[Row.names]]), MONTH(TBL_DATA[[#This Row],[Row.names]]), DAY(TBL_DATA[[#This Row],[Row.names]])))</f>
        <v/>
      </c>
      <c r="B1032" s="1216" t="s">
        <v>1161</v>
      </c>
      <c r="C1032" s="2610" t="s">
        <v>2555</v>
      </c>
      <c r="D1032" s="4004" t="n">
        <v>8.229548457327815E-4</v>
      </c>
      <c r="E1032" s="5398" t="n">
        <v>0.4424371341771891</v>
      </c>
      <c r="F1032" s="6730" t="n">
        <v>0.09589783630480131</v>
      </c>
      <c r="G1032" s="8062" t="n">
        <v>0.5235028071460053</v>
      </c>
      <c r="H1032" s="9394" t="n">
        <v>0.6927342633366464</v>
      </c>
      <c r="I1032" s="10726" t="n">
        <v>0.002733358027801171</v>
      </c>
      <c r="J1032" s="12058" t="n">
        <v>0.15283959828674654</v>
      </c>
      <c r="K1032" s="13388" t="n">
        <v>1.1485172941943926</v>
      </c>
      <c r="L1032" s="14718" t="n">
        <v>0.6399734760161646</v>
      </c>
      <c r="M1032" s="16048" t="n">
        <v>0.002958739316130164</v>
      </c>
      <c r="N1032" s="17378" t="n">
        <v>0.07827800062780083</v>
      </c>
      <c r="O1032" s="18710" t="n">
        <v>0.051509991438670376</v>
      </c>
      <c r="P1032" s="20104" t="n">
        <v>0.0</v>
      </c>
      <c r="Q1032" s="21436" t="n">
        <v>-0.012354474900596485</v>
      </c>
      <c r="R1032" s="22768" t="n">
        <v>-0.010696822510707268</v>
      </c>
      <c r="S1032" s="24037" t="n">
        <v>0.08273291307633568</v>
      </c>
      <c r="T1032" s="25306" t="n">
        <v>0.03927637004243098</v>
      </c>
      <c r="U1032" s="26575" t="n">
        <v>2.106429718096601</v>
      </c>
      <c r="V1032" s="27844" t="n">
        <v>0.12637345184683468</v>
      </c>
      <c r="W1032" s="29111" t="n">
        <v>0.04180434066593455</v>
      </c>
      <c r="X1032" t="n" s="30378">
        <v>3.022974404899864</v>
      </c>
      <c r="Y1032" t="n" s="31708">
        <v>0.8323065921501801</v>
      </c>
      <c r="Z1032" t="n" s="33040">
        <v>0.7999834223383411</v>
      </c>
      <c r="AA1032" t="n" s="34432">
        <v>0.0</v>
      </c>
      <c r="AB1032" t="n" s="35826">
        <v>0.0</v>
      </c>
      <c r="AC1032" t="n" s="37220">
        <v>0.06382583388934651</v>
      </c>
      <c r="AD1032" t="n" s="37695">
        <v>0.275219527623028</v>
      </c>
      <c r="AE1032" t="n" s="38170">
        <v>0.10176829086329901</v>
      </c>
      <c r="AF1032" t="n" s="38645">
        <v>0.07699862231943</v>
      </c>
      <c r="AG1032" t="n" s="39120">
        <v>0.056627062180682995</v>
      </c>
      <c r="AH1032" t="n" s="39595">
        <v>0.001627067376818</v>
      </c>
      <c r="AI1032" t="n" s="40070">
        <v>0.005126840557361</v>
      </c>
      <c r="AJ1032" t="n" s="40545">
        <v>0.36589440368151704</v>
      </c>
      <c r="AK1032" t="n" s="41020">
        <v>0.063281955790326</v>
      </c>
      <c r="AL1032" t="n" s="41495">
        <v>-0.010566182718111</v>
      </c>
      <c r="AM1032" t="n" s="41970">
        <v>0.068716618237577</v>
      </c>
      <c r="AN1032" t="n" s="42445">
        <v>-0.5108487365919349</v>
      </c>
      <c r="AO1032" t="n" s="42920">
        <v>1.171269436554526</v>
      </c>
      <c r="AP1032" t="n" s="43395">
        <v>-0.677423967234533</v>
      </c>
      <c r="AQ1032" t="n" s="43870">
        <v>0.49384546931999296</v>
      </c>
      <c r="AR1032" t="n" s="44345">
        <v>1.848693403789059</v>
      </c>
      <c r="AS1032" t="n" s="44938">
        <v>0.0024022974894996646</v>
      </c>
      <c r="AT1032" t="n" s="45531">
        <v>2.2803339688602198E-4</v>
      </c>
      <c r="AU1032" t="n" s="46124">
        <v>0.0017160488100882102</v>
      </c>
      <c r="AV1032" t="n" s="46717">
        <v>3.9181708800684783E-4</v>
      </c>
      <c r="AW1032" t="n" s="47310">
        <v>6.968577482635346E-6</v>
      </c>
      <c r="AX1032" t="n" s="47903">
        <v>3.48334667172526E-4</v>
      </c>
      <c r="AY1032" t="n" s="48496">
        <v>8.489501060681776E-5</v>
      </c>
      <c r="AZ1032" t="n" s="49089">
        <v>0.0025898103601058224</v>
      </c>
      <c r="BA1032" t="n" s="49682">
        <v>-0.0020236197109553197</v>
      </c>
      <c r="BB1032" t="n" s="50275">
        <v>2.2964598301072095E-4</v>
      </c>
      <c r="BC1032" t="n" s="50868">
        <v>3.4266654846560013E-4</v>
      </c>
      <c r="BD1032" t="n" s="51461">
        <v>5.4338279094386E-7</v>
      </c>
      <c r="BE1032" t="n" s="52054">
        <v>-2.287012852398814E-6</v>
      </c>
      <c r="BF1032" t="n" s="52647">
        <v>-1.230190351618606E-5</v>
      </c>
      <c r="BG1032" t="n" s="53240">
        <v>2.9044002198756264E-6</v>
      </c>
      <c r="BH1032" t="n" s="53833">
        <v>0.006331808873027325</v>
      </c>
      <c r="BI1032" t="n" s="54426">
        <v>-3.7695193000108706E-6</v>
      </c>
      <c r="BJ1032" t="s" s="54901">
        <v>2921</v>
      </c>
      <c r="BK1032" t="s" s="55376">
        <v>2929</v>
      </c>
      <c r="BL1032" t="n" s="55851">
        <v>0.07658834010362625</v>
      </c>
      <c r="BM1032" t="s" s="56326">
        <v>2938</v>
      </c>
      <c r="BN1032" t="s" s="56801">
        <v>2929</v>
      </c>
      <c r="BO1032" t="n" s="57276">
        <v>-0.025488361716270447</v>
      </c>
    </row>
    <row r="1033" spans="1:23" x14ac:dyDescent="0.25">
      <c r="A1033" s="116" t="str">
        <f>IF(ISBLANK(TBL_DATA[[#This Row],[Row.names]]), "",   DATE(YEAR(TBL_DATA[[#This Row],[Row.names]]), MONTH(TBL_DATA[[#This Row],[Row.names]]), DAY(TBL_DATA[[#This Row],[Row.names]])))</f>
        <v/>
      </c>
      <c r="B1033" s="1217" t="s">
        <v>1162</v>
      </c>
      <c r="C1033" s="2611" t="s">
        <v>2556</v>
      </c>
      <c r="D1033" s="4005" t="n">
        <v>-0.007909460519738627</v>
      </c>
      <c r="E1033" s="5399" t="n">
        <v>0.43102823461220985</v>
      </c>
      <c r="F1033" s="6731" t="n">
        <v>0.0685844377627498</v>
      </c>
      <c r="G1033" s="8063" t="n">
        <v>0.532755847906954</v>
      </c>
      <c r="H1033" s="9395" t="n">
        <v>0.6942615719947346</v>
      </c>
      <c r="I1033" s="10727" t="n">
        <v>0.0027908594548773096</v>
      </c>
      <c r="J1033" s="12059" t="n">
        <v>0.15255204662355726</v>
      </c>
      <c r="K1033" s="13389" t="n">
        <v>1.1670810128892755</v>
      </c>
      <c r="L1033" s="14719" t="n">
        <v>0.6563391880281653</v>
      </c>
      <c r="M1033" s="16049" t="n">
        <v>0.002958884127715395</v>
      </c>
      <c r="N1033" s="17379" t="n">
        <v>0.0801241107591394</v>
      </c>
      <c r="O1033" s="18711" t="n">
        <v>0.053884297164063594</v>
      </c>
      <c r="P1033" s="20105" t="n">
        <v>-0.00790946051973851</v>
      </c>
      <c r="Q1033" s="21437" t="n">
        <v>-0.01280968765415953</v>
      </c>
      <c r="R1033" s="22769" t="n">
        <v>-0.01111294115294058</v>
      </c>
      <c r="S1033" s="24038" t="n">
        <v>0.07433712501340173</v>
      </c>
      <c r="T1033" s="25307" t="n">
        <v>0.03980035844291186</v>
      </c>
      <c r="U1033" s="26576" t="n">
        <v>1.867750138985007</v>
      </c>
      <c r="V1033" s="27845" t="n">
        <v>0.12325705648480012</v>
      </c>
      <c r="W1033" s="29112" t="n">
        <v>0.04189236624059464</v>
      </c>
      <c r="X1033" t="n" s="30379">
        <v>2.942231903944382</v>
      </c>
      <c r="Y1033" t="n" s="31709">
        <v>0.8332236026390122</v>
      </c>
      <c r="Z1033" t="n" s="33041">
        <v>0.8101476334768651</v>
      </c>
      <c r="AA1033" t="n" s="34433">
        <v>0.0</v>
      </c>
      <c r="AB1033" t="n" s="35827">
        <v>0.0</v>
      </c>
      <c r="AC1033" t="n" s="37221">
        <v>0.061272795223046815</v>
      </c>
      <c r="AD1033" t="n" s="37696">
        <v>0.275825754385123</v>
      </c>
      <c r="AE1033" t="n" s="38171">
        <v>0.100506255977692</v>
      </c>
      <c r="AF1033" t="n" s="38646">
        <v>0.05538772259124501</v>
      </c>
      <c r="AG1033" t="n" s="39121">
        <v>0.05744337821545699</v>
      </c>
      <c r="AH1033" t="n" s="39596">
        <v>0.00165159842725</v>
      </c>
      <c r="AI1033" t="n" s="40071">
        <v>0.005208541926615</v>
      </c>
      <c r="AJ1033" t="n" s="40546">
        <v>0.37215731288318504</v>
      </c>
      <c r="AK1033" t="n" s="41021">
        <v>0.063458770768376</v>
      </c>
      <c r="AL1033" t="n" s="41496">
        <v>-0.01080352119113</v>
      </c>
      <c r="AM1033" t="n" s="41971">
        <v>0.06072174199772</v>
      </c>
      <c r="AN1033" t="n" s="42446">
        <v>-0.495261859793528</v>
      </c>
      <c r="AO1033" t="n" s="42921">
        <v>1.1818496628439519</v>
      </c>
      <c r="AP1033" t="n" s="43396">
        <v>-0.695553966655947</v>
      </c>
      <c r="AQ1033" t="n" s="43871">
        <v>0.48629569618800483</v>
      </c>
      <c r="AR1033" t="n" s="44346">
        <v>1.877403629499899</v>
      </c>
      <c r="AS1033" t="n" s="44939">
        <v>0.002121819519699225</v>
      </c>
      <c r="AT1033" t="n" s="45532">
        <v>2.0393007906578791E-4</v>
      </c>
      <c r="AU1033" t="n" s="46125">
        <v>0.0027036164439666484</v>
      </c>
      <c r="AV1033" t="n" s="46718">
        <v>2.9584007113052434E-4</v>
      </c>
      <c r="AW1033" t="n" s="47311">
        <v>4.260090106110506E-6</v>
      </c>
      <c r="AX1033" t="n" s="47904">
        <v>5.327826221479495E-4</v>
      </c>
      <c r="AY1033" t="n" s="48497">
        <v>8.467258769673406E-5</v>
      </c>
      <c r="AZ1033" t="n" s="49090">
        <v>0.0027585942465129733</v>
      </c>
      <c r="BA1033" t="n" s="49683">
        <v>-0.0025758048852323944</v>
      </c>
      <c r="BB1033" t="n" s="50276">
        <v>1.6976998870726835E-4</v>
      </c>
      <c r="BC1033" t="n" s="50869">
        <v>3.180253503883842E-4</v>
      </c>
      <c r="BD1033" t="n" s="51462">
        <v>1.4334905989368196E-6</v>
      </c>
      <c r="BE1033" t="n" s="52055">
        <v>-6.03638896867547E-6</v>
      </c>
      <c r="BF1033" t="n" s="52648">
        <v>-3.2474715001506814E-5</v>
      </c>
      <c r="BG1033" t="n" s="53241">
        <v>7.666006386464265E-6</v>
      </c>
      <c r="BH1033" t="n" s="53834">
        <v>0.006656870945374398</v>
      </c>
      <c r="BI1033" t="n" s="54427">
        <v>-9.953224200404362E-6</v>
      </c>
      <c r="BJ1033" t="s" s="54902">
        <v>2921</v>
      </c>
      <c r="BK1033" t="s" s="55377">
        <v>2929</v>
      </c>
      <c r="BL1033" t="n" s="55852">
        <v>0.07691547274589539</v>
      </c>
      <c r="BM1033" t="s" s="56327">
        <v>2939</v>
      </c>
      <c r="BN1033" t="s" s="56802">
        <v>2929</v>
      </c>
      <c r="BO1033" t="n" s="57277">
        <v>-0.02677037939429283</v>
      </c>
    </row>
    <row r="1034" spans="1:23" x14ac:dyDescent="0.25">
      <c r="A1034" s="116" t="str">
        <f>IF(ISBLANK(TBL_DATA[[#This Row],[Row.names]]), "",   DATE(YEAR(TBL_DATA[[#This Row],[Row.names]]), MONTH(TBL_DATA[[#This Row],[Row.names]]), DAY(TBL_DATA[[#This Row],[Row.names]])))</f>
        <v/>
      </c>
      <c r="B1034" s="1218" t="s">
        <v>1163</v>
      </c>
      <c r="C1034" s="2612" t="s">
        <v>2557</v>
      </c>
      <c r="D1034" s="4006" t="n">
        <v>9.85032510949639E-4</v>
      </c>
      <c r="E1034" s="5400" t="n">
        <v>0.4324378439473897</v>
      </c>
      <c r="F1034" s="6732" t="n">
        <v>0.08230944827231279</v>
      </c>
      <c r="G1034" s="8064" t="n">
        <v>0.5269425577638522</v>
      </c>
      <c r="H1034" s="9396" t="n">
        <v>0.7026791940323309</v>
      </c>
      <c r="I1034" s="10728" t="n">
        <v>0.002717356862158788</v>
      </c>
      <c r="J1034" s="12060" t="n">
        <v>0.19305224833846468</v>
      </c>
      <c r="K1034" s="13390" t="n">
        <v>1.1849185981542392</v>
      </c>
      <c r="L1034" s="14720" t="n">
        <v>0.6915452680054781</v>
      </c>
      <c r="M1034" s="16050" t="n">
        <v>0.002767768387073514</v>
      </c>
      <c r="N1034" s="17380" t="n">
        <v>0.07911053042693174</v>
      </c>
      <c r="O1034" s="18712" t="n">
        <v>0.052653589799279206</v>
      </c>
      <c r="P1034" s="20106" t="n">
        <v>-0.006932219084544888</v>
      </c>
      <c r="Q1034" s="21438" t="n">
        <v>-0.012534357415829254</v>
      </c>
      <c r="R1034" s="22770" t="n">
        <v>-0.010859074976627135</v>
      </c>
      <c r="S1034" s="24039" t="n">
        <v>0.06151638433732587</v>
      </c>
      <c r="T1034" s="25308" t="n">
        <v>0.03962486374079932</v>
      </c>
      <c r="U1034" s="26577" t="n">
        <v>1.5524692965438813</v>
      </c>
      <c r="V1034" s="27846" t="n">
        <v>0.12257396530685782</v>
      </c>
      <c r="W1034" s="29113" t="n">
        <v>0.041880930624939174</v>
      </c>
      <c r="X1034" t="n" s="30380">
        <v>2.926724967134988</v>
      </c>
      <c r="Y1034" t="n" s="31710">
        <v>0.8382596220934962</v>
      </c>
      <c r="Z1034" t="n" s="33042">
        <v>0.8315920081419002</v>
      </c>
      <c r="AA1034" t="n" s="34434">
        <v>0.0</v>
      </c>
      <c r="AB1034" t="n" s="35828">
        <v>0.0</v>
      </c>
      <c r="AC1034" t="n" s="37222">
        <v>0.06926496768368635</v>
      </c>
      <c r="AD1034" t="n" s="37697">
        <v>0.277602145505579</v>
      </c>
      <c r="AE1034" t="n" s="38172">
        <v>0.100367137579452</v>
      </c>
      <c r="AF1034" t="n" s="38647">
        <v>0.054442372247267</v>
      </c>
      <c r="AG1034" t="n" s="39122">
        <v>0.058212281022788</v>
      </c>
      <c r="AH1034" t="n" s="39597">
        <v>0.001657447068787</v>
      </c>
      <c r="AI1034" t="n" s="40072">
        <v>0.005245615156321</v>
      </c>
      <c r="AJ1034" t="n" s="40547">
        <v>0.37558644680466796</v>
      </c>
      <c r="AK1034" t="n" s="41022">
        <v>0.064653756356161</v>
      </c>
      <c r="AL1034" t="n" s="41497">
        <v>-0.010770592548935</v>
      </c>
      <c r="AM1034" t="n" s="41972">
        <v>0.056148308101759</v>
      </c>
      <c r="AN1034" t="n" s="42447">
        <v>-0.5074983919435051</v>
      </c>
      <c r="AO1034" t="n" s="42922">
        <v>1.1564791355675081</v>
      </c>
      <c r="AP1034" t="n" s="43397">
        <v>-0.6808326102171661</v>
      </c>
      <c r="AQ1034" t="n" s="43872">
        <v>0.475646525350342</v>
      </c>
      <c r="AR1034" t="n" s="44347">
        <v>1.8373117457846742</v>
      </c>
      <c r="AS1034" t="n" s="44940">
        <v>0.0023680468831754078</v>
      </c>
      <c r="AT1034" t="n" s="45533">
        <v>3.2707772345631775E-4</v>
      </c>
      <c r="AU1034" t="n" s="46126">
        <v>0.0031553956681633134</v>
      </c>
      <c r="AV1034" t="n" s="46719">
        <v>2.686110795753038E-4</v>
      </c>
      <c r="AW1034" t="n" s="47312">
        <v>2.814698494298261E-6</v>
      </c>
      <c r="AX1034" t="n" s="47905">
        <v>6.056733337164058E-4</v>
      </c>
      <c r="AY1034" t="n" s="48498">
        <v>7.557533588277994E-5</v>
      </c>
      <c r="AZ1034" t="n" s="49091">
        <v>0.002541665190966097</v>
      </c>
      <c r="BA1034" t="n" s="49684">
        <v>-0.002162530947314718</v>
      </c>
      <c r="BB1034" t="n" s="50277">
        <v>1.1502576969785896E-4</v>
      </c>
      <c r="BC1034" t="n" s="50870">
        <v>2.663478926264252E-4</v>
      </c>
      <c r="BD1034" t="n" s="51463">
        <v>2.5015156313672385E-6</v>
      </c>
      <c r="BE1034" t="n" s="52056">
        <v>-1.0535264147223314E-5</v>
      </c>
      <c r="BF1034" t="n" s="52649">
        <v>-5.6680164793082615E-5</v>
      </c>
      <c r="BG1034" t="n" s="53242">
        <v>1.337945757423381E-5</v>
      </c>
      <c r="BH1034" t="n" s="53835">
        <v>0.007632410214256489</v>
      </c>
      <c r="BI1034" t="n" s="54428">
        <v>-1.737313008229497E-5</v>
      </c>
      <c r="BJ1034" t="s" s="54903">
        <v>2921</v>
      </c>
      <c r="BK1034" t="s" s="55378">
        <v>2929</v>
      </c>
      <c r="BL1034" t="n" s="55853">
        <v>0.0778951346874237</v>
      </c>
      <c r="BM1034" t="s" s="56328">
        <v>2939</v>
      </c>
      <c r="BN1034" t="s" s="56803">
        <v>2929</v>
      </c>
      <c r="BO1034" t="n" s="57278">
        <v>-0.02698085829615593</v>
      </c>
    </row>
    <row r="1035" spans="1:23" x14ac:dyDescent="0.25">
      <c r="A1035" s="116" t="str">
        <f>IF(ISBLANK(TBL_DATA[[#This Row],[Row.names]]), "",   DATE(YEAR(TBL_DATA[[#This Row],[Row.names]]), MONTH(TBL_DATA[[#This Row],[Row.names]]), DAY(TBL_DATA[[#This Row],[Row.names]])))</f>
        <v/>
      </c>
      <c r="B1035" s="1219" t="s">
        <v>1164</v>
      </c>
      <c r="C1035" s="2613" t="s">
        <v>2558</v>
      </c>
      <c r="D1035" s="4007" t="n">
        <v>0.007267502860956831</v>
      </c>
      <c r="E1035" s="5401" t="n">
        <v>0.44284809007642023</v>
      </c>
      <c r="F1035" s="6733" t="n">
        <v>0.0990089721806735</v>
      </c>
      <c r="G1035" s="8065" t="n">
        <v>0.5315012511823963</v>
      </c>
      <c r="H1035" s="9397" t="n">
        <v>0.6966289445119522</v>
      </c>
      <c r="I1035" s="10729" t="n">
        <v>0.0027829531417635956</v>
      </c>
      <c r="J1035" s="12061" t="n">
        <v>0.21521299122053605</v>
      </c>
      <c r="K1035" s="13391" t="n">
        <v>1.1944470734789814</v>
      </c>
      <c r="L1035" s="14721" t="n">
        <v>0.6853561316272637</v>
      </c>
      <c r="M1035" s="16051" t="n">
        <v>0.0028341867220158944</v>
      </c>
      <c r="N1035" s="17381" t="n">
        <v>0.08020825962451912</v>
      </c>
      <c r="O1035" s="18713" t="n">
        <v>0.052653589799279206</v>
      </c>
      <c r="P1035" s="20107" t="n">
        <v>0.0</v>
      </c>
      <c r="Q1035" s="21439" t="n">
        <v>-0.012606897672635823</v>
      </c>
      <c r="R1035" s="22771" t="n">
        <v>-0.010908369194786344</v>
      </c>
      <c r="S1035" s="24040" t="n">
        <v>0.07371420894260905</v>
      </c>
      <c r="T1035" s="25309" t="n">
        <v>0.040201613093761766</v>
      </c>
      <c r="U1035" s="26578" t="n">
        <v>1.8336132127505986</v>
      </c>
      <c r="V1035" s="27847" t="n">
        <v>0.13941958747686134</v>
      </c>
      <c r="W1035" s="29114" t="n">
        <v>0.04238541621320881</v>
      </c>
      <c r="X1035" t="n" s="30381">
        <v>3.2893292064314616</v>
      </c>
      <c r="Y1035" t="n" s="31711">
        <v>0.8346430042311217</v>
      </c>
      <c r="Z1035" t="n" s="33043">
        <v>0.8278623868900338</v>
      </c>
      <c r="AA1035" t="n" s="34435">
        <v>0.0</v>
      </c>
      <c r="AB1035" t="n" s="35829">
        <v>0.0</v>
      </c>
      <c r="AC1035" t="n" s="37223">
        <v>0.06651757241495077</v>
      </c>
      <c r="AD1035" t="n" s="37698">
        <v>0.283793761209114</v>
      </c>
      <c r="AE1035" t="n" s="38173">
        <v>0.098579622427582</v>
      </c>
      <c r="AF1035" t="n" s="38648">
        <v>0.055073769051984994</v>
      </c>
      <c r="AG1035" t="n" s="39123">
        <v>0.054970608620993996</v>
      </c>
      <c r="AH1035" t="n" s="39598">
        <v>0.001647117294295</v>
      </c>
      <c r="AI1035" t="n" s="40073">
        <v>0.005208954453159</v>
      </c>
      <c r="AJ1035" t="n" s="40548">
        <v>0.371134586725478</v>
      </c>
      <c r="AK1035" t="n" s="41023">
        <v>0.07008143711317201</v>
      </c>
      <c r="AL1035" t="n" s="41498">
        <v>-0.010695426838334</v>
      </c>
      <c r="AM1035" t="n" s="41973">
        <v>0.056610399871639</v>
      </c>
      <c r="AN1035" t="n" s="42448">
        <v>-0.5073900362662072</v>
      </c>
      <c r="AO1035" t="n" s="42923">
        <v>1.1590368585959663</v>
      </c>
      <c r="AP1035" t="n" s="43398">
        <v>-0.680022064933089</v>
      </c>
      <c r="AQ1035" t="n" s="43873">
        <v>0.47901479366287725</v>
      </c>
      <c r="AR1035" t="n" s="44348">
        <v>1.8390589235290553</v>
      </c>
      <c r="AS1035" t="n" s="44941">
        <v>0.002345893171390842</v>
      </c>
      <c r="AT1035" t="n" s="45534">
        <v>3.46097302653678E-4</v>
      </c>
      <c r="AU1035" t="n" s="46127">
        <v>0.002872910563949935</v>
      </c>
      <c r="AV1035" t="n" s="46720">
        <v>3.24451495584928E-4</v>
      </c>
      <c r="AW1035" t="n" s="47313">
        <v>4.322201515426679E-6</v>
      </c>
      <c r="AX1035" t="n" s="47906">
        <v>6.615497712082043E-4</v>
      </c>
      <c r="AY1035" t="n" s="48499">
        <v>7.310819775200404E-5</v>
      </c>
      <c r="AZ1035" t="n" s="49092">
        <v>0.0026816681116837503</v>
      </c>
      <c r="BA1035" t="n" s="49685">
        <v>-0.0020581808971451222</v>
      </c>
      <c r="BB1035" t="n" s="50278">
        <v>8.714052562131437E-5</v>
      </c>
      <c r="BC1035" t="n" s="50871">
        <v>2.4778383523002334E-4</v>
      </c>
      <c r="BD1035" t="n" s="51464">
        <v>1.7041504742028314E-6</v>
      </c>
      <c r="BE1035" t="n" s="52057">
        <v>-7.176787920391043E-6</v>
      </c>
      <c r="BF1035" t="n" s="52650">
        <v>-3.861089907619123E-5</v>
      </c>
      <c r="BG1035" t="n" s="53243">
        <v>9.114289439388282E-6</v>
      </c>
      <c r="BH1035" t="n" s="53836">
        <v>0.007633547956141345</v>
      </c>
      <c r="BI1035" t="n" s="54429">
        <v>-1.1834429613368501E-5</v>
      </c>
      <c r="BJ1035" t="s" s="54904">
        <v>2921</v>
      </c>
      <c r="BK1035" t="s" s="55379">
        <v>2929</v>
      </c>
      <c r="BL1035" t="n" s="55854">
        <v>0.07863755524158478</v>
      </c>
      <c r="BM1035" t="s" s="56329">
        <v>2939</v>
      </c>
      <c r="BN1035" t="s" s="56804">
        <v>2929</v>
      </c>
      <c r="BO1035" t="n" s="57279">
        <v>-0.0275985486805439</v>
      </c>
    </row>
    <row r="1036" spans="1:23" x14ac:dyDescent="0.25">
      <c r="A1036" s="116" t="str">
        <f>IF(ISBLANK(TBL_DATA[[#This Row],[Row.names]]), "",   DATE(YEAR(TBL_DATA[[#This Row],[Row.names]]), MONTH(TBL_DATA[[#This Row],[Row.names]]), DAY(TBL_DATA[[#This Row],[Row.names]])))</f>
        <v/>
      </c>
      <c r="B1036" s="1220" t="s">
        <v>1165</v>
      </c>
      <c r="C1036" s="2614" t="s">
        <v>2559</v>
      </c>
      <c r="D1036" s="4008" t="n">
        <v>0.0018832548257158854</v>
      </c>
      <c r="E1036" s="5402" t="n">
        <v>0.44556534070483167</v>
      </c>
      <c r="F1036" s="6734" t="n">
        <v>0.11353220396072317</v>
      </c>
      <c r="G1036" s="8066" t="n">
        <v>0.5318978234557048</v>
      </c>
      <c r="H1036" s="9398" t="n">
        <v>0.6947906288969582</v>
      </c>
      <c r="I1036" s="10730" t="n">
        <v>0.002791373686511615</v>
      </c>
      <c r="J1036" s="12062" t="n">
        <v>0.22288158832048444</v>
      </c>
      <c r="K1036" s="13392" t="n">
        <v>1.1945623250686612</v>
      </c>
      <c r="L1036" s="14722" t="n">
        <v>0.6842980980749389</v>
      </c>
      <c r="M1036" s="16052" t="n">
        <v>0.0028389493699267545</v>
      </c>
      <c r="N1036" s="17382" t="n">
        <v>0.08020830128424439</v>
      </c>
      <c r="O1036" s="18714" t="n">
        <v>0.052653589799279206</v>
      </c>
      <c r="P1036" s="20108" t="n">
        <v>0.0</v>
      </c>
      <c r="Q1036" s="21440" t="n">
        <v>-0.012606893070434184</v>
      </c>
      <c r="R1036" s="22772" t="n">
        <v>-0.010908363710378432</v>
      </c>
      <c r="S1036" s="24041" t="n">
        <v>0.07689373844256941</v>
      </c>
      <c r="T1036" s="25310" t="n">
        <v>0.04030420706459371</v>
      </c>
      <c r="U1036" s="26579" t="n">
        <v>1.9078340461911418</v>
      </c>
      <c r="V1036" s="27848" t="n">
        <v>0.14291300104803417</v>
      </c>
      <c r="W1036" s="29115" t="n">
        <v>0.04244295883594478</v>
      </c>
      <c r="X1036" t="n" s="30382">
        <v>3.367178089549254</v>
      </c>
      <c r="Y1036" t="n" s="31712">
        <v>0.833541018125058</v>
      </c>
      <c r="Z1036" t="n" s="33044">
        <v>0.8272231247220662</v>
      </c>
      <c r="AA1036" t="n" s="34436">
        <v>0.0</v>
      </c>
      <c r="AB1036" t="n" s="35830">
        <v>0.0</v>
      </c>
      <c r="AC1036" t="n" s="37224">
        <v>0.0711489171822797</v>
      </c>
      <c r="AD1036" t="n" s="37699">
        <v>0.287005707327505</v>
      </c>
      <c r="AE1036" t="n" s="38174">
        <v>0.102162573635296</v>
      </c>
      <c r="AF1036" t="n" s="38649">
        <v>0.053915832708846</v>
      </c>
      <c r="AG1036" t="n" s="39124">
        <v>0.05593587909348799</v>
      </c>
      <c r="AH1036" t="n" s="39599">
        <v>0.001653069809844</v>
      </c>
      <c r="AI1036" t="n" s="40074">
        <v>0.005219047027334</v>
      </c>
      <c r="AJ1036" t="n" s="40549">
        <v>0.371627481507781</v>
      </c>
      <c r="AK1036" t="n" s="41024">
        <v>0.057557303007594006</v>
      </c>
      <c r="AL1036" t="n" s="41499">
        <v>-0.010759669309217</v>
      </c>
      <c r="AM1036" t="n" s="41974">
        <v>0.055950166519407</v>
      </c>
      <c r="AN1036" t="n" s="42449">
        <v>-0.506298568716376</v>
      </c>
      <c r="AO1036" t="n" s="42924">
        <v>1.153667222907429</v>
      </c>
      <c r="AP1036" t="n" s="43399">
        <v>-0.6796984002959271</v>
      </c>
      <c r="AQ1036" t="n" s="43874">
        <v>0.47396882261150186</v>
      </c>
      <c r="AR1036" t="n" s="44349">
        <v>1.8333656232033562</v>
      </c>
      <c r="AS1036" t="n" s="44942">
        <v>0.002408928680329332</v>
      </c>
      <c r="AT1036" t="n" s="45535">
        <v>2.8527876984367105E-4</v>
      </c>
      <c r="AU1036" t="n" s="46128">
        <v>0.002766319657843231</v>
      </c>
      <c r="AV1036" t="n" s="46721">
        <v>3.174392943951214E-4</v>
      </c>
      <c r="AW1036" t="n" s="47314">
        <v>5.02375846765904E-6</v>
      </c>
      <c r="AX1036" t="n" s="47907">
        <v>6.794378914669172E-4</v>
      </c>
      <c r="AY1036" t="n" s="48500">
        <v>6.794847176387315E-5</v>
      </c>
      <c r="AZ1036" t="n" s="49093">
        <v>0.002731583065365003</v>
      </c>
      <c r="BA1036" t="n" s="49686">
        <v>-0.0020876390480324917</v>
      </c>
      <c r="BB1036" t="n" s="50279">
        <v>6.1032562484464416E-5</v>
      </c>
      <c r="BC1036" t="n" s="50872">
        <v>2.3746600143020795E-4</v>
      </c>
      <c r="BD1036" t="n" s="51465">
        <v>1.185761424080779E-6</v>
      </c>
      <c r="BE1036" t="n" s="52058">
        <v>-4.993352528263227E-6</v>
      </c>
      <c r="BF1036" t="n" s="52651">
        <v>-2.686358918020699E-5</v>
      </c>
      <c r="BG1036" t="n" s="53244">
        <v>6.341389400632439E-6</v>
      </c>
      <c r="BH1036" t="n" s="53837">
        <v>0.007505382471437027</v>
      </c>
      <c r="BI1036" t="n" s="54430">
        <v>-8.233575196281146E-6</v>
      </c>
      <c r="BJ1036" t="s" s="54905">
        <v>2921</v>
      </c>
      <c r="BK1036" t="s" s="55380">
        <v>2929</v>
      </c>
      <c r="BL1036" t="n" s="55855">
        <v>0.0791253075003624</v>
      </c>
      <c r="BM1036" t="s" s="56330">
        <v>2939</v>
      </c>
      <c r="BN1036" t="s" s="56805">
        <v>2929</v>
      </c>
      <c r="BO1036" t="n" s="57280">
        <v>-0.027571463957428932</v>
      </c>
    </row>
    <row r="1037" spans="1:23" x14ac:dyDescent="0.25">
      <c r="A1037" s="116" t="str">
        <f>IF(ISBLANK(TBL_DATA[[#This Row],[Row.names]]), "",   DATE(YEAR(TBL_DATA[[#This Row],[Row.names]]), MONTH(TBL_DATA[[#This Row],[Row.names]]), DAY(TBL_DATA[[#This Row],[Row.names]])))</f>
        <v/>
      </c>
      <c r="B1037" s="1221" t="s">
        <v>1166</v>
      </c>
      <c r="C1037" s="2615" t="s">
        <v>2560</v>
      </c>
      <c r="D1037" s="4009" t="n">
        <v>6.181541219669788E-4</v>
      </c>
      <c r="E1037" s="5403" t="n">
        <v>0.446458922878761</v>
      </c>
      <c r="F1037" s="6735" t="n">
        <v>0.11188863291464224</v>
      </c>
      <c r="G1037" s="8067" t="n">
        <v>0.5314331728532212</v>
      </c>
      <c r="H1037" s="9399" t="n">
        <v>0.6936166292578764</v>
      </c>
      <c r="I1037" s="10731" t="n">
        <v>0.0027924984548833376</v>
      </c>
      <c r="J1037" s="12063" t="n">
        <v>0.21979396078682534</v>
      </c>
      <c r="K1037" s="13393" t="n">
        <v>1.1872000629382498</v>
      </c>
      <c r="L1037" s="14723" t="n">
        <v>0.6815631809486845</v>
      </c>
      <c r="M1037" s="16053" t="n">
        <v>0.002846898509620382</v>
      </c>
      <c r="N1037" s="17383" t="n">
        <v>0.08008674023382308</v>
      </c>
      <c r="O1037" s="18715" t="n">
        <v>0.052576263813363444</v>
      </c>
      <c r="P1037" s="20109" t="n">
        <v>0.0</v>
      </c>
      <c r="Q1037" s="21441" t="n">
        <v>-0.012554195280293626</v>
      </c>
      <c r="R1037" s="22773" t="n">
        <v>-0.010858240155197022</v>
      </c>
      <c r="S1037" s="24042" t="n">
        <v>0.07613858857528655</v>
      </c>
      <c r="T1037" s="25311" t="n">
        <v>0.04031060321856492</v>
      </c>
      <c r="U1037" s="26580" t="n">
        <v>1.8887980455777742</v>
      </c>
      <c r="V1037" s="27849" t="n">
        <v>0.13977937234019633</v>
      </c>
      <c r="W1037" s="29116" t="n">
        <v>0.042534565763238524</v>
      </c>
      <c r="X1037" t="n" s="30383">
        <v>3.2862536582189317</v>
      </c>
      <c r="Y1037" t="n" s="31713">
        <v>0.8328364961130582</v>
      </c>
      <c r="Z1037" t="n" s="33045">
        <v>0.825568398710055</v>
      </c>
      <c r="AA1037" t="n" s="34437">
        <v>0.0</v>
      </c>
      <c r="AB1037" t="n" s="35831">
        <v>0.0</v>
      </c>
      <c r="AC1037" t="n" s="37225">
        <v>0.0686344249451965</v>
      </c>
      <c r="AD1037" t="n" s="37700">
        <v>0.287786526226884</v>
      </c>
      <c r="AE1037" t="n" s="38175">
        <v>0.098930397666598</v>
      </c>
      <c r="AF1037" t="n" s="38650">
        <v>0.05091455696119301</v>
      </c>
      <c r="AG1037" t="n" s="39125">
        <v>0.056157806663559</v>
      </c>
      <c r="AH1037" t="n" s="39600">
        <v>0.001643393708298</v>
      </c>
      <c r="AI1037" t="n" s="40075">
        <v>0.003443377857544</v>
      </c>
      <c r="AJ1037" t="n" s="40550">
        <v>0.372044725449282</v>
      </c>
      <c r="AK1037" t="n" s="41025">
        <v>0.05744677121897</v>
      </c>
      <c r="AL1037" t="n" s="41500">
        <v>-0.010521124551741</v>
      </c>
      <c r="AM1037" t="n" s="41975">
        <v>0.047522765464315</v>
      </c>
      <c r="AN1037" t="n" s="42450">
        <v>-0.504106542283868</v>
      </c>
      <c r="AO1037" t="n" s="42925">
        <v>1.1516930416160829</v>
      </c>
      <c r="AP1037" t="n" s="43400">
        <v>-0.690430387235049</v>
      </c>
      <c r="AQ1037" t="n" s="43875">
        <v>0.46126265438103387</v>
      </c>
      <c r="AR1037" t="n" s="44350">
        <v>1.842123428851132</v>
      </c>
      <c r="AS1037" t="n" s="44943">
        <v>0.002370020220091435</v>
      </c>
      <c r="AT1037" t="n" s="45536">
        <v>3.175473952950363E-4</v>
      </c>
      <c r="AU1037" t="n" s="46129">
        <v>0.0028624825926699083</v>
      </c>
      <c r="AV1037" t="n" s="46722">
        <v>2.941811878918512E-4</v>
      </c>
      <c r="AW1037" t="n" s="47315">
        <v>4.5786637774614975E-6</v>
      </c>
      <c r="AX1037" t="n" s="47908">
        <v>6.943664212507958E-4</v>
      </c>
      <c r="AY1037" t="n" s="48501">
        <v>6.750059123711252E-5</v>
      </c>
      <c r="AZ1037" t="n" s="49094">
        <v>0.0025109784845117338</v>
      </c>
      <c r="BA1037" t="n" s="49687">
        <v>-0.0020353971829943215</v>
      </c>
      <c r="BB1037" t="n" s="50280">
        <v>5.799319831160015E-5</v>
      </c>
      <c r="BC1037" t="n" s="50873">
        <v>2.255050383302614E-4</v>
      </c>
      <c r="BD1037" t="n" s="51466">
        <v>1.5874702348143536E-6</v>
      </c>
      <c r="BE1037" t="n" s="52059">
        <v>-6.685432221238958E-6</v>
      </c>
      <c r="BF1037" t="n" s="52652">
        <v>-3.596746238450642E-5</v>
      </c>
      <c r="BG1037" t="n" s="53245">
        <v>8.490284162185402E-6</v>
      </c>
      <c r="BH1037" t="n" s="53838">
        <v>0.007413355974795855</v>
      </c>
      <c r="BI1037" t="n" s="54431">
        <v>-1.1024224214234356E-5</v>
      </c>
      <c r="BJ1037" t="s" s="54906">
        <v>2921</v>
      </c>
      <c r="BK1037" t="s" s="55381">
        <v>2929</v>
      </c>
      <c r="BL1037" t="n" s="55856">
        <v>0.07904310524463654</v>
      </c>
      <c r="BM1037" t="s" s="56331">
        <v>2939</v>
      </c>
      <c r="BN1037" t="s" s="56806">
        <v>2929</v>
      </c>
      <c r="BO1037" t="n" s="57281">
        <v>-0.02682110294699669</v>
      </c>
    </row>
    <row r="1038" spans="1:23" x14ac:dyDescent="0.25">
      <c r="A1038" s="116" t="str">
        <f>IF(ISBLANK(TBL_DATA[[#This Row],[Row.names]]), "",   DATE(YEAR(TBL_DATA[[#This Row],[Row.names]]), MONTH(TBL_DATA[[#This Row],[Row.names]]), DAY(TBL_DATA[[#This Row],[Row.names]])))</f>
        <v/>
      </c>
      <c r="B1038" s="1222" t="s">
        <v>1167</v>
      </c>
      <c r="C1038" s="2616" t="s">
        <v>2561</v>
      </c>
      <c r="D1038" s="4010" t="n">
        <v>-0.012828433591132027</v>
      </c>
      <c r="E1038" s="5404" t="n">
        <v>0.42790312064431046</v>
      </c>
      <c r="F1038" s="6736" t="n">
        <v>0.061517277594661746</v>
      </c>
      <c r="G1038" s="8068" t="n">
        <v>0.5526764881783819</v>
      </c>
      <c r="H1038" s="9400" t="n">
        <v>0.6762069805192982</v>
      </c>
      <c r="I1038" s="10732" t="n">
        <v>0.0030270905248405825</v>
      </c>
      <c r="J1038" s="12064" t="n">
        <v>0.18245424843822433</v>
      </c>
      <c r="K1038" s="13394" t="n">
        <v>1.2352956051584834</v>
      </c>
      <c r="L1038" s="14724" t="n">
        <v>0.6792931959390714</v>
      </c>
      <c r="M1038" s="16054" t="n">
        <v>0.003012629710503952</v>
      </c>
      <c r="N1038" s="17384" t="n">
        <v>0.08444849966910276</v>
      </c>
      <c r="O1038" s="18716" t="n">
        <v>0.05838808269749778</v>
      </c>
      <c r="P1038" s="20110" t="n">
        <v>-0.01282843359113206</v>
      </c>
      <c r="Q1038" s="21442" t="n">
        <v>-0.013455273617752075</v>
      </c>
      <c r="R1038" s="22774" t="n">
        <v>-0.01166695178816602</v>
      </c>
      <c r="S1038" s="24043" t="n">
        <v>0.04857956671035657</v>
      </c>
      <c r="T1038" s="25312" t="n">
        <v>0.04228580911327762</v>
      </c>
      <c r="U1038" s="26581" t="n">
        <v>1.1488385283161753</v>
      </c>
      <c r="V1038" s="27850" t="n">
        <v>0.11743925796127974</v>
      </c>
      <c r="W1038" s="29117" t="n">
        <v>0.043982326525553284</v>
      </c>
      <c r="X1038" t="n" s="30384">
        <v>2.670146562007099</v>
      </c>
      <c r="Y1038" t="n" s="31714">
        <v>0.8223180531395976</v>
      </c>
      <c r="Z1038" t="n" s="33046">
        <v>0.8241924507899058</v>
      </c>
      <c r="AA1038" t="n" s="34438">
        <v>0.0</v>
      </c>
      <c r="AB1038" t="n" s="35832">
        <v>0.0</v>
      </c>
      <c r="AC1038" t="n" s="37226">
        <v>0.06585208718282014</v>
      </c>
      <c r="AD1038" t="n" s="37701">
        <v>0.285918973913974</v>
      </c>
      <c r="AE1038" t="n" s="38176">
        <v>0.096023625337911</v>
      </c>
      <c r="AF1038" t="n" s="38651">
        <v>0.04863500322804601</v>
      </c>
      <c r="AG1038" t="n" s="39126">
        <v>0.05713292737942301</v>
      </c>
      <c r="AH1038" t="n" s="39601">
        <v>0.001677438007234</v>
      </c>
      <c r="AI1038" t="n" s="40076">
        <v>0.002383447395371</v>
      </c>
      <c r="AJ1038" t="n" s="40551">
        <v>0.376787655534529</v>
      </c>
      <c r="AK1038" t="n" s="41026">
        <v>0.058720676736400995</v>
      </c>
      <c r="AL1038" t="n" s="41501">
        <v>-0.010868929579525</v>
      </c>
      <c r="AM1038" t="n" s="41976">
        <v>0.050686615130059</v>
      </c>
      <c r="AN1038" t="n" s="42451">
        <v>-0.5162320385613679</v>
      </c>
      <c r="AO1038" t="n" s="42926">
        <v>1.1518184472835529</v>
      </c>
      <c r="AP1038" t="n" s="43401">
        <v>-0.700953052761498</v>
      </c>
      <c r="AQ1038" t="n" s="43876">
        <v>0.4508653945220549</v>
      </c>
      <c r="AR1038" t="n" s="44351">
        <v>1.8527715000450509</v>
      </c>
      <c r="AS1038" t="n" s="44944">
        <v>0.002734985699074893</v>
      </c>
      <c r="AT1038" t="n" s="45537">
        <v>4.3097026096678803E-4</v>
      </c>
      <c r="AU1038" t="n" s="46130">
        <v>0.002357873385869561</v>
      </c>
      <c r="AV1038" t="n" s="46723">
        <v>2.978128724327255E-4</v>
      </c>
      <c r="AW1038" t="n" s="47316">
        <v>6.5058762850306805E-6</v>
      </c>
      <c r="AX1038" t="n" s="47909">
        <v>8.735613046119541E-4</v>
      </c>
      <c r="AY1038" t="n" s="48502">
        <v>5.950488570107042E-5</v>
      </c>
      <c r="AZ1038" t="n" s="49095">
        <v>0.002638089831479554</v>
      </c>
      <c r="BA1038" t="n" s="49688">
        <v>-0.001641370059278847</v>
      </c>
      <c r="BB1038" t="n" s="50281">
        <v>7.392188802671282E-5</v>
      </c>
      <c r="BC1038" t="n" s="50874">
        <v>2.0601039030577635E-4</v>
      </c>
      <c r="BD1038" t="n" s="51467">
        <v>2.24369222116511E-7</v>
      </c>
      <c r="BE1038" t="n" s="52060">
        <v>-9.441082129309328E-7</v>
      </c>
      <c r="BF1038" t="n" s="52653">
        <v>-5.078025780624918E-6</v>
      </c>
      <c r="BG1038" t="n" s="53246">
        <v>1.198968250855797E-6</v>
      </c>
      <c r="BH1038" t="n" s="53839">
        <v>0.008044020949998672</v>
      </c>
      <c r="BI1038" t="n" s="54432">
        <v>-1.5558180028687037E-6</v>
      </c>
      <c r="BJ1038" t="s" s="54907">
        <v>2921</v>
      </c>
      <c r="BK1038" t="s" s="55382">
        <v>2929</v>
      </c>
      <c r="BL1038" t="n" s="55857">
        <v>0.08085372298955917</v>
      </c>
      <c r="BM1038" t="s" s="56332">
        <v>2940</v>
      </c>
      <c r="BN1038" t="s" s="56807">
        <v>2929</v>
      </c>
      <c r="BO1038" t="n" s="57282">
        <v>-0.0287359319627285</v>
      </c>
    </row>
    <row r="1039" spans="1:23" x14ac:dyDescent="0.25">
      <c r="A1039" s="116" t="str">
        <f>IF(ISBLANK(TBL_DATA[[#This Row],[Row.names]]), "",   DATE(YEAR(TBL_DATA[[#This Row],[Row.names]]), MONTH(TBL_DATA[[#This Row],[Row.names]]), DAY(TBL_DATA[[#This Row],[Row.names]])))</f>
        <v/>
      </c>
      <c r="B1039" s="1223" t="s">
        <v>1168</v>
      </c>
      <c r="C1039" s="2617" t="s">
        <v>2562</v>
      </c>
      <c r="D1039" s="4011" t="n">
        <v>0.0017825418789827834</v>
      </c>
      <c r="E1039" s="5405" t="n">
        <v>0.4304484177559891</v>
      </c>
      <c r="F1039" s="6737" t="n">
        <v>0.05583095050826503</v>
      </c>
      <c r="G1039" s="8069" t="n">
        <v>0.546953773559745</v>
      </c>
      <c r="H1039" s="9401" t="n">
        <v>0.6760309636141311</v>
      </c>
      <c r="I1039" s="10733" t="n">
        <v>0.0029965957220237406</v>
      </c>
      <c r="J1039" s="12065" t="n">
        <v>0.1791824181149675</v>
      </c>
      <c r="K1039" s="13395" t="n">
        <v>1.2114645198066047</v>
      </c>
      <c r="L1039" s="14725" t="n">
        <v>0.6763212557929597</v>
      </c>
      <c r="M1039" s="16055" t="n">
        <v>0.0029952528726206887</v>
      </c>
      <c r="N1039" s="17385" t="n">
        <v>0.08357505546864824</v>
      </c>
      <c r="O1039" s="18717" t="n">
        <v>0.05838808269749778</v>
      </c>
      <c r="P1039" s="20111" t="n">
        <v>-0.01106875893226722</v>
      </c>
      <c r="Q1039" s="21443" t="n">
        <v>-0.013387865886086585</v>
      </c>
      <c r="R1039" s="22775" t="n">
        <v>-0.011618040528749518</v>
      </c>
      <c r="S1039" s="24044" t="n">
        <v>0.05367459260656293</v>
      </c>
      <c r="T1039" s="25313" t="n">
        <v>0.04246878790928157</v>
      </c>
      <c r="U1039" s="26582" t="n">
        <v>1.2638597720570295</v>
      </c>
      <c r="V1039" s="27851" t="n">
        <v>0.12670356612077072</v>
      </c>
      <c r="W1039" s="29118" t="n">
        <v>0.04454207526000854</v>
      </c>
      <c r="X1039" t="n" s="30385">
        <v>2.84458156431094</v>
      </c>
      <c r="Y1039" t="n" s="31715">
        <v>0.8222110213407084</v>
      </c>
      <c r="Z1039" t="n" s="33047">
        <v>0.8223875338263339</v>
      </c>
      <c r="AA1039" t="n" s="34439">
        <v>0.0</v>
      </c>
      <c r="AB1039" t="n" s="35833">
        <v>0.0</v>
      </c>
      <c r="AC1039" t="n" s="37227">
        <v>0.0862563743399297</v>
      </c>
      <c r="AD1039" t="n" s="37702">
        <v>0.29114596153416</v>
      </c>
      <c r="AE1039" t="n" s="38177">
        <v>0.09567054731710699</v>
      </c>
      <c r="AF1039" t="n" s="38652">
        <v>0.04024601040287701</v>
      </c>
      <c r="AG1039" t="n" s="39127">
        <v>0.056126957213463</v>
      </c>
      <c r="AH1039" t="n" s="39602">
        <v>0.001669734252747</v>
      </c>
      <c r="AI1039" t="n" s="40077">
        <v>8.27786115125E-4</v>
      </c>
      <c r="AJ1039" t="n" s="40552">
        <v>0.377645872450662</v>
      </c>
      <c r="AK1039" t="n" s="41027">
        <v>0.064295663231952</v>
      </c>
      <c r="AL1039" t="n" s="41502">
        <v>-0.010887752664676</v>
      </c>
      <c r="AM1039" t="n" s="41977">
        <v>0.04830063721361599</v>
      </c>
      <c r="AN1039" t="n" s="42452">
        <v>-0.520478467342853</v>
      </c>
      <c r="AO1039" t="n" s="42927">
        <v>1.1557814104574058</v>
      </c>
      <c r="AP1039" t="n" s="43402">
        <v>-0.711218460733226</v>
      </c>
      <c r="AQ1039" t="n" s="43877">
        <v>0.44456294972417976</v>
      </c>
      <c r="AR1039" t="n" s="44352">
        <v>1.866999871190632</v>
      </c>
      <c r="AS1039" t="n" s="44945">
        <v>0.0033776732696990364</v>
      </c>
      <c r="AT1039" t="n" s="45538">
        <v>4.896291798287925E-4</v>
      </c>
      <c r="AU1039" t="n" s="46131">
        <v>0.002836529047676095</v>
      </c>
      <c r="AV1039" t="n" s="46724">
        <v>3.6776848500413465E-4</v>
      </c>
      <c r="AW1039" t="n" s="47317">
        <v>4.417078891936068E-6</v>
      </c>
      <c r="AX1039" t="n" s="47910">
        <v>9.384780620381077E-4</v>
      </c>
      <c r="AY1039" t="n" s="48503">
        <v>6.0667967410511766E-5</v>
      </c>
      <c r="AZ1039" t="n" s="49096">
        <v>0.002731231664869494</v>
      </c>
      <c r="BA1039" t="n" s="49689">
        <v>-0.001696239287303341</v>
      </c>
      <c r="BB1039" t="n" s="50282">
        <v>9.811481238178066E-5</v>
      </c>
      <c r="BC1039" t="n" s="50875">
        <v>1.783966448815687E-4</v>
      </c>
      <c r="BD1039" t="n" s="51468">
        <v>1.5727269979972983E-6</v>
      </c>
      <c r="BE1039" t="n" s="52061">
        <v>-6.623670460389105E-6</v>
      </c>
      <c r="BF1039" t="n" s="52654">
        <v>-3.56357022112833E-5</v>
      </c>
      <c r="BG1039" t="n" s="53247">
        <v>8.411856479734841E-6</v>
      </c>
      <c r="BH1039" t="n" s="53840">
        <v>0.00942986450995559</v>
      </c>
      <c r="BI1039" t="n" s="54433">
        <v>-1.0922795383531651E-5</v>
      </c>
      <c r="BJ1039" t="s" s="54908">
        <v>2921</v>
      </c>
      <c r="BK1039" t="s" s="55383">
        <v>2929</v>
      </c>
      <c r="BL1039" t="n" s="55858">
        <v>0.08216075599193573</v>
      </c>
      <c r="BM1039" t="s" s="56333">
        <v>2940</v>
      </c>
      <c r="BN1039" t="s" s="56808">
        <v>2929</v>
      </c>
      <c r="BO1039" t="n" s="57283">
        <v>-0.02993636019527912</v>
      </c>
    </row>
    <row r="1040" spans="1:23" x14ac:dyDescent="0.25">
      <c r="A1040" s="116" t="str">
        <f>IF(ISBLANK(TBL_DATA[[#This Row],[Row.names]]), "",   DATE(YEAR(TBL_DATA[[#This Row],[Row.names]]), MONTH(TBL_DATA[[#This Row],[Row.names]]), DAY(TBL_DATA[[#This Row],[Row.names]])))</f>
        <v/>
      </c>
      <c r="B1040" s="1224" t="s">
        <v>1169</v>
      </c>
      <c r="C1040" s="2618" t="s">
        <v>2563</v>
      </c>
      <c r="D1040" s="4012" t="n">
        <v>-0.00888741395596649</v>
      </c>
      <c r="E1040" s="5406" t="n">
        <v>0.4177354305247343</v>
      </c>
      <c r="F1040" s="6738" t="n">
        <v>0.03505136419415544</v>
      </c>
      <c r="G1040" s="8070" t="n">
        <v>0.5509868154812249</v>
      </c>
      <c r="H1040" s="9402" t="n">
        <v>0.6951597675216524</v>
      </c>
      <c r="I1040" s="10734" t="n">
        <v>0.0029662155202324477</v>
      </c>
      <c r="J1040" s="12066" t="n">
        <v>0.14134139576965632</v>
      </c>
      <c r="K1040" s="13396" t="n">
        <v>1.2275947587858547</v>
      </c>
      <c r="L1040" s="14726" t="n">
        <v>0.6708191076438433</v>
      </c>
      <c r="M1040" s="16056" t="n">
        <v>0.00308236361822324</v>
      </c>
      <c r="N1040" s="17386" t="n">
        <v>0.08528385660166383</v>
      </c>
      <c r="O1040" s="18718" t="n">
        <v>0.06103370141478126</v>
      </c>
      <c r="P1040" s="20112" t="n">
        <v>-0.01985780024562389</v>
      </c>
      <c r="Q1040" s="21444" t="n">
        <v>-0.013883326283161522</v>
      </c>
      <c r="R1040" s="22776" t="n">
        <v>-0.012077314535532534</v>
      </c>
      <c r="S1040" s="24045" t="n">
        <v>0.05210657917311967</v>
      </c>
      <c r="T1040" s="25314" t="n">
        <v>0.04250362000832848</v>
      </c>
      <c r="U1040" s="26583" t="n">
        <v>1.2259327361506975</v>
      </c>
      <c r="V1040" s="27852" t="n">
        <v>0.11965569740247961</v>
      </c>
      <c r="W1040" s="29119" t="n">
        <v>0.045205761055233364</v>
      </c>
      <c r="X1040" t="n" s="30386">
        <v>2.646912575064973</v>
      </c>
      <c r="Y1040" t="n" s="31716">
        <v>0.8337624167121307</v>
      </c>
      <c r="Z1040" t="n" s="33048">
        <v>0.8190354739837851</v>
      </c>
      <c r="AA1040" t="n" s="34440">
        <v>0.0</v>
      </c>
      <c r="AB1040" t="n" s="35834">
        <v>0.0</v>
      </c>
      <c r="AC1040" t="n" s="37228">
        <v>0.0830182420770653</v>
      </c>
      <c r="AD1040" t="n" s="37703">
        <v>0.292805219365102</v>
      </c>
      <c r="AE1040" t="n" s="38178">
        <v>0.095600146008572</v>
      </c>
      <c r="AF1040" t="n" s="38653">
        <v>0.034955974531123</v>
      </c>
      <c r="AG1040" t="n" s="39128">
        <v>0.05649479222095699</v>
      </c>
      <c r="AH1040" t="n" s="39603">
        <v>0.0</v>
      </c>
      <c r="AI1040" t="n" s="40078">
        <v>8.18364076682E-4</v>
      </c>
      <c r="AJ1040" t="n" s="40553">
        <v>0.34976212884651603</v>
      </c>
      <c r="AK1040" t="n" s="41028">
        <v>0.079988734422166</v>
      </c>
      <c r="AL1040" t="n" s="41503">
        <v>-0.010980287320702</v>
      </c>
      <c r="AM1040" t="n" s="41978">
        <v>0.042522376893397</v>
      </c>
      <c r="AN1040" t="n" s="42453">
        <v>-0.5171996745816361</v>
      </c>
      <c r="AO1040" t="n" s="42928">
        <v>1.082717931136042</v>
      </c>
      <c r="AP1040" t="n" s="43403">
        <v>-0.657950156673865</v>
      </c>
      <c r="AQ1040" t="n" s="43878">
        <v>0.42476777446217695</v>
      </c>
      <c r="AR1040" t="n" s="44353">
        <v>1.740668087809907</v>
      </c>
      <c r="AS1040" t="n" s="44946">
        <v>0.00327739802048936</v>
      </c>
      <c r="AT1040" t="n" s="45539">
        <v>4.737975546928659E-4</v>
      </c>
      <c r="AU1040" t="n" s="46132">
        <v>0.0027470589899663144</v>
      </c>
      <c r="AV1040" t="n" s="46725">
        <v>3.584128225927399E-4</v>
      </c>
      <c r="AW1040" t="n" s="47318">
        <v>4.28431073830647E-6</v>
      </c>
      <c r="AX1040" t="n" s="47911">
        <v>9.176168500898254E-4</v>
      </c>
      <c r="AY1040" t="n" s="48504">
        <v>5.885516988618352E-5</v>
      </c>
      <c r="AZ1040" t="n" s="49097">
        <v>0.002650298967895256</v>
      </c>
      <c r="BA1040" t="n" s="49690">
        <v>-0.0016529746616229678</v>
      </c>
      <c r="BB1040" t="n" s="50283">
        <v>9.352387087002802E-5</v>
      </c>
      <c r="BC1040" t="n" s="50876">
        <v>1.7295343657903445E-4</v>
      </c>
      <c r="BD1040" t="n" s="51469">
        <v>1.4981853662729102E-6</v>
      </c>
      <c r="BE1040" t="n" s="52062">
        <v>-6.309719269512929E-6</v>
      </c>
      <c r="BF1040" t="n" s="52655">
        <v>-3.394660760480085E-5</v>
      </c>
      <c r="BG1040" t="n" s="53248">
        <v>8.013147877897144E-6</v>
      </c>
      <c r="BH1040" t="n" s="53841">
        <v>0.009142375382087335</v>
      </c>
      <c r="BI1040" t="n" s="54434">
        <v>-1.040505628024326E-5</v>
      </c>
      <c r="BJ1040" t="s" s="54909">
        <v>2921</v>
      </c>
      <c r="BK1040" t="s" s="55384">
        <v>2929</v>
      </c>
      <c r="BL1040" t="n" s="55859">
        <v>0.08275076001882553</v>
      </c>
      <c r="BM1040" t="s" s="56334">
        <v>2939</v>
      </c>
      <c r="BN1040" t="s" s="56809">
        <v>2929</v>
      </c>
      <c r="BO1040" t="n" s="57284">
        <v>-0.025608886033296585</v>
      </c>
    </row>
    <row r="1041" spans="1:23" x14ac:dyDescent="0.25">
      <c r="A1041" s="116" t="str">
        <f>IF(ISBLANK(TBL_DATA[[#This Row],[Row.names]]), "",   DATE(YEAR(TBL_DATA[[#This Row],[Row.names]]), MONTH(TBL_DATA[[#This Row],[Row.names]]), DAY(TBL_DATA[[#This Row],[Row.names]])))</f>
        <v/>
      </c>
      <c r="B1041" s="1225" t="s">
        <v>1170</v>
      </c>
      <c r="C1041" s="2619" t="s">
        <v>2564</v>
      </c>
      <c r="D1041" s="4013" t="n">
        <v>0.005746902939318965</v>
      </c>
      <c r="E1041" s="5407" t="n">
        <v>0.42588301843759346</v>
      </c>
      <c r="F1041" s="6739" t="n">
        <v>0.05018227276149423</v>
      </c>
      <c r="G1041" s="8071" t="n">
        <v>0.5529582786790491</v>
      </c>
      <c r="H1041" s="9403" t="n">
        <v>0.69247803760509</v>
      </c>
      <c r="I1041" s="10735" t="n">
        <v>0.002987909904903149</v>
      </c>
      <c r="J1041" s="12067" t="n">
        <v>0.1711972831292885</v>
      </c>
      <c r="K1041" s="13397" t="n">
        <v>1.230789607301749</v>
      </c>
      <c r="L1041" s="14727" t="n">
        <v>0.6719381983518239</v>
      </c>
      <c r="M1041" s="16057" t="n">
        <v>0.0030860805831617088</v>
      </c>
      <c r="N1041" s="17387" t="n">
        <v>0.08553221120168253</v>
      </c>
      <c r="O1041" s="18719" t="n">
        <v>0.06054187153771123</v>
      </c>
      <c r="P1041" s="20113" t="n">
        <v>-0.014225018156904912</v>
      </c>
      <c r="Q1041" s="21445" t="n">
        <v>-0.013772099720012912</v>
      </c>
      <c r="R1041" s="22777" t="n">
        <v>-0.011960828696559822</v>
      </c>
      <c r="S1041" s="24046" t="n">
        <v>0.05737226611066748</v>
      </c>
      <c r="T1041" s="25315" t="n">
        <v>0.042709185107403444</v>
      </c>
      <c r="U1041" s="26584" t="n">
        <v>1.3433238299066086</v>
      </c>
      <c r="V1041" s="27853" t="n">
        <v>0.11705360511207963</v>
      </c>
      <c r="W1041" s="29120" t="n">
        <v>0.04499911817833155</v>
      </c>
      <c r="X1041" t="n" s="30387">
        <v>2.6012421987514527</v>
      </c>
      <c r="Y1041" t="n" s="31717">
        <v>0.8321526528258442</v>
      </c>
      <c r="Z1041" t="n" s="33049">
        <v>0.819718365264451</v>
      </c>
      <c r="AA1041" t="n" s="34441">
        <v>0.0</v>
      </c>
      <c r="AB1041" t="n" s="35835">
        <v>0.0</v>
      </c>
      <c r="AC1041" t="n" s="37229">
        <v>0.08958507039339673</v>
      </c>
      <c r="AD1041" t="n" s="37704">
        <v>0.28687206617975103</v>
      </c>
      <c r="AE1041" t="n" s="38179">
        <v>0.087840950446612</v>
      </c>
      <c r="AF1041" t="n" s="38654">
        <v>0.030850659540465994</v>
      </c>
      <c r="AG1041" t="n" s="39129">
        <v>0.049748995503221</v>
      </c>
      <c r="AH1041" t="n" s="39604">
        <v>0.0</v>
      </c>
      <c r="AI1041" t="n" s="40079">
        <v>8.10648357781E-4</v>
      </c>
      <c r="AJ1041" t="n" s="40554">
        <v>0.325397893061425</v>
      </c>
      <c r="AK1041" t="n" s="41029">
        <v>0.08093591971429301</v>
      </c>
      <c r="AL1041" t="n" s="41504">
        <v>-0.011077259533407</v>
      </c>
      <c r="AM1041" t="n" s="41979">
        <v>0.039982244003868996</v>
      </c>
      <c r="AN1041" t="n" s="42454">
        <v>-0.5109676528213709</v>
      </c>
      <c r="AO1041" t="n" s="42929">
        <v>1.0316226242639221</v>
      </c>
      <c r="AP1041" t="n" s="43404">
        <v>-0.6512281598112819</v>
      </c>
      <c r="AQ1041" t="n" s="43879">
        <v>0.38039446445264025</v>
      </c>
      <c r="AR1041" t="n" s="44354">
        <v>1.682850784075204</v>
      </c>
      <c r="AS1041" t="n" s="44947">
        <v>0.003167557799581931</v>
      </c>
      <c r="AT1041" t="n" s="45540">
        <v>4.899754563880349E-4</v>
      </c>
      <c r="AU1041" t="n" s="46133">
        <v>0.003024166347383305</v>
      </c>
      <c r="AV1041" t="n" s="46726">
        <v>4.012925174111488E-4</v>
      </c>
      <c r="AW1041" t="n" s="47319">
        <v>4.177220986339437E-6</v>
      </c>
      <c r="AX1041" t="n" s="47912">
        <v>0.0010226321927811683</v>
      </c>
      <c r="AY1041" t="n" s="48505">
        <v>5.8788835895105344E-5</v>
      </c>
      <c r="AZ1041" t="n" s="49098">
        <v>0.0031582378339730893</v>
      </c>
      <c r="BA1041" t="n" s="49691">
        <v>-0.002227316456216843</v>
      </c>
      <c r="BB1041" t="n" s="50284">
        <v>1.0470610966663059E-4</v>
      </c>
      <c r="BC1041" t="n" s="50877">
        <v>1.5238663980903896E-4</v>
      </c>
      <c r="BD1041" t="n" s="51470">
        <v>2.200444620901852E-6</v>
      </c>
      <c r="BE1041" t="n" s="52063">
        <v>-9.267747676917469E-6</v>
      </c>
      <c r="BF1041" t="n" s="52656">
        <v>-4.986159807794453E-5</v>
      </c>
      <c r="BG1041" t="n" s="53249">
        <v>1.1769762014793974E-5</v>
      </c>
      <c r="BH1041" t="n" s="53842">
        <v>0.00941704715830108</v>
      </c>
      <c r="BI1041" t="n" s="54435">
        <v>-1.528352152296397E-5</v>
      </c>
      <c r="BJ1041" t="s" s="54910">
        <v>2921</v>
      </c>
      <c r="BK1041" t="s" s="55385">
        <v>2929</v>
      </c>
      <c r="BL1041" t="n" s="55860">
        <v>0.08291397988796234</v>
      </c>
      <c r="BM1041" t="s" s="56335">
        <v>2939</v>
      </c>
      <c r="BN1041" t="s" s="56810">
        <v>2929</v>
      </c>
      <c r="BO1041" t="n" s="57285">
        <v>-0.025558410212397575</v>
      </c>
    </row>
    <row r="1042" spans="1:23" x14ac:dyDescent="0.25">
      <c r="A1042" s="116" t="str">
        <f>IF(ISBLANK(TBL_DATA[[#This Row],[Row.names]]), "",   DATE(YEAR(TBL_DATA[[#This Row],[Row.names]]), MONTH(TBL_DATA[[#This Row],[Row.names]]), DAY(TBL_DATA[[#This Row],[Row.names]])))</f>
        <v/>
      </c>
      <c r="B1042" s="1226" t="s">
        <v>1171</v>
      </c>
      <c r="C1042" s="2620" t="s">
        <v>2565</v>
      </c>
      <c r="D1042" s="4014" t="n">
        <v>-0.00485089861121301</v>
      </c>
      <c r="E1042" s="5408" t="n">
        <v>0.41896620448370236</v>
      </c>
      <c r="F1042" s="6740" t="n">
        <v>0.06892289791054562</v>
      </c>
      <c r="G1042" s="8072" t="n">
        <v>0.5381667374711161</v>
      </c>
      <c r="H1042" s="9404" t="n">
        <v>0.6894461130673442</v>
      </c>
      <c r="I1042" s="10736" t="n">
        <v>0.003025158867367103</v>
      </c>
      <c r="J1042" s="12068" t="n">
        <v>0.16612349570261342</v>
      </c>
      <c r="K1042" s="13398" t="n">
        <v>1.2355808672780926</v>
      </c>
      <c r="L1042" s="14728" t="n">
        <v>0.6760849861490986</v>
      </c>
      <c r="M1042" s="16058" t="n">
        <v>0.0030895500946219166</v>
      </c>
      <c r="N1042" s="17388" t="n">
        <v>0.08617473815584704</v>
      </c>
      <c r="O1042" s="18720" t="n">
        <v>0.06130687263070838</v>
      </c>
      <c r="P1042" s="20114" t="n">
        <v>-0.019006912647296148</v>
      </c>
      <c r="Q1042" s="21446" t="n">
        <v>-0.013948541320329178</v>
      </c>
      <c r="R1042" s="22778" t="n">
        <v>-0.012123663838706528</v>
      </c>
      <c r="S1042" s="24047" t="n">
        <v>0.06511722979035328</v>
      </c>
      <c r="T1042" s="25316" t="n">
        <v>0.04298470551920384</v>
      </c>
      <c r="U1042" s="26585" t="n">
        <v>1.5148930067989304</v>
      </c>
      <c r="V1042" s="27854" t="n">
        <v>0.11225076404801304</v>
      </c>
      <c r="W1042" s="29121" t="n">
        <v>0.04502275625996209</v>
      </c>
      <c r="X1042" t="n" s="30388">
        <v>2.4932006250322702</v>
      </c>
      <c r="Y1042" t="n" s="31718">
        <v>0.8303289186023478</v>
      </c>
      <c r="Z1042" t="n" s="33050">
        <v>0.8222438726734901</v>
      </c>
      <c r="AA1042" t="n" s="34442">
        <v>0.0</v>
      </c>
      <c r="AB1042" t="n" s="35836">
        <v>0.0</v>
      </c>
      <c r="AC1042" t="n" s="37230">
        <v>0.08939591498156986</v>
      </c>
      <c r="AD1042" t="n" s="37705">
        <v>0.284109770059101</v>
      </c>
      <c r="AE1042" t="n" s="38180">
        <v>0.092066020555288</v>
      </c>
      <c r="AF1042" t="n" s="38655">
        <v>0.018119102330466003</v>
      </c>
      <c r="AG1042" t="n" s="39130">
        <v>0.053766834691914</v>
      </c>
      <c r="AH1042" t="n" s="39605">
        <v>0.0</v>
      </c>
      <c r="AI1042" t="n" s="40080">
        <v>8.07386248601E-4</v>
      </c>
      <c r="AJ1042" t="n" s="40555">
        <v>0.30914742083647</v>
      </c>
      <c r="AK1042" t="n" s="41030">
        <v>0.09115972142757</v>
      </c>
      <c r="AL1042" t="n" s="41505">
        <v>-0.011015060947021</v>
      </c>
      <c r="AM1042" t="n" s="41980">
        <v>0.038755555794038</v>
      </c>
      <c r="AN1042" t="n" s="42455">
        <v>-0.488783362882115</v>
      </c>
      <c r="AO1042" t="n" s="42930">
        <v>0.9952906683586421</v>
      </c>
      <c r="AP1042" t="n" s="43405">
        <v>-0.60715728024433</v>
      </c>
      <c r="AQ1042" t="n" s="43880">
        <v>0.3881333881143121</v>
      </c>
      <c r="AR1042" t="n" s="44355">
        <v>1.6024479486029721</v>
      </c>
      <c r="AS1042" t="n" s="44948">
        <v>0.0030905018409479587</v>
      </c>
      <c r="AT1042" t="n" s="45541">
        <v>4.7603020732523674E-4</v>
      </c>
      <c r="AU1042" t="n" s="46134">
        <v>0.0029177296363356543</v>
      </c>
      <c r="AV1042" t="n" s="46727">
        <v>3.895786443687126E-4</v>
      </c>
      <c r="AW1042" t="n" s="47320">
        <v>4.124658465248502E-6</v>
      </c>
      <c r="AX1042" t="n" s="47913">
        <v>9.818532282133165E-4</v>
      </c>
      <c r="AY1042" t="n" s="48506">
        <v>5.650400098585976E-5</v>
      </c>
      <c r="AZ1042" t="n" s="49099">
        <v>0.0030817741451037725</v>
      </c>
      <c r="BA1042" t="n" s="49692">
        <v>-0.00216611719103742</v>
      </c>
      <c r="BB1042" t="n" s="50285">
        <v>9.954844269216038E-5</v>
      </c>
      <c r="BC1042" t="n" s="50878">
        <v>1.4679248149738192E-4</v>
      </c>
      <c r="BD1042" t="n" s="51471">
        <v>2.0354968272695736E-6</v>
      </c>
      <c r="BE1042" t="n" s="52064">
        <v>-8.572997238847974E-6</v>
      </c>
      <c r="BF1042" t="n" s="52657">
        <v>-4.6123710268153156E-5</v>
      </c>
      <c r="BG1042" t="n" s="53250">
        <v>1.0887449059397205E-5</v>
      </c>
      <c r="BH1042" t="n" s="53843">
        <v>0.009134231621494264</v>
      </c>
      <c r="BI1042" t="n" s="54436">
        <v>-1.4137764976047023E-5</v>
      </c>
      <c r="BJ1042" t="s" s="54911">
        <v>2921</v>
      </c>
      <c r="BK1042" t="s" s="55386">
        <v>2929</v>
      </c>
      <c r="BL1042" t="n" s="55861">
        <v>0.07881846278905869</v>
      </c>
      <c r="BM1042" t="s" s="56336">
        <v>2939</v>
      </c>
      <c r="BN1042" t="s" s="56811">
        <v>2929</v>
      </c>
      <c r="BO1042" t="n" s="57286">
        <v>-0.025375444442033768</v>
      </c>
    </row>
    <row r="1043" spans="1:23" x14ac:dyDescent="0.25">
      <c r="A1043" s="116" t="str">
        <f>IF(ISBLANK(TBL_DATA[[#This Row],[Row.names]]), "",   DATE(YEAR(TBL_DATA[[#This Row],[Row.names]]), MONTH(TBL_DATA[[#This Row],[Row.names]]), DAY(TBL_DATA[[#This Row],[Row.names]])))</f>
        <v/>
      </c>
      <c r="B1043" s="1227" t="s">
        <v>1172</v>
      </c>
      <c r="C1043" s="2621" t="s">
        <v>2566</v>
      </c>
      <c r="D1043" s="4015" t="n">
        <v>-0.0016748320119155066</v>
      </c>
      <c r="E1043" s="5409" t="n">
        <v>0.4165896744606066</v>
      </c>
      <c r="F1043" s="6741" t="n">
        <v>0.09411262141524634</v>
      </c>
      <c r="G1043" s="8073" t="n">
        <v>0.5435604453024869</v>
      </c>
      <c r="H1043" s="9405" t="n">
        <v>0.6998106787063422</v>
      </c>
      <c r="I1043" s="10737" t="n">
        <v>0.0029775419187711353</v>
      </c>
      <c r="J1043" s="12069" t="n">
        <v>0.17769905887080362</v>
      </c>
      <c r="K1043" s="13399" t="n">
        <v>1.217847223757413</v>
      </c>
      <c r="L1043" s="14729" t="n">
        <v>0.6707382952401981</v>
      </c>
      <c r="M1043" s="16059" t="n">
        <v>0.0031183932095997877</v>
      </c>
      <c r="N1043" s="17389" t="n">
        <v>0.08627014644537422</v>
      </c>
      <c r="O1043" s="18721" t="n">
        <v>0.0613981052069593</v>
      </c>
      <c r="P1043" s="20115" t="n">
        <v>-0.020649911273462385</v>
      </c>
      <c r="Q1043" s="21447" t="n">
        <v>-0.013989747878983818</v>
      </c>
      <c r="R1043" s="22779" t="n">
        <v>-0.012162849985778329</v>
      </c>
      <c r="S1043" s="24048" t="n">
        <v>0.0627917085299019</v>
      </c>
      <c r="T1043" s="25317" t="n">
        <v>0.04287492122845544</v>
      </c>
      <c r="U1043" s="26586" t="n">
        <v>1.4645323357055637</v>
      </c>
      <c r="V1043" s="27855" t="n">
        <v>0.11442018207077354</v>
      </c>
      <c r="W1043" s="29122" t="n">
        <v>0.04513907168223953</v>
      </c>
      <c r="X1043" t="n" s="30389">
        <v>2.5348368454771175</v>
      </c>
      <c r="Y1043" t="n" s="31719">
        <v>0.836546877769765</v>
      </c>
      <c r="Z1043" t="n" s="33051">
        <v>0.8189861386129794</v>
      </c>
      <c r="AA1043" t="n" s="34443">
        <v>0.0</v>
      </c>
      <c r="AB1043" t="n" s="35837">
        <v>0.0</v>
      </c>
      <c r="AC1043" t="n" s="37231">
        <v>0.0887566693112066</v>
      </c>
      <c r="AD1043" t="n" s="37706">
        <v>0.304698665102802</v>
      </c>
      <c r="AE1043" t="n" s="38181">
        <v>0.09785921495940099</v>
      </c>
      <c r="AF1043" t="n" s="38656">
        <v>0.020540026511374</v>
      </c>
      <c r="AG1043" t="n" s="39131">
        <v>0.056944989744349</v>
      </c>
      <c r="AH1043" t="n" s="39606">
        <v>0.0</v>
      </c>
      <c r="AI1043" t="n" s="40081">
        <v>8.65538880352E-4</v>
      </c>
      <c r="AJ1043" t="n" s="40556">
        <v>0.352086814685431</v>
      </c>
      <c r="AK1043" t="n" s="41031">
        <v>0.097111786669648</v>
      </c>
      <c r="AL1043" t="n" s="41506">
        <v>-0.011791180029724</v>
      </c>
      <c r="AM1043" t="n" s="41981">
        <v>0.04081620244932</v>
      </c>
      <c r="AN1043" t="n" s="42456">
        <v>-0.5273698925002929</v>
      </c>
      <c r="AO1043" t="n" s="42931">
        <v>1.070881359206763</v>
      </c>
      <c r="AP1043" t="n" s="43406">
        <v>-0.6391191927341029</v>
      </c>
      <c r="AQ1043" t="n" s="43881">
        <v>0.4317621664726601</v>
      </c>
      <c r="AR1043" t="n" s="44356">
        <v>1.7100005519408659</v>
      </c>
      <c r="AS1043" t="n" s="44949">
        <v>0.0030244923870714206</v>
      </c>
      <c r="AT1043" t="n" s="45542">
        <v>5.019919061363907E-4</v>
      </c>
      <c r="AU1043" t="n" s="46135">
        <v>0.0028059487750075208</v>
      </c>
      <c r="AV1043" t="n" s="46728">
        <v>4.004471228838789E-4</v>
      </c>
      <c r="AW1043" t="n" s="47321">
        <v>3.7467003541748753E-6</v>
      </c>
      <c r="AX1043" t="n" s="47914">
        <v>9.749717807174238E-4</v>
      </c>
      <c r="AY1043" t="n" s="48507">
        <v>5.57520970820597E-5</v>
      </c>
      <c r="AZ1043" t="n" s="49100">
        <v>0.0031328688816128665</v>
      </c>
      <c r="BA1043" t="n" s="49693">
        <v>-0.0022932374610677183</v>
      </c>
      <c r="BB1043" t="n" s="50286">
        <v>1.1330897628018543E-4</v>
      </c>
      <c r="BC1043" t="n" s="50879">
        <v>1.3781064556103094E-4</v>
      </c>
      <c r="BD1043" t="n" s="51472">
        <v>2.2421637217027454E-6</v>
      </c>
      <c r="BE1043" t="n" s="52065">
        <v>-9.443516655534957E-6</v>
      </c>
      <c r="BF1043" t="n" s="52658">
        <v>-5.0807347938362004E-5</v>
      </c>
      <c r="BG1043" t="n" s="53251">
        <v>1.1992984731680094E-5</v>
      </c>
      <c r="BH1043" t="n" s="53844">
        <v>0.008919690985149515</v>
      </c>
      <c r="BI1043" t="n" s="54437">
        <v>-1.5573457369766102E-5</v>
      </c>
      <c r="BJ1043" t="s" s="54912">
        <v>2921</v>
      </c>
      <c r="BK1043" t="s" s="55387">
        <v>2929</v>
      </c>
      <c r="BL1043" t="n" s="55862">
        <v>0.0857180804014206</v>
      </c>
      <c r="BM1043" t="s" s="56337">
        <v>2939</v>
      </c>
      <c r="BN1043" t="s" s="56812">
        <v>2929</v>
      </c>
      <c r="BO1043" t="n" s="57287">
        <v>-0.026814619079232216</v>
      </c>
    </row>
    <row r="1044" spans="1:23" x14ac:dyDescent="0.25">
      <c r="A1044" s="116" t="str">
        <f>IF(ISBLANK(TBL_DATA[[#This Row],[Row.names]]), "",   DATE(YEAR(TBL_DATA[[#This Row],[Row.names]]), MONTH(TBL_DATA[[#This Row],[Row.names]]), DAY(TBL_DATA[[#This Row],[Row.names]])))</f>
        <v/>
      </c>
      <c r="B1044" s="1228" t="s">
        <v>1173</v>
      </c>
      <c r="C1044" s="2622" t="s">
        <v>2567</v>
      </c>
      <c r="D1044" s="4016" t="n">
        <v>-0.010108890997175357</v>
      </c>
      <c r="E1044" s="5410" t="n">
        <v>0.40226952385376014</v>
      </c>
      <c r="F1044" s="6742" t="n">
        <v>0.07223154771955098</v>
      </c>
      <c r="G1044" s="8074" t="n">
        <v>0.5549135047906796</v>
      </c>
      <c r="H1044" s="9406" t="n">
        <v>0.6996933545095626</v>
      </c>
      <c r="I1044" s="10738" t="n">
        <v>0.0030648937970256954</v>
      </c>
      <c r="J1044" s="12070" t="n">
        <v>0.16141154947509873</v>
      </c>
      <c r="K1044" s="13400" t="n">
        <v>1.246339517055718</v>
      </c>
      <c r="L1044" s="14730" t="n">
        <v>0.674949792385629</v>
      </c>
      <c r="M1044" s="16060" t="n">
        <v>0.0031886597712443236</v>
      </c>
      <c r="N1044" s="17390" t="n">
        <v>0.08878369778776031</v>
      </c>
      <c r="O1044" s="18722" t="n">
        <v>0.06464121001169404</v>
      </c>
      <c r="P1044" s="20116" t="n">
        <v>-0.03055005456847304</v>
      </c>
      <c r="Q1044" s="21448" t="n">
        <v>-0.014574539732851681</v>
      </c>
      <c r="R1044" s="22780" t="n">
        <v>-0.012694413673924035</v>
      </c>
      <c r="S1044" s="24049" t="n">
        <v>0.06009938739344345</v>
      </c>
      <c r="T1044" s="25318" t="n">
        <v>0.04309197201198211</v>
      </c>
      <c r="U1044" s="26587" t="n">
        <v>1.3946771193653489</v>
      </c>
      <c r="V1044" s="27856" t="n">
        <v>0.11638686901848505</v>
      </c>
      <c r="W1044" s="29123" t="n">
        <v>0.04499603089939429</v>
      </c>
      <c r="X1044" t="n" s="30390">
        <v>2.5866030112458605</v>
      </c>
      <c r="Y1044" t="n" s="31720">
        <v>0.8364767507286514</v>
      </c>
      <c r="Z1044" t="n" s="33052">
        <v>0.8215532803084831</v>
      </c>
      <c r="AA1044" t="n" s="34444">
        <v>0.0</v>
      </c>
      <c r="AB1044" t="n" s="35838">
        <v>0.0</v>
      </c>
      <c r="AC1044" t="n" s="37232">
        <v>0.08557195289999633</v>
      </c>
      <c r="AD1044" t="n" s="37707">
        <v>0.300072961113121</v>
      </c>
      <c r="AE1044" t="n" s="38182">
        <v>0.096054882525075</v>
      </c>
      <c r="AF1044" t="n" s="38657">
        <v>0.018139020658619002</v>
      </c>
      <c r="AG1044" t="n" s="39132">
        <v>0.0588957899746</v>
      </c>
      <c r="AH1044" t="n" s="39607">
        <v>0.0</v>
      </c>
      <c r="AI1044" t="n" s="40082">
        <v>8.32501792366E-4</v>
      </c>
      <c r="AJ1044" t="n" s="40557">
        <v>0.356269680583128</v>
      </c>
      <c r="AK1044" t="n" s="41032">
        <v>0.087957063837862</v>
      </c>
      <c r="AL1044" t="n" s="41507">
        <v>-0.011713518376675</v>
      </c>
      <c r="AM1044" t="n" s="41982">
        <v>0.042064495124411995</v>
      </c>
      <c r="AN1044" t="n" s="42457">
        <v>-0.5020038174546589</v>
      </c>
      <c r="AO1044" t="n" s="42932">
        <v>1.0487362799464914</v>
      </c>
      <c r="AP1044" t="n" s="43407">
        <v>-0.602167220168642</v>
      </c>
      <c r="AQ1044" t="n" s="43882">
        <v>0.44656905977784944</v>
      </c>
      <c r="AR1044" t="n" s="44357">
        <v>1.6509035001151333</v>
      </c>
      <c r="AS1044" t="n" s="44950">
        <v>0.0028831806872943676</v>
      </c>
      <c r="AT1044" t="n" s="45543">
        <v>5.029685037043524E-4</v>
      </c>
      <c r="AU1044" t="n" s="46136">
        <v>0.0027531768490251154</v>
      </c>
      <c r="AV1044" t="n" s="46729">
        <v>3.9879158818153447E-4</v>
      </c>
      <c r="AW1044" t="n" s="47322">
        <v>3.439472998773178E-6</v>
      </c>
      <c r="AX1044" t="n" s="47915">
        <v>9.688192843519068E-4</v>
      </c>
      <c r="AY1044" t="n" s="48508">
        <v>5.473185850537305E-5</v>
      </c>
      <c r="AZ1044" t="n" s="49101">
        <v>0.0030899258896809993</v>
      </c>
      <c r="BA1044" t="n" s="49694">
        <v>-0.0022910220101320395</v>
      </c>
      <c r="BB1044" t="n" s="50287">
        <v>1.2598505094428753E-4</v>
      </c>
      <c r="BC1044" t="n" s="50880">
        <v>1.3226024488301305E-4</v>
      </c>
      <c r="BD1044" t="n" s="51473">
        <v>2.3868774771315217E-6</v>
      </c>
      <c r="BE1044" t="n" s="52066">
        <v>-1.0053082773098976E-5</v>
      </c>
      <c r="BF1044" t="n" s="52659">
        <v>-5.408699160267369E-5</v>
      </c>
      <c r="BG1044" t="n" s="53252">
        <v>1.2767117019618774E-5</v>
      </c>
      <c r="BH1044" t="n" s="53845">
        <v>0.008687822281532271</v>
      </c>
      <c r="BI1044" t="n" s="54438">
        <v>-1.657878221556518E-5</v>
      </c>
      <c r="BJ1044" t="s" s="54913">
        <v>2921</v>
      </c>
      <c r="BK1044" t="s" s="55388">
        <v>2929</v>
      </c>
      <c r="BL1044" t="n" s="55863">
        <v>0.08593886345624924</v>
      </c>
      <c r="BM1044" t="s" s="56338">
        <v>2939</v>
      </c>
      <c r="BN1044" t="s" s="56813">
        <v>2929</v>
      </c>
      <c r="BO1044" t="n" s="57288">
        <v>-0.02714419551193714</v>
      </c>
    </row>
    <row r="1045" spans="1:23" x14ac:dyDescent="0.25">
      <c r="A1045" s="116" t="str">
        <f>IF(ISBLANK(TBL_DATA[[#This Row],[Row.names]]), "",   DATE(YEAR(TBL_DATA[[#This Row],[Row.names]]), MONTH(TBL_DATA[[#This Row],[Row.names]]), DAY(TBL_DATA[[#This Row],[Row.names]])))</f>
        <v/>
      </c>
      <c r="B1045" s="1229" t="s">
        <v>1174</v>
      </c>
      <c r="C1045" s="2623" t="s">
        <v>2568</v>
      </c>
      <c r="D1045" s="4017" t="n">
        <v>0.008593741619846945</v>
      </c>
      <c r="E1045" s="5411" t="n">
        <v>0.4143202658231453</v>
      </c>
      <c r="F1045" s="6743" t="n">
        <v>0.06022032949616163</v>
      </c>
      <c r="G1045" s="8075" t="n">
        <v>0.5422992812219224</v>
      </c>
      <c r="H1045" s="9407" t="n">
        <v>0.7049458307089782</v>
      </c>
      <c r="I1045" s="10739" t="n">
        <v>0.003086205366154564</v>
      </c>
      <c r="J1045" s="12071" t="n">
        <v>0.19660122474688624</v>
      </c>
      <c r="K1045" s="13401" t="n">
        <v>1.2764757428137348</v>
      </c>
      <c r="L1045" s="14731" t="n">
        <v>0.6798662661358937</v>
      </c>
      <c r="M1045" s="16061" t="n">
        <v>0.003214694181338886</v>
      </c>
      <c r="N1045" s="17391" t="n">
        <v>0.09019328697865411</v>
      </c>
      <c r="O1045" s="18723" t="n">
        <v>0.06464121001169404</v>
      </c>
      <c r="P1045" s="20117" t="n">
        <v>-0.022218852224059615</v>
      </c>
      <c r="Q1045" s="21449" t="n">
        <v>-0.014720243607546679</v>
      </c>
      <c r="R1045" s="22781" t="n">
        <v>-0.012810267413558004</v>
      </c>
      <c r="S1045" s="24050" t="n">
        <v>0.05279710128507409</v>
      </c>
      <c r="T1045" s="25319" t="n">
        <v>0.04319878715849543</v>
      </c>
      <c r="U1045" s="26588" t="n">
        <v>1.222189435350642</v>
      </c>
      <c r="V1045" s="27857" t="n">
        <v>0.12577635711114632</v>
      </c>
      <c r="W1045" s="29124" t="n">
        <v>0.04546894645841355</v>
      </c>
      <c r="X1045" t="n" s="30391">
        <v>2.7662034620965517</v>
      </c>
      <c r="Y1045" t="n" s="31721">
        <v>0.8396105232242972</v>
      </c>
      <c r="Z1045" t="n" s="33053">
        <v>0.8245400330704953</v>
      </c>
      <c r="AA1045" t="n" s="34445">
        <v>0.0</v>
      </c>
      <c r="AB1045" t="n" s="35839">
        <v>0.0</v>
      </c>
      <c r="AC1045" t="n" s="37233">
        <v>0.09434979942098828</v>
      </c>
      <c r="AD1045" t="n" s="37708">
        <v>0.299919630065397</v>
      </c>
      <c r="AE1045" t="n" s="38183">
        <v>0.09706576299287299</v>
      </c>
      <c r="AF1045" t="n" s="38658">
        <v>0.03201946754581699</v>
      </c>
      <c r="AG1045" t="n" s="39133">
        <v>0.055616767128122</v>
      </c>
      <c r="AH1045" t="n" s="39608">
        <v>0.0</v>
      </c>
      <c r="AI1045" t="n" s="40083">
        <v>8.01920919227E-4</v>
      </c>
      <c r="AJ1045" t="n" s="40558">
        <v>0.3578189826735301</v>
      </c>
      <c r="AK1045" t="n" s="41033">
        <v>0.092504173890335</v>
      </c>
      <c r="AL1045" t="n" s="41508">
        <v>-0.011612773041238</v>
      </c>
      <c r="AM1045" t="n" s="41983">
        <v>0.041717508128135</v>
      </c>
      <c r="AN1045" t="n" s="42458">
        <v>-0.506444944659831</v>
      </c>
      <c r="AO1045" t="n" s="42933">
        <v>1.0795546063152999</v>
      </c>
      <c r="AP1045" t="n" s="43408">
        <v>-0.6201481106729331</v>
      </c>
      <c r="AQ1045" t="n" s="43883">
        <v>0.4594064956423668</v>
      </c>
      <c r="AR1045" t="n" s="44358">
        <v>1.699702716988233</v>
      </c>
      <c r="AS1045" t="n" s="44951">
        <v>0.002711856651181492</v>
      </c>
      <c r="AT1045" t="n" s="45544">
        <v>4.5819015709244493E-4</v>
      </c>
      <c r="AU1045" t="n" s="46137">
        <v>0.002642004933595902</v>
      </c>
      <c r="AV1045" t="n" s="46730">
        <v>3.9291172628355534E-4</v>
      </c>
      <c r="AW1045" t="n" s="47323">
        <v>3.5911309324576318E-6</v>
      </c>
      <c r="AX1045" t="n" s="47916">
        <v>9.285330961022138E-4</v>
      </c>
      <c r="AY1045" t="n" s="48509">
        <v>5.00217554410342E-5</v>
      </c>
      <c r="AZ1045" t="n" s="49102">
        <v>0.0030676880086879547</v>
      </c>
      <c r="BA1045" t="n" s="49695">
        <v>-0.0020643102665989003</v>
      </c>
      <c r="BB1045" t="n" s="50288">
        <v>1.2962352127477531E-4</v>
      </c>
      <c r="BC1045" t="n" s="50881">
        <v>1.2840686333792016E-4</v>
      </c>
      <c r="BD1045" t="n" s="51474">
        <v>1.9284081630305433E-6</v>
      </c>
      <c r="BE1045" t="n" s="52067">
        <v>-8.122002967802395E-6</v>
      </c>
      <c r="BF1045" t="n" s="52660">
        <v>-4.369736614715018E-5</v>
      </c>
      <c r="BG1045" t="n" s="53253">
        <v>1.0314700733351781E-5</v>
      </c>
      <c r="BH1045" t="n" s="53846">
        <v>0.008501487911804556</v>
      </c>
      <c r="BI1045" t="n" s="54439">
        <v>-1.339407425513568E-5</v>
      </c>
      <c r="BJ1045" t="s" s="54914">
        <v>2921</v>
      </c>
      <c r="BK1045" t="s" s="55389">
        <v>2929</v>
      </c>
      <c r="BL1045" t="n" s="55864">
        <v>0.0864396020770073</v>
      </c>
      <c r="BM1045" t="s" s="56339">
        <v>2939</v>
      </c>
      <c r="BN1045" t="s" s="56814">
        <v>2929</v>
      </c>
      <c r="BO1045" t="n" s="57289">
        <v>-0.02782217040657997</v>
      </c>
    </row>
    <row r="1046" spans="1:23" x14ac:dyDescent="0.25">
      <c r="A1046" s="116" t="str">
        <f>IF(ISBLANK(TBL_DATA[[#This Row],[Row.names]]), "",   DATE(YEAR(TBL_DATA[[#This Row],[Row.names]]), MONTH(TBL_DATA[[#This Row],[Row.names]]), DAY(TBL_DATA[[#This Row],[Row.names]])))</f>
        <v/>
      </c>
      <c r="B1046" s="1230" t="s">
        <v>1175</v>
      </c>
      <c r="C1046" s="2624" t="s">
        <v>2569</v>
      </c>
      <c r="D1046" s="4018" t="n">
        <v>0.008495982057675664</v>
      </c>
      <c r="E1046" s="5412" t="n">
        <v>0.4263363054253859</v>
      </c>
      <c r="F1046" s="6744" t="n">
        <v>0.05050381415521921</v>
      </c>
      <c r="G1046" s="8076" t="n">
        <v>0.520606441601816</v>
      </c>
      <c r="H1046" s="9408" t="n">
        <v>0.7051856068232237</v>
      </c>
      <c r="I1046" s="10740" t="n">
        <v>0.003131461873895838</v>
      </c>
      <c r="J1046" s="12072" t="n">
        <v>0.17919043589458306</v>
      </c>
      <c r="K1046" s="13402" t="n">
        <v>1.232959480891013</v>
      </c>
      <c r="L1046" s="14732" t="n">
        <v>0.6823242589144874</v>
      </c>
      <c r="M1046" s="16062" t="n">
        <v>0.003250609596048445</v>
      </c>
      <c r="N1046" s="17392" t="n">
        <v>0.09155310073009876</v>
      </c>
      <c r="O1046" s="18724" t="n">
        <v>0.06453501120788799</v>
      </c>
      <c r="P1046" s="20118" t="n">
        <v>-0.013911641136221675</v>
      </c>
      <c r="Q1046" s="21450" t="n">
        <v>-0.014782474916785386</v>
      </c>
      <c r="R1046" s="22782" t="n">
        <v>-0.012843702656254282</v>
      </c>
      <c r="S1046" s="24051" t="n">
        <v>0.03978039379779408</v>
      </c>
      <c r="T1046" s="25320" t="n">
        <v>0.043443129899783044</v>
      </c>
      <c r="U1046" s="26589" t="n">
        <v>0.9156889452845971</v>
      </c>
      <c r="V1046" s="27858" t="n">
        <v>0.11280844745361818</v>
      </c>
      <c r="W1046" s="29125" t="n">
        <v>0.045463064837253125</v>
      </c>
      <c r="X1046" t="n" s="30392">
        <v>2.481320778910207</v>
      </c>
      <c r="Y1046" t="n" s="31722">
        <v>0.8397533011683991</v>
      </c>
      <c r="Z1046" t="n" s="33054">
        <v>0.8260292119014239</v>
      </c>
      <c r="AA1046" t="n" s="34446">
        <v>0.0</v>
      </c>
      <c r="AB1046" t="n" s="35840">
        <v>0.0</v>
      </c>
      <c r="AC1046" t="n" s="37234">
        <v>0.09793753597083303</v>
      </c>
      <c r="AD1046" t="n" s="37709">
        <v>0.286392419066656</v>
      </c>
      <c r="AE1046" t="n" s="38184">
        <v>0.09884891509661801</v>
      </c>
      <c r="AF1046" t="n" s="38659">
        <v>0.037887299513425</v>
      </c>
      <c r="AG1046" t="n" s="39134">
        <v>0.056787191637583</v>
      </c>
      <c r="AH1046" t="n" s="39609">
        <v>0.0</v>
      </c>
      <c r="AI1046" t="n" s="40084">
        <v>8.8175308888E-4</v>
      </c>
      <c r="AJ1046" t="n" s="40559">
        <v>0.366253179857724</v>
      </c>
      <c r="AK1046" t="n" s="41034">
        <v>0.09346489233812301</v>
      </c>
      <c r="AL1046" t="n" s="41509">
        <v>-0.011710320056258</v>
      </c>
      <c r="AM1046" t="n" s="41984">
        <v>0.042360880503746</v>
      </c>
      <c r="AN1046" t="n" s="42459">
        <v>-0.47455801154449606</v>
      </c>
      <c r="AO1046" t="n" s="42934">
        <v>1.0774897498790472</v>
      </c>
      <c r="AP1046" t="n" s="43409">
        <v>-0.5808815503770459</v>
      </c>
      <c r="AQ1046" t="n" s="43884">
        <v>0.4966081995020013</v>
      </c>
      <c r="AR1046" t="n" s="44359">
        <v>1.6583713002560931</v>
      </c>
      <c r="AS1046" t="n" s="44952">
        <v>0.002949694319653265</v>
      </c>
      <c r="AT1046" t="n" s="45545">
        <v>8.082157218212675E-4</v>
      </c>
      <c r="AU1046" t="n" s="46138">
        <v>0.0024745037148905923</v>
      </c>
      <c r="AV1046" t="n" s="46731">
        <v>3.176602896056096E-4</v>
      </c>
      <c r="AW1046" t="n" s="47324">
        <v>4.021632657759885E-6</v>
      </c>
      <c r="AX1046" t="n" s="47917">
        <v>0.001394693615121093</v>
      </c>
      <c r="AY1046" t="n" s="48510">
        <v>3.437753694050772E-5</v>
      </c>
      <c r="AZ1046" t="n" s="49103">
        <v>0.004081940885883097</v>
      </c>
      <c r="BA1046" t="n" s="49696">
        <v>-0.0027361654483721116</v>
      </c>
      <c r="BB1046" t="n" s="50289">
        <v>1.6552951683821196E-4</v>
      </c>
      <c r="BC1046" t="n" s="50882">
        <v>9.217162768097616E-5</v>
      </c>
      <c r="BD1046" t="n" s="51475">
        <v>2.999580631586774E-7</v>
      </c>
      <c r="BE1046" t="n" s="52068">
        <v>-1.262958417162145E-6</v>
      </c>
      <c r="BF1046" t="n" s="52661">
        <v>-6.794247937699173E-6</v>
      </c>
      <c r="BG1046" t="n" s="53254">
        <v>1.6039100381631356E-6</v>
      </c>
      <c r="BH1046" t="n" s="53847">
        <v>0.00959487900709126</v>
      </c>
      <c r="BI1046" t="n" s="54440">
        <v>-2.0822561174512796E-6</v>
      </c>
      <c r="BJ1046" t="s" s="54915">
        <v>2921</v>
      </c>
      <c r="BK1046" t="s" s="55390">
        <v>2929</v>
      </c>
      <c r="BL1046" t="n" s="55865">
        <v>0.08559998869895935</v>
      </c>
      <c r="BM1046" t="s" s="56340">
        <v>2939</v>
      </c>
      <c r="BN1046" t="s" s="56815">
        <v>2929</v>
      </c>
      <c r="BO1046" t="n" s="57290">
        <v>-0.028142062947154045</v>
      </c>
    </row>
    <row r="1047" spans="1:23" x14ac:dyDescent="0.25">
      <c r="A1047" s="116" t="str">
        <f>IF(ISBLANK(TBL_DATA[[#This Row],[Row.names]]), "",   DATE(YEAR(TBL_DATA[[#This Row],[Row.names]]), MONTH(TBL_DATA[[#This Row],[Row.names]]), DAY(TBL_DATA[[#This Row],[Row.names]])))</f>
        <v/>
      </c>
      <c r="B1047" s="1231" t="s">
        <v>1176</v>
      </c>
      <c r="C1047" s="2625" t="s">
        <v>2570</v>
      </c>
      <c r="D1047" s="4019" t="n">
        <v>0.003691569863741868</v>
      </c>
      <c r="E1047" s="5413" t="n">
        <v>0.43160172554605514</v>
      </c>
      <c r="F1047" s="6745" t="n">
        <v>0.0620681126265894</v>
      </c>
      <c r="G1047" s="8077" t="n">
        <v>0.5188750932039341</v>
      </c>
      <c r="H1047" s="9409" t="n">
        <v>0.7019297540816667</v>
      </c>
      <c r="I1047" s="10741" t="n">
        <v>0.003128191745663341</v>
      </c>
      <c r="J1047" s="12073" t="n">
        <v>0.18155800361989405</v>
      </c>
      <c r="K1047" s="13403" t="n">
        <v>1.2273720077181485</v>
      </c>
      <c r="L1047" s="14733" t="n">
        <v>0.6785031470477847</v>
      </c>
      <c r="M1047" s="16063" t="n">
        <v>0.003248795805903427</v>
      </c>
      <c r="N1047" s="17393" t="n">
        <v>0.09095662205672274</v>
      </c>
      <c r="O1047" s="18725" t="n">
        <v>0.06358351245887207</v>
      </c>
      <c r="P1047" s="20119" t="n">
        <v>-0.010271427067653494</v>
      </c>
      <c r="Q1047" s="21451" t="n">
        <v>-0.014536904802441832</v>
      </c>
      <c r="R1047" s="22783" t="n">
        <v>-0.012610763859656579</v>
      </c>
      <c r="S1047" s="24052" t="n">
        <v>0.03900593589000656</v>
      </c>
      <c r="T1047" s="25321" t="n">
        <v>0.04342323973771137</v>
      </c>
      <c r="U1047" s="26590" t="n">
        <v>0.8982732777566443</v>
      </c>
      <c r="V1047" s="27859" t="n">
        <v>0.10747964417530076</v>
      </c>
      <c r="W1047" s="29126" t="n">
        <v>0.04533086254191624</v>
      </c>
      <c r="X1047" t="n" s="30393">
        <v>2.3710037300948597</v>
      </c>
      <c r="Y1047" t="n" s="31723">
        <v>0.8378124814549295</v>
      </c>
      <c r="Z1047" t="n" s="33055">
        <v>0.8237130246923287</v>
      </c>
      <c r="AA1047" t="n" s="34447">
        <v>0.0</v>
      </c>
      <c r="AB1047" t="n" s="35841">
        <v>0.0</v>
      </c>
      <c r="AC1047" t="n" s="37235">
        <v>0.10096419579613419</v>
      </c>
      <c r="AD1047" t="n" s="37710">
        <v>0.286600830073903</v>
      </c>
      <c r="AE1047" t="n" s="38185">
        <v>0.097316639912367</v>
      </c>
      <c r="AF1047" t="n" s="38660">
        <v>0.04981078449573201</v>
      </c>
      <c r="AG1047" t="n" s="39135">
        <v>0.058282135933562004</v>
      </c>
      <c r="AH1047" t="n" s="39610">
        <v>0.0</v>
      </c>
      <c r="AI1047" t="n" s="40085">
        <v>9.15862791123E-4</v>
      </c>
      <c r="AJ1047" t="n" s="40560">
        <v>0.37196922225150303</v>
      </c>
      <c r="AK1047" t="n" s="41035">
        <v>0.09870174418359401</v>
      </c>
      <c r="AL1047" t="n" s="41510">
        <v>-0.011610960156062</v>
      </c>
      <c r="AM1047" t="n" s="41985">
        <v>0.044295767757406</v>
      </c>
      <c r="AN1047" t="n" s="42460">
        <v>-0.455697996626075</v>
      </c>
      <c r="AO1047" t="n" s="42935">
        <v>1.091811220370832</v>
      </c>
      <c r="AP1047" t="n" s="43410">
        <v>-0.551227189753779</v>
      </c>
      <c r="AQ1047" t="n" s="43885">
        <v>0.5405840306170528</v>
      </c>
      <c r="AR1047" t="n" s="44360">
        <v>1.643038410124611</v>
      </c>
      <c r="AS1047" t="n" s="44953">
        <v>0.002918151091403805</v>
      </c>
      <c r="AT1047" t="n" s="45546">
        <v>8.683938191038722E-4</v>
      </c>
      <c r="AU1047" t="n" s="46139">
        <v>0.002431077361693386</v>
      </c>
      <c r="AV1047" t="n" s="46732">
        <v>3.302384026089575E-4</v>
      </c>
      <c r="AW1047" t="n" s="47325">
        <v>4.176296985264953E-6</v>
      </c>
      <c r="AX1047" t="n" s="47918">
        <v>0.0013907663273823175</v>
      </c>
      <c r="AY1047" t="n" s="48511">
        <v>3.465040873826954E-5</v>
      </c>
      <c r="AZ1047" t="n" s="49104">
        <v>0.004222099592252036</v>
      </c>
      <c r="BA1047" t="n" s="49697">
        <v>-0.0030531589549368326</v>
      </c>
      <c r="BB1047" t="n" s="50290">
        <v>1.9303094038948762E-4</v>
      </c>
      <c r="BC1047" t="n" s="50883">
        <v>8.224665511170957E-5</v>
      </c>
      <c r="BD1047" t="n" s="51476">
        <v>-1.2188999385973848E-7</v>
      </c>
      <c r="BE1047" t="n" s="52069">
        <v>5.138738127533673E-7</v>
      </c>
      <c r="BF1047" t="n" s="52662">
        <v>2.765495042506438E-6</v>
      </c>
      <c r="BG1047" t="n" s="53255">
        <v>-6.526162667420593E-7</v>
      </c>
      <c r="BH1047" t="n" s="53848">
        <v>0.00941831900690418</v>
      </c>
      <c r="BI1047" t="n" s="54441">
        <v>8.480712334359006E-7</v>
      </c>
      <c r="BJ1047" t="s" s="54916">
        <v>2921</v>
      </c>
      <c r="BK1047" t="s" s="55391">
        <v>2929</v>
      </c>
      <c r="BL1047" t="n" s="55866">
        <v>0.08506140112876892</v>
      </c>
      <c r="BM1047" t="s" s="56341">
        <v>2939</v>
      </c>
      <c r="BN1047" t="s" s="56816">
        <v>2929</v>
      </c>
      <c r="BO1047" t="n" s="57291">
        <v>-0.028719812631607056</v>
      </c>
    </row>
    <row r="1048" spans="1:23" x14ac:dyDescent="0.25">
      <c r="A1048" s="116" t="str">
        <f>IF(ISBLANK(TBL_DATA[[#This Row],[Row.names]]), "",   DATE(YEAR(TBL_DATA[[#This Row],[Row.names]]), MONTH(TBL_DATA[[#This Row],[Row.names]]), DAY(TBL_DATA[[#This Row],[Row.names]])))</f>
        <v/>
      </c>
      <c r="B1048" s="1232" t="s">
        <v>1177</v>
      </c>
      <c r="C1048" s="2626" t="s">
        <v>2571</v>
      </c>
      <c r="D1048" s="4020" t="n">
        <v>0.0042861935658343</v>
      </c>
      <c r="E1048" s="5414" t="n">
        <v>0.43773784765092794</v>
      </c>
      <c r="F1048" s="6746" t="n">
        <v>0.05828855741674799</v>
      </c>
      <c r="G1048" s="8078" t="n">
        <v>0.5233222213616398</v>
      </c>
      <c r="H1048" s="9410" t="n">
        <v>0.7053048154478319</v>
      </c>
      <c r="I1048" s="10742" t="n">
        <v>0.0031201530134430844</v>
      </c>
      <c r="J1048" s="12074" t="n">
        <v>0.1791187692308145</v>
      </c>
      <c r="K1048" s="13404" t="n">
        <v>1.23879841831304</v>
      </c>
      <c r="L1048" s="14734" t="n">
        <v>0.6817960897152369</v>
      </c>
      <c r="M1048" s="16064" t="n">
        <v>0.003242217375772453</v>
      </c>
      <c r="N1048" s="17394" t="n">
        <v>0.0912409173771115</v>
      </c>
      <c r="O1048" s="18726" t="n">
        <v>0.06358339623374056</v>
      </c>
      <c r="P1048" s="20120" t="n">
        <v>-0.006029258826428463</v>
      </c>
      <c r="Q1048" s="21452" t="n">
        <v>-0.014515255898439154</v>
      </c>
      <c r="R1048" s="22784" t="n">
        <v>-0.012583094581941016</v>
      </c>
      <c r="S1048" s="24053" t="n">
        <v>0.042600413854206876</v>
      </c>
      <c r="T1048" s="25322" t="n">
        <v>0.043522956127712994</v>
      </c>
      <c r="U1048" s="26591" t="n">
        <v>0.9788033177066597</v>
      </c>
      <c r="V1048" s="27860" t="n">
        <v>0.11546629847854817</v>
      </c>
      <c r="W1048" s="29127" t="n">
        <v>0.04545655699156983</v>
      </c>
      <c r="X1048" t="n" s="30394">
        <v>2.540146155371205</v>
      </c>
      <c r="Y1048" t="n" s="31724">
        <v>0.8398242765292224</v>
      </c>
      <c r="Z1048" t="n" s="33056">
        <v>0.8257094463037449</v>
      </c>
      <c r="AA1048" t="n" s="34448">
        <v>0.0</v>
      </c>
      <c r="AB1048" t="n" s="35842">
        <v>0.0</v>
      </c>
      <c r="AC1048" t="n" s="37236">
        <v>0.09806346637734585</v>
      </c>
      <c r="AD1048" t="n" s="37711">
        <v>0.28669803818831796</v>
      </c>
      <c r="AE1048" t="n" s="38186">
        <v>0.09347938243320601</v>
      </c>
      <c r="AF1048" t="n" s="38661">
        <v>0.055393675459113</v>
      </c>
      <c r="AG1048" t="n" s="39136">
        <v>0.06352801623936599</v>
      </c>
      <c r="AH1048" t="n" s="39611">
        <v>-0.001113634942398</v>
      </c>
      <c r="AI1048" t="n" s="40086">
        <v>8.89470730153E-4</v>
      </c>
      <c r="AJ1048" t="n" s="40561">
        <v>0.366764112112062</v>
      </c>
      <c r="AK1048" t="n" s="41036">
        <v>0.10085437192822601</v>
      </c>
      <c r="AL1048" t="n" s="41511">
        <v>-0.011712208623002</v>
      </c>
      <c r="AM1048" t="n" s="41986">
        <v>0.045227782618663004</v>
      </c>
      <c r="AN1048" t="n" s="42461">
        <v>-0.44579306885744097</v>
      </c>
      <c r="AO1048" t="n" s="42936">
        <v>1.112914961561716</v>
      </c>
      <c r="AP1048" t="n" s="43411">
        <v>-0.55869902427545</v>
      </c>
      <c r="AQ1048" t="n" s="43886">
        <v>0.554215937286266</v>
      </c>
      <c r="AR1048" t="n" s="44361">
        <v>1.671613985837166</v>
      </c>
      <c r="AS1048" t="n" s="44954">
        <v>0.0028702580372696224</v>
      </c>
      <c r="AT1048" t="n" s="45547">
        <v>7.972702178720162E-4</v>
      </c>
      <c r="AU1048" t="n" s="46140">
        <v>0.0023504464486037496</v>
      </c>
      <c r="AV1048" t="n" s="46733">
        <v>4.260804510851687E-4</v>
      </c>
      <c r="AW1048" t="n" s="47326">
        <v>4.414339524395674E-6</v>
      </c>
      <c r="AX1048" t="n" s="47919">
        <v>0.0015782331452925508</v>
      </c>
      <c r="AY1048" t="n" s="48512">
        <v>3.269079530095321E-5</v>
      </c>
      <c r="AZ1048" t="n" s="49105">
        <v>0.004087766414800098</v>
      </c>
      <c r="BA1048" t="n" s="49698">
        <v>-0.0029829219327121045</v>
      </c>
      <c r="BB1048" t="n" s="50291">
        <v>1.6731236070124922E-4</v>
      </c>
      <c r="BC1048" t="n" s="50884">
        <v>7.835233294450553E-5</v>
      </c>
      <c r="BD1048" t="n" s="51477">
        <v>-7.143352033388441E-7</v>
      </c>
      <c r="BE1048" t="n" s="52070">
        <v>3.0092669441793674E-6</v>
      </c>
      <c r="BF1048" t="n" s="52663">
        <v>1.6191255348081805E-5</v>
      </c>
      <c r="BG1048" t="n" s="53256">
        <v>-3.821694498987685E-6</v>
      </c>
      <c r="BH1048" t="n" s="53849">
        <v>0.009390274675708587</v>
      </c>
      <c r="BI1048" t="n" s="54442">
        <v>4.963442383682623E-6</v>
      </c>
      <c r="BJ1048" t="s" s="54917">
        <v>2921</v>
      </c>
      <c r="BK1048" t="s" s="55392">
        <v>2929</v>
      </c>
      <c r="BL1048" t="n" s="55867">
        <v>0.08638942986726761</v>
      </c>
      <c r="BM1048" t="s" s="56342">
        <v>2939</v>
      </c>
      <c r="BN1048" t="s" s="56817">
        <v>2929</v>
      </c>
      <c r="BO1048" t="n" s="57292">
        <v>-0.028513062745332718</v>
      </c>
    </row>
    <row r="1049" spans="1:23" x14ac:dyDescent="0.25">
      <c r="A1049" s="116" t="str">
        <f>IF(ISBLANK(TBL_DATA[[#This Row],[Row.names]]), "",   DATE(YEAR(TBL_DATA[[#This Row],[Row.names]]), MONTH(TBL_DATA[[#This Row],[Row.names]]), DAY(TBL_DATA[[#This Row],[Row.names]])))</f>
        <v/>
      </c>
      <c r="B1049" s="1233" t="s">
        <v>1178</v>
      </c>
      <c r="C1049" s="2627" t="s">
        <v>2572</v>
      </c>
      <c r="D1049" s="4021" t="n">
        <v>0.0025785498441474363</v>
      </c>
      <c r="E1049" s="5415" t="n">
        <v>0.4414451263539132</v>
      </c>
      <c r="F1049" s="6747" t="n">
        <v>0.0728122811244265</v>
      </c>
      <c r="G1049" s="8079" t="n">
        <v>0.5265107380151727</v>
      </c>
      <c r="H1049" s="9411" t="n">
        <v>0.7069080903924015</v>
      </c>
      <c r="I1049" s="10743" t="n">
        <v>0.0031126769927117513</v>
      </c>
      <c r="J1049" s="12075" t="n">
        <v>0.19971362836863116</v>
      </c>
      <c r="K1049" s="13405" t="n">
        <v>1.250209481346662</v>
      </c>
      <c r="L1049" s="14735" t="n">
        <v>0.6848159888764254</v>
      </c>
      <c r="M1049" s="16065" t="n">
        <v>0.003227856576463887</v>
      </c>
      <c r="N1049" s="17395" t="n">
        <v>0.0912709163346258</v>
      </c>
      <c r="O1049" s="18727" t="n">
        <v>0.06358339623374056</v>
      </c>
      <c r="P1049" s="20121" t="n">
        <v>-0.0034662557266882388</v>
      </c>
      <c r="Q1049" s="21453" t="n">
        <v>-0.014513946474114742</v>
      </c>
      <c r="R1049" s="22785" t="n">
        <v>-0.012581149885340627</v>
      </c>
      <c r="S1049" s="24054" t="n">
        <v>0.038130941826438614</v>
      </c>
      <c r="T1049" s="25323" t="n">
        <v>0.043240043498658114</v>
      </c>
      <c r="U1049" s="26592" t="n">
        <v>0.8818432809306019</v>
      </c>
      <c r="V1049" s="27861" t="n">
        <v>0.109706923302761</v>
      </c>
      <c r="W1049" s="29128" t="n">
        <v>0.04509842426582742</v>
      </c>
      <c r="X1049" t="n" s="30395">
        <v>2.4326110077839145</v>
      </c>
      <c r="Y1049" t="n" s="31725">
        <v>0.8407782647002725</v>
      </c>
      <c r="Z1049" t="n" s="33057">
        <v>0.827536095210611</v>
      </c>
      <c r="AA1049" t="n" s="34449">
        <v>0.0</v>
      </c>
      <c r="AB1049" t="n" s="35843">
        <v>0.0</v>
      </c>
      <c r="AC1049" t="n" s="37237">
        <v>0.09578538334833447</v>
      </c>
      <c r="AD1049" t="n" s="37712">
        <v>0.284275718361668</v>
      </c>
      <c r="AE1049" t="n" s="38187">
        <v>0.08947744387676101</v>
      </c>
      <c r="AF1049" t="n" s="38662">
        <v>0.055994033669236006</v>
      </c>
      <c r="AG1049" t="n" s="39137">
        <v>0.069910246494996</v>
      </c>
      <c r="AH1049" t="n" s="39612">
        <v>-0.001089569083793</v>
      </c>
      <c r="AI1049" t="n" s="40087">
        <v>9.02321667198E-4</v>
      </c>
      <c r="AJ1049" t="n" s="40562">
        <v>0.375785914100444</v>
      </c>
      <c r="AK1049" t="n" s="41037">
        <v>0.101609958737195</v>
      </c>
      <c r="AL1049" t="n" s="41512">
        <v>-0.011562558693794</v>
      </c>
      <c r="AM1049" t="n" s="41987">
        <v>0.044995891661965</v>
      </c>
      <c r="AN1049" t="n" s="42462">
        <v>-0.44600611642122895</v>
      </c>
      <c r="AO1049" t="n" s="42937">
        <v>1.1031397998608774</v>
      </c>
      <c r="AP1049" t="n" s="43412">
        <v>-0.538846515490231</v>
      </c>
      <c r="AQ1049" t="n" s="43887">
        <v>0.5642932843706464</v>
      </c>
      <c r="AR1049" t="n" s="44362">
        <v>1.6419863153511085</v>
      </c>
      <c r="AS1049" t="n" s="44955">
        <v>0.0027733729690098876</v>
      </c>
      <c r="AT1049" t="n" s="45548">
        <v>7.688429345009086E-4</v>
      </c>
      <c r="AU1049" t="n" s="46141">
        <v>0.0023184559486823138</v>
      </c>
      <c r="AV1049" t="n" s="46734">
        <v>4.156031883227329E-4</v>
      </c>
      <c r="AW1049" t="n" s="47327">
        <v>4.15695836399235E-6</v>
      </c>
      <c r="AX1049" t="n" s="47920">
        <v>0.001524647448552047</v>
      </c>
      <c r="AY1049" t="n" s="48513">
        <v>3.235491363758268E-5</v>
      </c>
      <c r="AZ1049" t="n" s="49106">
        <v>0.003957915557715338</v>
      </c>
      <c r="BA1049" t="n" s="49699">
        <v>-0.0028950080938653167</v>
      </c>
      <c r="BB1049" t="n" s="50292">
        <v>1.5393831775291014E-4</v>
      </c>
      <c r="BC1049" t="n" s="50885">
        <v>7.6496760484724E-5</v>
      </c>
      <c r="BD1049" t="n" s="51478">
        <v>-5.905457280764588E-7</v>
      </c>
      <c r="BE1049" t="n" s="52071">
        <v>2.487843383592771E-6</v>
      </c>
      <c r="BF1049" t="n" s="52664">
        <v>1.3385852089065732E-5</v>
      </c>
      <c r="BG1049" t="n" s="53257">
        <v>-3.1595009623731636E-6</v>
      </c>
      <c r="BH1049" t="n" s="53850">
        <v>0.009114549761813081</v>
      </c>
      <c r="BI1049" t="n" s="54443">
        <v>4.1034925618288795E-6</v>
      </c>
      <c r="BJ1049" t="s" s="54918">
        <v>2924</v>
      </c>
      <c r="BK1049" t="s" s="55393">
        <v>2929</v>
      </c>
      <c r="BL1049" t="n" s="55868">
        <v>0.08624859899282455</v>
      </c>
      <c r="BM1049" t="s" s="56343">
        <v>2939</v>
      </c>
      <c r="BN1049" t="s" s="56818">
        <v>2929</v>
      </c>
      <c r="BO1049" t="n" s="57293">
        <v>-0.022287454456090927</v>
      </c>
    </row>
    <row r="1050" spans="1:23" x14ac:dyDescent="0.25">
      <c r="A1050" s="116" t="str">
        <f>IF(ISBLANK(TBL_DATA[[#This Row],[Row.names]]), "",   DATE(YEAR(TBL_DATA[[#This Row],[Row.names]]), MONTH(TBL_DATA[[#This Row],[Row.names]]), DAY(TBL_DATA[[#This Row],[Row.names]])))</f>
        <v/>
      </c>
      <c r="B1050" s="1234" t="s">
        <v>1179</v>
      </c>
      <c r="C1050" s="2628" t="s">
        <v>2573</v>
      </c>
      <c r="D1050" s="4022" t="n">
        <v>8.365882925751098E-4</v>
      </c>
      <c r="E1050" s="5416" t="n">
        <v>0.4426510224710103</v>
      </c>
      <c r="F1050" s="6748" t="n">
        <v>0.07522192535839212</v>
      </c>
      <c r="G1050" s="8080" t="n">
        <v>0.5265396815342286</v>
      </c>
      <c r="H1050" s="9412" t="n">
        <v>0.6948162573398229</v>
      </c>
      <c r="I1050" s="10744" t="n">
        <v>0.0031136266443980414</v>
      </c>
      <c r="J1050" s="12076" t="n">
        <v>0.2279561881944585</v>
      </c>
      <c r="K1050" s="13406" t="n">
        <v>1.23196363449446</v>
      </c>
      <c r="L1050" s="14736" t="n">
        <v>0.6846324271175176</v>
      </c>
      <c r="M1050" s="16066" t="n">
        <v>0.0031651504297019037</v>
      </c>
      <c r="N1050" s="17396" t="n">
        <v>0.08947178628648955</v>
      </c>
      <c r="O1050" s="18728" t="n">
        <v>0.06143967198909661</v>
      </c>
      <c r="P1050" s="20122" t="n">
        <v>-0.002632567263073149</v>
      </c>
      <c r="Q1050" s="21454" t="n">
        <v>-0.014071083498342504</v>
      </c>
      <c r="R1050" s="22786" t="n">
        <v>-0.012176386148180719</v>
      </c>
      <c r="S1050" s="24055" t="n">
        <v>0.03754921008424561</v>
      </c>
      <c r="T1050" s="25324" t="n">
        <v>0.04322913563216361</v>
      </c>
      <c r="U1050" s="26593" t="n">
        <v>0.8686088568541263</v>
      </c>
      <c r="V1050" s="27862" t="n">
        <v>0.11213896544868707</v>
      </c>
      <c r="W1050" s="29129" t="n">
        <v>0.045124453271723305</v>
      </c>
      <c r="X1050" t="n" s="30396">
        <v>2.485104135742684</v>
      </c>
      <c r="Y1050" t="n" s="31726">
        <v>0.8335563912176686</v>
      </c>
      <c r="Z1050" t="n" s="33058">
        <v>0.8274251791657766</v>
      </c>
      <c r="AA1050" t="n" s="34450">
        <v>0.0</v>
      </c>
      <c r="AB1050" t="n" s="35844">
        <v>0.0</v>
      </c>
      <c r="AC1050" t="n" s="37238">
        <v>0.09246487070778991</v>
      </c>
      <c r="AD1050" t="n" s="37713">
        <v>0.28297537840312803</v>
      </c>
      <c r="AE1050" t="n" s="38188">
        <v>0.083203758882968</v>
      </c>
      <c r="AF1050" t="n" s="38663">
        <v>0.054420363420766005</v>
      </c>
      <c r="AG1050" t="n" s="39138">
        <v>0.070955841600351</v>
      </c>
      <c r="AH1050" t="n" s="39613">
        <v>-0.00109944034548</v>
      </c>
      <c r="AI1050" t="n" s="40088">
        <v>9.02496538227E-4</v>
      </c>
      <c r="AJ1050" t="n" s="40563">
        <v>0.37184671836384503</v>
      </c>
      <c r="AK1050" t="n" s="41038">
        <v>0.103442625189009</v>
      </c>
      <c r="AL1050" t="n" s="41513">
        <v>-0.011738847765387</v>
      </c>
      <c r="AM1050" t="n" s="41988">
        <v>0.044045878950872</v>
      </c>
      <c r="AN1050" t="n" s="42463">
        <v>-0.446482700663004</v>
      </c>
      <c r="AO1050" t="n" s="42938">
        <v>1.094879054908833</v>
      </c>
      <c r="AP1050" t="n" s="43413">
        <v>-0.5424069823335381</v>
      </c>
      <c r="AQ1050" t="n" s="43888">
        <v>0.5524720725752948</v>
      </c>
      <c r="AR1050" t="n" s="44363">
        <v>1.637286037242371</v>
      </c>
      <c r="AS1050" t="n" s="44956">
        <v>0.0026556241036856734</v>
      </c>
      <c r="AT1050" t="n" s="45549">
        <v>7.832366193834413E-4</v>
      </c>
      <c r="AU1050" t="n" s="46142">
        <v>0.002229460194980752</v>
      </c>
      <c r="AV1050" t="n" s="46735">
        <v>3.8626817400692724E-4</v>
      </c>
      <c r="AW1050" t="n" s="47328">
        <v>5.270693836582897E-6</v>
      </c>
      <c r="AX1050" t="n" s="47921">
        <v>0.0014660014090107523</v>
      </c>
      <c r="AY1050" t="n" s="48514">
        <v>2.9158101827675928E-5</v>
      </c>
      <c r="AZ1050" t="n" s="49107">
        <v>0.004106064170237461</v>
      </c>
      <c r="BA1050" t="n" s="49700">
        <v>-0.002749199930766565</v>
      </c>
      <c r="BB1050" t="n" s="50293">
        <v>1.5316453082762238E-4</v>
      </c>
      <c r="BC1050" t="n" s="50886">
        <v>7.585134311714001E-5</v>
      </c>
      <c r="BD1050" t="n" s="51479">
        <v>-1.1767444459307112E-6</v>
      </c>
      <c r="BE1050" t="n" s="52072">
        <v>4.956927330552391E-6</v>
      </c>
      <c r="BF1050" t="n" s="52665">
        <v>2.6670065102065087E-5</v>
      </c>
      <c r="BG1050" t="n" s="53258">
        <v>-6.2951673074818215E-6</v>
      </c>
      <c r="BH1050" t="n" s="53851">
        <v>0.009108568853030184</v>
      </c>
      <c r="BI1050" t="n" s="54444">
        <v>8.175476438073512E-6</v>
      </c>
      <c r="BJ1050" t="s" s="54919">
        <v>2921</v>
      </c>
      <c r="BK1050" t="s" s="55394">
        <v>2929</v>
      </c>
      <c r="BL1050" t="n" s="55869">
        <v>0.08700329810380936</v>
      </c>
      <c r="BM1050" t="s" s="56344">
        <v>2939</v>
      </c>
      <c r="BN1050" t="s" s="56819">
        <v>2929</v>
      </c>
      <c r="BO1050" t="n" s="57294">
        <v>-0.022114301100373268</v>
      </c>
    </row>
    <row r="1051" spans="1:23" x14ac:dyDescent="0.25">
      <c r="A1051" s="116" t="str">
        <f>IF(ISBLANK(TBL_DATA[[#This Row],[Row.names]]), "",   DATE(YEAR(TBL_DATA[[#This Row],[Row.names]]), MONTH(TBL_DATA[[#This Row],[Row.names]]), DAY(TBL_DATA[[#This Row],[Row.names]])))</f>
        <v/>
      </c>
      <c r="B1051" s="1235" t="s">
        <v>1180</v>
      </c>
      <c r="C1051" s="2629" t="s">
        <v>2574</v>
      </c>
      <c r="D1051" s="4023" t="n">
        <v>0.0021703007511088795</v>
      </c>
      <c r="E1051" s="5417" t="n">
        <v>0.4457820090686673</v>
      </c>
      <c r="F1051" s="6749" t="n">
        <v>0.07614832530547311</v>
      </c>
      <c r="G1051" s="8081" t="n">
        <v>0.5267482067802403</v>
      </c>
      <c r="H1051" s="9413" t="n">
        <v>0.6925968290791851</v>
      </c>
      <c r="I1051" s="10745" t="n">
        <v>0.0031136546791132704</v>
      </c>
      <c r="J1051" s="12077" t="n">
        <v>0.22777246608710655</v>
      </c>
      <c r="K1051" s="13407" t="n">
        <v>1.2329726082932189</v>
      </c>
      <c r="L1051" s="14737" t="n">
        <v>0.6823266558741949</v>
      </c>
      <c r="M1051" s="16067" t="n">
        <v>0.003165240115555862</v>
      </c>
      <c r="N1051" s="17397" t="n">
        <v>0.089149014006578</v>
      </c>
      <c r="O1051" s="18729" t="n">
        <v>0.06143967198909661</v>
      </c>
      <c r="P1051" s="20123" t="n">
        <v>-4.679799746725166E-4</v>
      </c>
      <c r="Q1051" s="21455" t="n">
        <v>-0.01405929269275494</v>
      </c>
      <c r="R1051" s="22787" t="n">
        <v>-0.012171430522808465</v>
      </c>
      <c r="S1051" s="24056" t="n">
        <v>0.038722613072775136</v>
      </c>
      <c r="T1051" s="25325" t="n">
        <v>0.04323011813769747</v>
      </c>
      <c r="U1051" s="26594" t="n">
        <v>0.8957322982425139</v>
      </c>
      <c r="V1051" s="27863" t="n">
        <v>0.11617941782210517</v>
      </c>
      <c r="W1051" s="29130" t="n">
        <v>0.045052329243571325</v>
      </c>
      <c r="X1051" t="n" s="30397">
        <v>2.578766065434524</v>
      </c>
      <c r="Y1051" t="n" s="31727">
        <v>0.832224025776224</v>
      </c>
      <c r="Z1051" t="n" s="33059">
        <v>0.826030662792971</v>
      </c>
      <c r="AA1051" t="n" s="34451">
        <v>0.0</v>
      </c>
      <c r="AB1051" t="n" s="35845">
        <v>0.0</v>
      </c>
      <c r="AC1051" t="n" s="37239">
        <v>0.0887277056660492</v>
      </c>
      <c r="AD1051" t="n" s="37714">
        <v>0.268625558043543</v>
      </c>
      <c r="AE1051" t="n" s="38189">
        <v>0.076707634532983</v>
      </c>
      <c r="AF1051" t="n" s="38664">
        <v>0.054679597317833</v>
      </c>
      <c r="AG1051" t="n" s="39139">
        <v>0.071025693645689</v>
      </c>
      <c r="AH1051" t="n" s="39614">
        <v>-0.001102690391595</v>
      </c>
      <c r="AI1051" t="n" s="40089">
        <v>9.39545927906E-4</v>
      </c>
      <c r="AJ1051" t="n" s="40564">
        <v>0.37661492057108503</v>
      </c>
      <c r="AK1051" t="n" s="41039">
        <v>0.103969956908653</v>
      </c>
      <c r="AL1051" t="n" s="41514">
        <v>-0.011812671294305</v>
      </c>
      <c r="AM1051" t="n" s="41989">
        <v>0.043943465027679</v>
      </c>
      <c r="AN1051" t="n" s="42464">
        <v>-0.43336407382456293</v>
      </c>
      <c r="AO1051" t="n" s="42939">
        <v>1.087498476517966</v>
      </c>
      <c r="AP1051" t="n" s="43414">
        <v>-0.5372715400530579</v>
      </c>
      <c r="AQ1051" t="n" s="43889">
        <v>0.5502269364649082</v>
      </c>
      <c r="AR1051" t="n" s="44364">
        <v>1.624770016571024</v>
      </c>
      <c r="AS1051" t="n" s="44957">
        <v>0.0025759302419893376</v>
      </c>
      <c r="AT1051" t="n" s="45550">
        <v>7.59308706065595E-4</v>
      </c>
      <c r="AU1051" t="n" s="46143">
        <v>0.0021618451331900227</v>
      </c>
      <c r="AV1051" t="n" s="46736">
        <v>3.7458363163863826E-4</v>
      </c>
      <c r="AW1051" t="n" s="47329">
        <v>5.109540972403265E-6</v>
      </c>
      <c r="AX1051" t="n" s="47922">
        <v>0.0014214892237625083</v>
      </c>
      <c r="AY1051" t="n" s="48515">
        <v>2.8252953079872422E-5</v>
      </c>
      <c r="AZ1051" t="n" s="49108">
        <v>0.0039797033502279875</v>
      </c>
      <c r="BA1051" t="n" s="49701">
        <v>-0.002665740621829263</v>
      </c>
      <c r="BB1051" t="n" s="50294">
        <v>1.4848343724423307E-4</v>
      </c>
      <c r="BC1051" t="n" s="50887">
        <v>7.347763842654415E-5</v>
      </c>
      <c r="BD1051" t="n" s="51480">
        <v>-1.145079684538532E-6</v>
      </c>
      <c r="BE1051" t="n" s="52073">
        <v>4.8235410319355275E-6</v>
      </c>
      <c r="BF1051" t="n" s="52666">
        <v>2.5952396254150987E-5</v>
      </c>
      <c r="BG1051" t="n" s="53259">
        <v>-6.125770183688782E-6</v>
      </c>
      <c r="BH1051" t="n" s="53852">
        <v>0.008830982667165704</v>
      </c>
      <c r="BI1051" t="n" s="54445">
        <v>7.955480184314189E-6</v>
      </c>
      <c r="BJ1051" t="s" s="54920">
        <v>2924</v>
      </c>
      <c r="BK1051" t="s" s="55395">
        <v>2929</v>
      </c>
      <c r="BL1051" t="n" s="55870">
        <v>0.08612672984600067</v>
      </c>
      <c r="BM1051" t="s" s="56345">
        <v>2939</v>
      </c>
      <c r="BN1051" t="s" s="56820">
        <v>2929</v>
      </c>
      <c r="BO1051" t="n" s="57295">
        <v>-0.021955614909529686</v>
      </c>
    </row>
    <row r="1052" spans="1:23" x14ac:dyDescent="0.25">
      <c r="A1052" s="116" t="str">
        <f>IF(ISBLANK(TBL_DATA[[#This Row],[Row.names]]), "",   DATE(YEAR(TBL_DATA[[#This Row],[Row.names]]), MONTH(TBL_DATA[[#This Row],[Row.names]]), DAY(TBL_DATA[[#This Row],[Row.names]])))</f>
        <v/>
      </c>
      <c r="B1052" s="1236" t="s">
        <v>1181</v>
      </c>
      <c r="C1052" s="2630" t="s">
        <v>2575</v>
      </c>
      <c r="D1052" s="4024" t="n">
        <v>-0.0021873202000393167</v>
      </c>
      <c r="E1052" s="5418" t="n">
        <v>0.4426196208753779</v>
      </c>
      <c r="F1052" s="6750" t="n">
        <v>0.054459477188198546</v>
      </c>
      <c r="G1052" s="8082" t="n">
        <v>0.5281362991347703</v>
      </c>
      <c r="H1052" s="9414" t="n">
        <v>0.6915057414665396</v>
      </c>
      <c r="I1052" s="10746" t="n">
        <v>0.003126078625821512</v>
      </c>
      <c r="J1052" s="12078" t="n">
        <v>0.20637234739213794</v>
      </c>
      <c r="K1052" s="13408" t="n">
        <v>1.224986597709718</v>
      </c>
      <c r="L1052" s="14738" t="n">
        <v>0.6720807840245597</v>
      </c>
      <c r="M1052" s="16068" t="n">
        <v>0.003222996156831574</v>
      </c>
      <c r="N1052" s="17398" t="n">
        <v>0.08934631076183035</v>
      </c>
      <c r="O1052" s="18730" t="n">
        <v>0.061595217125664736</v>
      </c>
      <c r="P1052" s="20124" t="n">
        <v>-0.002654276552660151</v>
      </c>
      <c r="Q1052" s="21456" t="n">
        <v>-0.0141423560503161</v>
      </c>
      <c r="R1052" s="22788" t="n">
        <v>-0.01225031582989263</v>
      </c>
      <c r="S1052" s="24057" t="n">
        <v>0.03488060186502717</v>
      </c>
      <c r="T1052" s="25326" t="n">
        <v>0.04339761581571557</v>
      </c>
      <c r="U1052" s="26595" t="n">
        <v>0.8037446576131001</v>
      </c>
      <c r="V1052" s="27864" t="n">
        <v>0.11591331578320396</v>
      </c>
      <c r="W1052" s="29131" t="n">
        <v>0.045073877286138896</v>
      </c>
      <c r="X1052" t="n" s="30398">
        <v>2.571629572653817</v>
      </c>
      <c r="Y1052" t="n" s="31728">
        <v>0.8315682422186045</v>
      </c>
      <c r="Z1052" t="n" s="33060">
        <v>0.8198053330056836</v>
      </c>
      <c r="AA1052" t="n" s="34452">
        <v>0.0</v>
      </c>
      <c r="AB1052" t="n" s="35846">
        <v>0.0</v>
      </c>
      <c r="AC1052" t="n" s="37240">
        <v>0.08553829464963812</v>
      </c>
      <c r="AD1052" t="n" s="37715">
        <v>0.25195493122541</v>
      </c>
      <c r="AE1052" t="n" s="38190">
        <v>0.060278529777503</v>
      </c>
      <c r="AF1052" t="n" s="38665">
        <v>0.053238138861457</v>
      </c>
      <c r="AG1052" t="n" s="39140">
        <v>0.072146707495814</v>
      </c>
      <c r="AH1052" t="n" s="39615">
        <v>-0.002596069339284</v>
      </c>
      <c r="AI1052" t="n" s="40090">
        <v>8.48376689126E-4</v>
      </c>
      <c r="AJ1052" t="n" s="40565">
        <v>0.33988494469253</v>
      </c>
      <c r="AK1052" t="n" s="41040">
        <v>0.084807128532594</v>
      </c>
      <c r="AL1052" t="n" s="41515">
        <v>-0.012535354351282</v>
      </c>
      <c r="AM1052" t="n" s="41990">
        <v>0.043900551977938</v>
      </c>
      <c r="AN1052" t="n" s="42465">
        <v>-0.37278364895412497</v>
      </c>
      <c r="AO1052" t="n" s="42940">
        <v>1.0595820592417162</v>
      </c>
      <c r="AP1052" t="n" s="43415">
        <v>-0.5404378226340351</v>
      </c>
      <c r="AQ1052" t="n" s="43890">
        <v>0.5191442366076812</v>
      </c>
      <c r="AR1052" t="n" s="44365">
        <v>1.6000198818757512</v>
      </c>
      <c r="AS1052" t="n" s="44958">
        <v>0.0024910069553393016</v>
      </c>
      <c r="AT1052" t="n" s="45551">
        <v>7.20267256356429E-4</v>
      </c>
      <c r="AU1052" t="n" s="46144">
        <v>0.0020965906652798388</v>
      </c>
      <c r="AV1052" t="n" s="46737">
        <v>3.718119522822841E-4</v>
      </c>
      <c r="AW1052" t="n" s="47330">
        <v>4.88591768721713E-6</v>
      </c>
      <c r="AX1052" t="n" s="47923">
        <v>0.0013790510485551218</v>
      </c>
      <c r="AY1052" t="n" s="48516">
        <v>2.7124957736783658E-5</v>
      </c>
      <c r="AZ1052" t="n" s="49109">
        <v>0.003979962268827846</v>
      </c>
      <c r="BA1052" t="n" s="49702">
        <v>-0.002597700890631084</v>
      </c>
      <c r="BB1052" t="n" s="50295">
        <v>1.4519931966578423E-4</v>
      </c>
      <c r="BC1052" t="n" s="50888">
        <v>6.653357938985513E-5</v>
      </c>
      <c r="BD1052" t="n" s="51481">
        <v>-1.4614841242764378E-6</v>
      </c>
      <c r="BE1052" t="n" s="52074">
        <v>6.156242836040389E-6</v>
      </c>
      <c r="BF1052" t="n" s="52667">
        <v>3.312262139043642E-5</v>
      </c>
      <c r="BG1052" t="n" s="53260">
        <v>-7.818263505772165E-6</v>
      </c>
      <c r="BH1052" t="n" s="53853">
        <v>0.008644580559984546</v>
      </c>
      <c r="BI1052" t="n" s="54446">
        <v>1.015335390840207E-5</v>
      </c>
      <c r="BJ1052" t="s" s="54921">
        <v>2924</v>
      </c>
      <c r="BK1052" t="s" s="55396">
        <v>2929</v>
      </c>
      <c r="BL1052" t="n" s="55871">
        <v>0.08812999725341797</v>
      </c>
      <c r="BM1052" t="s" s="56346">
        <v>2941</v>
      </c>
      <c r="BN1052" t="s" s="56821">
        <v>2929</v>
      </c>
      <c r="BO1052" t="n" s="57296">
        <v>-0.03325774520635605</v>
      </c>
    </row>
    <row r="1053" spans="1:23" x14ac:dyDescent="0.25">
      <c r="A1053" s="116" t="str">
        <f>IF(ISBLANK(TBL_DATA[[#This Row],[Row.names]]), "",   DATE(YEAR(TBL_DATA[[#This Row],[Row.names]]), MONTH(TBL_DATA[[#This Row],[Row.names]]), DAY(TBL_DATA[[#This Row],[Row.names]])))</f>
        <v/>
      </c>
      <c r="B1053" s="1237" t="s">
        <v>1182</v>
      </c>
      <c r="C1053" s="2631" t="s">
        <v>2576</v>
      </c>
      <c r="D1053" s="4025" t="n">
        <v>7.089086252538211E-4</v>
      </c>
      <c r="E1053" s="5419" t="n">
        <v>0.44364230636757696</v>
      </c>
      <c r="F1053" s="6751" t="n">
        <v>0.06827337772990316</v>
      </c>
      <c r="G1053" s="8083" t="n">
        <v>0.5245779471346652</v>
      </c>
      <c r="H1053" s="9415" t="n">
        <v>0.6863309104791527</v>
      </c>
      <c r="I1053" s="10747" t="n">
        <v>0.003148960195360069</v>
      </c>
      <c r="J1053" s="12079" t="n">
        <v>0.20322000487633374</v>
      </c>
      <c r="K1053" s="13409" t="n">
        <v>1.2277362236584364</v>
      </c>
      <c r="L1053" s="14739" t="n">
        <v>0.6718743151227647</v>
      </c>
      <c r="M1053" s="16069" t="n">
        <v>0.003220708525527956</v>
      </c>
      <c r="N1053" s="17399" t="n">
        <v>0.08925479969309016</v>
      </c>
      <c r="O1053" s="18731" t="n">
        <v>0.06154433808031341</v>
      </c>
      <c r="P1053" s="20125" t="n">
        <v>-0.0019472495669482504</v>
      </c>
      <c r="Q1053" s="21457" t="n">
        <v>-0.01409599649663321</v>
      </c>
      <c r="R1053" s="22789" t="n">
        <v>-0.012205894158380743</v>
      </c>
      <c r="S1053" s="24058" t="n">
        <v>0.03383552387555966</v>
      </c>
      <c r="T1053" s="25327" t="n">
        <v>0.04324932746403727</v>
      </c>
      <c r="U1053" s="26596" t="n">
        <v>0.7823364167615002</v>
      </c>
      <c r="V1053" s="27865" t="n">
        <v>0.10829656107984653</v>
      </c>
      <c r="W1053" s="29132" t="n">
        <v>0.044708649738638286</v>
      </c>
      <c r="X1053" t="n" s="30399">
        <v>2.4222731331171037</v>
      </c>
      <c r="Y1053" t="n" s="31729">
        <v>0.8284509101202996</v>
      </c>
      <c r="Z1053" t="n" s="33061">
        <v>0.8196793977664468</v>
      </c>
      <c r="AA1053" t="n" s="34453">
        <v>0.0</v>
      </c>
      <c r="AB1053" t="n" s="35847">
        <v>0.0</v>
      </c>
      <c r="AC1053" t="n" s="37241">
        <v>0.0827746792193018</v>
      </c>
      <c r="AD1053" t="n" s="37716">
        <v>0.25127986394857</v>
      </c>
      <c r="AE1053" t="n" s="38191">
        <v>0.057868977224083996</v>
      </c>
      <c r="AF1053" t="n" s="38666">
        <v>0.076325057585752</v>
      </c>
      <c r="AG1053" t="n" s="39141">
        <v>0.073531423558384</v>
      </c>
      <c r="AH1053" t="n" s="39616">
        <v>-0.004066827134766</v>
      </c>
      <c r="AI1053" t="n" s="40091">
        <v>8.88903194899E-4</v>
      </c>
      <c r="AJ1053" t="n" s="40566">
        <v>0.34046338998398096</v>
      </c>
      <c r="AK1053" t="n" s="41041">
        <v>0.08237304853491599</v>
      </c>
      <c r="AL1053" t="n" s="41516">
        <v>-0.012250062223315</v>
      </c>
      <c r="AM1053" t="n" s="41991">
        <v>0.041759054362697</v>
      </c>
      <c r="AN1053" t="n" s="42466">
        <v>-0.369420392899887</v>
      </c>
      <c r="AO1053" t="n" s="42941">
        <v>1.053371734746644</v>
      </c>
      <c r="AP1053" t="n" s="43416">
        <v>-0.514619298611329</v>
      </c>
      <c r="AQ1053" t="n" s="43891">
        <v>0.538752436135315</v>
      </c>
      <c r="AR1053" t="n" s="44366">
        <v>1.567991033357973</v>
      </c>
      <c r="AS1053" t="n" s="44959">
        <v>0.002439514395770383</v>
      </c>
      <c r="AT1053" t="n" s="45552">
        <v>7.012710392583329E-4</v>
      </c>
      <c r="AU1053" t="n" s="46145">
        <v>0.0020430835305414808</v>
      </c>
      <c r="AV1053" t="n" s="46738">
        <v>3.6407479309691554E-4</v>
      </c>
      <c r="AW1053" t="n" s="47331">
        <v>4.801738663832239E-6</v>
      </c>
      <c r="AX1053" t="n" s="47924">
        <v>0.0013584865600854445</v>
      </c>
      <c r="AY1053" t="n" s="48517">
        <v>2.453143785992971E-5</v>
      </c>
      <c r="AZ1053" t="n" s="49110">
        <v>0.003817755712090251</v>
      </c>
      <c r="BA1053" t="n" s="49703">
        <v>-0.0025249121953025587</v>
      </c>
      <c r="BB1053" t="n" s="50296">
        <v>1.4048766504406782E-4</v>
      </c>
      <c r="BC1053" t="n" s="50889">
        <v>6.335051745069573E-5</v>
      </c>
      <c r="BD1053" t="n" s="51482">
        <v>-1.5496494372001565E-6</v>
      </c>
      <c r="BE1053" t="n" s="52075">
        <v>6.5275894786205754E-6</v>
      </c>
      <c r="BF1053" t="n" s="52668">
        <v>3.512053528634118E-5</v>
      </c>
      <c r="BG1053" t="n" s="53261">
        <v>-8.289862986254482E-6</v>
      </c>
      <c r="BH1053" t="n" s="53854">
        <v>0.008389870817875294</v>
      </c>
      <c r="BI1053" t="n" s="54447">
        <v>1.0765764341971801E-5</v>
      </c>
      <c r="BJ1053" t="s" s="54922">
        <v>2924</v>
      </c>
      <c r="BK1053" t="s" s="55397">
        <v>2929</v>
      </c>
      <c r="BL1053" t="n" s="55872">
        <v>0.08757874369621277</v>
      </c>
      <c r="BM1053" t="s" s="56347">
        <v>2941</v>
      </c>
      <c r="BN1053" t="s" s="56822">
        <v>2929</v>
      </c>
      <c r="BO1053" t="n" s="57297">
        <v>-0.033052291721105576</v>
      </c>
    </row>
    <row r="1054" spans="1:23" x14ac:dyDescent="0.25">
      <c r="A1054" s="116" t="str">
        <f>IF(ISBLANK(TBL_DATA[[#This Row],[Row.names]]), "",   DATE(YEAR(TBL_DATA[[#This Row],[Row.names]]), MONTH(TBL_DATA[[#This Row],[Row.names]]), DAY(TBL_DATA[[#This Row],[Row.names]])))</f>
        <v/>
      </c>
      <c r="B1054" s="1238" t="s">
        <v>1183</v>
      </c>
      <c r="C1054" s="2632" t="s">
        <v>2577</v>
      </c>
      <c r="D1054" s="4026" t="n">
        <v>-0.005795500800636451</v>
      </c>
      <c r="E1054" s="5420" t="n">
        <v>0.43527567622519103</v>
      </c>
      <c r="F1054" s="6752" t="n">
        <v>0.06975979464395721</v>
      </c>
      <c r="G1054" s="8084" t="n">
        <v>0.5233914623356092</v>
      </c>
      <c r="H1054" s="9416" t="n">
        <v>0.6822731647398265</v>
      </c>
      <c r="I1054" s="10748" t="n">
        <v>0.003147842423207805</v>
      </c>
      <c r="J1054" s="12080" t="n">
        <v>0.16633043791011692</v>
      </c>
      <c r="K1054" s="13410" t="n">
        <v>1.2305015087871127</v>
      </c>
      <c r="L1054" s="14740" t="n">
        <v>0.6417858518616952</v>
      </c>
      <c r="M1054" s="16070" t="n">
        <v>0.0033423921526540504</v>
      </c>
      <c r="N1054" s="17400" t="n">
        <v>0.08865154441756488</v>
      </c>
      <c r="O1054" s="18732" t="n">
        <v>0.060771527537060104</v>
      </c>
      <c r="P1054" s="20126" t="n">
        <v>-0.007731465081160405</v>
      </c>
      <c r="Q1054" s="21458" t="n">
        <v>-0.013967444206006539</v>
      </c>
      <c r="R1054" s="22790" t="n">
        <v>-0.012090116690068996</v>
      </c>
      <c r="S1054" s="24059" t="n">
        <v>0.03849014753070423</v>
      </c>
      <c r="T1054" s="25328" t="n">
        <v>0.0430480426775894</v>
      </c>
      <c r="U1054" s="26597" t="n">
        <v>0.8941207343381029</v>
      </c>
      <c r="V1054" s="27866" t="n">
        <v>0.10263004155893851</v>
      </c>
      <c r="W1054" s="29133" t="n">
        <v>0.04533725443100366</v>
      </c>
      <c r="X1054" t="n" s="30400">
        <v>2.2637021770942414</v>
      </c>
      <c r="Y1054" t="n" s="31730">
        <v>0.825998283739032</v>
      </c>
      <c r="Z1054" t="n" s="33062">
        <v>0.8011153798684028</v>
      </c>
      <c r="AA1054" t="n" s="34454">
        <v>0.0</v>
      </c>
      <c r="AB1054" t="n" s="35848">
        <v>0.0</v>
      </c>
      <c r="AC1054" t="n" s="37242">
        <v>0.07942090873747015</v>
      </c>
      <c r="AD1054" t="n" s="37717">
        <v>0.248434834265176</v>
      </c>
      <c r="AE1054" t="n" s="38192">
        <v>0.057832940715819</v>
      </c>
      <c r="AF1054" t="n" s="38667">
        <v>0.076280432711189</v>
      </c>
      <c r="AG1054" t="n" s="39142">
        <v>0.073872174630011</v>
      </c>
      <c r="AH1054" t="n" s="39617">
        <v>-0.004055390838364</v>
      </c>
      <c r="AI1054" t="n" s="40092">
        <v>8.30135938205E-4</v>
      </c>
      <c r="AJ1054" t="n" s="40567">
        <v>0.337046664976249</v>
      </c>
      <c r="AK1054" t="n" s="41042">
        <v>0.08316761569027001</v>
      </c>
      <c r="AL1054" t="n" s="41517">
        <v>-0.012135112333075</v>
      </c>
      <c r="AM1054" t="n" s="41992">
        <v>0.041711918806902996</v>
      </c>
      <c r="AN1054" t="n" s="42467">
        <v>-0.36699939364831397</v>
      </c>
      <c r="AO1054" t="n" s="42942">
        <v>1.049230769510915</v>
      </c>
      <c r="AP1054" t="n" s="43417">
        <v>-0.5132439485968461</v>
      </c>
      <c r="AQ1054" t="n" s="43892">
        <v>0.535986820914069</v>
      </c>
      <c r="AR1054" t="n" s="44367">
        <v>1.5624747181077612</v>
      </c>
      <c r="AS1054" t="n" s="44960">
        <v>0.0023674480157253354</v>
      </c>
      <c r="AT1054" t="n" s="45553">
        <v>6.775374643226816E-4</v>
      </c>
      <c r="AU1054" t="n" s="46146">
        <v>0.00198792702482054</v>
      </c>
      <c r="AV1054" t="n" s="46739">
        <v>3.652553567924707E-4</v>
      </c>
      <c r="AW1054" t="n" s="47332">
        <v>4.8257279574969685E-6</v>
      </c>
      <c r="AX1054" t="n" s="47925">
        <v>0.0013007742101566447</v>
      </c>
      <c r="AY1054" t="n" s="48518">
        <v>2.3771805015325298E-5</v>
      </c>
      <c r="AZ1054" t="n" s="49111">
        <v>0.0036919050477622647</v>
      </c>
      <c r="BA1054" t="n" s="49704">
        <v>-0.00243302294980003</v>
      </c>
      <c r="BB1054" t="n" s="50297">
        <v>1.3058026477333348E-4</v>
      </c>
      <c r="BC1054" t="n" s="50890">
        <v>6.401188647791482E-5</v>
      </c>
      <c r="BD1054" t="n" s="51483">
        <v>-1.592622663795335E-6</v>
      </c>
      <c r="BE1054" t="n" s="52076">
        <v>6.7085845577829085E-6</v>
      </c>
      <c r="BF1054" t="n" s="52669">
        <v>3.609431391543745E-5</v>
      </c>
      <c r="BG1054" t="n" s="53262">
        <v>-8.519721366536542E-6</v>
      </c>
      <c r="BH1054" t="n" s="53855">
        <v>0.008137259052025064</v>
      </c>
      <c r="BI1054" t="n" s="54448">
        <v>1.1064247536027574E-5</v>
      </c>
      <c r="BJ1054" t="s" s="54923">
        <v>2924</v>
      </c>
      <c r="BK1054" t="s" s="55398">
        <v>2929</v>
      </c>
      <c r="BL1054" t="n" s="55873">
        <v>0.08809433877468109</v>
      </c>
      <c r="BM1054" t="s" s="56348">
        <v>2941</v>
      </c>
      <c r="BN1054" t="s" s="56823">
        <v>2929</v>
      </c>
      <c r="BO1054" t="n" s="57298">
        <v>-0.03451497107744217</v>
      </c>
    </row>
    <row r="1055" spans="1:23" x14ac:dyDescent="0.25">
      <c r="A1055" s="116" t="str">
        <f>IF(ISBLANK(TBL_DATA[[#This Row],[Row.names]]), "",   DATE(YEAR(TBL_DATA[[#This Row],[Row.names]]), MONTH(TBL_DATA[[#This Row],[Row.names]]), DAY(TBL_DATA[[#This Row],[Row.names]])))</f>
        <v/>
      </c>
      <c r="B1055" s="1239" t="s">
        <v>1184</v>
      </c>
      <c r="C1055" s="2633" t="s">
        <v>2578</v>
      </c>
      <c r="D1055" s="4027" t="n">
        <v>7.655974299916494E-4</v>
      </c>
      <c r="E1055" s="5421" t="n">
        <v>0.43637451959423856</v>
      </c>
      <c r="F1055" s="6753" t="n">
        <v>0.05525815491995534</v>
      </c>
      <c r="G1055" s="8085" t="n">
        <v>0.5239982071169033</v>
      </c>
      <c r="H1055" s="9417" t="n">
        <v>0.6883626794200293</v>
      </c>
      <c r="I1055" s="10749" t="n">
        <v>0.0031075097062816933</v>
      </c>
      <c r="J1055" s="12081" t="n">
        <v>0.15056840792121862</v>
      </c>
      <c r="K1055" s="13411" t="n">
        <v>1.2383123101684348</v>
      </c>
      <c r="L1055" s="14741" t="n">
        <v>0.6547045226756605</v>
      </c>
      <c r="M1055" s="16071" t="n">
        <v>0.003271020063657599</v>
      </c>
      <c r="N1055" s="17401" t="n">
        <v>0.08836657721395635</v>
      </c>
      <c r="O1055" s="18733" t="n">
        <v>0.060771527537060104</v>
      </c>
      <c r="P1055" s="20127" t="n">
        <v>-0.006971786840964889</v>
      </c>
      <c r="Q1055" s="21459" t="n">
        <v>-0.013975969285687524</v>
      </c>
      <c r="R1055" s="22791" t="n">
        <v>-0.01210467637158336</v>
      </c>
      <c r="S1055" s="24060" t="n">
        <v>0.04025228240059531</v>
      </c>
      <c r="T1055" s="25329" t="n">
        <v>0.04305952238673148</v>
      </c>
      <c r="U1055" s="26598" t="n">
        <v>0.934805593965408</v>
      </c>
      <c r="V1055" s="27867" t="n">
        <v>0.11209253565052646</v>
      </c>
      <c r="W1055" s="29134" t="n">
        <v>0.04544871251809657</v>
      </c>
      <c r="X1055" t="n" s="30401">
        <v>2.4663522779857394</v>
      </c>
      <c r="Y1055" t="n" s="31731">
        <v>0.8296762497625381</v>
      </c>
      <c r="Z1055" t="n" s="33063">
        <v>0.8091381357195201</v>
      </c>
      <c r="AA1055" t="n" s="34455">
        <v>0.0</v>
      </c>
      <c r="AB1055" t="n" s="35849">
        <v>0.0</v>
      </c>
      <c r="AC1055" t="n" s="37243">
        <v>0.08087609660204052</v>
      </c>
      <c r="AD1055" t="n" s="37718">
        <v>0.243320012335865</v>
      </c>
      <c r="AE1055" t="n" s="38193">
        <v>0.057237777727108</v>
      </c>
      <c r="AF1055" t="n" s="38668">
        <v>0.077076844912876</v>
      </c>
      <c r="AG1055" t="n" s="39143">
        <v>0.079332637762347</v>
      </c>
      <c r="AH1055" t="n" s="39618">
        <v>-0.005490221970598</v>
      </c>
      <c r="AI1055" t="n" s="40093">
        <v>8.69247754375E-4</v>
      </c>
      <c r="AJ1055" t="n" s="40568">
        <v>0.337149778931856</v>
      </c>
      <c r="AK1055" t="n" s="41043">
        <v>0.083248709732614</v>
      </c>
      <c r="AL1055" t="n" s="41518">
        <v>0.0</v>
      </c>
      <c r="AM1055" t="n" s="41993">
        <v>0.041359571558638</v>
      </c>
      <c r="AN1055" t="n" s="42468">
        <v>-0.374138593672548</v>
      </c>
      <c r="AO1055" t="n" s="42943">
        <v>1.049281768996118</v>
      </c>
      <c r="AP1055" t="n" s="43418">
        <v>-0.509316003923585</v>
      </c>
      <c r="AQ1055" t="n" s="43893">
        <v>0.539965765072533</v>
      </c>
      <c r="AR1055" t="n" s="44368">
        <v>1.5585977729197031</v>
      </c>
      <c r="AS1055" t="n" s="44961">
        <v>0.0023274303219496715</v>
      </c>
      <c r="AT1055" t="n" s="45554">
        <v>6.556153934470218E-4</v>
      </c>
      <c r="AU1055" t="n" s="46147">
        <v>0.001917224492500446</v>
      </c>
      <c r="AV1055" t="n" s="46740">
        <v>3.773286058055228E-4</v>
      </c>
      <c r="AW1055" t="n" s="47333">
        <v>3.671898484559167E-6</v>
      </c>
      <c r="AX1055" t="n" s="47926">
        <v>0.0012517133301885536</v>
      </c>
      <c r="AY1055" t="n" s="48519">
        <v>2.5736499823796523E-5</v>
      </c>
      <c r="AZ1055" t="n" s="49112">
        <v>0.0036936113879761944</v>
      </c>
      <c r="BA1055" t="n" s="49705">
        <v>-0.002459182860342883</v>
      </c>
      <c r="BB1055" t="n" s="50298">
        <v>1.3251697254836403E-4</v>
      </c>
      <c r="BC1055" t="n" s="50891">
        <v>5.66267505394127E-5</v>
      </c>
      <c r="BD1055" t="n" s="51484">
        <v>-1.2538455952161519E-6</v>
      </c>
      <c r="BE1055" t="n" s="52077">
        <v>5.281619260234771E-6</v>
      </c>
      <c r="BF1055" t="n" s="52670">
        <v>2.8416884136751645E-5</v>
      </c>
      <c r="BG1055" t="n" s="53263">
        <v>-6.707515392854647E-6</v>
      </c>
      <c r="BH1055" t="n" s="53856">
        <v>0.007947844772263598</v>
      </c>
      <c r="BI1055" t="n" s="54449">
        <v>8.710878248145374E-6</v>
      </c>
      <c r="BJ1055" t="s" s="54924">
        <v>2924</v>
      </c>
      <c r="BK1055" t="s" s="55399">
        <v>2929</v>
      </c>
      <c r="BL1055" t="n" s="55874">
        <v>0.08867926895618439</v>
      </c>
      <c r="BM1055" t="s" s="56349">
        <v>2941</v>
      </c>
      <c r="BN1055" t="s" s="56824">
        <v>2929</v>
      </c>
      <c r="BO1055" t="n" s="57299">
        <v>-0.03436567261815071</v>
      </c>
    </row>
    <row r="1056" spans="1:23" x14ac:dyDescent="0.25">
      <c r="A1056" s="116" t="str">
        <f>IF(ISBLANK(TBL_DATA[[#This Row],[Row.names]]), "",   DATE(YEAR(TBL_DATA[[#This Row],[Row.names]]), MONTH(TBL_DATA[[#This Row],[Row.names]]), DAY(TBL_DATA[[#This Row],[Row.names]])))</f>
        <v/>
      </c>
      <c r="B1056" s="1240" t="s">
        <v>1185</v>
      </c>
      <c r="C1056" s="2634" t="s">
        <v>2579</v>
      </c>
      <c r="D1056" s="4028" t="n">
        <v>-0.006251413869044225</v>
      </c>
      <c r="E1056" s="5422" t="n">
        <v>0.4273951480013054</v>
      </c>
      <c r="F1056" s="6754" t="n">
        <v>0.07645363310005804</v>
      </c>
      <c r="G1056" s="8086" t="n">
        <v>0.5159987597742697</v>
      </c>
      <c r="H1056" s="9418" t="n">
        <v>0.6905081397256916</v>
      </c>
      <c r="I1056" s="10750" t="n">
        <v>0.0031235321437571278</v>
      </c>
      <c r="J1056" s="12082" t="n">
        <v>0.15427088583733517</v>
      </c>
      <c r="K1056" s="13412" t="n">
        <v>1.2611163770986373</v>
      </c>
      <c r="L1056" s="14742" t="n">
        <v>0.6624317675019857</v>
      </c>
      <c r="M1056" s="16072" t="n">
        <v>0.0032621366437136073</v>
      </c>
      <c r="N1056" s="17402" t="n">
        <v>0.08912953366008239</v>
      </c>
      <c r="O1056" s="18734" t="n">
        <v>0.06204433302595789</v>
      </c>
      <c r="P1056" s="20128" t="n">
        <v>-0.013179617185059556</v>
      </c>
      <c r="Q1056" s="21460" t="n">
        <v>-0.014272950018362854</v>
      </c>
      <c r="R1056" s="22792" t="n">
        <v>-0.012385500373553267</v>
      </c>
      <c r="S1056" s="24061" t="n">
        <v>0.052577591609351604</v>
      </c>
      <c r="T1056" s="25330" t="n">
        <v>0.043052353731364255</v>
      </c>
      <c r="U1056" s="26599" t="n">
        <v>1.2212477844399034</v>
      </c>
      <c r="V1056" s="27868" t="n">
        <v>0.10577842068684418</v>
      </c>
      <c r="W1056" s="29135" t="n">
        <v>0.04548965072544989</v>
      </c>
      <c r="X1056" t="n" s="30402">
        <v>2.325329366129092</v>
      </c>
      <c r="Y1056" t="n" s="31732">
        <v>0.8309681941721305</v>
      </c>
      <c r="Z1056" t="n" s="33064">
        <v>0.813899113835361</v>
      </c>
      <c r="AA1056" t="n" s="34456">
        <v>0.0</v>
      </c>
      <c r="AB1056" t="n" s="35850">
        <v>0.0</v>
      </c>
      <c r="AC1056" t="n" s="37244">
        <v>0.07760757883652289</v>
      </c>
      <c r="AD1056" t="n" s="37719">
        <v>0.241721099433825</v>
      </c>
      <c r="AE1056" t="n" s="38194">
        <v>0.057635414885135</v>
      </c>
      <c r="AF1056" t="n" s="38669">
        <v>0.073326336070381</v>
      </c>
      <c r="AG1056" t="n" s="39144">
        <v>0.080932218591837</v>
      </c>
      <c r="AH1056" t="n" s="39619">
        <v>-0.005517139026022</v>
      </c>
      <c r="AI1056" t="n" s="40094">
        <v>9.12564453855E-4</v>
      </c>
      <c r="AJ1056" t="n" s="40569">
        <v>0.350038573456064</v>
      </c>
      <c r="AK1056" t="n" s="41044">
        <v>0.082997487866516</v>
      </c>
      <c r="AL1056" t="n" s="41519">
        <v>0.0</v>
      </c>
      <c r="AM1056" t="n" s="41994">
        <v>0.041238916618215</v>
      </c>
      <c r="AN1056" t="n" s="42469">
        <v>-0.37178123597990603</v>
      </c>
      <c r="AO1056" t="n" s="42944">
        <v>1.0563712767810252</v>
      </c>
      <c r="AP1056" t="n" s="43419">
        <v>-0.504867040411125</v>
      </c>
      <c r="AQ1056" t="n" s="43894">
        <v>0.5515042363699002</v>
      </c>
      <c r="AR1056" t="n" s="44369">
        <v>1.5612383171921502</v>
      </c>
      <c r="AS1056" t="n" s="44962">
        <v>0.0022148218362127593</v>
      </c>
      <c r="AT1056" t="n" s="45555">
        <v>6.351625217815401E-4</v>
      </c>
      <c r="AU1056" t="n" s="46148">
        <v>0.0018775567019006718</v>
      </c>
      <c r="AV1056" t="n" s="46741">
        <v>3.8315866534251685E-4</v>
      </c>
      <c r="AW1056" t="n" s="47334">
        <v>3.9083780523337455E-6</v>
      </c>
      <c r="AX1056" t="n" s="47927">
        <v>0.0012060297680939712</v>
      </c>
      <c r="AY1056" t="n" s="48520">
        <v>2.4852092984617593E-5</v>
      </c>
      <c r="AZ1056" t="n" s="49113">
        <v>0.003563943779554374</v>
      </c>
      <c r="BA1056" t="n" s="49706">
        <v>-0.002307501853275336</v>
      </c>
      <c r="BB1056" t="n" s="50299">
        <v>1.2158075428755014E-4</v>
      </c>
      <c r="BC1056" t="n" s="50892">
        <v>5.064028142375531E-5</v>
      </c>
      <c r="BD1056" t="n" s="51485">
        <v>-1.4469915472923827E-6</v>
      </c>
      <c r="BE1056" t="n" s="52078">
        <v>6.095151810647891E-6</v>
      </c>
      <c r="BF1056" t="n" s="52671">
        <v>3.2793862707836154E-5</v>
      </c>
      <c r="BG1056" t="n" s="53264">
        <v>-7.740678505485892E-6</v>
      </c>
      <c r="BH1056" t="n" s="53857">
        <v>0.007734399039405839</v>
      </c>
      <c r="BI1056" t="n" s="54450">
        <v>1.0052542487207667E-5</v>
      </c>
      <c r="BJ1056" t="s" s="54925">
        <v>2924</v>
      </c>
      <c r="BK1056" t="s" s="55400">
        <v>2929</v>
      </c>
      <c r="BL1056" t="n" s="55875">
        <v>0.08594124764204025</v>
      </c>
      <c r="BM1056" t="s" s="56350">
        <v>2941</v>
      </c>
      <c r="BN1056" t="s" s="56825">
        <v>2929</v>
      </c>
      <c r="BO1056" t="n" s="57300">
        <v>-0.03417947143316269</v>
      </c>
    </row>
    <row r="1057" spans="1:23" x14ac:dyDescent="0.25">
      <c r="A1057" s="116" t="str">
        <f>IF(ISBLANK(TBL_DATA[[#This Row],[Row.names]]), "",   DATE(YEAR(TBL_DATA[[#This Row],[Row.names]]), MONTH(TBL_DATA[[#This Row],[Row.names]]), DAY(TBL_DATA[[#This Row],[Row.names]])))</f>
        <v/>
      </c>
      <c r="B1057" s="1241" t="s">
        <v>1186</v>
      </c>
      <c r="C1057" s="2635" t="s">
        <v>2580</v>
      </c>
      <c r="D1057" s="4029" t="n">
        <v>0.0022371452833632515</v>
      </c>
      <c r="E1057" s="5423" t="n">
        <v>0.43058843832415183</v>
      </c>
      <c r="F1057" s="6755" t="n">
        <v>0.1125885474968169</v>
      </c>
      <c r="G1057" s="8087" t="n">
        <v>0.5036594721368705</v>
      </c>
      <c r="H1057" s="9419" t="n">
        <v>0.6699813374062749</v>
      </c>
      <c r="I1057" s="10751" t="n">
        <v>0.0032224835052524926</v>
      </c>
      <c r="J1057" s="12083" t="n">
        <v>0.204431391876835</v>
      </c>
      <c r="K1057" s="13413" t="n">
        <v>1.2158894645761433</v>
      </c>
      <c r="L1057" s="14743" t="n">
        <v>0.635416241678959</v>
      </c>
      <c r="M1057" s="16073" t="n">
        <v>0.003387038332989352</v>
      </c>
      <c r="N1057" s="17403" t="n">
        <v>0.08904749840896797</v>
      </c>
      <c r="O1057" s="18735" t="n">
        <v>0.061928185301718564</v>
      </c>
      <c r="P1057" s="20129" t="n">
        <v>-0.010971956620118517</v>
      </c>
      <c r="Q1057" s="21461" t="n">
        <v>-0.014193660386507639</v>
      </c>
      <c r="R1057" s="22793" t="n">
        <v>-0.012307947959421736</v>
      </c>
      <c r="S1057" s="24062" t="n">
        <v>0.06681479871898821</v>
      </c>
      <c r="T1057" s="25331" t="n">
        <v>0.043993575618778404</v>
      </c>
      <c r="U1057" s="26600" t="n">
        <v>1.5187399018885088</v>
      </c>
      <c r="V1057" s="27869" t="n">
        <v>0.11494009283386131</v>
      </c>
      <c r="W1057" s="29136" t="n">
        <v>0.04648853002280613</v>
      </c>
      <c r="X1057" t="n" s="30403">
        <v>2.4724398206928573</v>
      </c>
      <c r="Y1057" t="n" s="31733">
        <v>0.8185238771143301</v>
      </c>
      <c r="Z1057" t="n" s="33065">
        <v>0.7971300029976033</v>
      </c>
      <c r="AA1057" t="n" s="34457">
        <v>0.0</v>
      </c>
      <c r="AB1057" t="n" s="35851">
        <v>0.0</v>
      </c>
      <c r="AC1057" t="n" s="37245">
        <v>0.07996486647809696</v>
      </c>
      <c r="AD1057" t="n" s="37720">
        <v>0.238209176106257</v>
      </c>
      <c r="AE1057" t="n" s="38195">
        <v>0.052296215824953</v>
      </c>
      <c r="AF1057" t="n" s="38670">
        <v>0.07066715485943201</v>
      </c>
      <c r="AG1057" t="n" s="39145">
        <v>0.081235392819244</v>
      </c>
      <c r="AH1057" t="n" s="39620">
        <v>-0.005530069595069</v>
      </c>
      <c r="AI1057" t="n" s="40095">
        <v>9.06251666829E-4</v>
      </c>
      <c r="AJ1057" t="n" s="40570">
        <v>0.34649024805962503</v>
      </c>
      <c r="AK1057" t="n" s="41045">
        <v>0.081847937740795</v>
      </c>
      <c r="AL1057" t="n" s="41520">
        <v>0.0</v>
      </c>
      <c r="AM1057" t="n" s="41995">
        <v>0.043725463065009997</v>
      </c>
      <c r="AN1057" t="n" s="42470">
        <v>-0.36905438182966593</v>
      </c>
      <c r="AO1057" t="n" s="42945">
        <v>1.0517165502729033</v>
      </c>
      <c r="AP1057" t="n" s="43420">
        <v>-0.510923161555493</v>
      </c>
      <c r="AQ1057" t="n" s="43895">
        <v>0.5407933887174103</v>
      </c>
      <c r="AR1057" t="n" s="44370">
        <v>1.5626397118283963</v>
      </c>
      <c r="AS1057" t="n" s="44963">
        <v>0.0025017390076040613</v>
      </c>
      <c r="AT1057" t="n" s="45556">
        <v>6.143626173866237E-4</v>
      </c>
      <c r="AU1057" t="n" s="46149">
        <v>0.002157924237624962</v>
      </c>
      <c r="AV1057" t="n" s="46742">
        <v>5.841575176879058E-4</v>
      </c>
      <c r="AW1057" t="n" s="47335">
        <v>-6.441772330876651E-6</v>
      </c>
      <c r="AX1057" t="n" s="47928">
        <v>0.00123162371116075</v>
      </c>
      <c r="AY1057" t="n" s="48521">
        <v>2.2310737847582523E-5</v>
      </c>
      <c r="AZ1057" t="n" s="49114">
        <v>0.004184253419106758</v>
      </c>
      <c r="BA1057" t="n" s="49707">
        <v>-0.0027252237613974916</v>
      </c>
      <c r="BB1057" t="n" s="50300">
        <v>2.1045018294397802E-4</v>
      </c>
      <c r="BC1057" t="n" s="50893">
        <v>3.9335750171431026E-5</v>
      </c>
      <c r="BD1057" t="n" s="51486">
        <v>9.513757796926044E-8</v>
      </c>
      <c r="BE1057" t="n" s="52079">
        <v>-4.0045858103555184E-7</v>
      </c>
      <c r="BF1057" t="n" s="52672">
        <v>-2.1541397183117116E-6</v>
      </c>
      <c r="BG1057" t="n" s="53265">
        <v>5.085647556758047E-7</v>
      </c>
      <c r="BH1057" t="n" s="53858">
        <v>0.00881710264105322</v>
      </c>
      <c r="BI1057" t="n" s="54451">
        <v>-6.600972818340755E-7</v>
      </c>
      <c r="BJ1057" t="s" s="54926">
        <v>2924</v>
      </c>
      <c r="BK1057" t="s" s="55401">
        <v>2929</v>
      </c>
      <c r="BL1057" t="n" s="55876">
        <v>0.08495395630598068</v>
      </c>
      <c r="BM1057" t="s" s="56351">
        <v>2941</v>
      </c>
      <c r="BN1057" t="s" s="56826">
        <v>2929</v>
      </c>
      <c r="BO1057" t="n" s="57301">
        <v>-0.027964400127530098</v>
      </c>
    </row>
    <row r="1058" spans="1:23" x14ac:dyDescent="0.25">
      <c r="A1058" s="116" t="str">
        <f>IF(ISBLANK(TBL_DATA[[#This Row],[Row.names]]), "",   DATE(YEAR(TBL_DATA[[#This Row],[Row.names]]), MONTH(TBL_DATA[[#This Row],[Row.names]]), DAY(TBL_DATA[[#This Row],[Row.names]])))</f>
        <v/>
      </c>
      <c r="B1058" s="1242" t="s">
        <v>1187</v>
      </c>
      <c r="C1058" s="2636" t="s">
        <v>2581</v>
      </c>
      <c r="D1058" s="4030" t="n">
        <v>0.0035272618013003445</v>
      </c>
      <c r="E1058" s="5424" t="n">
        <v>0.4356344982760345</v>
      </c>
      <c r="F1058" s="6756" t="n">
        <v>0.10347259937621223</v>
      </c>
      <c r="G1058" s="8088" t="n">
        <v>0.4958632447590837</v>
      </c>
      <c r="H1058" s="9420" t="n">
        <v>0.654984942374001</v>
      </c>
      <c r="I1058" s="10752" t="n">
        <v>0.0032421613834791333</v>
      </c>
      <c r="J1058" s="12084" t="n">
        <v>0.1894503809539474</v>
      </c>
      <c r="K1058" s="13414" t="n">
        <v>1.229630473550856</v>
      </c>
      <c r="L1058" s="14744" t="n">
        <v>0.6243967318942397</v>
      </c>
      <c r="M1058" s="16074" t="n">
        <v>0.0033828308702626322</v>
      </c>
      <c r="N1058" s="17404" t="n">
        <v>0.08762254725887746</v>
      </c>
      <c r="O1058" s="18736" t="n">
        <v>0.060019874579123174</v>
      </c>
      <c r="P1058" s="20130" t="n">
        <v>-0.007483395782289848</v>
      </c>
      <c r="Q1058" s="21462" t="n">
        <v>-0.013779268136090893</v>
      </c>
      <c r="R1058" s="22794" t="n">
        <v>-0.011923731156263205</v>
      </c>
      <c r="S1058" s="24063" t="n">
        <v>0.066647588955145</v>
      </c>
      <c r="T1058" s="25332" t="n">
        <v>0.04401317532876668</v>
      </c>
      <c r="U1058" s="26601" t="n">
        <v>1.5142645005116147</v>
      </c>
      <c r="V1058" s="27870" t="n">
        <v>0.11398696079218551</v>
      </c>
      <c r="W1058" s="29137" t="n">
        <v>0.04649800564082161</v>
      </c>
      <c r="X1058" t="n" s="30404">
        <v>2.451437630953227</v>
      </c>
      <c r="Y1058" t="n" s="31734">
        <v>0.8093114001260584</v>
      </c>
      <c r="Z1058" t="n" s="33066">
        <v>0.790187782678421</v>
      </c>
      <c r="AA1058" t="n" s="34458">
        <v>0.0</v>
      </c>
      <c r="AB1058" t="n" s="35852">
        <v>0.0</v>
      </c>
      <c r="AC1058" t="n" s="37246">
        <v>0.07721454436015533</v>
      </c>
      <c r="AD1058" t="n" s="37721">
        <v>0.256222089040274</v>
      </c>
      <c r="AE1058" t="n" s="38196">
        <v>0.053187217820608</v>
      </c>
      <c r="AF1058" t="n" s="38671">
        <v>0.070576319708723</v>
      </c>
      <c r="AG1058" t="n" s="39146">
        <v>0.087293159221166</v>
      </c>
      <c r="AH1058" t="n" s="39621">
        <v>-0.005977955183723</v>
      </c>
      <c r="AI1058" t="n" s="40096">
        <v>9.63531808047E-4</v>
      </c>
      <c r="AJ1058" t="n" s="40571">
        <v>0.36767135734608697</v>
      </c>
      <c r="AK1058" t="n" s="41046">
        <v>0.088773751471452</v>
      </c>
      <c r="AL1058" t="n" s="41521">
        <v>0.0</v>
      </c>
      <c r="AM1058" t="n" s="41996">
        <v>0.043168341341674</v>
      </c>
      <c r="AN1058" t="n" s="42471">
        <v>-0.403449656873404</v>
      </c>
      <c r="AO1058" t="n" s="42946">
        <v>1.1134885153767151</v>
      </c>
      <c r="AP1058" t="n" s="43421">
        <v>-0.5550603596758109</v>
      </c>
      <c r="AQ1058" t="n" s="43896">
        <v>0.5584281557009042</v>
      </c>
      <c r="AR1058" t="n" s="44371">
        <v>1.668548875052526</v>
      </c>
      <c r="AS1058" t="n" s="44964">
        <v>0.0028295234478977675</v>
      </c>
      <c r="AT1058" t="n" s="45557">
        <v>5.456930753899959E-4</v>
      </c>
      <c r="AU1058" t="n" s="46150">
        <v>0.002277432276191978</v>
      </c>
      <c r="AV1058" t="n" s="46743">
        <v>5.867094560360407E-4</v>
      </c>
      <c r="AW1058" t="n" s="47336">
        <v>-1.439589083211652E-5</v>
      </c>
      <c r="AX1058" t="n" s="47929">
        <v>0.001414615886515486</v>
      </c>
      <c r="AY1058" t="n" s="48522">
        <v>2.600400624836398E-5</v>
      </c>
      <c r="AZ1058" t="n" s="49115">
        <v>0.004385902864972689</v>
      </c>
      <c r="BA1058" t="n" s="49708">
        <v>-0.0029537102353783063</v>
      </c>
      <c r="BB1058" t="n" s="50301">
        <v>2.732504905348538E-4</v>
      </c>
      <c r="BC1058" t="n" s="50894">
        <v>3.252848398134782E-5</v>
      </c>
      <c r="BD1058" t="n" s="51487">
        <v>1.1258023999550466E-6</v>
      </c>
      <c r="BE1058" t="n" s="52080">
        <v>-4.7417223650394704E-6</v>
      </c>
      <c r="BF1058" t="n" s="52673">
        <v>-2.551121261156262E-5</v>
      </c>
      <c r="BG1058" t="n" s="53266">
        <v>6.021848046358403E-6</v>
      </c>
      <c r="BH1058" t="n" s="53859">
        <v>0.009434478902050455</v>
      </c>
      <c r="BI1058" t="n" s="54452">
        <v>-7.819755962067177E-6</v>
      </c>
      <c r="BJ1058" t="s" s="54927">
        <v>2921</v>
      </c>
      <c r="BK1058" t="s" s="55402">
        <v>2929</v>
      </c>
      <c r="BL1058" t="n" s="55877">
        <v>0.09087804704904556</v>
      </c>
      <c r="BM1058" t="s" s="56352">
        <v>2941</v>
      </c>
      <c r="BN1058" t="s" s="56827">
        <v>2929</v>
      </c>
      <c r="BO1058" t="n" s="57302">
        <v>-0.029947422444820404</v>
      </c>
    </row>
    <row r="1059" spans="1:23" x14ac:dyDescent="0.25">
      <c r="A1059" s="116" t="str">
        <f>IF(ISBLANK(TBL_DATA[[#This Row],[Row.names]]), "",   DATE(YEAR(TBL_DATA[[#This Row],[Row.names]]), MONTH(TBL_DATA[[#This Row],[Row.names]]), DAY(TBL_DATA[[#This Row],[Row.names]])))</f>
        <v/>
      </c>
      <c r="B1059" s="1243" t="s">
        <v>1188</v>
      </c>
      <c r="C1059" s="2637" t="s">
        <v>2582</v>
      </c>
      <c r="D1059" s="4031" t="n">
        <v>0.007602151203317493</v>
      </c>
      <c r="E1059" s="5425" t="n">
        <v>0.44654840880462787</v>
      </c>
      <c r="F1059" s="6757" t="n">
        <v>0.09987021677995389</v>
      </c>
      <c r="G1059" s="8089" t="n">
        <v>0.4924580746282204</v>
      </c>
      <c r="H1059" s="9421" t="n">
        <v>0.6512304034014925</v>
      </c>
      <c r="I1059" s="10753" t="n">
        <v>0.003247793067660904</v>
      </c>
      <c r="J1059" s="12085" t="n">
        <v>0.1635759299797943</v>
      </c>
      <c r="K1059" s="13415" t="n">
        <v>1.2023530371355267</v>
      </c>
      <c r="L1059" s="14745" t="n">
        <v>0.6304536263751455</v>
      </c>
      <c r="M1059" s="16075" t="n">
        <v>0.003343131914016908</v>
      </c>
      <c r="N1059" s="17405" t="n">
        <v>0.08730101868479043</v>
      </c>
      <c r="O1059" s="18737" t="n">
        <v>0.060019874579123174</v>
      </c>
      <c r="P1059" s="20131" t="n">
        <v>0.0</v>
      </c>
      <c r="Q1059" s="21463" t="n">
        <v>-0.013740820476919356</v>
      </c>
      <c r="R1059" s="22795" t="n">
        <v>-0.011892092339997447</v>
      </c>
      <c r="S1059" s="24064" t="n">
        <v>0.058855039641342755</v>
      </c>
      <c r="T1059" s="25333" t="n">
        <v>0.043928023029739416</v>
      </c>
      <c r="U1059" s="26602" t="n">
        <v>1.3398062462655718</v>
      </c>
      <c r="V1059" s="27871" t="n">
        <v>0.1036087307808482</v>
      </c>
      <c r="W1059" s="29138" t="n">
        <v>0.04616976500644279</v>
      </c>
      <c r="X1059" t="n" s="30405">
        <v>2.2440818307476778</v>
      </c>
      <c r="Y1059" t="n" s="31735">
        <v>0.8069884778616684</v>
      </c>
      <c r="Z1059" t="n" s="33067">
        <v>0.7940110996548762</v>
      </c>
      <c r="AA1059" t="n" s="34459">
        <v>0.0</v>
      </c>
      <c r="AB1059" t="n" s="35853">
        <v>0.0</v>
      </c>
      <c r="AC1059" t="n" s="37247">
        <v>0.07550541905522963</v>
      </c>
      <c r="AD1059" t="n" s="37722">
        <v>0.250865110054153</v>
      </c>
      <c r="AE1059" t="n" s="38197">
        <v>0.053540037473817</v>
      </c>
      <c r="AF1059" t="n" s="38672">
        <v>0.07106286653471301</v>
      </c>
      <c r="AG1059" t="n" s="39147">
        <v>0.085759845036498</v>
      </c>
      <c r="AH1059" t="n" s="39622">
        <v>-0.008380921459691</v>
      </c>
      <c r="AI1059" t="n" s="40097">
        <v>9.6493901087E-4</v>
      </c>
      <c r="AJ1059" t="n" s="40572">
        <v>0.36952146019243803</v>
      </c>
      <c r="AK1059" t="n" s="41047">
        <v>0.089642709486214</v>
      </c>
      <c r="AL1059" t="n" s="41522">
        <v>0.0</v>
      </c>
      <c r="AM1059" t="n" s="41997">
        <v>0.029698768840416</v>
      </c>
      <c r="AN1059" t="n" s="42472">
        <v>-0.398443820391657</v>
      </c>
      <c r="AO1059" t="n" s="42947">
        <v>1.101987991387933</v>
      </c>
      <c r="AP1059" t="n" s="43422">
        <v>-0.557756996610162</v>
      </c>
      <c r="AQ1059" t="n" s="43897">
        <v>0.5442309947777709</v>
      </c>
      <c r="AR1059" t="n" s="44372">
        <v>1.6597449879980948</v>
      </c>
      <c r="AS1059" t="n" s="44965">
        <v>0.0032268026969848322</v>
      </c>
      <c r="AT1059" t="n" s="45558">
        <v>5.166382868097739E-4</v>
      </c>
      <c r="AU1059" t="n" s="46151">
        <v>0.002019912146929935</v>
      </c>
      <c r="AV1059" t="n" s="46744">
        <v>7.320934824422337E-4</v>
      </c>
      <c r="AW1059" t="n" s="47337">
        <v>-1.866805330718147E-5</v>
      </c>
      <c r="AX1059" t="n" s="47930">
        <v>0.00138188742108772</v>
      </c>
      <c r="AY1059" t="n" s="48523">
        <v>2.225780141745161E-5</v>
      </c>
      <c r="AZ1059" t="n" s="49116">
        <v>0.004200176988015022</v>
      </c>
      <c r="BA1059" t="n" s="49709">
        <v>-0.0030307238733722893</v>
      </c>
      <c r="BB1059" t="n" s="50302">
        <v>2.813866479286793E-4</v>
      </c>
      <c r="BC1059" t="n" s="50895">
        <v>3.187139823285676E-5</v>
      </c>
      <c r="BD1059" t="n" s="51488">
        <v>4.934511521847581E-7</v>
      </c>
      <c r="BE1059" t="n" s="52081">
        <v>-2.0782280865666785E-6</v>
      </c>
      <c r="BF1059" t="n" s="52674">
        <v>-1.1181006208668923E-5</v>
      </c>
      <c r="BG1059" t="n" s="53267">
        <v>2.639285764312219E-6</v>
      </c>
      <c r="BH1059" t="n" s="53860">
        <v>0.00937718857476971</v>
      </c>
      <c r="BI1059" t="n" s="54453">
        <v>-3.427134221940044E-6</v>
      </c>
      <c r="BJ1059" t="s" s="54928">
        <v>2924</v>
      </c>
      <c r="BK1059" t="s" s="55403">
        <v>2929</v>
      </c>
      <c r="BL1059" t="n" s="55878">
        <v>0.08828351646661758</v>
      </c>
      <c r="BM1059" t="s" s="56353">
        <v>2941</v>
      </c>
      <c r="BN1059" t="s" s="56828">
        <v>2929</v>
      </c>
      <c r="BO1059" t="n" s="57303">
        <v>-0.030470050871372223</v>
      </c>
    </row>
    <row r="1060" spans="1:23" x14ac:dyDescent="0.25">
      <c r="A1060" s="116" t="str">
        <f>IF(ISBLANK(TBL_DATA[[#This Row],[Row.names]]), "",   DATE(YEAR(TBL_DATA[[#This Row],[Row.names]]), MONTH(TBL_DATA[[#This Row],[Row.names]]), DAY(TBL_DATA[[#This Row],[Row.names]])))</f>
        <v/>
      </c>
      <c r="B1060" s="1244" t="s">
        <v>1189</v>
      </c>
      <c r="C1060" s="2638" t="s">
        <v>2583</v>
      </c>
      <c r="D1060" s="4032" t="n">
        <v>9.459122352081218E-4</v>
      </c>
      <c r="E1060" s="5426" t="n">
        <v>0.4479167166433369</v>
      </c>
      <c r="F1060" s="6758" t="n">
        <v>0.13975893614143908</v>
      </c>
      <c r="G1060" s="8090" t="n">
        <v>0.4702038030644652</v>
      </c>
      <c r="H1060" s="9422" t="n">
        <v>0.6074569366848257</v>
      </c>
      <c r="I1060" s="10754" t="n">
        <v>0.0032761764386074247</v>
      </c>
      <c r="J1060" s="12086" t="n">
        <v>0.1916778515586457</v>
      </c>
      <c r="K1060" s="13416" t="n">
        <v>1.1618404183323254</v>
      </c>
      <c r="L1060" s="14746" t="n">
        <v>0.5943268532626944</v>
      </c>
      <c r="M1060" s="16076" t="n">
        <v>0.003330517802621505</v>
      </c>
      <c r="N1060" s="17406" t="n">
        <v>0.08300875485358843</v>
      </c>
      <c r="O1060" s="18738" t="n">
        <v>0.054561173945684244</v>
      </c>
      <c r="P1060" s="20132" t="n">
        <v>0.0</v>
      </c>
      <c r="Q1060" s="21464" t="n">
        <v>-0.012812422132893596</v>
      </c>
      <c r="R1060" s="22796" t="n">
        <v>-0.011054589028302137</v>
      </c>
      <c r="S1060" s="24065" t="n">
        <v>0.07156896854615469</v>
      </c>
      <c r="T1060" s="25334" t="n">
        <v>0.0444223660233293</v>
      </c>
      <c r="U1060" s="26603" t="n">
        <v>1.6111021305927018</v>
      </c>
      <c r="V1060" s="27872" t="n">
        <v>0.11165699853439914</v>
      </c>
      <c r="W1060" s="29139" t="n">
        <v>0.04626332466454466</v>
      </c>
      <c r="X1060" t="n" s="30406">
        <v>2.413510039410786</v>
      </c>
      <c r="Y1060" t="n" s="31736">
        <v>0.7793952377868533</v>
      </c>
      <c r="Z1060" t="n" s="33068">
        <v>0.7709259713245459</v>
      </c>
      <c r="AA1060" t="n" s="34460">
        <v>0.0</v>
      </c>
      <c r="AB1060" t="n" s="35854">
        <v>0.0</v>
      </c>
      <c r="AC1060" t="n" s="37248">
        <v>0.07958276679619006</v>
      </c>
      <c r="AD1060" t="n" s="37723">
        <v>0.247428361442042</v>
      </c>
      <c r="AE1060" t="n" s="38198">
        <v>0.053020927987855</v>
      </c>
      <c r="AF1060" t="n" s="38673">
        <v>0.07241211077329601</v>
      </c>
      <c r="AG1060" t="n" s="39148">
        <v>0.085109418333669</v>
      </c>
      <c r="AH1060" t="n" s="39623">
        <v>-0.008221182712531</v>
      </c>
      <c r="AI1060" t="n" s="40098">
        <v>8.98769937925E-4</v>
      </c>
      <c r="AJ1060" t="n" s="40573">
        <v>0.402481511332449</v>
      </c>
      <c r="AK1060" t="n" s="41048">
        <v>0.099743762104003</v>
      </c>
      <c r="AL1060" t="n" s="41523">
        <v>0.0</v>
      </c>
      <c r="AM1060" t="n" s="41998">
        <v>0.029528512807709</v>
      </c>
      <c r="AN1060" t="n" s="42473">
        <v>-0.39272210928592705</v>
      </c>
      <c r="AO1060" t="n" s="42948">
        <v>1.101132747034767</v>
      </c>
      <c r="AP1060" t="n" s="43423">
        <v>-0.511452664314277</v>
      </c>
      <c r="AQ1060" t="n" s="43898">
        <v>0.5896800827204899</v>
      </c>
      <c r="AR1060" t="n" s="44373">
        <v>1.6125854113490439</v>
      </c>
      <c r="AS1060" t="n" s="44966">
        <v>0.0030850956450988285</v>
      </c>
      <c r="AT1060" t="n" s="45559">
        <v>5.428312044423395E-4</v>
      </c>
      <c r="AU1060" t="n" s="46152">
        <v>0.0019798993323989294</v>
      </c>
      <c r="AV1060" t="n" s="46745">
        <v>7.234223628928991E-4</v>
      </c>
      <c r="AW1060" t="n" s="47338">
        <v>-3.156907856302791E-5</v>
      </c>
      <c r="AX1060" t="n" s="47931">
        <v>0.001380827699731305</v>
      </c>
      <c r="AY1060" t="n" s="48524">
        <v>1.9791622689902483E-5</v>
      </c>
      <c r="AZ1060" t="n" s="49117">
        <v>0.004348783820518695</v>
      </c>
      <c r="BA1060" t="n" s="49710">
        <v>-0.003147817656044632</v>
      </c>
      <c r="BB1060" t="n" s="50303">
        <v>2.9116118570527355E-4</v>
      </c>
      <c r="BC1060" t="n" s="50896">
        <v>3.1316626962291955E-5</v>
      </c>
      <c r="BD1060" t="n" s="51489">
        <v>2.9255030324360817E-8</v>
      </c>
      <c r="BE1060" t="n" s="52082">
        <v>-1.2301188494358848E-7</v>
      </c>
      <c r="BF1060" t="n" s="52675">
        <v>-6.614980950170407E-7</v>
      </c>
      <c r="BG1060" t="n" s="53268">
        <v>1.5621658734837897E-7</v>
      </c>
      <c r="BH1060" t="n" s="53861">
        <v>0.009224544406039996</v>
      </c>
      <c r="BI1060" t="n" s="54454">
        <v>-2.0260184490566483E-7</v>
      </c>
      <c r="BJ1060" t="s" s="54929">
        <v>2924</v>
      </c>
      <c r="BK1060" t="s" s="55404">
        <v>2929</v>
      </c>
      <c r="BL1060" t="n" s="55879">
        <v>0.09578297287225723</v>
      </c>
      <c r="BM1060" t="s" s="56354">
        <v>2941</v>
      </c>
      <c r="BN1060" t="s" s="56829">
        <v>2929</v>
      </c>
      <c r="BO1060" t="n" s="57304">
        <v>-0.029900794848799706</v>
      </c>
    </row>
    <row r="1061" spans="1:23" x14ac:dyDescent="0.25">
      <c r="A1061" s="116" t="str">
        <f>IF(ISBLANK(TBL_DATA[[#This Row],[Row.names]]), "",   DATE(YEAR(TBL_DATA[[#This Row],[Row.names]]), MONTH(TBL_DATA[[#This Row],[Row.names]]), DAY(TBL_DATA[[#This Row],[Row.names]])))</f>
        <v/>
      </c>
      <c r="B1061" s="1245" t="s">
        <v>1190</v>
      </c>
      <c r="C1061" s="2639" t="s">
        <v>2584</v>
      </c>
      <c r="D1061" s="4033" t="n">
        <v>-0.004979663782077611</v>
      </c>
      <c r="E1061" s="5427" t="n">
        <v>0.44070657821000325</v>
      </c>
      <c r="F1061" s="6759" t="n">
        <v>0.16618628252558842</v>
      </c>
      <c r="G1061" s="8091" t="n">
        <v>0.4560941297732079</v>
      </c>
      <c r="H1061" s="9423" t="n">
        <v>0.6040656867083986</v>
      </c>
      <c r="I1061" s="10755" t="n">
        <v>0.0031762348678044464</v>
      </c>
      <c r="J1061" s="12087" t="n">
        <v>0.18717883936363955</v>
      </c>
      <c r="K1061" s="13417" t="n">
        <v>1.1383964875644264</v>
      </c>
      <c r="L1061" s="14747" t="n">
        <v>0.5582644080195557</v>
      </c>
      <c r="M1061" s="16077" t="n">
        <v>0.003354920512630148</v>
      </c>
      <c r="N1061" s="17407" t="n">
        <v>0.08013113768923501</v>
      </c>
      <c r="O1061" s="18739" t="n">
        <v>0.050679198420877654</v>
      </c>
      <c r="P1061" s="20133" t="n">
        <v>-0.0049796637820777034</v>
      </c>
      <c r="Q1061" s="21465" t="n">
        <v>-0.012233351126152316</v>
      </c>
      <c r="R1061" s="22797" t="n">
        <v>-0.01053645581929994</v>
      </c>
      <c r="S1061" s="24066" t="n">
        <v>0.06920201032574536</v>
      </c>
      <c r="T1061" s="25335" t="n">
        <v>0.044460988415662046</v>
      </c>
      <c r="U1061" s="26604" t="n">
        <v>1.5564658544875696</v>
      </c>
      <c r="V1061" s="27873" t="n">
        <v>0.10732155599124904</v>
      </c>
      <c r="W1061" s="29140" t="n">
        <v>0.04651452676668773</v>
      </c>
      <c r="X1061" t="n" s="30407">
        <v>2.3072696521145613</v>
      </c>
      <c r="Y1061" t="n" s="31737">
        <v>0.7772166279155371</v>
      </c>
      <c r="Z1061" t="n" s="33069">
        <v>0.7471709362786775</v>
      </c>
      <c r="AA1061" t="n" s="34461">
        <v>0.0</v>
      </c>
      <c r="AB1061" t="n" s="35855">
        <v>0.0</v>
      </c>
      <c r="AC1061" t="n" s="37249">
        <v>0.0763962325639292</v>
      </c>
      <c r="AD1061" t="n" s="37724">
        <v>0.253131950397399</v>
      </c>
      <c r="AE1061" t="n" s="38199">
        <v>0.052434724128151</v>
      </c>
      <c r="AF1061" t="n" s="38674">
        <v>0.066860973275695</v>
      </c>
      <c r="AG1061" t="n" s="39149">
        <v>0.084677657331996</v>
      </c>
      <c r="AH1061" t="n" s="39624">
        <v>-0.008099028816022</v>
      </c>
      <c r="AI1061" t="n" s="40099">
        <v>9.60639574874E-4</v>
      </c>
      <c r="AJ1061" t="n" s="40574">
        <v>0.396074581969174</v>
      </c>
      <c r="AK1061" t="n" s="41049">
        <v>0.101065906297702</v>
      </c>
      <c r="AL1061" t="n" s="41524">
        <v>0.0</v>
      </c>
      <c r="AM1061" t="n" s="41999">
        <v>0.029625238805329</v>
      </c>
      <c r="AN1061" t="n" s="42474">
        <v>-0.390535675922042</v>
      </c>
      <c r="AO1061" t="n" s="42949">
        <v>1.092617809590235</v>
      </c>
      <c r="AP1061" t="n" s="43424">
        <v>-0.5064208425479789</v>
      </c>
      <c r="AQ1061" t="n" s="43899">
        <v>0.5861969670422561</v>
      </c>
      <c r="AR1061" t="n" s="44374">
        <v>1.5990386521382138</v>
      </c>
      <c r="AS1061" t="n" s="44967">
        <v>0.0028254677558315904</v>
      </c>
      <c r="AT1061" t="n" s="45560">
        <v>5.096351313484692E-4</v>
      </c>
      <c r="AU1061" t="n" s="46153">
        <v>0.001980663068925577</v>
      </c>
      <c r="AV1061" t="n" s="46746">
        <v>6.825600083236794E-4</v>
      </c>
      <c r="AW1061" t="n" s="47339">
        <v>-2.4983381592774893E-5</v>
      </c>
      <c r="AX1061" t="n" s="47932">
        <v>0.0012974822057122237</v>
      </c>
      <c r="AY1061" t="n" s="48525">
        <v>1.4339434970358994E-5</v>
      </c>
      <c r="AZ1061" t="n" s="49118">
        <v>0.004343451001929414</v>
      </c>
      <c r="BA1061" t="n" s="49711">
        <v>-0.002841013966247466</v>
      </c>
      <c r="BB1061" t="n" s="50304">
        <v>2.7704184036827324E-4</v>
      </c>
      <c r="BC1061" t="n" s="50897">
        <v>3.0784773128559106E-5</v>
      </c>
      <c r="BD1061" t="n" s="51490">
        <v>-4.277760900011278E-7</v>
      </c>
      <c r="BE1061" t="n" s="52083">
        <v>1.802025085676461E-6</v>
      </c>
      <c r="BF1061" t="n" s="52676">
        <v>9.695639041136027E-6</v>
      </c>
      <c r="BG1061" t="n" s="53269">
        <v>-2.28852582364402E-6</v>
      </c>
      <c r="BH1061" t="n" s="53862">
        <v>0.0090836743512599</v>
      </c>
      <c r="BI1061" t="n" s="54455">
        <v>2.972159224837358E-6</v>
      </c>
      <c r="BJ1061" t="s" s="54930">
        <v>2924</v>
      </c>
      <c r="BK1061" t="s" s="55405">
        <v>2929</v>
      </c>
      <c r="BL1061" t="n" s="55880">
        <v>0.09429072588682175</v>
      </c>
      <c r="BM1061" t="s" s="56355">
        <v>2941</v>
      </c>
      <c r="BN1061" t="s" s="56830">
        <v>2929</v>
      </c>
      <c r="BO1061" t="n" s="57305">
        <v>-0.02979852817952633</v>
      </c>
    </row>
    <row r="1062" spans="1:23" x14ac:dyDescent="0.25">
      <c r="A1062" s="116" t="str">
        <f>IF(ISBLANK(TBL_DATA[[#This Row],[Row.names]]), "",   DATE(YEAR(TBL_DATA[[#This Row],[Row.names]]), MONTH(TBL_DATA[[#This Row],[Row.names]]), DAY(TBL_DATA[[#This Row],[Row.names]])))</f>
        <v/>
      </c>
      <c r="B1062" s="1246" t="s">
        <v>1191</v>
      </c>
      <c r="C1062" s="2640" t="s">
        <v>2585</v>
      </c>
      <c r="D1062" s="4034" t="n">
        <v>0.0051446334946525975</v>
      </c>
      <c r="E1062" s="5428" t="n">
        <v>0.44811848552822875</v>
      </c>
      <c r="F1062" s="6760" t="n">
        <v>0.20298104739199174</v>
      </c>
      <c r="G1062" s="8092" t="n">
        <v>0.44586991681446375</v>
      </c>
      <c r="H1062" s="9424" t="n">
        <v>0.5655894946689937</v>
      </c>
      <c r="I1062" s="10756" t="n">
        <v>0.0032498103887246732</v>
      </c>
      <c r="J1062" s="12088" t="n">
        <v>0.21219321440425287</v>
      </c>
      <c r="K1062" s="13418" t="n">
        <v>1.1240807353390465</v>
      </c>
      <c r="L1062" s="14748" t="n">
        <v>0.5327063972732505</v>
      </c>
      <c r="M1062" s="16078" t="n">
        <v>0.0033705655748510446</v>
      </c>
      <c r="N1062" s="17408" t="n">
        <v>0.0782723068233835</v>
      </c>
      <c r="O1062" s="18740" t="n">
        <v>0.0479830878168844</v>
      </c>
      <c r="P1062" s="20134" t="n">
        <v>0.0</v>
      </c>
      <c r="Q1062" s="21466" t="n">
        <v>-0.01171265127621235</v>
      </c>
      <c r="R1062" s="22798" t="n">
        <v>-0.010055119461049415</v>
      </c>
      <c r="S1062" s="24067" t="n">
        <v>0.08341237547912228</v>
      </c>
      <c r="T1062" s="25336" t="n">
        <v>0.045269302371364964</v>
      </c>
      <c r="U1062" s="26605" t="n">
        <v>1.842581420735228</v>
      </c>
      <c r="V1062" s="27874" t="n">
        <v>0.11518908127875882</v>
      </c>
      <c r="W1062" s="29141" t="n">
        <v>0.046755785352166936</v>
      </c>
      <c r="X1062" t="n" s="30408">
        <v>2.463632690824223</v>
      </c>
      <c r="Y1062" t="n" s="31738">
        <v>0.7520568427113695</v>
      </c>
      <c r="Z1062" t="n" s="33070">
        <v>0.7298673833466258</v>
      </c>
      <c r="AA1062" t="n" s="34462">
        <v>0.0</v>
      </c>
      <c r="AB1062" t="n" s="35856">
        <v>0.0</v>
      </c>
      <c r="AC1062" t="n" s="37250">
        <v>0.07695297653462399</v>
      </c>
      <c r="AD1062" t="n" s="37725">
        <v>0.24970280594605598</v>
      </c>
      <c r="AE1062" t="n" s="38200">
        <v>0.055561285397606006</v>
      </c>
      <c r="AF1062" t="n" s="38675">
        <v>0.06726756034096698</v>
      </c>
      <c r="AG1062" t="n" s="39150">
        <v>0.086414953503514</v>
      </c>
      <c r="AH1062" t="n" s="39625">
        <v>-0.010288332902484</v>
      </c>
      <c r="AI1062" t="n" s="40100">
        <v>9.17331102224E-4</v>
      </c>
      <c r="AJ1062" t="n" s="40575">
        <v>0.386344628332119</v>
      </c>
      <c r="AK1062" t="n" s="41050">
        <v>0.10068122559036899</v>
      </c>
      <c r="AL1062" t="n" s="41525">
        <v>0.0</v>
      </c>
      <c r="AM1062" t="n" s="42000">
        <v>0.027901979764234</v>
      </c>
      <c r="AN1062" t="n" s="42475">
        <v>-0.4139055737764809</v>
      </c>
      <c r="AO1062" t="n" s="42950">
        <v>1.074274175210181</v>
      </c>
      <c r="AP1062" t="n" s="43425">
        <v>-0.523676311912057</v>
      </c>
      <c r="AQ1062" t="n" s="43900">
        <v>0.550597863298124</v>
      </c>
      <c r="AR1062" t="n" s="44375">
        <v>1.597950487122238</v>
      </c>
      <c r="AS1062" t="n" s="44968">
        <v>0.002679626949786062</v>
      </c>
      <c r="AT1062" t="n" s="45561">
        <v>5.018986734979987E-4</v>
      </c>
      <c r="AU1062" t="n" s="46154">
        <v>0.0019963774917075073</v>
      </c>
      <c r="AV1062" t="n" s="46747">
        <v>6.673028265631742E-4</v>
      </c>
      <c r="AW1062" t="n" s="47340">
        <v>-2.59662356541062E-5</v>
      </c>
      <c r="AX1062" t="n" s="47933">
        <v>0.0012430335546495558</v>
      </c>
      <c r="AY1062" t="n" s="48526">
        <v>1.3657651723129463E-5</v>
      </c>
      <c r="AZ1062" t="n" s="49119">
        <v>0.00425739674982819</v>
      </c>
      <c r="BA1062" t="n" s="49712">
        <v>-0.002802041176019559</v>
      </c>
      <c r="BB1062" t="n" s="50305">
        <v>2.682409113786216E-4</v>
      </c>
      <c r="BC1062" t="n" s="50898">
        <v>2.955878017592401E-5</v>
      </c>
      <c r="BD1062" t="n" s="51491">
        <v>-2.9108674755556775E-7</v>
      </c>
      <c r="BE1062" t="n" s="52084">
        <v>1.2262736545092315E-6</v>
      </c>
      <c r="BF1062" t="n" s="52677">
        <v>6.597950490329786E-6</v>
      </c>
      <c r="BG1062" t="n" s="53270">
        <v>-1.5573375963939873E-6</v>
      </c>
      <c r="BH1062" t="n" s="53863">
        <v>0.008821087756807358</v>
      </c>
      <c r="BI1062" t="n" s="54456">
        <v>2.022621028249614E-6</v>
      </c>
      <c r="BJ1062" t="s" s="54931">
        <v>2924</v>
      </c>
      <c r="BK1062" t="s" s="55406">
        <v>2929</v>
      </c>
      <c r="BL1062" t="n" s="55881">
        <v>0.09718228876590729</v>
      </c>
      <c r="BM1062" t="s" s="56356">
        <v>2941</v>
      </c>
      <c r="BN1062" t="s" s="56831">
        <v>2929</v>
      </c>
      <c r="BO1062" t="n" s="57306">
        <v>-0.029589727520942688</v>
      </c>
    </row>
    <row r="1063" spans="1:23" x14ac:dyDescent="0.25">
      <c r="A1063" s="116" t="str">
        <f>IF(ISBLANK(TBL_DATA[[#This Row],[Row.names]]), "",   DATE(YEAR(TBL_DATA[[#This Row],[Row.names]]), MONTH(TBL_DATA[[#This Row],[Row.names]]), DAY(TBL_DATA[[#This Row],[Row.names]])))</f>
        <v/>
      </c>
      <c r="B1063" s="1247" t="s">
        <v>1192</v>
      </c>
      <c r="C1063" s="2641" t="s">
        <v>2586</v>
      </c>
      <c r="D1063" s="4035" t="n">
        <v>-0.006989692164462031</v>
      </c>
      <c r="E1063" s="5429" t="n">
        <v>0.4379965830967194</v>
      </c>
      <c r="F1063" s="6761" t="n">
        <v>0.17408290400084359</v>
      </c>
      <c r="G1063" s="8093" t="n">
        <v>0.45413289668691137</v>
      </c>
      <c r="H1063" s="9425" t="n">
        <v>0.5680091220319099</v>
      </c>
      <c r="I1063" s="10757" t="n">
        <v>0.003312749430767854</v>
      </c>
      <c r="J1063" s="12089" t="n">
        <v>0.1883483898816567</v>
      </c>
      <c r="K1063" s="13419" t="n">
        <v>1.1472198736841233</v>
      </c>
      <c r="L1063" s="14749" t="n">
        <v>0.5434599044681991</v>
      </c>
      <c r="M1063" s="16079" t="n">
        <v>0.0034055774585135135</v>
      </c>
      <c r="N1063" s="17409" t="n">
        <v>0.08001134486845773</v>
      </c>
      <c r="O1063" s="18741" t="n">
        <v>0.04997799418402672</v>
      </c>
      <c r="P1063" s="20135" t="n">
        <v>-0.006989692164462102</v>
      </c>
      <c r="Q1063" s="21467" t="n">
        <v>-0.012141026214931022</v>
      </c>
      <c r="R1063" s="22799" t="n">
        <v>-0.010446667698160925</v>
      </c>
      <c r="S1063" s="24068" t="n">
        <v>0.07274335606793403</v>
      </c>
      <c r="T1063" s="25337" t="n">
        <v>0.04571467821665658</v>
      </c>
      <c r="U1063" s="26606" t="n">
        <v>1.5912472515540814</v>
      </c>
      <c r="V1063" s="27875" t="n">
        <v>0.10553971147427887</v>
      </c>
      <c r="W1063" s="29142" t="n">
        <v>0.0469967260819604</v>
      </c>
      <c r="X1063" t="n" s="30409">
        <v>2.245682205399199</v>
      </c>
      <c r="Y1063" t="n" s="31739">
        <v>0.7536637990721792</v>
      </c>
      <c r="Z1063" t="n" s="33071">
        <v>0.7371973307522209</v>
      </c>
      <c r="AA1063" t="n" s="34463">
        <v>0.0</v>
      </c>
      <c r="AB1063" t="n" s="35857">
        <v>0.0</v>
      </c>
      <c r="AC1063" t="n" s="37251">
        <v>0.07700739028003967</v>
      </c>
      <c r="AD1063" t="n" s="37726">
        <v>0.26368106890181403</v>
      </c>
      <c r="AE1063" t="n" s="38201">
        <v>0.058303479034719</v>
      </c>
      <c r="AF1063" t="n" s="38676">
        <v>0.05786804189841299</v>
      </c>
      <c r="AG1063" t="n" s="39151">
        <v>0.086674396200371</v>
      </c>
      <c r="AH1063" t="n" s="39626">
        <v>-0.011372166713151</v>
      </c>
      <c r="AI1063" t="n" s="40101">
        <v>9.24831548563E-4</v>
      </c>
      <c r="AJ1063" t="n" s="40576">
        <v>0.37655971172491803</v>
      </c>
      <c r="AK1063" t="n" s="41051">
        <v>0.11113135377294299</v>
      </c>
      <c r="AL1063" t="n" s="41526">
        <v>0.0</v>
      </c>
      <c r="AM1063" t="n" s="42001">
        <v>0.02807684405595</v>
      </c>
      <c r="AN1063" t="n" s="42476">
        <v>-0.41541477011141</v>
      </c>
      <c r="AO1063" t="n" s="42951">
        <v>1.0803832955881476</v>
      </c>
      <c r="AP1063" t="n" s="43426">
        <v>-0.5239505052750181</v>
      </c>
      <c r="AQ1063" t="n" s="43901">
        <v>0.5564327903131295</v>
      </c>
      <c r="AR1063" t="n" s="44376">
        <v>1.6043338008631656</v>
      </c>
      <c r="AS1063" t="n" s="44969">
        <v>0.0025213450311982956</v>
      </c>
      <c r="AT1063" t="n" s="45562">
        <v>4.840162027095275E-4</v>
      </c>
      <c r="AU1063" t="n" s="46155">
        <v>0.001951359386700241</v>
      </c>
      <c r="AV1063" t="n" s="46748">
        <v>6.443276824007972E-4</v>
      </c>
      <c r="AW1063" t="n" s="47341">
        <v>-2.3786072141065673E-5</v>
      </c>
      <c r="AX1063" t="n" s="47934">
        <v>0.0011954121909413808</v>
      </c>
      <c r="AY1063" t="n" s="48527">
        <v>9.466402789880109E-6</v>
      </c>
      <c r="AZ1063" t="n" s="49120">
        <v>0.0042585816377465864</v>
      </c>
      <c r="BA1063" t="n" s="49713">
        <v>-0.0026152495690277213</v>
      </c>
      <c r="BB1063" t="n" s="50306">
        <v>2.5499845820518987E-4</v>
      </c>
      <c r="BC1063" t="n" s="50899">
        <v>2.9108601826176134E-5</v>
      </c>
      <c r="BD1063" t="n" s="51492">
        <v>-7.380526860967295E-7</v>
      </c>
      <c r="BE1063" t="n" s="52085">
        <v>3.108916070800456E-6</v>
      </c>
      <c r="BF1063" t="n" s="52678">
        <v>1.672699601972722E-5</v>
      </c>
      <c r="BG1063" t="n" s="53271">
        <v>-3.9482401357752555E-6</v>
      </c>
      <c r="BH1063" t="n" s="53864">
        <v>0.008689302868262576</v>
      </c>
      <c r="BI1063" t="n" s="54457">
        <v>5.1274658180572754E-6</v>
      </c>
      <c r="BJ1063" t="s" s="54932">
        <v>2924</v>
      </c>
      <c r="BK1063" t="s" s="55407">
        <v>2929</v>
      </c>
      <c r="BL1063" t="n" s="55882">
        <v>0.09625164419412613</v>
      </c>
      <c r="BM1063" t="s" s="56357">
        <v>2941</v>
      </c>
      <c r="BN1063" t="s" s="56832">
        <v>2929</v>
      </c>
      <c r="BO1063" t="n" s="57307">
        <v>-0.029447387903928757</v>
      </c>
    </row>
    <row r="1064" spans="1:23" x14ac:dyDescent="0.25">
      <c r="A1064" s="116" t="str">
        <f>IF(ISBLANK(TBL_DATA[[#This Row],[Row.names]]), "",   DATE(YEAR(TBL_DATA[[#This Row],[Row.names]]), MONTH(TBL_DATA[[#This Row],[Row.names]]), DAY(TBL_DATA[[#This Row],[Row.names]])))</f>
        <v/>
      </c>
      <c r="B1064" s="1248" t="s">
        <v>1193</v>
      </c>
      <c r="C1064" s="2642" t="s">
        <v>2587</v>
      </c>
      <c r="D1064" s="4036" t="n">
        <v>-0.006374747814747584</v>
      </c>
      <c r="E1064" s="5430" t="n">
        <v>0.4288297175210092</v>
      </c>
      <c r="F1064" s="6762" t="n">
        <v>0.1498686738276207</v>
      </c>
      <c r="G1064" s="8094" t="n">
        <v>0.4643037531373435</v>
      </c>
      <c r="H1064" s="9426" t="n">
        <v>0.5785538983999492</v>
      </c>
      <c r="I1064" s="10758" t="n">
        <v>0.0033238265348660783</v>
      </c>
      <c r="J1064" s="12090" t="n">
        <v>0.13980331176352134</v>
      </c>
      <c r="K1064" s="13420" t="n">
        <v>1.1991742704658572</v>
      </c>
      <c r="L1064" s="14750" t="n">
        <v>0.5525043540632048</v>
      </c>
      <c r="M1064" s="16080" t="n">
        <v>0.0034250091584647224</v>
      </c>
      <c r="N1064" s="17410" t="n">
        <v>0.08127698791433947</v>
      </c>
      <c r="O1064" s="18742" t="n">
        <v>0.05150567297872121</v>
      </c>
      <c r="P1064" s="20136" t="n">
        <v>-0.013319882454358445</v>
      </c>
      <c r="Q1064" s="21468" t="n">
        <v>-0.012431254717805054</v>
      </c>
      <c r="R1064" s="22800" t="n">
        <v>-0.010710094338405272</v>
      </c>
      <c r="S1064" s="24069" t="n">
        <v>0.06333881114507256</v>
      </c>
      <c r="T1064" s="25338" t="n">
        <v>0.04571970778910604</v>
      </c>
      <c r="U1064" s="26607" t="n">
        <v>1.385372177732176</v>
      </c>
      <c r="V1064" s="27876" t="n">
        <v>0.09562712580226296</v>
      </c>
      <c r="W1064" s="29143" t="n">
        <v>0.04746828672373608</v>
      </c>
      <c r="X1064" t="n" s="30410">
        <v>2.014547657024358</v>
      </c>
      <c r="Y1064" t="n" s="31740">
        <v>0.7606273058469234</v>
      </c>
      <c r="Z1064" t="n" s="33072">
        <v>0.7433063662200162</v>
      </c>
      <c r="AA1064" t="n" s="34464">
        <v>0.0</v>
      </c>
      <c r="AB1064" t="n" s="35858">
        <v>0.0</v>
      </c>
      <c r="AC1064" t="n" s="37252">
        <v>0.08070721319727435</v>
      </c>
      <c r="AD1064" t="n" s="37727">
        <v>0.255179660408392</v>
      </c>
      <c r="AE1064" t="n" s="38202">
        <v>0.057763961429322004</v>
      </c>
      <c r="AF1064" t="n" s="38677">
        <v>0.05254941767371</v>
      </c>
      <c r="AG1064" t="n" s="39152">
        <v>0.08772818390851</v>
      </c>
      <c r="AH1064" t="n" s="39627">
        <v>-0.012860086938104</v>
      </c>
      <c r="AI1064" t="n" s="40102">
        <v>8.78621290779E-4</v>
      </c>
      <c r="AJ1064" t="n" s="40577">
        <v>0.37019956606122</v>
      </c>
      <c r="AK1064" t="n" s="41052">
        <v>0.112496137242725</v>
      </c>
      <c r="AL1064" t="n" s="41527">
        <v>0.0</v>
      </c>
      <c r="AM1064" t="n" s="42002">
        <v>0.0278602701309</v>
      </c>
      <c r="AN1064" t="n" s="42477">
        <v>-0.41870864872722</v>
      </c>
      <c r="AO1064" t="n" s="42952">
        <v>1.0690243664786359</v>
      </c>
      <c r="AP1064" t="n" s="43427">
        <v>-0.535937283998402</v>
      </c>
      <c r="AQ1064" t="n" s="43902">
        <v>0.5330870824802338</v>
      </c>
      <c r="AR1064" t="n" s="44377">
        <v>1.6049616504770379</v>
      </c>
      <c r="AS1064" t="n" s="44970">
        <v>0.0024406251468496983</v>
      </c>
      <c r="AT1064" t="n" s="45563">
        <v>4.6962689495168834E-4</v>
      </c>
      <c r="AU1064" t="n" s="46156">
        <v>0.0018934875022288758</v>
      </c>
      <c r="AV1064" t="n" s="46749">
        <v>6.24978558500414E-4</v>
      </c>
      <c r="AW1064" t="n" s="47342">
        <v>-2.297638226277497E-5</v>
      </c>
      <c r="AX1064" t="n" s="47935">
        <v>0.0011617509689828107</v>
      </c>
      <c r="AY1064" t="n" s="48528">
        <v>9.128137524829913E-6</v>
      </c>
      <c r="AZ1064" t="n" s="49121">
        <v>0.004125804337984576</v>
      </c>
      <c r="BA1064" t="n" s="49714">
        <v>-0.002533704679295527</v>
      </c>
      <c r="BB1064" t="n" s="50307">
        <v>2.474327939821058E-4</v>
      </c>
      <c r="BC1064" t="n" s="50900">
        <v>2.8252207223442158E-5</v>
      </c>
      <c r="BD1064" t="n" s="51493">
        <v>-7.306588351877259E-7</v>
      </c>
      <c r="BE1064" t="n" s="52086">
        <v>3.077766962747163E-6</v>
      </c>
      <c r="BF1064" t="n" s="52679">
        <v>1.6559397495992517E-5</v>
      </c>
      <c r="BG1064" t="n" s="53272">
        <v>-3.908681512245648E-6</v>
      </c>
      <c r="BH1064" t="n" s="53865">
        <v>0.008424331575120046</v>
      </c>
      <c r="BI1064" t="n" s="54458">
        <v>5.076087438788105E-6</v>
      </c>
      <c r="BJ1064" t="s" s="54933">
        <v>2924</v>
      </c>
      <c r="BK1064" t="s" s="55408">
        <v>2929</v>
      </c>
      <c r="BL1064" t="n" s="55883">
        <v>0.09483535587787628</v>
      </c>
      <c r="BM1064" t="s" s="56358">
        <v>2941</v>
      </c>
      <c r="BN1064" t="s" s="56833">
        <v>2929</v>
      </c>
      <c r="BO1064" t="n" s="57308">
        <v>-0.029616404324769974</v>
      </c>
    </row>
    <row r="1065" spans="1:23" x14ac:dyDescent="0.25">
      <c r="A1065" s="116" t="str">
        <f>IF(ISBLANK(TBL_DATA[[#This Row],[Row.names]]), "",   DATE(YEAR(TBL_DATA[[#This Row],[Row.names]]), MONTH(TBL_DATA[[#This Row],[Row.names]]), DAY(TBL_DATA[[#This Row],[Row.names]])))</f>
        <v/>
      </c>
      <c r="B1065" s="1249" t="s">
        <v>1194</v>
      </c>
      <c r="C1065" s="2643" t="s">
        <v>2588</v>
      </c>
      <c r="D1065" s="4037" t="n">
        <v>0.0068045040857556425</v>
      </c>
      <c r="E1065" s="5431" t="n">
        <v>0.43855219517172994</v>
      </c>
      <c r="F1065" s="6763" t="n">
        <v>0.14234652060955755</v>
      </c>
      <c r="G1065" s="8095" t="n">
        <v>0.4647716034572845</v>
      </c>
      <c r="H1065" s="9427" t="n">
        <v>0.5879960913683209</v>
      </c>
      <c r="I1065" s="10759" t="n">
        <v>0.0033174112832565572</v>
      </c>
      <c r="J1065" s="12091" t="n">
        <v>0.141733143481227</v>
      </c>
      <c r="K1065" s="13421" t="n">
        <v>1.2175115289822673</v>
      </c>
      <c r="L1065" s="14751" t="n">
        <v>0.5558054260688278</v>
      </c>
      <c r="M1065" s="16081" t="n">
        <v>0.0034445720549976457</v>
      </c>
      <c r="N1065" s="17411" t="n">
        <v>0.08204439555220042</v>
      </c>
      <c r="O1065" s="18743" t="n">
        <v>0.05150567297872121</v>
      </c>
      <c r="P1065" s="20137" t="n">
        <v>-0.006606013563185242</v>
      </c>
      <c r="Q1065" s="21469" t="n">
        <v>-0.012486779267996365</v>
      </c>
      <c r="R1065" s="22801" t="n">
        <v>-0.010749367897325512</v>
      </c>
      <c r="S1065" s="24070" t="n">
        <v>0.05944017115578504</v>
      </c>
      <c r="T1065" s="25339" t="n">
        <v>0.04563923577040068</v>
      </c>
      <c r="U1065" s="26608" t="n">
        <v>1.3023919036421499</v>
      </c>
      <c r="V1065" s="27877" t="n">
        <v>0.1006232990561513</v>
      </c>
      <c r="W1065" s="29144" t="n">
        <v>0.047819962730081336</v>
      </c>
      <c r="X1065" t="n" s="30411">
        <v>2.1042111560002077</v>
      </c>
      <c r="Y1065" t="n" s="31741">
        <v>0.7668090318771165</v>
      </c>
      <c r="Z1065" t="n" s="33073">
        <v>0.7455235918928573</v>
      </c>
      <c r="AA1065" t="n" s="34465">
        <v>0.0</v>
      </c>
      <c r="AB1065" t="n" s="35859">
        <v>0.0</v>
      </c>
      <c r="AC1065" t="n" s="37253">
        <v>0.08293671817468223</v>
      </c>
      <c r="AD1065" t="n" s="37728">
        <v>0.257354827952186</v>
      </c>
      <c r="AE1065" t="n" s="38203">
        <v>0.060969992144008</v>
      </c>
      <c r="AF1065" t="n" s="38678">
        <v>0.052102827313059</v>
      </c>
      <c r="AG1065" t="n" s="39153">
        <v>0.087594086320657</v>
      </c>
      <c r="AH1065" t="n" s="39628">
        <v>-0.013108189328834</v>
      </c>
      <c r="AI1065" t="n" s="40103">
        <v>8.13758338698E-4</v>
      </c>
      <c r="AJ1065" t="n" s="40578">
        <v>0.363533010885628</v>
      </c>
      <c r="AK1065" t="n" s="41053">
        <v>0.121935525070516</v>
      </c>
      <c r="AL1065" t="n" s="41528">
        <v>0.0</v>
      </c>
      <c r="AM1065" t="n" s="42003">
        <v>0.027837406880438</v>
      </c>
      <c r="AN1065" t="n" s="42478">
        <v>-0.420304797958908</v>
      </c>
      <c r="AO1065" t="n" s="42953">
        <v>1.0757768693923446</v>
      </c>
      <c r="AP1065" t="n" s="43428">
        <v>-0.537048421774897</v>
      </c>
      <c r="AQ1065" t="n" s="43903">
        <v>0.5387284476174476</v>
      </c>
      <c r="AR1065" t="n" s="44378">
        <v>1.6128252911672416</v>
      </c>
      <c r="AS1065" t="n" s="44971">
        <v>0.002589114568183729</v>
      </c>
      <c r="AT1065" t="n" s="45564">
        <v>4.909814143763621E-4</v>
      </c>
      <c r="AU1065" t="n" s="46157">
        <v>0.0018059766465549855</v>
      </c>
      <c r="AV1065" t="n" s="46750">
        <v>5.559613634328304E-4</v>
      </c>
      <c r="AW1065" t="n" s="47343">
        <v>-2.9220024898077484E-5</v>
      </c>
      <c r="AX1065" t="n" s="47936">
        <v>0.0011750768405512262</v>
      </c>
      <c r="AY1065" t="n" s="48529">
        <v>1.3088181647779984E-5</v>
      </c>
      <c r="AZ1065" t="n" s="49122">
        <v>0.004222403960654527</v>
      </c>
      <c r="BA1065" t="n" s="49715">
        <v>-0.002761560629170753</v>
      </c>
      <c r="BB1065" t="n" s="50308">
        <v>2.562044372067206E-4</v>
      </c>
      <c r="BC1065" t="n" s="50901">
        <v>2.5891562558253036E-5</v>
      </c>
      <c r="BD1065" t="n" s="51494">
        <v>-2.1326869768534107E-7</v>
      </c>
      <c r="BE1065" t="n" s="52087">
        <v>8.984748703148949E-7</v>
      </c>
      <c r="BF1065" t="n" s="52680">
        <v>4.834278304839427E-6</v>
      </c>
      <c r="BG1065" t="n" s="53273">
        <v>-1.1410418247543608E-6</v>
      </c>
      <c r="BH1065" t="n" s="53866">
        <v>0.008338057893765313</v>
      </c>
      <c r="BI1065" t="n" s="54459">
        <v>1.481984679556303E-6</v>
      </c>
      <c r="BJ1065" t="s" s="54934">
        <v>2924</v>
      </c>
      <c r="BK1065" t="s" s="55409">
        <v>2929</v>
      </c>
      <c r="BL1065" t="n" s="55884">
        <v>0.09373211860656738</v>
      </c>
      <c r="BM1065" t="s" s="56359">
        <v>2941</v>
      </c>
      <c r="BN1065" t="s" s="56834">
        <v>2929</v>
      </c>
      <c r="BO1065" t="n" s="57309">
        <v>-0.029874753206968307</v>
      </c>
    </row>
    <row r="1066" spans="1:23" x14ac:dyDescent="0.25">
      <c r="A1066" s="116" t="str">
        <f>IF(ISBLANK(TBL_DATA[[#This Row],[Row.names]]), "",   DATE(YEAR(TBL_DATA[[#This Row],[Row.names]]), MONTH(TBL_DATA[[#This Row],[Row.names]]), DAY(TBL_DATA[[#This Row],[Row.names]])))</f>
        <v/>
      </c>
      <c r="B1066" s="1250" t="s">
        <v>1195</v>
      </c>
      <c r="C1066" s="2644" t="s">
        <v>2589</v>
      </c>
      <c r="D1066" s="4038" t="n">
        <v>0.006587084294842655</v>
      </c>
      <c r="E1066" s="5432" t="n">
        <v>0.44802805974385684</v>
      </c>
      <c r="F1066" s="6764" t="n">
        <v>0.18578228934020036</v>
      </c>
      <c r="G1066" s="8096" t="n">
        <v>0.47877854700526107</v>
      </c>
      <c r="H1066" s="9428" t="n">
        <v>0.5950962270119657</v>
      </c>
      <c r="I1066" s="10760" t="n">
        <v>0.003317146446155428</v>
      </c>
      <c r="J1066" s="12092" t="n">
        <v>0.19724955201603378</v>
      </c>
      <c r="K1066" s="13422" t="n">
        <v>1.2519551883331315</v>
      </c>
      <c r="L1066" s="14752" t="n">
        <v>0.5558555652970832</v>
      </c>
      <c r="M1066" s="16082" t="n">
        <v>0.003474168240010146</v>
      </c>
      <c r="N1066" s="17412" t="n">
        <v>0.08275400168027512</v>
      </c>
      <c r="O1066" s="18744" t="n">
        <v>0.05150567297872121</v>
      </c>
      <c r="P1066" s="20138" t="n">
        <v>-6.244363653640228E-5</v>
      </c>
      <c r="Q1066" s="21470" t="n">
        <v>-0.012523104385350587</v>
      </c>
      <c r="R1066" s="22802" t="n">
        <v>-0.01077066605583243</v>
      </c>
      <c r="S1066" s="24071" t="n">
        <v>0.07267270015071081</v>
      </c>
      <c r="T1066" s="25340" t="n">
        <v>0.04630061120335925</v>
      </c>
      <c r="U1066" s="26609" t="n">
        <v>1.5695840348958112</v>
      </c>
      <c r="V1066" s="27878" t="n">
        <v>0.1174107018806072</v>
      </c>
      <c r="W1066" s="29145" t="n">
        <v>0.04885767525421804</v>
      </c>
      <c r="X1066" t="n" s="30412">
        <v>2.403116834145128</v>
      </c>
      <c r="Y1066" t="n" s="31742">
        <v>0.771424803212838</v>
      </c>
      <c r="Z1066" t="n" s="33074">
        <v>0.7455572179900637</v>
      </c>
      <c r="AA1066" t="n" s="34466">
        <v>0.0</v>
      </c>
      <c r="AB1066" t="n" s="35860">
        <v>0.0</v>
      </c>
      <c r="AC1066" t="n" s="37254">
        <v>0.084812541004823</v>
      </c>
      <c r="AD1066" t="n" s="37729">
        <v>0.260277736833509</v>
      </c>
      <c r="AE1066" t="n" s="38204">
        <v>0.062628972706357</v>
      </c>
      <c r="AF1066" t="n" s="38679">
        <v>0.050685865972016006</v>
      </c>
      <c r="AG1066" t="n" s="39154">
        <v>0.090289894284072</v>
      </c>
      <c r="AH1066" t="n" s="39629">
        <v>-0.005065476035741</v>
      </c>
      <c r="AI1066" t="n" s="40104">
        <v>8.19597891124E-4</v>
      </c>
      <c r="AJ1066" t="n" s="40579">
        <v>0.356167507465816</v>
      </c>
      <c r="AK1066" t="n" s="41054">
        <v>0.11642320408503301</v>
      </c>
      <c r="AL1066" t="n" s="41529">
        <v>0.0</v>
      </c>
      <c r="AM1066" t="n" s="42004">
        <v>0.027521116575754</v>
      </c>
      <c r="AN1066" t="n" s="42479">
        <v>-0.41392197963683697</v>
      </c>
      <c r="AO1066" t="n" s="42954">
        <v>1.0674389661593973</v>
      </c>
      <c r="AP1066" t="n" s="43429">
        <v>-0.521612526018294</v>
      </c>
      <c r="AQ1066" t="n" s="43904">
        <v>0.5458264401411033</v>
      </c>
      <c r="AR1066" t="n" s="44379">
        <v>1.5890514921776913</v>
      </c>
      <c r="AS1066" t="n" s="44972">
        <v>0.0025140188834847583</v>
      </c>
      <c r="AT1066" t="n" s="45565">
        <v>4.716572345652421E-4</v>
      </c>
      <c r="AU1066" t="n" s="46158">
        <v>0.0019128497450125253</v>
      </c>
      <c r="AV1066" t="n" s="46751">
        <v>4.959031386544076E-4</v>
      </c>
      <c r="AW1066" t="n" s="47344">
        <v>-4.2036277609111055E-5</v>
      </c>
      <c r="AX1066" t="n" s="47937">
        <v>0.0011683062526728076</v>
      </c>
      <c r="AY1066" t="n" s="48530">
        <v>7.953667186763448E-6</v>
      </c>
      <c r="AZ1066" t="n" s="49123">
        <v>0.004331538601697926</v>
      </c>
      <c r="BA1066" t="n" s="49716">
        <v>-0.002906632082049934</v>
      </c>
      <c r="BB1066" t="n" s="50309">
        <v>2.4901451584480425E-4</v>
      </c>
      <c r="BC1066" t="n" s="50902">
        <v>2.5613368625783493E-5</v>
      </c>
      <c r="BD1066" t="n" s="51495">
        <v>-6.595089751840318E-7</v>
      </c>
      <c r="BE1066" t="n" s="52088">
        <v>2.778061925721432E-6</v>
      </c>
      <c r="BF1066" t="n" s="52681">
        <v>1.4946887123540967E-5</v>
      </c>
      <c r="BG1066" t="n" s="53274">
        <v>-3.528064169849189E-6</v>
      </c>
      <c r="BH1066" t="n" s="53867">
        <v>0.008210067880127712</v>
      </c>
      <c r="BI1066" t="n" s="54460">
        <v>4.581792054032259E-6</v>
      </c>
      <c r="BJ1066" t="s" s="54935">
        <v>2924</v>
      </c>
      <c r="BK1066" t="s" s="55410">
        <v>2929</v>
      </c>
      <c r="BL1066" t="n" s="55885">
        <v>0.09105636179447174</v>
      </c>
      <c r="BM1066" t="s" s="56360">
        <v>2941</v>
      </c>
      <c r="BN1066" t="s" s="56835">
        <v>2929</v>
      </c>
      <c r="BO1066" t="n" s="57310">
        <v>-0.030077990144491196</v>
      </c>
    </row>
    <row r="1067" spans="1:23" x14ac:dyDescent="0.25">
      <c r="A1067" s="116" t="str">
        <f>IF(ISBLANK(TBL_DATA[[#This Row],[Row.names]]), "",   DATE(YEAR(TBL_DATA[[#This Row],[Row.names]]), MONTH(TBL_DATA[[#This Row],[Row.names]]), DAY(TBL_DATA[[#This Row],[Row.names]])))</f>
        <v/>
      </c>
      <c r="B1067" s="1251" t="s">
        <v>1196</v>
      </c>
      <c r="C1067" s="2645" t="s">
        <v>2590</v>
      </c>
      <c r="D1067" s="4039" t="n">
        <v>-0.003931938920151392</v>
      </c>
      <c r="E1067" s="5433" t="n">
        <v>0.4423345018582787</v>
      </c>
      <c r="F1067" s="6765" t="n">
        <v>0.16090414219860416</v>
      </c>
      <c r="G1067" s="8097" t="n">
        <v>0.4754055226643789</v>
      </c>
      <c r="H1067" s="9429" t="n">
        <v>0.5731489117335561</v>
      </c>
      <c r="I1067" s="10761" t="n">
        <v>0.003426203297539752</v>
      </c>
      <c r="J1067" s="12093" t="n">
        <v>0.17879218461614266</v>
      </c>
      <c r="K1067" s="13423" t="n">
        <v>1.2602761048573292</v>
      </c>
      <c r="L1067" s="14753" t="n">
        <v>0.540427343585665</v>
      </c>
      <c r="M1067" s="16083" t="n">
        <v>0.0035551016494337266</v>
      </c>
      <c r="N1067" s="17413" t="n">
        <v>0.08324826722398566</v>
      </c>
      <c r="O1067" s="18745" t="n">
        <v>0.0521025423916931</v>
      </c>
      <c r="P1067" s="20139" t="n">
        <v>-0.003994137032122924</v>
      </c>
      <c r="Q1067" s="21471" t="n">
        <v>-0.012726229646530052</v>
      </c>
      <c r="R1067" s="22803" t="n">
        <v>-0.010963324513399122</v>
      </c>
      <c r="S1067" s="24072" t="n">
        <v>0.05769369184493223</v>
      </c>
      <c r="T1067" s="25341" t="n">
        <v>0.047217382428869185</v>
      </c>
      <c r="U1067" s="26610" t="n">
        <v>1.221873998031236</v>
      </c>
      <c r="V1067" s="27879" t="n">
        <v>0.10421956616784844</v>
      </c>
      <c r="W1067" s="29146" t="n">
        <v>0.04964941476234129</v>
      </c>
      <c r="X1067" t="n" s="30413">
        <v>2.0991096605412194</v>
      </c>
      <c r="Y1067" t="n" s="31743">
        <v>0.7570659890218</v>
      </c>
      <c r="Z1067" t="n" s="33075">
        <v>0.7351376358109174</v>
      </c>
      <c r="AA1067" t="n" s="34467">
        <v>0.0</v>
      </c>
      <c r="AB1067" t="n" s="35861">
        <v>0.0</v>
      </c>
      <c r="AC1067" t="n" s="37255">
        <v>0.08617536628662037</v>
      </c>
      <c r="AD1067" t="n" s="37730">
        <v>0.256405853350707</v>
      </c>
      <c r="AE1067" t="n" s="38205">
        <v>0.062506971016004</v>
      </c>
      <c r="AF1067" t="n" s="38680">
        <v>0.049998084621079006</v>
      </c>
      <c r="AG1067" t="n" s="39155">
        <v>0.090431885868924</v>
      </c>
      <c r="AH1067" t="n" s="39630">
        <v>-0.005046482517316</v>
      </c>
      <c r="AI1067" t="n" s="40105">
        <v>7.9919594258E-4</v>
      </c>
      <c r="AJ1067" t="n" s="40580">
        <v>0.349227751887939</v>
      </c>
      <c r="AK1067" t="n" s="41055">
        <v>0.11508350108393599</v>
      </c>
      <c r="AL1067" t="n" s="41530">
        <v>0.0</v>
      </c>
      <c r="AM1067" t="n" s="42005">
        <v>0.027456980159242</v>
      </c>
      <c r="AN1067" t="n" s="42480">
        <v>-0.408780334111799</v>
      </c>
      <c r="AO1067" t="n" s="42955">
        <v>1.0580894868790367</v>
      </c>
      <c r="AP1067" t="n" s="43430">
        <v>-0.520006079577741</v>
      </c>
      <c r="AQ1067" t="n" s="43905">
        <v>0.5380834073012957</v>
      </c>
      <c r="AR1067" t="n" s="44380">
        <v>1.5780955664567777</v>
      </c>
      <c r="AS1067" t="n" s="44973">
        <v>0.0024303850214542426</v>
      </c>
      <c r="AT1067" t="n" s="45566">
        <v>4.380474303159813E-4</v>
      </c>
      <c r="AU1067" t="n" s="46159">
        <v>0.001961137839825663</v>
      </c>
      <c r="AV1067" t="n" s="46752">
        <v>4.53098671915665E-4</v>
      </c>
      <c r="AW1067" t="n" s="47345">
        <v>-4.4921313849356645E-5</v>
      </c>
      <c r="AX1067" t="n" s="47938">
        <v>0.0012046020820649667</v>
      </c>
      <c r="AY1067" t="n" s="48531">
        <v>9.61898853870454E-6</v>
      </c>
      <c r="AZ1067" t="n" s="49124">
        <v>0.004307687748039118</v>
      </c>
      <c r="BA1067" t="n" s="49717">
        <v>-0.0028652861964147316</v>
      </c>
      <c r="BB1067" t="n" s="50310">
        <v>2.3549270867367626E-4</v>
      </c>
      <c r="BC1067" t="n" s="50903">
        <v>2.324406633932227E-5</v>
      </c>
      <c r="BD1067" t="n" s="51496">
        <v>-1.1014753015634462E-7</v>
      </c>
      <c r="BE1067" t="n" s="52089">
        <v>4.6410484418826803E-7</v>
      </c>
      <c r="BF1067" t="n" s="52682">
        <v>2.4972391451179227E-6</v>
      </c>
      <c r="BG1067" t="n" s="53275">
        <v>-5.894037542748775E-7</v>
      </c>
      <c r="BH1067" t="n" s="53868">
        <v>0.008150079654104867</v>
      </c>
      <c r="BI1067" t="n" s="54461">
        <v>7.656000935066564E-7</v>
      </c>
      <c r="BJ1067" t="s" s="54936">
        <v>2924</v>
      </c>
      <c r="BK1067" t="s" s="55411">
        <v>2929</v>
      </c>
      <c r="BL1067" t="n" s="55886">
        <v>0.09078110754489899</v>
      </c>
      <c r="BM1067" t="s" s="56361">
        <v>2941</v>
      </c>
      <c r="BN1067" t="s" s="56836">
        <v>2929</v>
      </c>
      <c r="BO1067" t="n" s="57311">
        <v>-0.03027108684182167</v>
      </c>
    </row>
    <row r="1068" spans="1:23" x14ac:dyDescent="0.25">
      <c r="A1068" s="116" t="str">
        <f>IF(ISBLANK(TBL_DATA[[#This Row],[Row.names]]), "",   DATE(YEAR(TBL_DATA[[#This Row],[Row.names]]), MONTH(TBL_DATA[[#This Row],[Row.names]]), DAY(TBL_DATA[[#This Row],[Row.names]])))</f>
        <v/>
      </c>
      <c r="B1068" s="1252" t="s">
        <v>1197</v>
      </c>
      <c r="C1068" s="2646" t="s">
        <v>2591</v>
      </c>
      <c r="D1068" s="4040" t="n">
        <v>0.005693967969543364</v>
      </c>
      <c r="E1068" s="5434" t="n">
        <v>0.4505471083132271</v>
      </c>
      <c r="F1068" s="6766" t="n">
        <v>0.14734137770193656</v>
      </c>
      <c r="G1068" s="8098" t="n">
        <v>0.45997030147074897</v>
      </c>
      <c r="H1068" s="9430" t="n">
        <v>0.5487130307917243</v>
      </c>
      <c r="I1068" s="10762" t="n">
        <v>0.0034263760485802645</v>
      </c>
      <c r="J1068" s="12094" t="n">
        <v>0.1597225392759294</v>
      </c>
      <c r="K1068" s="13424" t="n">
        <v>1.2211945803010769</v>
      </c>
      <c r="L1068" s="14754" t="n">
        <v>0.5301760527190209</v>
      </c>
      <c r="M1068" s="16084" t="n">
        <v>0.0034960384741291985</v>
      </c>
      <c r="N1068" s="17414" t="n">
        <v>0.08096715867718045</v>
      </c>
      <c r="O1068" s="18746" t="n">
        <v>0.0521025423916931</v>
      </c>
      <c r="P1068" s="20140" t="n">
        <v>0.0</v>
      </c>
      <c r="Q1068" s="21472" t="n">
        <v>-0.012442231694570868</v>
      </c>
      <c r="R1068" s="22804" t="n">
        <v>-0.010727632407321053</v>
      </c>
      <c r="S1068" s="24073" t="n">
        <v>0.0501674154378291</v>
      </c>
      <c r="T1068" s="25342" t="n">
        <v>0.04722035972195553</v>
      </c>
      <c r="U1068" s="26611" t="n">
        <v>1.0624107002408818</v>
      </c>
      <c r="V1068" s="27880" t="n">
        <v>0.09762451028954233</v>
      </c>
      <c r="W1068" s="29147" t="n">
        <v>0.04939071595330147</v>
      </c>
      <c r="X1068" t="n" s="30414">
        <v>1.9765761318755843</v>
      </c>
      <c r="Y1068" t="n" s="31744">
        <v>0.7407516660742143</v>
      </c>
      <c r="Z1068" t="n" s="33076">
        <v>0.7281318923924572</v>
      </c>
      <c r="AA1068" t="n" s="34468">
        <v>0.0</v>
      </c>
      <c r="AB1068" t="n" s="35862">
        <v>0.0</v>
      </c>
      <c r="AC1068" t="n" s="37256">
        <v>0.08476678122341551</v>
      </c>
      <c r="AD1068" t="n" s="37731">
        <v>0.259779295447807</v>
      </c>
      <c r="AE1068" t="n" s="38206">
        <v>0.056880738176675</v>
      </c>
      <c r="AF1068" t="n" s="38681">
        <v>0.04716145367112601</v>
      </c>
      <c r="AG1068" t="n" s="39156">
        <v>0.092279480326875</v>
      </c>
      <c r="AH1068" t="n" s="39631">
        <v>-0.005081605686336</v>
      </c>
      <c r="AI1068" t="n" s="40106">
        <v>7.79053160131E-4</v>
      </c>
      <c r="AJ1068" t="n" s="40581">
        <v>0.343072880092109</v>
      </c>
      <c r="AK1068" t="n" s="41056">
        <v>0.11870257899927199</v>
      </c>
      <c r="AL1068" t="n" s="41531">
        <v>0.0</v>
      </c>
      <c r="AM1068" t="n" s="42006">
        <v>0.024809072459544</v>
      </c>
      <c r="AN1068" t="n" s="42481">
        <v>-0.39749877843650494</v>
      </c>
      <c r="AO1068" t="n" s="42956">
        <v>1.053569557000409</v>
      </c>
      <c r="AP1068" t="n" s="43431">
        <v>-0.512685388789711</v>
      </c>
      <c r="AQ1068" t="n" s="43906">
        <v>0.5408841682106981</v>
      </c>
      <c r="AR1068" t="n" s="44381">
        <v>1.5662549457901203</v>
      </c>
      <c r="AS1068" t="n" s="44974">
        <v>0.0023721589352593353</v>
      </c>
      <c r="AT1068" t="n" s="45567">
        <v>4.2226795385772765E-4</v>
      </c>
      <c r="AU1068" t="n" s="46160">
        <v>0.0019117016108859796</v>
      </c>
      <c r="AV1068" t="n" s="46753">
        <v>4.4100713421981315E-4</v>
      </c>
      <c r="AW1068" t="n" s="47346">
        <v>-4.4183676530848216E-5</v>
      </c>
      <c r="AX1068" t="n" s="47939">
        <v>0.001165711176244093</v>
      </c>
      <c r="AY1068" t="n" s="48532">
        <v>1.0474736329426102E-5</v>
      </c>
      <c r="AZ1068" t="n" s="49125">
        <v>0.004179873285691271</v>
      </c>
      <c r="BA1068" t="n" s="49718">
        <v>-0.002784589922209988</v>
      </c>
      <c r="BB1068" t="n" s="50311">
        <v>2.3084646359109806E-4</v>
      </c>
      <c r="BC1068" t="n" s="50904">
        <v>2.2086075455805038E-5</v>
      </c>
      <c r="BD1068" t="n" s="51497">
        <v>8.205201478469501E-8</v>
      </c>
      <c r="BE1068" t="n" s="52090">
        <v>-3.4545819579416834E-7</v>
      </c>
      <c r="BF1068" t="n" s="52683">
        <v>-1.8584090519443051E-6</v>
      </c>
      <c r="BG1068" t="n" s="53276">
        <v>4.3871859108560573E-7</v>
      </c>
      <c r="BH1068" t="n" s="53869">
        <v>0.007929606408411973</v>
      </c>
      <c r="BI1068" t="n" s="54462">
        <v>-5.695389763936469E-7</v>
      </c>
      <c r="BJ1068" t="s" s="54937">
        <v>2924</v>
      </c>
      <c r="BK1068" t="s" s="55412">
        <v>2929</v>
      </c>
      <c r="BL1068" t="n" s="55887">
        <v>0.09191132336854935</v>
      </c>
      <c r="BM1068" t="s" s="56362">
        <v>2941</v>
      </c>
      <c r="BN1068" t="s" s="56837">
        <v>2929</v>
      </c>
      <c r="BO1068" t="n" s="57312">
        <v>-0.025254342705011368</v>
      </c>
    </row>
    <row r="1069" spans="1:23" x14ac:dyDescent="0.25">
      <c r="A1069" s="116" t="str">
        <f>IF(ISBLANK(TBL_DATA[[#This Row],[Row.names]]), "",   DATE(YEAR(TBL_DATA[[#This Row],[Row.names]]), MONTH(TBL_DATA[[#This Row],[Row.names]]), DAY(TBL_DATA[[#This Row],[Row.names]])))</f>
        <v/>
      </c>
      <c r="B1069" s="1253" t="s">
        <v>1198</v>
      </c>
      <c r="C1069" s="2647" t="s">
        <v>2592</v>
      </c>
      <c r="D1069" s="4041" t="n">
        <v>0.0011677666297170634</v>
      </c>
      <c r="E1069" s="5435" t="n">
        <v>0.4522410088211477</v>
      </c>
      <c r="F1069" s="6767" t="n">
        <v>0.15685222878402594</v>
      </c>
      <c r="G1069" s="8099" t="n">
        <v>0.457482000250587</v>
      </c>
      <c r="H1069" s="9431" t="n">
        <v>0.5417308536176507</v>
      </c>
      <c r="I1069" s="10763" t="n">
        <v>0.0034457232319217578</v>
      </c>
      <c r="J1069" s="12095" t="n">
        <v>0.15530597698418336</v>
      </c>
      <c r="K1069" s="13425" t="n">
        <v>1.2160414625432272</v>
      </c>
      <c r="L1069" s="14755" t="n">
        <v>0.5268744971659042</v>
      </c>
      <c r="M1069" s="16085" t="n">
        <v>0.00350113019398347</v>
      </c>
      <c r="N1069" s="17415" t="n">
        <v>0.08080167283300974</v>
      </c>
      <c r="O1069" s="18747" t="n">
        <v>0.052015637858063596</v>
      </c>
      <c r="P1069" s="20141" t="n">
        <v>0.0</v>
      </c>
      <c r="Q1069" s="21473" t="n">
        <v>-0.01237225985514419</v>
      </c>
      <c r="R1069" s="22805" t="n">
        <v>-0.010661164975299807</v>
      </c>
      <c r="S1069" s="24074" t="n">
        <v>0.06339862930615903</v>
      </c>
      <c r="T1069" s="25343" t="n">
        <v>0.04735174326264326</v>
      </c>
      <c r="U1069" s="26612" t="n">
        <v>1.3388869118188405</v>
      </c>
      <c r="V1069" s="27881" t="n">
        <v>0.10244688881240505</v>
      </c>
      <c r="W1069" s="29148" t="n">
        <v>0.04917985837820606</v>
      </c>
      <c r="X1069" t="n" s="30415">
        <v>2.083106625166781</v>
      </c>
      <c r="Y1069" t="n" s="31745">
        <v>0.7360236773485286</v>
      </c>
      <c r="Z1069" t="n" s="33077">
        <v>0.725861210677292</v>
      </c>
      <c r="AA1069" t="n" s="34469">
        <v>0.0</v>
      </c>
      <c r="AB1069" t="n" s="35863">
        <v>0.0</v>
      </c>
      <c r="AC1069" t="n" s="37257">
        <v>0.08489459213035665</v>
      </c>
      <c r="AD1069" t="n" s="37732">
        <v>0.260436267762809</v>
      </c>
      <c r="AE1069" t="n" s="38207">
        <v>0.056829668712286</v>
      </c>
      <c r="AF1069" t="n" s="38682">
        <v>0.046187308376472995</v>
      </c>
      <c r="AG1069" t="n" s="39157">
        <v>0.09241371431397</v>
      </c>
      <c r="AH1069" t="n" s="39632">
        <v>-0.005059089496081</v>
      </c>
      <c r="AI1069" t="n" s="40107">
        <v>8.25584732365E-4</v>
      </c>
      <c r="AJ1069" t="n" s="40582">
        <v>0.338588612929479</v>
      </c>
      <c r="AK1069" t="n" s="41057">
        <v>0.119254727973946</v>
      </c>
      <c r="AL1069" t="n" s="41532">
        <v>0.0</v>
      </c>
      <c r="AM1069" t="n" s="42007">
        <v>0.024699471574154</v>
      </c>
      <c r="AN1069" t="n" s="42482">
        <v>-0.3764726491361391</v>
      </c>
      <c r="AO1069" t="n" s="42957">
        <v>1.04815134464159</v>
      </c>
      <c r="AP1069" t="n" s="43432">
        <v>-0.49044772689832805</v>
      </c>
      <c r="AQ1069" t="n" s="43907">
        <v>0.5577036177432619</v>
      </c>
      <c r="AR1069" t="n" s="44382">
        <v>1.538599071539918</v>
      </c>
      <c r="AS1069" t="n" s="44975">
        <v>0.0025129321762143485</v>
      </c>
      <c r="AT1069" t="n" s="45568">
        <v>4.32105318822017E-4</v>
      </c>
      <c r="AU1069" t="n" s="46161">
        <v>0.001834462804488298</v>
      </c>
      <c r="AV1069" t="n" s="46754">
        <v>4.752434250734487E-4</v>
      </c>
      <c r="AW1069" t="n" s="47347">
        <v>-4.496670868279674E-5</v>
      </c>
      <c r="AX1069" t="n" s="47940">
        <v>0.0011752309532528811</v>
      </c>
      <c r="AY1069" t="n" s="48533">
        <v>7.037195958246659E-6</v>
      </c>
      <c r="AZ1069" t="n" s="49126">
        <v>0.004177859245355499</v>
      </c>
      <c r="BA1069" t="n" s="49719">
        <v>-0.002937790737967872</v>
      </c>
      <c r="BB1069" t="n" s="50312">
        <v>2.0778232125891527E-4</v>
      </c>
      <c r="BC1069" t="n" s="50905">
        <v>2.200849576826096E-5</v>
      </c>
      <c r="BD1069" t="n" s="51498">
        <v>-4.4777145386355006E-7</v>
      </c>
      <c r="BE1069" t="n" s="52091">
        <v>1.8861872802763649E-6</v>
      </c>
      <c r="BF1069" t="n" s="52684">
        <v>1.014835739495334E-5</v>
      </c>
      <c r="BG1069" t="n" s="53277">
        <v>-2.395408021264074E-6</v>
      </c>
      <c r="BH1069" t="n" s="53870">
        <v>0.007849602240447803</v>
      </c>
      <c r="BI1069" t="n" s="54463">
        <v>3.1108838933400927E-6</v>
      </c>
      <c r="BJ1069" t="s" s="54938">
        <v>2924</v>
      </c>
      <c r="BK1069" t="s" s="55413">
        <v>2929</v>
      </c>
      <c r="BL1069" t="n" s="55888">
        <v>0.090985007584095</v>
      </c>
      <c r="BM1069" t="s" s="56363">
        <v>2941</v>
      </c>
      <c r="BN1069" t="s" s="56838">
        <v>2929</v>
      </c>
      <c r="BO1069" t="n" s="57313">
        <v>-0.02501772902905941</v>
      </c>
    </row>
    <row r="1070" spans="1:23" x14ac:dyDescent="0.25">
      <c r="A1070" s="116" t="str">
        <f>IF(ISBLANK(TBL_DATA[[#This Row],[Row.names]]), "",   DATE(YEAR(TBL_DATA[[#This Row],[Row.names]]), MONTH(TBL_DATA[[#This Row],[Row.names]]), DAY(TBL_DATA[[#This Row],[Row.names]])))</f>
        <v/>
      </c>
      <c r="B1070" s="1254" t="s">
        <v>1199</v>
      </c>
      <c r="C1070" s="2648" t="s">
        <v>2593</v>
      </c>
      <c r="D1070" s="4042" t="n">
        <v>-0.002125493903275743</v>
      </c>
      <c r="E1070" s="5436" t="n">
        <v>0.4491542794108112</v>
      </c>
      <c r="F1070" s="6768" t="n">
        <v>0.15137643717294913</v>
      </c>
      <c r="G1070" s="8100" t="n">
        <v>0.4647337810195681</v>
      </c>
      <c r="H1070" s="9432" t="n">
        <v>0.5402853336216069</v>
      </c>
      <c r="I1070" s="10764" t="n">
        <v>0.003457511713372828</v>
      </c>
      <c r="J1070" s="12096" t="n">
        <v>0.14839729011151737</v>
      </c>
      <c r="K1070" s="13426" t="n">
        <v>1.2347941880480136</v>
      </c>
      <c r="L1070" s="14756" t="n">
        <v>0.5235545193576178</v>
      </c>
      <c r="M1070" s="16086" t="n">
        <v>0.003519865642826007</v>
      </c>
      <c r="N1070" s="17416" t="n">
        <v>0.08095054011793476</v>
      </c>
      <c r="O1070" s="18748" t="n">
        <v>0.05218905516593175</v>
      </c>
      <c r="P1070" s="20142" t="n">
        <v>-0.002125493903275877</v>
      </c>
      <c r="Q1070" s="21474" t="n">
        <v>-0.012479603278086822</v>
      </c>
      <c r="R1070" s="22806" t="n">
        <v>-0.010765355913397997</v>
      </c>
      <c r="S1070" s="24075" t="n">
        <v>0.05474324713889245</v>
      </c>
      <c r="T1070" s="25344" t="n">
        <v>0.04761861662913485</v>
      </c>
      <c r="U1070" s="26613" t="n">
        <v>1.1496185948711177</v>
      </c>
      <c r="V1070" s="27882" t="n">
        <v>0.09262476361359351</v>
      </c>
      <c r="W1070" s="29149" t="n">
        <v>0.04953397999329316</v>
      </c>
      <c r="X1070" t="n" s="30416">
        <v>1.8699237094643875</v>
      </c>
      <c r="Y1070" t="n" s="31746">
        <v>0.7350410421341158</v>
      </c>
      <c r="Z1070" t="n" s="33078">
        <v>0.7235706733675833</v>
      </c>
      <c r="AA1070" t="n" s="34470">
        <v>0.0</v>
      </c>
      <c r="AB1070" t="n" s="35864">
        <v>0.0</v>
      </c>
      <c r="AC1070" t="n" s="37258">
        <v>0.08153124253610987</v>
      </c>
      <c r="AD1070" t="n" s="37733">
        <v>0.259469156776869</v>
      </c>
      <c r="AE1070" t="n" s="38208">
        <v>0.056767599108265</v>
      </c>
      <c r="AF1070" t="n" s="38683">
        <v>0.04706259591135101</v>
      </c>
      <c r="AG1070" t="n" s="39158">
        <v>0.09309637747704701</v>
      </c>
      <c r="AH1070" t="n" s="39633">
        <v>-0.00513868592699</v>
      </c>
      <c r="AI1070" t="n" s="40108">
        <v>7.62105118381E-4</v>
      </c>
      <c r="AJ1070" t="n" s="40583">
        <v>0.33210398436545396</v>
      </c>
      <c r="AK1070" t="n" s="41058">
        <v>0.12150486810759001</v>
      </c>
      <c r="AL1070" t="n" s="41533">
        <v>0.0</v>
      </c>
      <c r="AM1070" t="n" s="42008">
        <v>0.025099069720646</v>
      </c>
      <c r="AN1070" t="n" s="42483">
        <v>-0.39436662989095</v>
      </c>
      <c r="AO1070" t="n" s="42958">
        <v>1.0514732165800598</v>
      </c>
      <c r="AP1070" t="n" s="43433">
        <v>-0.515112775812397</v>
      </c>
      <c r="AQ1070" t="n" s="43908">
        <v>0.5363604407676628</v>
      </c>
      <c r="AR1070" t="n" s="44383">
        <v>1.5665859923924568</v>
      </c>
      <c r="AS1070" t="n" s="44976">
        <v>0.002427216152055621</v>
      </c>
      <c r="AT1070" t="n" s="45569">
        <v>4.2046498027931785E-4</v>
      </c>
      <c r="AU1070" t="n" s="46162">
        <v>0.001786436539088969</v>
      </c>
      <c r="AV1070" t="n" s="46755">
        <v>4.6140328471164335E-4</v>
      </c>
      <c r="AW1070" t="n" s="47348">
        <v>-4.4064603009091475E-5</v>
      </c>
      <c r="AX1070" t="n" s="47941">
        <v>0.0011336724441237173</v>
      </c>
      <c r="AY1070" t="n" s="48534">
        <v>6.761789272612921E-6</v>
      </c>
      <c r="AZ1070" t="n" s="49127">
        <v>0.004099277331335399</v>
      </c>
      <c r="BA1070" t="n" s="49720">
        <v>-0.002882538903890578</v>
      </c>
      <c r="BB1070" t="n" s="50313">
        <v>2.0366363314462696E-4</v>
      </c>
      <c r="BC1070" t="n" s="50906">
        <v>2.1034298926767415E-5</v>
      </c>
      <c r="BD1070" t="n" s="51499">
        <v>-2.9992592492602464E-7</v>
      </c>
      <c r="BE1070" t="n" s="52092">
        <v>1.263447073387576E-6</v>
      </c>
      <c r="BF1070" t="n" s="52685">
        <v>6.797861082413277E-6</v>
      </c>
      <c r="BG1070" t="n" s="53278">
        <v>-1.6045454185040795E-6</v>
      </c>
      <c r="BH1070" t="n" s="53871">
        <v>0.007625086255125646</v>
      </c>
      <c r="BI1070" t="n" s="54464">
        <v>2.083854100988705E-6</v>
      </c>
      <c r="BJ1070" t="s" s="54939">
        <v>2924</v>
      </c>
      <c r="BK1070" t="s" s="55414">
        <v>2929</v>
      </c>
      <c r="BL1070" t="n" s="55889">
        <v>0.09225624054670334</v>
      </c>
      <c r="BM1070" t="s" s="56364">
        <v>2941</v>
      </c>
      <c r="BN1070" t="s" s="56839">
        <v>2929</v>
      </c>
      <c r="BO1070" t="n" s="57314">
        <v>-0.025185730308294296</v>
      </c>
    </row>
    <row r="1071" spans="1:23" x14ac:dyDescent="0.25">
      <c r="A1071" s="116" t="str">
        <f>IF(ISBLANK(TBL_DATA[[#This Row],[Row.names]]), "",   DATE(YEAR(TBL_DATA[[#This Row],[Row.names]]), MONTH(TBL_DATA[[#This Row],[Row.names]]), DAY(TBL_DATA[[#This Row],[Row.names]])))</f>
        <v/>
      </c>
      <c r="B1071" s="1255" t="s">
        <v>1200</v>
      </c>
      <c r="C1071" s="2649" t="s">
        <v>2594</v>
      </c>
      <c r="D1071" s="4043" t="n">
        <v>-0.013238205778712075</v>
      </c>
      <c r="E1071" s="5437" t="n">
        <v>0.42997007685486976</v>
      </c>
      <c r="F1071" s="6769" t="n">
        <v>0.10641051057334283</v>
      </c>
      <c r="G1071" s="8101" t="n">
        <v>0.4877914164682445</v>
      </c>
      <c r="H1071" s="9433" t="n">
        <v>0.5573010340276549</v>
      </c>
      <c r="I1071" s="10765" t="n">
        <v>0.0035760801238323633</v>
      </c>
      <c r="J1071" s="12097" t="n">
        <v>0.0814551627325697</v>
      </c>
      <c r="K1071" s="13427" t="n">
        <v>1.281107668812937</v>
      </c>
      <c r="L1071" s="14757" t="n">
        <v>0.5131824584841328</v>
      </c>
      <c r="M1071" s="16087" t="n">
        <v>0.0037500416944936657</v>
      </c>
      <c r="N1071" s="17417" t="n">
        <v>0.08532047358657559</v>
      </c>
      <c r="O1071" s="18749" t="n">
        <v>0.05852091803851654</v>
      </c>
      <c r="P1071" s="20143" t="n">
        <v>-0.015335561956314914</v>
      </c>
      <c r="Q1071" s="21475" t="n">
        <v>-0.013501921581332982</v>
      </c>
      <c r="R1071" s="22807" t="n">
        <v>-0.01169513441491375</v>
      </c>
      <c r="S1071" s="24076" t="n">
        <v>0.03813354015600212</v>
      </c>
      <c r="T1071" s="25345" t="n">
        <v>0.04862892293664056</v>
      </c>
      <c r="U1071" s="26614" t="n">
        <v>0.7841740645929368</v>
      </c>
      <c r="V1071" s="27883" t="n">
        <v>0.06263888896666314</v>
      </c>
      <c r="W1071" s="29150" t="n">
        <v>0.05169655029467504</v>
      </c>
      <c r="X1071" t="n" s="30417">
        <v>1.2116647747212488</v>
      </c>
      <c r="Y1071" t="n" s="31747">
        <v>0.7465259767936107</v>
      </c>
      <c r="Z1071" t="n" s="33079">
        <v>0.7163675442704902</v>
      </c>
      <c r="AA1071" t="n" s="34471">
        <v>0.0</v>
      </c>
      <c r="AB1071" t="n" s="35865">
        <v>0.0</v>
      </c>
      <c r="AC1071" t="n" s="37259">
        <v>0.0789286892954711</v>
      </c>
      <c r="AD1071" t="n" s="37734">
        <v>0.263715037454484</v>
      </c>
      <c r="AE1071" t="n" s="38209">
        <v>0.056394252952666</v>
      </c>
      <c r="AF1071" t="n" s="38684">
        <v>0.044009611630758</v>
      </c>
      <c r="AG1071" t="n" s="39159">
        <v>0.09365573142971301</v>
      </c>
      <c r="AH1071" t="n" s="39634">
        <v>-0.005117185588048</v>
      </c>
      <c r="AI1071" t="n" s="40109">
        <v>7.53867543638E-4</v>
      </c>
      <c r="AJ1071" t="n" s="40584">
        <v>0.330138362983236</v>
      </c>
      <c r="AK1071" t="n" s="41059">
        <v>0.120959463299738</v>
      </c>
      <c r="AL1071" t="n" s="41534">
        <v>0.0</v>
      </c>
      <c r="AM1071" t="n" s="42009">
        <v>0.025261221920535</v>
      </c>
      <c r="AN1071" t="n" s="42484">
        <v>-0.3902060324236681</v>
      </c>
      <c r="AO1071" t="n" s="42959">
        <v>1.037813980857554</v>
      </c>
      <c r="AP1071" t="n" s="43434">
        <v>-0.4982496496545021</v>
      </c>
      <c r="AQ1071" t="n" s="43909">
        <v>0.5395643312030518</v>
      </c>
      <c r="AR1071" t="n" s="44384">
        <v>1.536063630512056</v>
      </c>
      <c r="AS1071" t="n" s="44977">
        <v>0.0022852416330186157</v>
      </c>
      <c r="AT1071" t="n" s="45570">
        <v>4.1691645629137445E-4</v>
      </c>
      <c r="AU1071" t="n" s="46163">
        <v>0.0016717347337556901</v>
      </c>
      <c r="AV1071" t="n" s="46756">
        <v>4.359539946734306E-4</v>
      </c>
      <c r="AW1071" t="n" s="47349">
        <v>-4.034266047516897E-5</v>
      </c>
      <c r="AX1071" t="n" s="47942">
        <v>0.0010191451234839522</v>
      </c>
      <c r="AY1071" t="n" s="48535">
        <v>1.0875836234939006E-5</v>
      </c>
      <c r="AZ1071" t="n" s="49128">
        <v>0.004122677833706615</v>
      </c>
      <c r="BA1071" t="n" s="49721">
        <v>-0.0026219572428498785</v>
      </c>
      <c r="BB1071" t="n" s="50314">
        <v>1.8529810285674642E-4</v>
      </c>
      <c r="BC1071" t="n" s="50907">
        <v>1.9263451213294394E-5</v>
      </c>
      <c r="BD1071" t="n" s="51500">
        <v>1.276054940583355E-7</v>
      </c>
      <c r="BE1071" t="n" s="52093">
        <v>-5.373510933000301E-7</v>
      </c>
      <c r="BF1071" t="n" s="52686">
        <v>-2.8908672138546106E-6</v>
      </c>
      <c r="BG1071" t="n" s="53279">
        <v>6.824175956308313E-7</v>
      </c>
      <c r="BH1071" t="n" s="53872">
        <v>0.007508311489585182</v>
      </c>
      <c r="BI1071" t="n" s="54465">
        <v>-8.86032458105431E-7</v>
      </c>
      <c r="BJ1071" t="s" s="54940">
        <v>2924</v>
      </c>
      <c r="BK1071" t="s" s="55415">
        <v>2929</v>
      </c>
      <c r="BL1071" t="n" s="55890">
        <v>0.09191089868545532</v>
      </c>
      <c r="BM1071" t="s" s="56365">
        <v>2941</v>
      </c>
      <c r="BN1071" t="s" s="56840">
        <v>2929</v>
      </c>
      <c r="BO1071" t="n" s="57315">
        <v>-0.02506917715072632</v>
      </c>
    </row>
    <row r="1072" spans="1:23" x14ac:dyDescent="0.25">
      <c r="A1072" s="116" t="str">
        <f>IF(ISBLANK(TBL_DATA[[#This Row],[Row.names]]), "",   DATE(YEAR(TBL_DATA[[#This Row],[Row.names]]), MONTH(TBL_DATA[[#This Row],[Row.names]]), DAY(TBL_DATA[[#This Row],[Row.names]])))</f>
        <v/>
      </c>
      <c r="B1072" s="1256" t="s">
        <v>1201</v>
      </c>
      <c r="C1072" s="2650" t="s">
        <v>2595</v>
      </c>
      <c r="D1072" s="4044" t="n">
        <v>-0.0010183077691908397</v>
      </c>
      <c r="E1072" s="5438" t="n">
        <v>0.428513927215898</v>
      </c>
      <c r="F1072" s="6770" t="n">
        <v>0.13571638606134329</v>
      </c>
      <c r="G1072" s="8102" t="n">
        <v>0.47118150529108155</v>
      </c>
      <c r="H1072" s="9434" t="n">
        <v>0.5439032594466127</v>
      </c>
      <c r="I1072" s="10766" t="n">
        <v>0.003628800363865822</v>
      </c>
      <c r="J1072" s="12098" t="n">
        <v>0.09542763629364193</v>
      </c>
      <c r="K1072" s="13428" t="n">
        <v>1.260567806332282</v>
      </c>
      <c r="L1072" s="14758" t="n">
        <v>0.5073494400188219</v>
      </c>
      <c r="M1072" s="16088" t="n">
        <v>0.003771412902422038</v>
      </c>
      <c r="N1072" s="17418" t="n">
        <v>0.08529721717187816</v>
      </c>
      <c r="O1072" s="18750" t="n">
        <v>0.058500297361707004</v>
      </c>
      <c r="P1072" s="20144" t="n">
        <v>-0.016338253403620717</v>
      </c>
      <c r="Q1072" s="21476" t="n">
        <v>-0.013493883016657285</v>
      </c>
      <c r="R1072" s="22808" t="n">
        <v>-0.011687588339201676</v>
      </c>
      <c r="S1072" s="24077" t="n">
        <v>0.052623791941233344</v>
      </c>
      <c r="T1072" s="25346" t="n">
        <v>0.049167981928012264</v>
      </c>
      <c r="U1072" s="26615" t="n">
        <v>1.0702857810654258</v>
      </c>
      <c r="V1072" s="27884" t="n">
        <v>0.07200497012253937</v>
      </c>
      <c r="W1072" s="29151" t="n">
        <v>0.05182351834060268</v>
      </c>
      <c r="X1072" t="n" s="30418">
        <v>1.389426508044031</v>
      </c>
      <c r="Y1072" t="n" s="31748">
        <v>0.7374979725033911</v>
      </c>
      <c r="Z1072" t="n" s="33080">
        <v>0.7122846622094441</v>
      </c>
      <c r="AA1072" t="n" s="34472">
        <v>0.0</v>
      </c>
      <c r="AB1072" t="n" s="35866">
        <v>0.0</v>
      </c>
      <c r="AC1072" t="n" s="37260">
        <v>0.09696124483714974</v>
      </c>
      <c r="AD1072" t="n" s="37735">
        <v>0.262808623954243</v>
      </c>
      <c r="AE1072" t="n" s="38210">
        <v>0.056198591764269</v>
      </c>
      <c r="AF1072" t="n" s="38685">
        <v>0.04387937768393699</v>
      </c>
      <c r="AG1072" t="n" s="39160">
        <v>0.100219654126561</v>
      </c>
      <c r="AH1072" t="n" s="39635">
        <v>-0.005123037456845</v>
      </c>
      <c r="AI1072" t="n" s="40110">
        <v>7.74352854382E-4</v>
      </c>
      <c r="AJ1072" t="n" s="40585">
        <v>0.34154491711758694</v>
      </c>
      <c r="AK1072" t="n" s="41060">
        <v>0.11896532264141299</v>
      </c>
      <c r="AL1072" t="n" s="41535">
        <v>0.0</v>
      </c>
      <c r="AM1072" t="n" s="42010">
        <v>0.024046443182421</v>
      </c>
      <c r="AN1072" t="n" s="42485">
        <v>-0.39663980877406</v>
      </c>
      <c r="AO1072" t="n" s="42960">
        <v>1.026587700558419</v>
      </c>
      <c r="AP1072" t="n" s="43435">
        <v>-0.479913263464511</v>
      </c>
      <c r="AQ1072" t="n" s="43910">
        <v>0.546674437093908</v>
      </c>
      <c r="AR1072" t="n" s="44385">
        <v>1.5065009640229299</v>
      </c>
      <c r="AS1072" t="n" s="44978">
        <v>0.0021899950372181957</v>
      </c>
      <c r="AT1072" t="n" s="45571">
        <v>4.007780125956709E-4</v>
      </c>
      <c r="AU1072" t="n" s="46164">
        <v>0.001643336751114374</v>
      </c>
      <c r="AV1072" t="n" s="46757">
        <v>4.221761745282216E-4</v>
      </c>
      <c r="AW1072" t="n" s="47350">
        <v>-3.8841845072946214E-5</v>
      </c>
      <c r="AX1072" t="n" s="47943">
        <v>9.830546085412384E-4</v>
      </c>
      <c r="AY1072" t="n" s="48536">
        <v>1.006732467706038E-5</v>
      </c>
      <c r="AZ1072" t="n" s="49129">
        <v>0.003983477641782444</v>
      </c>
      <c r="BA1072" t="n" s="49722">
        <v>-0.0025120408169982253</v>
      </c>
      <c r="BB1072" t="n" s="50315">
        <v>1.809776431250698E-4</v>
      </c>
      <c r="BC1072" t="n" s="50908">
        <v>1.8863471164186336E-5</v>
      </c>
      <c r="BD1072" t="n" s="51501">
        <v>2.5145438074620878E-8</v>
      </c>
      <c r="BE1072" t="n" s="52094">
        <v>-1.0578632959587481E-7</v>
      </c>
      <c r="BF1072" t="n" s="52687">
        <v>-5.689535356443412E-7</v>
      </c>
      <c r="BG1072" t="n" s="53280">
        <v>1.343426182297126E-7</v>
      </c>
      <c r="BH1072" t="n" s="53873">
        <v>0.007282533554965614</v>
      </c>
      <c r="BI1072" t="n" s="54466">
        <v>-1.7430048138830583E-7</v>
      </c>
      <c r="BJ1072" t="s" s="54941">
        <v>2924</v>
      </c>
      <c r="BK1072" t="s" s="55416">
        <v>2929</v>
      </c>
      <c r="BL1072" t="n" s="55891">
        <v>0.09144136309623718</v>
      </c>
      <c r="BM1072" t="s" s="56366">
        <v>2937</v>
      </c>
      <c r="BN1072" t="s" s="56841">
        <v>2929</v>
      </c>
      <c r="BO1072" t="n" s="57316">
        <v>-0.01263565756380558</v>
      </c>
    </row>
    <row r="1073" spans="1:23" x14ac:dyDescent="0.25">
      <c r="A1073" s="116" t="str">
        <f>IF(ISBLANK(TBL_DATA[[#This Row],[Row.names]]), "",   DATE(YEAR(TBL_DATA[[#This Row],[Row.names]]), MONTH(TBL_DATA[[#This Row],[Row.names]]), DAY(TBL_DATA[[#This Row],[Row.names]])))</f>
        <v/>
      </c>
      <c r="B1073" s="1257" t="s">
        <v>1202</v>
      </c>
      <c r="C1073" s="2651" t="s">
        <v>2596</v>
      </c>
      <c r="D1073" s="4045" t="n">
        <v>0.008130928893502698</v>
      </c>
      <c r="E1073" s="5439" t="n">
        <v>0.4401290723814688</v>
      </c>
      <c r="F1073" s="6771" t="n">
        <v>0.12564295072009557</v>
      </c>
      <c r="G1073" s="8103" t="n">
        <v>0.46304143320024826</v>
      </c>
      <c r="H1073" s="9435" t="n">
        <v>0.5391024302530996</v>
      </c>
      <c r="I1073" s="10767" t="n">
        <v>0.0035809083780608</v>
      </c>
      <c r="J1073" s="12099" t="n">
        <v>0.11039285528470599</v>
      </c>
      <c r="K1073" s="13429" t="n">
        <v>1.243421159174202</v>
      </c>
      <c r="L1073" s="14759" t="n">
        <v>0.4736515593785714</v>
      </c>
      <c r="M1073" s="16089" t="n">
        <v>0.00382672867252449</v>
      </c>
      <c r="N1073" s="17419" t="n">
        <v>0.08373196254624997</v>
      </c>
      <c r="O1073" s="18751" t="n">
        <v>0.058500297361707004</v>
      </c>
      <c r="P1073" s="20145" t="n">
        <v>-0.008340169686786858</v>
      </c>
      <c r="Q1073" s="21477" t="n">
        <v>-0.013289259185082792</v>
      </c>
      <c r="R1073" s="22809" t="n">
        <v>-0.011516111088405284</v>
      </c>
      <c r="S1073" s="24078" t="n">
        <v>0.056985541609515966</v>
      </c>
      <c r="T1073" s="25347" t="n">
        <v>0.0493636926418199</v>
      </c>
      <c r="U1073" s="26616" t="n">
        <v>1.1544019209219163</v>
      </c>
      <c r="V1073" s="27885" t="n">
        <v>0.08247664742704153</v>
      </c>
      <c r="W1073" s="29152" t="n">
        <v>0.05247775265255064</v>
      </c>
      <c r="X1073" t="n" s="30419">
        <v>1.571649761244736</v>
      </c>
      <c r="Y1073" t="n" s="31749">
        <v>0.7342359499868553</v>
      </c>
      <c r="Z1073" t="n" s="33081">
        <v>0.6882234806940051</v>
      </c>
      <c r="AA1073" t="n" s="34473">
        <v>0.0</v>
      </c>
      <c r="AB1073" t="n" s="35867">
        <v>0.0</v>
      </c>
      <c r="AC1073" t="n" s="37261">
        <v>0.09317734742582438</v>
      </c>
      <c r="AD1073" t="n" s="37736">
        <v>0.260424067777812</v>
      </c>
      <c r="AE1073" t="n" s="38211">
        <v>0.056417140573767004</v>
      </c>
      <c r="AF1073" t="n" s="38686">
        <v>0.04283525461423899</v>
      </c>
      <c r="AG1073" t="n" s="39161">
        <v>0.099406104584241</v>
      </c>
      <c r="AH1073" t="n" s="39636">
        <v>-0.005072661989039</v>
      </c>
      <c r="AI1073" t="n" s="40111">
        <v>7.9703902636E-4</v>
      </c>
      <c r="AJ1073" t="n" s="40586">
        <v>0.348822610380234</v>
      </c>
      <c r="AK1073" t="n" s="41061">
        <v>0.123301359646453</v>
      </c>
      <c r="AL1073" t="n" s="41536">
        <v>0.0</v>
      </c>
      <c r="AM1073" t="n" s="42011">
        <v>0.024519619352252</v>
      </c>
      <c r="AN1073" t="n" s="42486">
        <v>-0.41695807204813495</v>
      </c>
      <c r="AO1073" t="n" s="42961">
        <v>1.0304497938328359</v>
      </c>
      <c r="AP1073" t="n" s="43436">
        <v>-0.49595733191465197</v>
      </c>
      <c r="AQ1073" t="n" s="43911">
        <v>0.5344924619181839</v>
      </c>
      <c r="AR1073" t="n" s="44386">
        <v>1.5264071257474878</v>
      </c>
      <c r="AS1073" t="n" s="44979">
        <v>0.002269256558272038</v>
      </c>
      <c r="AT1073" t="n" s="45572">
        <v>4.0503352020473265E-4</v>
      </c>
      <c r="AU1073" t="n" s="46165">
        <v>0.0018137512908406902</v>
      </c>
      <c r="AV1073" t="n" s="46758">
        <v>4.473189880880341E-4</v>
      </c>
      <c r="AW1073" t="n" s="47351">
        <v>-3.879858487841899E-5</v>
      </c>
      <c r="AX1073" t="n" s="47944">
        <v>9.80683580647749E-4</v>
      </c>
      <c r="AY1073" t="n" s="48537">
        <v>1.0949845064349812E-5</v>
      </c>
      <c r="AZ1073" t="n" s="49130">
        <v>0.003991015457350385</v>
      </c>
      <c r="BA1073" t="n" s="49723">
        <v>-0.002845683197425847</v>
      </c>
      <c r="BB1073" t="n" s="50316">
        <v>1.9972406497382184E-4</v>
      </c>
      <c r="BC1073" t="n" s="50909">
        <v>1.6648548996543613E-5</v>
      </c>
      <c r="BD1073" t="n" s="51502">
        <v>5.91575290735577E-7</v>
      </c>
      <c r="BE1073" t="n" s="52095">
        <v>-2.491635451314876E-6</v>
      </c>
      <c r="BF1073" t="n" s="52688">
        <v>-1.3405395620895969E-5</v>
      </c>
      <c r="BG1073" t="n" s="53281">
        <v>3.1643038663451847E-6</v>
      </c>
      <c r="BH1073" t="n" s="53874">
        <v>0.007266150279318463</v>
      </c>
      <c r="BI1073" t="n" s="54467">
        <v>-4.1090552692544915E-6</v>
      </c>
      <c r="BJ1073" t="s" s="54942">
        <v>2924</v>
      </c>
      <c r="BK1073" t="s" s="55417">
        <v>2929</v>
      </c>
      <c r="BL1073" t="n" s="55892">
        <v>0.09205470979213715</v>
      </c>
      <c r="BM1073" t="s" s="56367">
        <v>2937</v>
      </c>
      <c r="BN1073" t="s" s="56842">
        <v>2929</v>
      </c>
      <c r="BO1073" t="n" s="57317">
        <v>-0.012067277915775776</v>
      </c>
    </row>
    <row r="1074" spans="1:23" x14ac:dyDescent="0.25">
      <c r="A1074" s="116" t="str">
        <f>IF(ISBLANK(TBL_DATA[[#This Row],[Row.names]]), "",   DATE(YEAR(TBL_DATA[[#This Row],[Row.names]]), MONTH(TBL_DATA[[#This Row],[Row.names]]), DAY(TBL_DATA[[#This Row],[Row.names]])))</f>
        <v/>
      </c>
      <c r="B1074" s="1258" t="s">
        <v>1203</v>
      </c>
      <c r="C1074" s="2652" t="s">
        <v>2597</v>
      </c>
      <c r="D1074" s="4046" t="n">
        <v>-0.012920492692484215</v>
      </c>
      <c r="E1074" s="5440" t="n">
        <v>0.42152189522552996</v>
      </c>
      <c r="F1074" s="6772" t="n">
        <v>0.0860693000295869</v>
      </c>
      <c r="G1074" s="8104" t="n">
        <v>0.4850521000887817</v>
      </c>
      <c r="H1074" s="9436" t="n">
        <v>0.5568873176291264</v>
      </c>
      <c r="I1074" s="10768" t="n">
        <v>0.0036907229965950773</v>
      </c>
      <c r="J1074" s="12100" t="n">
        <v>0.0716256481724118</v>
      </c>
      <c r="K1074" s="13430" t="n">
        <v>1.3057643489296018</v>
      </c>
      <c r="L1074" s="14760" t="n">
        <v>0.48645508059133813</v>
      </c>
      <c r="M1074" s="16090" t="n">
        <v>0.003973228841257327</v>
      </c>
      <c r="N1074" s="17420" t="n">
        <v>0.08801458208724657</v>
      </c>
      <c r="O1074" s="18752" t="n">
        <v>0.0639534308467833</v>
      </c>
      <c r="P1074" s="20146" t="n">
        <v>-0.021152903277778856</v>
      </c>
      <c r="Q1074" s="21478" t="n">
        <v>-0.01422580314731335</v>
      </c>
      <c r="R1074" s="22810" t="n">
        <v>-0.012361964250408659</v>
      </c>
      <c r="S1074" s="24079" t="n">
        <v>0.04553109297412461</v>
      </c>
      <c r="T1074" s="25348" t="n">
        <v>0.0502475013077204</v>
      </c>
      <c r="U1074" s="26617" t="n">
        <v>0.9061364603045221</v>
      </c>
      <c r="V1074" s="27886" t="n">
        <v>0.06595666720816595</v>
      </c>
      <c r="W1074" s="29153" t="n">
        <v>0.053887688301211975</v>
      </c>
      <c r="X1074" t="n" s="30420">
        <v>1.2239654230386152</v>
      </c>
      <c r="Y1074" t="n" s="31750">
        <v>0.7462488309063717</v>
      </c>
      <c r="Z1074" t="n" s="33082">
        <v>0.6974633184557725</v>
      </c>
      <c r="AA1074" t="n" s="34474">
        <v>0.0</v>
      </c>
      <c r="AB1074" t="n" s="35868">
        <v>0.0</v>
      </c>
      <c r="AC1074" t="n" s="37262">
        <v>0.09611547362672877</v>
      </c>
      <c r="AD1074" t="n" s="37737">
        <v>0.25633184268742</v>
      </c>
      <c r="AE1074" t="n" s="38212">
        <v>0.055218077629036</v>
      </c>
      <c r="AF1074" t="n" s="38687">
        <v>0.04318848396005201</v>
      </c>
      <c r="AG1074" t="n" s="39162">
        <v>0.100161795251867</v>
      </c>
      <c r="AH1074" t="n" s="39637">
        <v>-0.005027838562411</v>
      </c>
      <c r="AI1074" t="n" s="40112">
        <v>7.68011913317E-4</v>
      </c>
      <c r="AJ1074" t="n" s="40587">
        <v>0.351547342770464</v>
      </c>
      <c r="AK1074" t="n" s="41062">
        <v>0.12024510793516598</v>
      </c>
      <c r="AL1074" t="n" s="41537">
        <v>0.0</v>
      </c>
      <c r="AM1074" t="n" s="42012">
        <v>0.024135593501442003</v>
      </c>
      <c r="AN1074" t="n" s="42487">
        <v>-0.430589807711608</v>
      </c>
      <c r="AO1074" t="n" s="42962">
        <v>1.020019263573295</v>
      </c>
      <c r="AP1074" t="n" s="43437">
        <v>-0.50404065419855</v>
      </c>
      <c r="AQ1074" t="n" s="43912">
        <v>0.5159786093747449</v>
      </c>
      <c r="AR1074" t="n" s="44387">
        <v>1.524059917771845</v>
      </c>
      <c r="AS1074" t="n" s="44980">
        <v>0.002201412169409417</v>
      </c>
      <c r="AT1074" t="n" s="45573">
        <v>3.9349943399371576E-4</v>
      </c>
      <c r="AU1074" t="n" s="46166">
        <v>0.0017559513264436921</v>
      </c>
      <c r="AV1074" t="n" s="46759">
        <v>4.3278838107997105E-4</v>
      </c>
      <c r="AW1074" t="n" s="47352">
        <v>-3.743224404580323E-5</v>
      </c>
      <c r="AX1074" t="n" s="47945">
        <v>9.586617848618378E-4</v>
      </c>
      <c r="AY1074" t="n" s="48538">
        <v>1.0558376199734602E-5</v>
      </c>
      <c r="AZ1074" t="n" s="49131">
        <v>0.003873198435335885</v>
      </c>
      <c r="BA1074" t="n" s="49724">
        <v>-0.0027702376886217955</v>
      </c>
      <c r="BB1074" t="n" s="50317">
        <v>1.9500586761236189E-4</v>
      </c>
      <c r="BC1074" t="n" s="50910">
        <v>1.6205212987891946E-5</v>
      </c>
      <c r="BD1074" t="n" s="51503">
        <v>5.416445041577283E-7</v>
      </c>
      <c r="BE1074" t="n" s="52096">
        <v>-2.281327193602282E-6</v>
      </c>
      <c r="BF1074" t="n" s="52689">
        <v>-1.2273893428982933E-5</v>
      </c>
      <c r="BG1074" t="n" s="53282">
        <v>2.8972183995073417E-6</v>
      </c>
      <c r="BH1074" t="n" s="53875">
        <v>0.007044489632257469</v>
      </c>
      <c r="BI1074" t="n" s="54468">
        <v>-3.7622192816418474E-6</v>
      </c>
      <c r="BJ1074" t="s" s="54943">
        <v>2924</v>
      </c>
      <c r="BK1074" t="s" s="55418">
        <v>2929</v>
      </c>
      <c r="BL1074" t="n" s="55893">
        <v>0.09205078333616257</v>
      </c>
      <c r="BM1074" t="s" s="56368">
        <v>2937</v>
      </c>
      <c r="BN1074" t="s" s="56843">
        <v>2929</v>
      </c>
      <c r="BO1074" t="n" s="57318">
        <v>-0.012510442174971104</v>
      </c>
    </row>
    <row r="1075" spans="1:23" x14ac:dyDescent="0.25">
      <c r="A1075" s="116" t="str">
        <f>IF(ISBLANK(TBL_DATA[[#This Row],[Row.names]]), "",   DATE(YEAR(TBL_DATA[[#This Row],[Row.names]]), MONTH(TBL_DATA[[#This Row],[Row.names]]), DAY(TBL_DATA[[#This Row],[Row.names]])))</f>
        <v/>
      </c>
      <c r="B1075" s="1259" t="s">
        <v>1204</v>
      </c>
      <c r="C1075" s="2653" t="s">
        <v>2598</v>
      </c>
      <c r="D1075" s="4047" t="n">
        <v>0.0042576873138207546</v>
      </c>
      <c r="E1075" s="5441" t="n">
        <v>0.4275742909651501</v>
      </c>
      <c r="F1075" s="6773" t="n">
        <v>0.040376519626887264</v>
      </c>
      <c r="G1075" s="8105" t="n">
        <v>0.46731417930538316</v>
      </c>
      <c r="H1075" s="9437" t="n">
        <v>0.5679274677490332</v>
      </c>
      <c r="I1075" s="10769" t="n">
        <v>0.003524876465547735</v>
      </c>
      <c r="J1075" s="12101" t="n">
        <v>0.0617370228573515</v>
      </c>
      <c r="K1075" s="13431" t="n">
        <v>1.2540856920970693</v>
      </c>
      <c r="L1075" s="14761" t="n">
        <v>0.46771740790953115</v>
      </c>
      <c r="M1075" s="16091" t="n">
        <v>0.003912341024015033</v>
      </c>
      <c r="N1075" s="17421" t="n">
        <v>0.08512670871021931</v>
      </c>
      <c r="O1075" s="18753" t="n">
        <v>0.0639534308467833</v>
      </c>
      <c r="P1075" s="20147" t="n">
        <v>-0.016985278411894456</v>
      </c>
      <c r="Q1075" s="21479" t="n">
        <v>-0.013869670478297631</v>
      </c>
      <c r="R1075" s="22811" t="n">
        <v>-0.012066986569598228</v>
      </c>
      <c r="S1075" s="24080" t="n">
        <v>0.041247550929288446</v>
      </c>
      <c r="T1075" s="25349" t="n">
        <v>0.05034923860459466</v>
      </c>
      <c r="U1075" s="26618" t="n">
        <v>0.8192288914876336</v>
      </c>
      <c r="V1075" s="27887" t="n">
        <v>0.0729479544174616</v>
      </c>
      <c r="W1075" s="29154" t="n">
        <v>0.05421902213799421</v>
      </c>
      <c r="X1075" t="n" s="30421">
        <v>1.3454310229313968</v>
      </c>
      <c r="Y1075" t="n" s="31751">
        <v>0.7536096255681938</v>
      </c>
      <c r="Z1075" t="n" s="33083">
        <v>0.6838986824885184</v>
      </c>
      <c r="AA1075" t="n" s="34475">
        <v>0.0</v>
      </c>
      <c r="AB1075" t="n" s="35869">
        <v>0.0</v>
      </c>
      <c r="AC1075" t="n" s="37263">
        <v>0.1095374181727794</v>
      </c>
      <c r="AD1075" t="n" s="37738">
        <v>0.25980499824375203</v>
      </c>
      <c r="AE1075" t="n" s="38213">
        <v>0.054841912804864</v>
      </c>
      <c r="AF1075" t="n" s="38688">
        <v>0.041385940514307</v>
      </c>
      <c r="AG1075" t="n" s="39163">
        <v>0.10442103682338699</v>
      </c>
      <c r="AH1075" t="n" s="39638">
        <v>-0.004265526075363</v>
      </c>
      <c r="AI1075" t="n" s="40113">
        <v>7.68641510079E-4</v>
      </c>
      <c r="AJ1075" t="n" s="40588">
        <v>0.35447125747298797</v>
      </c>
      <c r="AK1075" t="n" s="41063">
        <v>0.11673285038823601</v>
      </c>
      <c r="AL1075" t="n" s="41538">
        <v>0.0</v>
      </c>
      <c r="AM1075" t="n" s="42013">
        <v>0.024469371237695</v>
      </c>
      <c r="AN1075" t="n" s="42488">
        <v>-0.43631258639582904</v>
      </c>
      <c r="AO1075" t="n" s="42963">
        <v>1.0329807841566818</v>
      </c>
      <c r="AP1075" t="n" s="43438">
        <v>-0.5166628876325661</v>
      </c>
      <c r="AQ1075" t="n" s="43913">
        <v>0.5163178965241157</v>
      </c>
      <c r="AR1075" t="n" s="44388">
        <v>1.549643671789248</v>
      </c>
      <c r="AS1075" t="n" s="44981">
        <v>0.0021717706774524023</v>
      </c>
      <c r="AT1075" t="n" s="45574">
        <v>3.9010017267915325E-4</v>
      </c>
      <c r="AU1075" t="n" s="46167">
        <v>0.0016929071830584827</v>
      </c>
      <c r="AV1075" t="n" s="46760">
        <v>4.3894883011478934E-4</v>
      </c>
      <c r="AW1075" t="n" s="47353">
        <v>-3.7047041440570274E-5</v>
      </c>
      <c r="AX1075" t="n" s="47946">
        <v>9.708870531061233E-4</v>
      </c>
      <c r="AY1075" t="n" s="48539">
        <v>1.1154117159651277E-5</v>
      </c>
      <c r="AZ1075" t="n" s="49132">
        <v>0.0037706341292227195</v>
      </c>
      <c r="BA1075" t="n" s="49725">
        <v>-0.0027944047088047153</v>
      </c>
      <c r="BB1075" t="n" s="50318">
        <v>1.9480032539531694E-4</v>
      </c>
      <c r="BC1075" t="n" s="50911">
        <v>1.5416904074703877E-5</v>
      </c>
      <c r="BD1075" t="n" s="51504">
        <v>6.575426297179821E-7</v>
      </c>
      <c r="BE1075" t="n" s="52097">
        <v>-2.7695018975932427E-6</v>
      </c>
      <c r="BF1075" t="n" s="52690">
        <v>-1.4900394321557906E-5</v>
      </c>
      <c r="BG1075" t="n" s="53283">
        <v>3.5171865904001975E-6</v>
      </c>
      <c r="BH1075" t="n" s="53876">
        <v>0.0068432301314397224</v>
      </c>
      <c r="BI1075" t="n" s="54469">
        <v>-4.567322422632686E-6</v>
      </c>
      <c r="BJ1075" t="s" s="54944">
        <v>2924</v>
      </c>
      <c r="BK1075" t="s" s="55419">
        <v>2929</v>
      </c>
      <c r="BL1075" t="n" s="55894">
        <v>0.0936068445444107</v>
      </c>
      <c r="BM1075" t="s" s="56369">
        <v>2937</v>
      </c>
      <c r="BN1075" t="s" s="56844">
        <v>2929</v>
      </c>
      <c r="BO1075" t="n" s="57319">
        <v>-0.011364854872226715</v>
      </c>
    </row>
    <row r="1076" spans="1:23" x14ac:dyDescent="0.25">
      <c r="A1076" s="116" t="str">
        <f>IF(ISBLANK(TBL_DATA[[#This Row],[Row.names]]), "",   DATE(YEAR(TBL_DATA[[#This Row],[Row.names]]), MONTH(TBL_DATA[[#This Row],[Row.names]]), DAY(TBL_DATA[[#This Row],[Row.names]])))</f>
        <v/>
      </c>
      <c r="B1076" s="1260" t="s">
        <v>1205</v>
      </c>
      <c r="C1076" s="2654" t="s">
        <v>2599</v>
      </c>
      <c r="D1076" s="4048" t="n">
        <v>0.0027970046618536323</v>
      </c>
      <c r="E1076" s="5442" t="n">
        <v>0.43156722291212213</v>
      </c>
      <c r="F1076" s="6774" t="n">
        <v>0.017572077061188907</v>
      </c>
      <c r="G1076" s="8106" t="n">
        <v>0.45060567923926115</v>
      </c>
      <c r="H1076" s="9438" t="n">
        <v>0.5498939040400288</v>
      </c>
      <c r="I1076" s="10770" t="n">
        <v>0.0035518227318231924</v>
      </c>
      <c r="J1076" s="12102" t="n">
        <v>0.05965177393427101</v>
      </c>
      <c r="K1076" s="13432" t="n">
        <v>1.261020305292719</v>
      </c>
      <c r="L1076" s="14762" t="n">
        <v>0.4528712174329168</v>
      </c>
      <c r="M1076" s="16092" t="n">
        <v>0.003915963327841122</v>
      </c>
      <c r="N1076" s="17422" t="n">
        <v>0.0840415600225784</v>
      </c>
      <c r="O1076" s="18754" t="n">
        <v>0.0639534308467833</v>
      </c>
      <c r="P1076" s="20148" t="n">
        <v>-0.014235781652941704</v>
      </c>
      <c r="Q1076" s="21480" t="n">
        <v>-0.013762805701391975</v>
      </c>
      <c r="R1076" s="22812" t="n">
        <v>-0.011983101420442724</v>
      </c>
      <c r="S1076" s="24081" t="n">
        <v>0.03911383428157755</v>
      </c>
      <c r="T1076" s="25350" t="n">
        <v>0.05054637359711352</v>
      </c>
      <c r="U1076" s="26619" t="n">
        <v>0.7738207807614348</v>
      </c>
      <c r="V1076" s="27888" t="n">
        <v>0.07344415572942031</v>
      </c>
      <c r="W1076" s="29155" t="n">
        <v>0.054204128848014566</v>
      </c>
      <c r="X1076" t="n" s="30422">
        <v>1.3549550060172304</v>
      </c>
      <c r="Y1076" t="n" s="31752">
        <v>0.7415483153780533</v>
      </c>
      <c r="Z1076" t="n" s="33084">
        <v>0.672957069531866</v>
      </c>
      <c r="AA1076" t="n" s="34476">
        <v>0.0</v>
      </c>
      <c r="AB1076" t="n" s="35870">
        <v>0.0</v>
      </c>
      <c r="AC1076" t="n" s="37264">
        <v>0.10659110810560288</v>
      </c>
      <c r="AD1076" t="n" s="37739">
        <v>0.261603912617021</v>
      </c>
      <c r="AE1076" t="n" s="38214">
        <v>0.052921952771803</v>
      </c>
      <c r="AF1076" t="n" s="38689">
        <v>0.04892410990622901</v>
      </c>
      <c r="AG1076" t="n" s="39164">
        <v>0.10449036307210399</v>
      </c>
      <c r="AH1076" t="n" s="39639">
        <v>-0.004257181011008</v>
      </c>
      <c r="AI1076" t="n" s="40114">
        <v>7.49112086146E-4</v>
      </c>
      <c r="AJ1076" t="n" s="40589">
        <v>0.355988631564079</v>
      </c>
      <c r="AK1076" t="n" s="41064">
        <v>0.12022706651180498</v>
      </c>
      <c r="AL1076" t="n" s="41539">
        <v>0.0</v>
      </c>
      <c r="AM1076" t="n" s="42014">
        <v>0.024435707766487</v>
      </c>
      <c r="AN1076" t="n" s="42489">
        <v>-0.425991672140804</v>
      </c>
      <c r="AO1076" t="n" s="42964">
        <v>1.0446784450142068</v>
      </c>
      <c r="AP1076" t="n" s="43439">
        <v>-0.5055864418703451</v>
      </c>
      <c r="AQ1076" t="n" s="43914">
        <v>0.5390920031438617</v>
      </c>
      <c r="AR1076" t="n" s="44389">
        <v>1.5502648868845519</v>
      </c>
      <c r="AS1076" t="n" s="44982">
        <v>0.002088533427817744</v>
      </c>
      <c r="AT1076" t="n" s="45575">
        <v>3.8029715365992504E-4</v>
      </c>
      <c r="AU1076" t="n" s="46168">
        <v>0.0016321974496070722</v>
      </c>
      <c r="AV1076" t="n" s="46761">
        <v>4.150366456523368E-4</v>
      </c>
      <c r="AW1076" t="n" s="47354">
        <v>-3.601505627161684E-5</v>
      </c>
      <c r="AX1076" t="n" s="47947">
        <v>9.564223560027015E-4</v>
      </c>
      <c r="AY1076" t="n" s="48540">
        <v>1.1021850926187597E-5</v>
      </c>
      <c r="AZ1076" t="n" s="49133">
        <v>0.0036417117350509625</v>
      </c>
      <c r="BA1076" t="n" s="49726">
        <v>-0.0026727440919283823</v>
      </c>
      <c r="BB1076" t="n" s="50319">
        <v>1.8739153111287067E-4</v>
      </c>
      <c r="BC1076" t="n" s="50912">
        <v>1.4837275464642067E-5</v>
      </c>
      <c r="BD1076" t="n" s="51505">
        <v>6.89549597691753E-7</v>
      </c>
      <c r="BE1076" t="n" s="52098">
        <v>-2.904320954524051E-6</v>
      </c>
      <c r="BF1076" t="n" s="52691">
        <v>-1.562575812270599E-5</v>
      </c>
      <c r="BG1076" t="n" s="53284">
        <v>3.688403071916914E-6</v>
      </c>
      <c r="BH1076" t="n" s="53877">
        <v>0.006637632074118962</v>
      </c>
      <c r="BI1076" t="n" s="54470">
        <v>-4.789670616898532E-6</v>
      </c>
      <c r="BJ1076" t="s" s="54945">
        <v>2924</v>
      </c>
      <c r="BK1076" t="s" s="55420">
        <v>2929</v>
      </c>
      <c r="BL1076" t="n" s="55895">
        <v>0.09486129134893417</v>
      </c>
      <c r="BM1076" t="s" s="56370">
        <v>2937</v>
      </c>
      <c r="BN1076" t="s" s="56845">
        <v>2929</v>
      </c>
      <c r="BO1076" t="n" s="57320">
        <v>-0.011911935172975063</v>
      </c>
    </row>
    <row r="1077" spans="1:23" x14ac:dyDescent="0.25">
      <c r="A1077" s="116" t="str">
        <f>IF(ISBLANK(TBL_DATA[[#This Row],[Row.names]]), "",   DATE(YEAR(TBL_DATA[[#This Row],[Row.names]]), MONTH(TBL_DATA[[#This Row],[Row.names]]), DAY(TBL_DATA[[#This Row],[Row.names]])))</f>
        <v/>
      </c>
      <c r="B1077" s="1261" t="s">
        <v>1206</v>
      </c>
      <c r="C1077" s="2655" t="s">
        <v>2600</v>
      </c>
      <c r="D1077" s="4049" t="n">
        <v>5.238432572040823E-4</v>
      </c>
      <c r="E1077" s="5443" t="n">
        <v>0.43231713974907904</v>
      </c>
      <c r="F1077" s="6775" t="n">
        <v>0.04187498396638234</v>
      </c>
      <c r="G1077" s="8107" t="n">
        <v>0.4483451197938088</v>
      </c>
      <c r="H1077" s="9439" t="n">
        <v>0.5512401040755381</v>
      </c>
      <c r="I1077" s="10771" t="n">
        <v>0.003530917904606917</v>
      </c>
      <c r="J1077" s="12103" t="n">
        <v>0.07207588713165514</v>
      </c>
      <c r="K1077" s="13433" t="n">
        <v>1.2535276827471928</v>
      </c>
      <c r="L1077" s="14763" t="n">
        <v>0.4493965788597714</v>
      </c>
      <c r="M1077" s="16093" t="n">
        <v>0.003911110206521192</v>
      </c>
      <c r="N1077" s="17423" t="n">
        <v>0.08367213895357908</v>
      </c>
      <c r="O1077" s="18755" t="n">
        <v>0.06353661608606241</v>
      </c>
      <c r="P1077" s="20149" t="n">
        <v>-0.01371939571396752</v>
      </c>
      <c r="Q1077" s="21481" t="n">
        <v>-0.013635107072916174</v>
      </c>
      <c r="R1077" s="22813" t="n">
        <v>-0.011863225829256974</v>
      </c>
      <c r="S1077" s="24082" t="n">
        <v>0.045658807597980244</v>
      </c>
      <c r="T1077" s="25351" t="n">
        <v>0.05063163366718466</v>
      </c>
      <c r="U1077" s="26620" t="n">
        <v>0.9017842066504878</v>
      </c>
      <c r="V1077" s="27889" t="n">
        <v>0.07981278251191748</v>
      </c>
      <c r="W1077" s="29156" t="n">
        <v>0.05415441292942847</v>
      </c>
      <c r="X1077" t="n" s="30423">
        <v>1.4738001613262028</v>
      </c>
      <c r="Y1077" t="n" s="31753">
        <v>0.7424554559537819</v>
      </c>
      <c r="Z1077" t="n" s="33085">
        <v>0.6703704788098678</v>
      </c>
      <c r="AA1077" t="n" s="34477">
        <v>0.0</v>
      </c>
      <c r="AB1077" t="n" s="35871">
        <v>0.0</v>
      </c>
      <c r="AC1077" t="n" s="37265">
        <v>0.10287402310534065</v>
      </c>
      <c r="AD1077" t="n" s="37740">
        <v>0.274202872128719</v>
      </c>
      <c r="AE1077" t="n" s="38215">
        <v>0.052756716415565</v>
      </c>
      <c r="AF1077" t="n" s="38690">
        <v>0.046920582193424994</v>
      </c>
      <c r="AG1077" t="n" s="39165">
        <v>0.09772472491430201</v>
      </c>
      <c r="AH1077" t="n" s="39640">
        <v>-0.004284819073502</v>
      </c>
      <c r="AI1077" t="n" s="40115">
        <v>-0.001431940932104</v>
      </c>
      <c r="AJ1077" t="n" s="40590">
        <v>0.350524166445794</v>
      </c>
      <c r="AK1077" t="n" s="41065">
        <v>0.12321481037826401</v>
      </c>
      <c r="AL1077" t="n" s="41540">
        <v>0.0</v>
      </c>
      <c r="AM1077" t="n" s="42015">
        <v>0.023716952413899997</v>
      </c>
      <c r="AN1077" t="n" s="42490">
        <v>-0.415117037425489</v>
      </c>
      <c r="AO1077" t="n" s="42965">
        <v>1.051089472602511</v>
      </c>
      <c r="AP1077" t="n" s="43440">
        <v>-0.502862445143637</v>
      </c>
      <c r="AQ1077" t="n" s="43915">
        <v>0.5482270274588741</v>
      </c>
      <c r="AR1077" t="n" s="44390">
        <v>1.553951917746148</v>
      </c>
      <c r="AS1077" t="n" s="44983">
        <v>0.002361699987758164</v>
      </c>
      <c r="AT1077" t="n" s="45576">
        <v>3.6682342785117523E-4</v>
      </c>
      <c r="AU1077" t="n" s="46169">
        <v>0.0018807771491031774</v>
      </c>
      <c r="AV1077" t="n" s="46762">
        <v>5.057480551887892E-4</v>
      </c>
      <c r="AW1077" t="n" s="47355">
        <v>-3.662633098541963E-5</v>
      </c>
      <c r="AX1077" t="n" s="47948">
        <v>0.0013889690319682862</v>
      </c>
      <c r="AY1077" t="n" s="48541">
        <v>3.6330345327763706E-6</v>
      </c>
      <c r="AZ1077" t="n" s="49134">
        <v>0.004169135497584091</v>
      </c>
      <c r="BA1077" t="n" s="49727">
        <v>-0.0035310481104115746</v>
      </c>
      <c r="BB1077" t="n" s="50320">
        <v>1.9707144724018127E-4</v>
      </c>
      <c r="BC1077" t="n" s="50913">
        <v>1.5067304982212567E-5</v>
      </c>
      <c r="BD1077" t="n" s="51506">
        <v>-6.162757278060157E-7</v>
      </c>
      <c r="BE1077" t="n" s="52099">
        <v>2.595889706187609E-6</v>
      </c>
      <c r="BF1077" t="n" s="52692">
        <v>1.3966646025834776E-5</v>
      </c>
      <c r="BG1077" t="n" s="53285">
        <v>-3.2967089116360527E-6</v>
      </c>
      <c r="BH1077" t="n" s="53878">
        <v>0.007304319680177381</v>
      </c>
      <c r="BI1077" t="n" s="54471">
        <v>4.281263541897217E-6</v>
      </c>
      <c r="BJ1077" t="s" s="54946">
        <v>2924</v>
      </c>
      <c r="BK1077" t="s" s="55421">
        <v>2929</v>
      </c>
      <c r="BL1077" t="n" s="55896">
        <v>0.09195537865161896</v>
      </c>
      <c r="BM1077" t="s" s="56371">
        <v>2937</v>
      </c>
      <c r="BN1077" t="s" s="56846">
        <v>2929</v>
      </c>
      <c r="BO1077" t="n" s="57321">
        <v>-0.009992290288209915</v>
      </c>
    </row>
    <row r="1078" spans="1:23" x14ac:dyDescent="0.25">
      <c r="A1078" s="116" t="str">
        <f>IF(ISBLANK(TBL_DATA[[#This Row],[Row.names]]), "",   DATE(YEAR(TBL_DATA[[#This Row],[Row.names]]), MONTH(TBL_DATA[[#This Row],[Row.names]]), DAY(TBL_DATA[[#This Row],[Row.names]])))</f>
        <v/>
      </c>
      <c r="B1078" s="1262" t="s">
        <v>1207</v>
      </c>
      <c r="C1078" s="2656" t="s">
        <v>2601</v>
      </c>
      <c r="D1078" s="4050" t="n">
        <v>0.0022576436706738677</v>
      </c>
      <c r="E1078" s="5444" t="n">
        <v>0.43555080147403125</v>
      </c>
      <c r="F1078" s="6776" t="n">
        <v>0.020324647436357424</v>
      </c>
      <c r="G1078" s="8108" t="n">
        <v>0.44483880830700967</v>
      </c>
      <c r="H1078" s="9440" t="n">
        <v>0.5524525693352169</v>
      </c>
      <c r="I1078" s="10772" t="n">
        <v>0.003528256710230682</v>
      </c>
      <c r="J1078" s="12104" t="n">
        <v>0.052122778133258274</v>
      </c>
      <c r="K1078" s="13434" t="n">
        <v>1.244542136922768</v>
      </c>
      <c r="L1078" s="14764" t="n">
        <v>0.4512265122302568</v>
      </c>
      <c r="M1078" s="16094" t="n">
        <v>0.003906944148988643</v>
      </c>
      <c r="N1078" s="17424" t="n">
        <v>0.08372225407680298</v>
      </c>
      <c r="O1078" s="18756" t="n">
        <v>0.06353661608606241</v>
      </c>
      <c r="P1078" s="20150" t="n">
        <v>-0.011492725550192762</v>
      </c>
      <c r="Q1078" s="21482" t="n">
        <v>-0.013633443994530368</v>
      </c>
      <c r="R1078" s="22814" t="n">
        <v>-0.01186050148904645</v>
      </c>
      <c r="S1078" s="24083" t="n">
        <v>0.04710328649932505</v>
      </c>
      <c r="T1078" s="25352" t="n">
        <v>0.0505800526268083</v>
      </c>
      <c r="U1078" s="26621" t="n">
        <v>0.9312621093312088</v>
      </c>
      <c r="V1078" s="27890" t="n">
        <v>0.07632683725019018</v>
      </c>
      <c r="W1078" s="29157" t="n">
        <v>0.05422802482845596</v>
      </c>
      <c r="X1078" t="n" s="30424">
        <v>1.4075164546678813</v>
      </c>
      <c r="Y1078" t="n" s="31754">
        <v>0.7432715313633482</v>
      </c>
      <c r="Z1078" t="n" s="33086">
        <v>0.6717339594141841</v>
      </c>
      <c r="AA1078" t="n" s="34478">
        <v>0.0</v>
      </c>
      <c r="AB1078" t="n" s="35872">
        <v>0.0</v>
      </c>
      <c r="AC1078" t="n" s="37266">
        <v>0.09868071398771994</v>
      </c>
      <c r="AD1078" t="n" s="37741">
        <v>0.27379092582595604</v>
      </c>
      <c r="AE1078" t="n" s="38216">
        <v>0.052402953394831</v>
      </c>
      <c r="AF1078" t="n" s="38691">
        <v>0.050182458654133996</v>
      </c>
      <c r="AG1078" t="n" s="39166">
        <v>0.100580129779269</v>
      </c>
      <c r="AH1078" t="n" s="39641">
        <v>-0.004248642952719</v>
      </c>
      <c r="AI1078" t="n" s="40116">
        <v>-0.0037440114627480003</v>
      </c>
      <c r="AJ1078" t="n" s="40591">
        <v>0.353531989180114</v>
      </c>
      <c r="AK1078" t="n" s="41066">
        <v>0.114652770157013</v>
      </c>
      <c r="AL1078" t="n" s="41541">
        <v>0.0</v>
      </c>
      <c r="AM1078" t="n" s="42016">
        <v>0.023597011562581</v>
      </c>
      <c r="AN1078" t="n" s="42491">
        <v>-0.42773923940976</v>
      </c>
      <c r="AO1078" t="n" s="42966">
        <v>1.0533100659618102</v>
      </c>
      <c r="AP1078" t="n" s="43441">
        <v>-0.5203037212331391</v>
      </c>
      <c r="AQ1078" t="n" s="43916">
        <v>0.5330063447286711</v>
      </c>
      <c r="AR1078" t="n" s="44391">
        <v>1.5736137871949492</v>
      </c>
      <c r="AS1078" t="n" s="44984">
        <v>0.002291045599414292</v>
      </c>
      <c r="AT1078" t="n" s="45577">
        <v>3.5401683462667503E-4</v>
      </c>
      <c r="AU1078" t="n" s="46170">
        <v>0.0017060518407704854</v>
      </c>
      <c r="AV1078" t="n" s="46763">
        <v>4.5116054331497746E-4</v>
      </c>
      <c r="AW1078" t="n" s="47356">
        <v>-3.667541547877255E-5</v>
      </c>
      <c r="AX1078" t="n" s="47949">
        <v>0.00156375142060016</v>
      </c>
      <c r="AY1078" t="n" s="48542">
        <v>3.0947821560403413E-6</v>
      </c>
      <c r="AZ1078" t="n" s="49135">
        <v>0.0038754944187387543</v>
      </c>
      <c r="BA1078" t="n" s="49728">
        <v>-0.0031756456815877684</v>
      </c>
      <c r="BB1078" t="n" s="50321">
        <v>1.5925315420073444E-4</v>
      </c>
      <c r="BC1078" t="n" s="50914">
        <v>1.5271451752968323E-5</v>
      </c>
      <c r="BD1078" t="n" s="51507">
        <v>-1.0204201566546644E-6</v>
      </c>
      <c r="BE1078" t="n" s="52100">
        <v>4.298169963393968E-6</v>
      </c>
      <c r="BF1078" t="n" s="52693">
        <v>2.3125308531139015E-5</v>
      </c>
      <c r="BG1078" t="n" s="53286">
        <v>-5.458556716174181E-6</v>
      </c>
      <c r="BH1078" t="n" s="53879">
        <v>0.00717878578570743</v>
      </c>
      <c r="BI1078" t="n" s="54472">
        <v>7.088661179411501E-6</v>
      </c>
      <c r="BJ1078" t="s" s="54947">
        <v>2924</v>
      </c>
      <c r="BK1078" t="s" s="55422">
        <v>2929</v>
      </c>
      <c r="BL1078" t="n" s="55897">
        <v>0.09307678043842316</v>
      </c>
      <c r="BM1078" t="s" s="56372">
        <v>2937</v>
      </c>
      <c r="BN1078" t="s" s="56847">
        <v>2929</v>
      </c>
      <c r="BO1078" t="n" s="57322">
        <v>-0.009951409883797169</v>
      </c>
    </row>
    <row r="1079" spans="1:23" x14ac:dyDescent="0.25">
      <c r="A1079" s="116" t="str">
        <f>IF(ISBLANK(TBL_DATA[[#This Row],[Row.names]]), "",   DATE(YEAR(TBL_DATA[[#This Row],[Row.names]]), MONTH(TBL_DATA[[#This Row],[Row.names]]), DAY(TBL_DATA[[#This Row],[Row.names]])))</f>
        <v/>
      </c>
      <c r="B1079" s="1263" t="s">
        <v>1208</v>
      </c>
      <c r="C1079" s="2657" t="s">
        <v>2602</v>
      </c>
      <c r="D1079" s="4051" t="n">
        <v>4.82948415440979E-4</v>
      </c>
      <c r="E1079" s="5445" t="n">
        <v>0.436244098458888</v>
      </c>
      <c r="F1079" s="6777" t="n">
        <v>0.031119989486050326</v>
      </c>
      <c r="G1079" s="8109" t="n">
        <v>0.44448352770716204</v>
      </c>
      <c r="H1079" s="9441" t="n">
        <v>0.5503147681302355</v>
      </c>
      <c r="I1079" s="10773" t="n">
        <v>0.0035339054752114123</v>
      </c>
      <c r="J1079" s="12105" t="n">
        <v>0.05041608202940173</v>
      </c>
      <c r="K1079" s="13435" t="n">
        <v>1.2415110225953985</v>
      </c>
      <c r="L1079" s="14765" t="n">
        <v>0.45154648724826263</v>
      </c>
      <c r="M1079" s="16095" t="n">
        <v>0.003902748158483233</v>
      </c>
      <c r="N1079" s="17425" t="n">
        <v>0.08365673037024657</v>
      </c>
      <c r="O1079" s="18757" t="n">
        <v>0.06353661608606241</v>
      </c>
      <c r="P1079" s="20151" t="n">
        <v>-0.011015327528345442</v>
      </c>
      <c r="Q1079" s="21483" t="n">
        <v>-0.013645851176073686</v>
      </c>
      <c r="R1079" s="22815" t="n">
        <v>-0.011874296231946682</v>
      </c>
      <c r="S1079" s="24084" t="n">
        <v>0.05476655353968929</v>
      </c>
      <c r="T1079" s="25353" t="n">
        <v>0.05058603248277027</v>
      </c>
      <c r="U1079" s="26622" t="n">
        <v>1.0826418054893496</v>
      </c>
      <c r="V1079" s="27891" t="n">
        <v>0.08490603687902798</v>
      </c>
      <c r="W1079" s="29158" t="n">
        <v>0.05423944635251662</v>
      </c>
      <c r="X1079" t="n" s="30425">
        <v>1.5653927646532566</v>
      </c>
      <c r="Y1079" t="n" s="31755">
        <v>0.741832034985168</v>
      </c>
      <c r="Z1079" t="n" s="33087">
        <v>0.6719720881467196</v>
      </c>
      <c r="AA1079" t="n" s="34479">
        <v>0.0</v>
      </c>
      <c r="AB1079" t="n" s="35873">
        <v>0.0</v>
      </c>
      <c r="AC1079" t="n" s="37267">
        <v>0.09507763273315366</v>
      </c>
      <c r="AD1079" t="n" s="37742">
        <v>0.27275621337173195</v>
      </c>
      <c r="AE1079" t="n" s="38217">
        <v>0.051908013357822</v>
      </c>
      <c r="AF1079" t="n" s="38692">
        <v>0.057214860766534995</v>
      </c>
      <c r="AG1079" t="n" s="39167">
        <v>0.09880259420114</v>
      </c>
      <c r="AH1079" t="n" s="39642">
        <v>-0.004295847052393</v>
      </c>
      <c r="AI1079" t="n" s="40117">
        <v>-0.0036912865251989995</v>
      </c>
      <c r="AJ1079" t="n" s="40592">
        <v>0.35358017633016103</v>
      </c>
      <c r="AK1079" t="n" s="41067">
        <v>0.113408559311269</v>
      </c>
      <c r="AL1079" t="n" s="41542">
        <v>0.0</v>
      </c>
      <c r="AM1079" t="n" s="42017">
        <v>0.022861422211583</v>
      </c>
      <c r="AN1079" t="n" s="42492">
        <v>-0.421811484219065</v>
      </c>
      <c r="AO1079" t="n" s="42967">
        <v>1.047181740806323</v>
      </c>
      <c r="AP1079" t="n" s="43442">
        <v>-0.506448519052738</v>
      </c>
      <c r="AQ1079" t="n" s="43917">
        <v>0.5407332217535851</v>
      </c>
      <c r="AR1079" t="n" s="44392">
        <v>1.553630259859061</v>
      </c>
      <c r="AS1079" t="n" s="44985">
        <v>0.0024060248767088267</v>
      </c>
      <c r="AT1079" t="n" s="45578">
        <v>3.5679624161196637E-4</v>
      </c>
      <c r="AU1079" t="n" s="46171">
        <v>0.001921309913057641</v>
      </c>
      <c r="AV1079" t="n" s="46764">
        <v>9.15824859507669E-4</v>
      </c>
      <c r="AW1079" t="n" s="47357">
        <v>-3.3757211530974535E-5</v>
      </c>
      <c r="AX1079" t="n" s="47950">
        <v>0.001294722445717697</v>
      </c>
      <c r="AY1079" t="n" s="48543">
        <v>-1.7278332030748087E-5</v>
      </c>
      <c r="AZ1079" t="n" s="49136">
        <v>0.004605696373653003</v>
      </c>
      <c r="BA1079" t="n" s="49729">
        <v>-0.003583890788092837</v>
      </c>
      <c r="BB1079" t="n" s="50322">
        <v>1.6130340420375075E-4</v>
      </c>
      <c r="BC1079" t="n" s="50915">
        <v>1.5392739068745413E-5</v>
      </c>
      <c r="BD1079" t="n" s="51508">
        <v>-2.0960341103218236E-6</v>
      </c>
      <c r="BE1079" t="n" s="52101">
        <v>8.828716749901939E-6</v>
      </c>
      <c r="BF1079" t="n" s="52694">
        <v>4.7500696273157114E-5</v>
      </c>
      <c r="BG1079" t="n" s="53287">
        <v>-1.1212222992328902E-5</v>
      </c>
      <c r="BH1079" t="n" s="53880">
        <v>0.007984562938525029</v>
      </c>
      <c r="BI1079" t="n" s="54473">
        <v>1.4560427429300498E-5</v>
      </c>
      <c r="BJ1079" t="s" s="54948">
        <v>2924</v>
      </c>
      <c r="BK1079" t="s" s="55423">
        <v>2929</v>
      </c>
      <c r="BL1079" t="n" s="55898">
        <v>0.09298468381166458</v>
      </c>
      <c r="BM1079" t="s" s="56373">
        <v>2931</v>
      </c>
      <c r="BN1079" t="s" s="56848">
        <v>2929</v>
      </c>
      <c r="BO1079" t="n" s="57323">
        <v>-0.00966257881373167</v>
      </c>
    </row>
    <row r="1080" spans="1:23" x14ac:dyDescent="0.25">
      <c r="A1080" s="116" t="str">
        <f>IF(ISBLANK(TBL_DATA[[#This Row],[Row.names]]), "",   DATE(YEAR(TBL_DATA[[#This Row],[Row.names]]), MONTH(TBL_DATA[[#This Row],[Row.names]]), DAY(TBL_DATA[[#This Row],[Row.names]])))</f>
        <v/>
      </c>
      <c r="B1080" s="1264" t="s">
        <v>1209</v>
      </c>
      <c r="C1080" s="2658" t="s">
        <v>2603</v>
      </c>
      <c r="D1080" s="4052" t="n">
        <v>-0.0027560141615306185</v>
      </c>
      <c r="E1080" s="5446" t="n">
        <v>0.43228578938412077</v>
      </c>
      <c r="F1080" s="6778" t="n">
        <v>0.02955557953051202</v>
      </c>
      <c r="G1080" s="8110" t="n">
        <v>0.44594028100237626</v>
      </c>
      <c r="H1080" s="9442" t="n">
        <v>0.5520611851110339</v>
      </c>
      <c r="I1080" s="10774" t="n">
        <v>0.003535233793411457</v>
      </c>
      <c r="J1080" s="12106" t="n">
        <v>0.049053628202113675</v>
      </c>
      <c r="K1080" s="13436" t="n">
        <v>1.2346792039365346</v>
      </c>
      <c r="L1080" s="14766" t="n">
        <v>0.4546445030293915</v>
      </c>
      <c r="M1080" s="16096" t="n">
        <v>0.003900754688706243</v>
      </c>
      <c r="N1080" s="17426" t="n">
        <v>0.08385115749850544</v>
      </c>
      <c r="O1080" s="18758" t="n">
        <v>0.06377526197438875</v>
      </c>
      <c r="P1080" s="20152" t="n">
        <v>-0.01374098329121387</v>
      </c>
      <c r="Q1080" s="21484" t="n">
        <v>-0.0137423523192352</v>
      </c>
      <c r="R1080" s="22816" t="n">
        <v>-0.011966680093225258</v>
      </c>
      <c r="S1080" s="24085" t="n">
        <v>0.06904875323121118</v>
      </c>
      <c r="T1080" s="25354" t="n">
        <v>0.04911360771748136</v>
      </c>
      <c r="U1080" s="26623" t="n">
        <v>1.405898618330051</v>
      </c>
      <c r="V1080" s="27892" t="n">
        <v>0.0964118020119975</v>
      </c>
      <c r="W1080" s="29159" t="n">
        <v>0.053890271642106996</v>
      </c>
      <c r="X1080" t="n" s="30426">
        <v>1.789039080231068</v>
      </c>
      <c r="Y1080" t="n" s="31756">
        <v>0.7430081998948826</v>
      </c>
      <c r="Z1080" t="n" s="33088">
        <v>0.6742733147836947</v>
      </c>
      <c r="AA1080" t="n" s="34480">
        <v>0.0</v>
      </c>
      <c r="AB1080" t="n" s="35874">
        <v>0.0</v>
      </c>
      <c r="AC1080" t="n" s="37268">
        <v>0.09120103617146365</v>
      </c>
      <c r="AD1080" t="n" s="37743">
        <v>0.269716704003423</v>
      </c>
      <c r="AE1080" t="n" s="38218">
        <v>0.051321189740586</v>
      </c>
      <c r="AF1080" t="n" s="38693">
        <v>0.06006103376275801</v>
      </c>
      <c r="AG1080" t="n" s="39168">
        <v>0.099251482817755</v>
      </c>
      <c r="AH1080" t="n" s="39643">
        <v>-0.00264401133991</v>
      </c>
      <c r="AI1080" t="n" s="40118">
        <v>-0.002683048569151</v>
      </c>
      <c r="AJ1080" t="n" s="40593">
        <v>0.348199891280615</v>
      </c>
      <c r="AK1080" t="n" s="41068">
        <v>0.113179334742411</v>
      </c>
      <c r="AL1080" t="n" s="41543">
        <v>0.0</v>
      </c>
      <c r="AM1080" t="n" s="42018">
        <v>0.022459427692654</v>
      </c>
      <c r="AN1080" t="n" s="42493">
        <v>-0.404236135795477</v>
      </c>
      <c r="AO1080" t="n" s="42968">
        <v>1.048686559546241</v>
      </c>
      <c r="AP1080" t="n" s="43443">
        <v>-0.49406069121057694</v>
      </c>
      <c r="AQ1080" t="n" s="43918">
        <v>0.554625868335664</v>
      </c>
      <c r="AR1080" t="n" s="44393">
        <v>1.5427472507568178</v>
      </c>
      <c r="AS1080" t="n" s="44986">
        <v>0.0022924692897595333</v>
      </c>
      <c r="AT1080" t="n" s="45579">
        <v>3.3032253064045614E-4</v>
      </c>
      <c r="AU1080" t="n" s="46172">
        <v>0.0019708883101013886</v>
      </c>
      <c r="AV1080" t="n" s="46765">
        <v>8.207742728449805E-4</v>
      </c>
      <c r="AW1080" t="n" s="47358">
        <v>-3.539052719385251E-5</v>
      </c>
      <c r="AX1080" t="n" s="47951">
        <v>0.0013309837305629472</v>
      </c>
      <c r="AY1080" t="n" s="48544">
        <v>-1.7000617038823624E-5</v>
      </c>
      <c r="AZ1080" t="n" s="49137">
        <v>0.004339142659704042</v>
      </c>
      <c r="BA1080" t="n" s="49730">
        <v>-0.003201289724277081</v>
      </c>
      <c r="BB1080" t="n" s="50323">
        <v>1.2163995228103909E-4</v>
      </c>
      <c r="BC1080" t="n" s="50916">
        <v>1.5655986288269658E-5</v>
      </c>
      <c r="BD1080" t="n" s="51509">
        <v>-2.503233071345651E-6</v>
      </c>
      <c r="BE1080" t="n" s="52102">
        <v>1.054386326695888E-5</v>
      </c>
      <c r="BF1080" t="n" s="52695">
        <v>5.6728582854117045E-5</v>
      </c>
      <c r="BG1080" t="n" s="53288">
        <v>-1.3390410592396997E-5</v>
      </c>
      <c r="BH1080" t="n" s="53881">
        <v>0.00789942801664097</v>
      </c>
      <c r="BI1080" t="n" s="54474">
        <v>1.7389044574595685E-5</v>
      </c>
      <c r="BJ1080" t="s" s="54949">
        <v>2924</v>
      </c>
      <c r="BK1080" t="s" s="55424">
        <v>2929</v>
      </c>
      <c r="BL1080" t="n" s="55899">
        <v>0.09169676154851913</v>
      </c>
      <c r="BM1080" t="s" s="56374">
        <v>2937</v>
      </c>
      <c r="BN1080" t="s" s="56849">
        <v>2929</v>
      </c>
      <c r="BO1080" t="n" s="57324">
        <v>-0.010268989950418472</v>
      </c>
    </row>
    <row r="1081" spans="1:23" x14ac:dyDescent="0.25">
      <c r="A1081" s="116" t="str">
        <f>IF(ISBLANK(TBL_DATA[[#This Row],[Row.names]]), "",   DATE(YEAR(TBL_DATA[[#This Row],[Row.names]]), MONTH(TBL_DATA[[#This Row],[Row.names]]), DAY(TBL_DATA[[#This Row],[Row.names]])))</f>
        <v/>
      </c>
      <c r="B1081" s="1265" t="s">
        <v>1210</v>
      </c>
      <c r="C1081" s="2659" t="s">
        <v>2604</v>
      </c>
      <c r="D1081" s="4053" t="n">
        <v>5.164008579362176E-4</v>
      </c>
      <c r="E1081" s="5447" t="n">
        <v>0.4330254229945685</v>
      </c>
      <c r="F1081" s="6779" t="n">
        <v>0.024369416412847844</v>
      </c>
      <c r="G1081" s="8111" t="n">
        <v>0.4368138790847429</v>
      </c>
      <c r="H1081" s="9443" t="n">
        <v>0.5440250373535309</v>
      </c>
      <c r="I1081" s="10775" t="n">
        <v>0.0035589207217480603</v>
      </c>
      <c r="J1081" s="12107" t="n">
        <v>0.030746213012539547</v>
      </c>
      <c r="K1081" s="13437" t="n">
        <v>1.1873270787882984</v>
      </c>
      <c r="L1081" s="14767" t="n">
        <v>0.4365460033559887</v>
      </c>
      <c r="M1081" s="16097" t="n">
        <v>0.003956189149168642</v>
      </c>
      <c r="N1081" s="17427" t="n">
        <v>0.08366582271430123</v>
      </c>
      <c r="O1081" s="18759" t="n">
        <v>0.06357434312928457</v>
      </c>
      <c r="P1081" s="20153" t="n">
        <v>-0.0132316782888382</v>
      </c>
      <c r="Q1081" s="21485" t="n">
        <v>-0.013663141404115977</v>
      </c>
      <c r="R1081" s="22817" t="n">
        <v>-0.011891393916161447</v>
      </c>
      <c r="S1081" s="24086" t="n">
        <v>0.054522585845542704</v>
      </c>
      <c r="T1081" s="25355" t="n">
        <v>0.049486498476089824</v>
      </c>
      <c r="U1081" s="26624" t="n">
        <v>1.1017668965179692</v>
      </c>
      <c r="V1081" s="27893" t="n">
        <v>0.0912576676148984</v>
      </c>
      <c r="W1081" s="29160" t="n">
        <v>0.05426349400592707</v>
      </c>
      <c r="X1081" t="n" s="30427">
        <v>1.6817506739416843</v>
      </c>
      <c r="Y1081" t="n" s="31757">
        <v>0.7375805294024043</v>
      </c>
      <c r="Z1081" t="n" s="33089">
        <v>0.6607162805289338</v>
      </c>
      <c r="AA1081" t="n" s="34481">
        <v>0.0</v>
      </c>
      <c r="AB1081" t="n" s="35875">
        <v>0.0</v>
      </c>
      <c r="AC1081" t="n" s="37269">
        <v>0.08851507121809966</v>
      </c>
      <c r="AD1081" t="n" s="37744">
        <v>0.275070842595519</v>
      </c>
      <c r="AE1081" t="n" s="38219">
        <v>0.040001280481114</v>
      </c>
      <c r="AF1081" t="n" s="38694">
        <v>0.05710868983829999</v>
      </c>
      <c r="AG1081" t="n" s="39169">
        <v>0.09824774213280299</v>
      </c>
      <c r="AH1081" t="n" s="39644">
        <v>-4.50700103218E-4</v>
      </c>
      <c r="AI1081" t="n" s="40119">
        <v>-0.002715272030406</v>
      </c>
      <c r="AJ1081" t="n" s="40594">
        <v>0.350579361290823</v>
      </c>
      <c r="AK1081" t="n" s="41069">
        <v>0.109907134549233</v>
      </c>
      <c r="AL1081" t="n" s="41544">
        <v>0.0</v>
      </c>
      <c r="AM1081" t="n" s="42019">
        <v>0.022776983778562</v>
      </c>
      <c r="AN1081" t="n" s="42494">
        <v>-0.441692746202452</v>
      </c>
      <c r="AO1081" t="n" s="42969">
        <v>1.0475676943331451</v>
      </c>
      <c r="AP1081" t="n" s="43444">
        <v>-0.538734378002867</v>
      </c>
      <c r="AQ1081" t="n" s="43919">
        <v>0.5088333163302781</v>
      </c>
      <c r="AR1081" t="n" s="44394">
        <v>1.5863020723360122</v>
      </c>
      <c r="AS1081" t="n" s="44987">
        <v>0.002140023062831573</v>
      </c>
      <c r="AT1081" t="n" s="45580">
        <v>3.1193923276694825E-4</v>
      </c>
      <c r="AU1081" t="n" s="46173">
        <v>0.001989725104319434</v>
      </c>
      <c r="AV1081" t="n" s="46766">
        <v>8.090433454346723E-4</v>
      </c>
      <c r="AW1081" t="n" s="47359">
        <v>-3.273373561004069E-5</v>
      </c>
      <c r="AX1081" t="n" s="47952">
        <v>0.0013378399540979321</v>
      </c>
      <c r="AY1081" t="n" s="48545">
        <v>-1.4661159837897139E-5</v>
      </c>
      <c r="AZ1081" t="n" s="49138">
        <v>0.004139835594233951</v>
      </c>
      <c r="BA1081" t="n" s="49731">
        <v>-0.003036940961591384</v>
      </c>
      <c r="BB1081" t="n" s="50324">
        <v>1.0793095562919889E-4</v>
      </c>
      <c r="BC1081" t="n" s="50917">
        <v>1.562812171478923E-5</v>
      </c>
      <c r="BD1081" t="n" s="51510">
        <v>-2.6736938924678504E-6</v>
      </c>
      <c r="BE1081" t="n" s="52103">
        <v>1.1261853564481895E-5</v>
      </c>
      <c r="BF1081" t="n" s="52696">
        <v>6.059153592473489E-5</v>
      </c>
      <c r="BG1081" t="n" s="53289">
        <v>-1.4302237954940858E-5</v>
      </c>
      <c r="BH1081" t="n" s="53882">
        <v>0.007694178904402716</v>
      </c>
      <c r="BI1081" t="n" s="54475">
        <v>1.8573151944651068E-5</v>
      </c>
      <c r="BJ1081" t="s" s="54950">
        <v>2924</v>
      </c>
      <c r="BK1081" t="s" s="55425">
        <v>2929</v>
      </c>
      <c r="BL1081" t="n" s="55900">
        <v>0.0915026068687439</v>
      </c>
      <c r="BM1081" t="s" s="56375">
        <v>2942</v>
      </c>
      <c r="BN1081" t="s" s="56850">
        <v>2929</v>
      </c>
      <c r="BO1081" t="n" s="57325">
        <v>-0.011918388307094574</v>
      </c>
    </row>
    <row r="1082" spans="1:23" x14ac:dyDescent="0.25">
      <c r="A1082" s="116" t="str">
        <f>IF(ISBLANK(TBL_DATA[[#This Row],[Row.names]]), "",   DATE(YEAR(TBL_DATA[[#This Row],[Row.names]]), MONTH(TBL_DATA[[#This Row],[Row.names]]), DAY(TBL_DATA[[#This Row],[Row.names]])))</f>
        <v/>
      </c>
      <c r="B1082" s="1266" t="s">
        <v>1211</v>
      </c>
      <c r="C1082" s="2660" t="s">
        <v>2605</v>
      </c>
      <c r="D1082" s="4054" t="n">
        <v>0.0045299622610118235</v>
      </c>
      <c r="E1082" s="5448" t="n">
        <v>0.43951697407980417</v>
      </c>
      <c r="F1082" s="6780" t="n">
        <v>0.029945832636040892</v>
      </c>
      <c r="G1082" s="8112" t="n">
        <v>0.43506330083954114</v>
      </c>
      <c r="H1082" s="9444" t="n">
        <v>0.538635244395019</v>
      </c>
      <c r="I1082" s="10776" t="n">
        <v>0.0035804836824773947</v>
      </c>
      <c r="J1082" s="12108" t="n">
        <v>0.02426814091270102</v>
      </c>
      <c r="K1082" s="13438" t="n">
        <v>1.195259884065054</v>
      </c>
      <c r="L1082" s="14768" t="n">
        <v>0.4432114831082136</v>
      </c>
      <c r="M1082" s="16098" t="n">
        <v>0.00393336841685484</v>
      </c>
      <c r="N1082" s="17428" t="n">
        <v>0.08367963202040886</v>
      </c>
      <c r="O1082" s="18760" t="n">
        <v>0.06357434312928457</v>
      </c>
      <c r="P1082" s="20154" t="n">
        <v>-0.008761655031124804</v>
      </c>
      <c r="Q1082" s="21486" t="n">
        <v>-0.013664373129527972</v>
      </c>
      <c r="R1082" s="22818" t="n">
        <v>-0.011892333209100865</v>
      </c>
      <c r="S1082" s="24087" t="n">
        <v>0.06319373994248245</v>
      </c>
      <c r="T1082" s="25356" t="n">
        <v>0.04983351195679435</v>
      </c>
      <c r="U1082" s="26625" t="n">
        <v>1.2680972594761417</v>
      </c>
      <c r="V1082" s="27894" t="n">
        <v>0.09924398725470285</v>
      </c>
      <c r="W1082" s="29161" t="n">
        <v>0.0543817873684988</v>
      </c>
      <c r="X1082" t="n" s="30428">
        <v>1.8249489775356469</v>
      </c>
      <c r="Y1082" t="n" s="31758">
        <v>0.7339177368036688</v>
      </c>
      <c r="Z1082" t="n" s="33090">
        <v>0.6657413034416699</v>
      </c>
      <c r="AA1082" t="n" s="34482">
        <v>0.0</v>
      </c>
      <c r="AB1082" t="n" s="35876">
        <v>0.0</v>
      </c>
      <c r="AC1082" t="n" s="37270">
        <v>0.08490882472272795</v>
      </c>
      <c r="AD1082" t="n" s="37745">
        <v>0.281003394413202</v>
      </c>
      <c r="AE1082" t="n" s="38220">
        <v>0.029967918196629</v>
      </c>
      <c r="AF1082" t="n" s="38695">
        <v>0.05361230962214901</v>
      </c>
      <c r="AG1082" t="n" s="39170">
        <v>0.09835688382774</v>
      </c>
      <c r="AH1082" t="n" s="39645">
        <v>0.0</v>
      </c>
      <c r="AI1082" t="n" s="40120">
        <v>-0.002583146095047</v>
      </c>
      <c r="AJ1082" t="n" s="40595">
        <v>0.35282966861678206</v>
      </c>
      <c r="AK1082" t="n" s="41070">
        <v>0.108539442174689</v>
      </c>
      <c r="AL1082" t="n" s="41545">
        <v>0.0</v>
      </c>
      <c r="AM1082" t="n" s="42020">
        <v>0.022846747617949</v>
      </c>
      <c r="AN1082" t="n" s="42495">
        <v>-0.428239688181698</v>
      </c>
      <c r="AO1082" t="n" s="42970">
        <v>1.042428869798508</v>
      </c>
      <c r="AP1082" t="n" s="43445">
        <v>-0.5260953396061131</v>
      </c>
      <c r="AQ1082" t="n" s="43920">
        <v>0.5163335301923949</v>
      </c>
      <c r="AR1082" t="n" s="44395">
        <v>1.5685242094046212</v>
      </c>
      <c r="AS1082" t="n" s="44988">
        <v>0.001985950738195744</v>
      </c>
      <c r="AT1082" t="n" s="45581">
        <v>3.0830563835445907E-4</v>
      </c>
      <c r="AU1082" t="n" s="46174">
        <v>0.001956287236104066</v>
      </c>
      <c r="AV1082" t="n" s="46767">
        <v>8.076094841512212E-4</v>
      </c>
      <c r="AW1082" t="n" s="47360">
        <v>-3.113316711088111E-5</v>
      </c>
      <c r="AX1082" t="n" s="47953">
        <v>0.0012991130083256166</v>
      </c>
      <c r="AY1082" t="n" s="48546">
        <v>-1.2895888358545674E-5</v>
      </c>
      <c r="AZ1082" t="n" s="49139">
        <v>0.004007537807362789</v>
      </c>
      <c r="BA1082" t="n" s="49732">
        <v>-0.0028809722855092763</v>
      </c>
      <c r="BB1082" t="n" s="50325">
        <v>1.0001676080938793E-4</v>
      </c>
      <c r="BC1082" t="n" s="50918">
        <v>1.4702102040350664E-5</v>
      </c>
      <c r="BD1082" t="n" s="51511">
        <v>-2.3872346542734056E-6</v>
      </c>
      <c r="BE1082" t="n" s="52104">
        <v>1.0055265008998642E-5</v>
      </c>
      <c r="BF1082" t="n" s="52697">
        <v>5.4099801376489905E-5</v>
      </c>
      <c r="BG1082" t="n" s="53290">
        <v>-1.2769904473367917E-5</v>
      </c>
      <c r="BH1082" t="n" s="53883">
        <v>0.007488940265619831</v>
      </c>
      <c r="BI1082" t="n" s="54476">
        <v>1.6583241487253107E-5</v>
      </c>
      <c r="BJ1082" t="s" s="54951">
        <v>2924</v>
      </c>
      <c r="BK1082" t="s" s="55426">
        <v>2929</v>
      </c>
      <c r="BL1082" t="n" s="55901">
        <v>0.09186720103025436</v>
      </c>
      <c r="BM1082" t="s" s="56376">
        <v>2942</v>
      </c>
      <c r="BN1082" t="s" s="56851">
        <v>2929</v>
      </c>
      <c r="BO1082" t="n" s="57326">
        <v>-0.011826477944850922</v>
      </c>
    </row>
    <row r="1083" spans="1:23" x14ac:dyDescent="0.25">
      <c r="A1083" s="116" t="str">
        <f>IF(ISBLANK(TBL_DATA[[#This Row],[Row.names]]), "",   DATE(YEAR(TBL_DATA[[#This Row],[Row.names]]), MONTH(TBL_DATA[[#This Row],[Row.names]]), DAY(TBL_DATA[[#This Row],[Row.names]])))</f>
        <v/>
      </c>
      <c r="B1083" s="1267" t="s">
        <v>1212</v>
      </c>
      <c r="C1083" s="2661" t="s">
        <v>2606</v>
      </c>
      <c r="D1083" s="4055" t="n">
        <v>0.010744920463839682</v>
      </c>
      <c r="E1083" s="5449" t="n">
        <v>0.4549844694726388</v>
      </c>
      <c r="F1083" s="6781" t="n">
        <v>0.035816810765878504</v>
      </c>
      <c r="G1083" s="8113" t="n">
        <v>0.4467802011629405</v>
      </c>
      <c r="H1083" s="9445" t="n">
        <v>0.5505174022967967</v>
      </c>
      <c r="I1083" s="10777" t="n">
        <v>0.0036224395982512375</v>
      </c>
      <c r="J1083" s="12109" t="n">
        <v>0.035373028834706055</v>
      </c>
      <c r="K1083" s="13439" t="n">
        <v>1.2283165156153943</v>
      </c>
      <c r="L1083" s="14769" t="n">
        <v>0.455622030381864</v>
      </c>
      <c r="M1083" s="16099" t="n">
        <v>0.003986529501082782</v>
      </c>
      <c r="N1083" s="17429" t="n">
        <v>0.08577189039847957</v>
      </c>
      <c r="O1083" s="18761" t="n">
        <v>0.06357434312928457</v>
      </c>
      <c r="P1083" s="20155" t="n">
        <v>0.0</v>
      </c>
      <c r="Q1083" s="21487" t="n">
        <v>-0.013920914513269815</v>
      </c>
      <c r="R1083" s="22819" t="n">
        <v>-0.0121045679284816</v>
      </c>
      <c r="S1083" s="24088" t="n">
        <v>0.07334199378787787</v>
      </c>
      <c r="T1083" s="25357" t="n">
        <v>0.05047878674689266</v>
      </c>
      <c r="U1083" s="26626" t="n">
        <v>1.4529270316187346</v>
      </c>
      <c r="V1083" s="27895" t="n">
        <v>0.10899859708444626</v>
      </c>
      <c r="W1083" s="29162" t="n">
        <v>0.054948500110022044</v>
      </c>
      <c r="X1083" t="n" s="30429">
        <v>1.9836500881043344</v>
      </c>
      <c r="Y1083" t="n" s="31759">
        <v>0.7419685992660314</v>
      </c>
      <c r="Z1083" t="n" s="33091">
        <v>0.674997800279278</v>
      </c>
      <c r="AA1083" t="n" s="34483">
        <v>0.0</v>
      </c>
      <c r="AB1083" t="n" s="35877">
        <v>0.0</v>
      </c>
      <c r="AC1083" t="n" s="37271">
        <v>0.08367368303935366</v>
      </c>
      <c r="AD1083" t="n" s="37746">
        <v>0.292159308898098</v>
      </c>
      <c r="AE1083" t="n" s="38221">
        <v>0.026523424268165</v>
      </c>
      <c r="AF1083" t="n" s="38696">
        <v>0.056106541633709</v>
      </c>
      <c r="AG1083" t="n" s="39171">
        <v>0.098740619745442</v>
      </c>
      <c r="AH1083" t="n" s="39646">
        <v>0.0</v>
      </c>
      <c r="AI1083" t="n" s="40121">
        <v>7.34970190658E-4</v>
      </c>
      <c r="AJ1083" t="n" s="40596">
        <v>0.35097788631211796</v>
      </c>
      <c r="AK1083" t="n" s="41071">
        <v>0.109410586896132</v>
      </c>
      <c r="AL1083" t="n" s="41546">
        <v>0.0</v>
      </c>
      <c r="AM1083" t="n" s="42021">
        <v>0.0231265447992</v>
      </c>
      <c r="AN1083" t="n" s="42496">
        <v>-0.44765904522114897</v>
      </c>
      <c r="AO1083" t="n" s="42971">
        <v>1.056106505191281</v>
      </c>
      <c r="AP1083" t="n" s="43446">
        <v>-0.545985667668908</v>
      </c>
      <c r="AQ1083" t="n" s="43921">
        <v>0.510120837522373</v>
      </c>
      <c r="AR1083" t="n" s="44396">
        <v>1.6020921728601891</v>
      </c>
      <c r="AS1083" t="n" s="44989">
        <v>0.0019096372067961675</v>
      </c>
      <c r="AT1083" t="n" s="45582">
        <v>2.9505258113578415E-4</v>
      </c>
      <c r="AU1083" t="n" s="46175">
        <v>0.0019167249288445194</v>
      </c>
      <c r="AV1083" t="n" s="46768">
        <v>7.836793763025769E-4</v>
      </c>
      <c r="AW1083" t="n" s="47361">
        <v>-3.021399865159317E-5</v>
      </c>
      <c r="AX1083" t="n" s="47954">
        <v>0.001279056869084826</v>
      </c>
      <c r="AY1083" t="n" s="48547">
        <v>-1.378535511989174E-5</v>
      </c>
      <c r="AZ1083" t="n" s="49140">
        <v>0.00388748733260651</v>
      </c>
      <c r="BA1083" t="n" s="49733">
        <v>-0.002802906645033961</v>
      </c>
      <c r="BB1083" t="n" s="50326">
        <v>9.692452137591278E-5</v>
      </c>
      <c r="BC1083" t="n" s="50919">
        <v>1.3949954587355107E-5</v>
      </c>
      <c r="BD1083" t="n" s="51512">
        <v>-2.1728540538316352E-6</v>
      </c>
      <c r="BE1083" t="n" s="52105">
        <v>9.152276872624098E-6</v>
      </c>
      <c r="BF1083" t="n" s="52698">
        <v>4.924150894835059E-5</v>
      </c>
      <c r="BG1083" t="n" s="53291">
        <v>-1.1623134963584278E-5</v>
      </c>
      <c r="BH1083" t="n" s="53884">
        <v>0.007275914945631158</v>
      </c>
      <c r="BI1083" t="n" s="54477">
        <v>1.509402949348697E-5</v>
      </c>
      <c r="BJ1083" t="s" s="54952">
        <v>2924</v>
      </c>
      <c r="BK1083" t="s" s="55427">
        <v>2929</v>
      </c>
      <c r="BL1083" t="n" s="55902">
        <v>0.09271528571844101</v>
      </c>
      <c r="BM1083" t="s" s="56377">
        <v>2942</v>
      </c>
      <c r="BN1083" t="s" s="56852">
        <v>2929</v>
      </c>
      <c r="BO1083" t="n" s="57327">
        <v>-0.011948687955737114</v>
      </c>
    </row>
    <row r="1084" spans="1:23" x14ac:dyDescent="0.25">
      <c r="A1084" s="116" t="str">
        <f>IF(ISBLANK(TBL_DATA[[#This Row],[Row.names]]), "",   DATE(YEAR(TBL_DATA[[#This Row],[Row.names]]), MONTH(TBL_DATA[[#This Row],[Row.names]]), DAY(TBL_DATA[[#This Row],[Row.names]])))</f>
        <v/>
      </c>
      <c r="B1084" s="1268" t="s">
        <v>1213</v>
      </c>
      <c r="C1084" s="2662" t="s">
        <v>2607</v>
      </c>
      <c r="D1084" s="4056" t="n">
        <v>0.0037984158631217597</v>
      </c>
      <c r="E1084" s="5450" t="n">
        <v>0.4605111055620794</v>
      </c>
      <c r="F1084" s="6782" t="n">
        <v>0.036969618347558963</v>
      </c>
      <c r="G1084" s="8114" t="n">
        <v>0.44835923210085926</v>
      </c>
      <c r="H1084" s="9446" t="n">
        <v>0.5525368449167278</v>
      </c>
      <c r="I1084" s="10778" t="n">
        <v>0.003624846587196927</v>
      </c>
      <c r="J1084" s="12110" t="n">
        <v>0.03287729052593291</v>
      </c>
      <c r="K1084" s="13440" t="n">
        <v>1.2314048214181441</v>
      </c>
      <c r="L1084" s="14770" t="n">
        <v>0.459377434138261</v>
      </c>
      <c r="M1084" s="16100" t="n">
        <v>0.003984355447895341</v>
      </c>
      <c r="N1084" s="17430" t="n">
        <v>0.08602234174325002</v>
      </c>
      <c r="O1084" s="18762" t="n">
        <v>0.06357434312928457</v>
      </c>
      <c r="P1084" s="20156" t="n">
        <v>0.0</v>
      </c>
      <c r="Q1084" s="21488" t="n">
        <v>-0.013924880658073749</v>
      </c>
      <c r="R1084" s="22820" t="n">
        <v>-0.012103230395791472</v>
      </c>
      <c r="S1084" s="24089" t="n">
        <v>0.07408149024691024</v>
      </c>
      <c r="T1084" s="25358" t="n">
        <v>0.05049736763720182</v>
      </c>
      <c r="U1084" s="26627" t="n">
        <v>1.4670366736569018</v>
      </c>
      <c r="V1084" s="27896" t="n">
        <v>0.1105078793587444</v>
      </c>
      <c r="W1084" s="29163" t="n">
        <v>0.0549518131442472</v>
      </c>
      <c r="X1084" t="n" s="30430">
        <v>2.0109960533725038</v>
      </c>
      <c r="Y1084" t="n" s="31760">
        <v>0.7433282215258129</v>
      </c>
      <c r="Z1084" t="n" s="33092">
        <v>0.6777738812747665</v>
      </c>
      <c r="AA1084" t="n" s="34484">
        <v>0.0</v>
      </c>
      <c r="AB1084" t="n" s="35878">
        <v>0.0</v>
      </c>
      <c r="AC1084" t="n" s="37272">
        <v>0.09305815644874657</v>
      </c>
      <c r="AD1084" t="n" s="37747">
        <v>0.291684837444031</v>
      </c>
      <c r="AE1084" t="n" s="38222">
        <v>0.025695405820649</v>
      </c>
      <c r="AF1084" t="n" s="38697">
        <v>0.055004438646237996</v>
      </c>
      <c r="AG1084" t="n" s="39172">
        <v>0.099478753647564</v>
      </c>
      <c r="AH1084" t="n" s="39647">
        <v>0.0</v>
      </c>
      <c r="AI1084" t="n" s="40122">
        <v>7.08948420091E-4</v>
      </c>
      <c r="AJ1084" t="n" s="40597">
        <v>0.34475477013010997</v>
      </c>
      <c r="AK1084" t="n" s="41072">
        <v>0.103612430785332</v>
      </c>
      <c r="AL1084" t="n" s="41547">
        <v>0.0</v>
      </c>
      <c r="AM1084" t="n" s="42022">
        <v>0.022853957292149</v>
      </c>
      <c r="AN1084" t="n" s="42497">
        <v>-0.42519259431697903</v>
      </c>
      <c r="AO1084" t="n" s="42972">
        <v>1.058058316576791</v>
      </c>
      <c r="AP1084" t="n" s="43447">
        <v>-0.539457368707606</v>
      </c>
      <c r="AQ1084" t="n" s="43922">
        <v>0.518600947869185</v>
      </c>
      <c r="AR1084" t="n" s="44397">
        <v>1.5975156852843968</v>
      </c>
      <c r="AS1084" t="n" s="44990">
        <v>0.0019731258572941407</v>
      </c>
      <c r="AT1084" t="n" s="45583">
        <v>2.943246227801337E-4</v>
      </c>
      <c r="AU1084" t="n" s="46176">
        <v>0.0018863863096407936</v>
      </c>
      <c r="AV1084" t="n" s="46769">
        <v>7.744828710936629E-4</v>
      </c>
      <c r="AW1084" t="n" s="47362">
        <v>-2.8802823063091663E-5</v>
      </c>
      <c r="AX1084" t="n" s="47955">
        <v>0.0012663004487934882</v>
      </c>
      <c r="AY1084" t="n" s="48548">
        <v>-1.7458436543591763E-5</v>
      </c>
      <c r="AZ1084" t="n" s="49141">
        <v>0.0038401106542616625</v>
      </c>
      <c r="BA1084" t="n" s="49734">
        <v>-0.0029360319512851335</v>
      </c>
      <c r="BB1084" t="n" s="50327">
        <v>1.0332099999016242E-4</v>
      </c>
      <c r="BC1084" t="n" s="50920">
        <v>1.4062722606195355E-5</v>
      </c>
      <c r="BD1084" t="n" s="51513">
        <v>-2.4058705106097596E-6</v>
      </c>
      <c r="BE1084" t="n" s="52106">
        <v>1.013375594832621E-5</v>
      </c>
      <c r="BF1084" t="n" s="52699">
        <v>5.452209390646342E-5</v>
      </c>
      <c r="BG1084" t="n" s="53292">
        <v>-1.2869585643297891E-5</v>
      </c>
      <c r="BH1084" t="n" s="53885">
        <v>0.0071037281988329875</v>
      </c>
      <c r="BI1084" t="n" s="54478">
        <v>1.671268303455224E-5</v>
      </c>
      <c r="BJ1084" t="s" s="54953">
        <v>2924</v>
      </c>
      <c r="BK1084" t="s" s="55428">
        <v>2929</v>
      </c>
      <c r="BL1084" t="n" s="55903">
        <v>0.09273338317871094</v>
      </c>
      <c r="BM1084" t="s" s="56378">
        <v>2943</v>
      </c>
      <c r="BN1084" t="s" s="56853">
        <v>2929</v>
      </c>
      <c r="BO1084" t="n" s="57328">
        <v>-0.01215672679245472</v>
      </c>
    </row>
    <row r="1085" spans="1:23" x14ac:dyDescent="0.25">
      <c r="A1085" s="116" t="str">
        <f>IF(ISBLANK(TBL_DATA[[#This Row],[Row.names]]), "",   DATE(YEAR(TBL_DATA[[#This Row],[Row.names]]), MONTH(TBL_DATA[[#This Row],[Row.names]]), DAY(TBL_DATA[[#This Row],[Row.names]])))</f>
        <v/>
      </c>
      <c r="B1085" s="1269" t="s">
        <v>1214</v>
      </c>
      <c r="C1085" s="2663" t="s">
        <v>2608</v>
      </c>
      <c r="D1085" s="4057" t="n">
        <v>0.002689862394568931</v>
      </c>
      <c r="E1085" s="5451" t="n">
        <v>0.46443967946178133</v>
      </c>
      <c r="F1085" s="6783" t="n">
        <v>0.036735810117138445</v>
      </c>
      <c r="G1085" s="8115" t="n">
        <v>0.4487601357465105</v>
      </c>
      <c r="H1085" s="9447" t="n">
        <v>0.5530910338616747</v>
      </c>
      <c r="I1085" s="10779" t="n">
        <v>0.0036245170652914275</v>
      </c>
      <c r="J1085" s="12111" t="n">
        <v>0.03235853720668924</v>
      </c>
      <c r="K1085" s="13441" t="n">
        <v>1.2331801487756437</v>
      </c>
      <c r="L1085" s="14771" t="n">
        <v>0.4601805131764592</v>
      </c>
      <c r="M1085" s="16101" t="n">
        <v>0.003983500664771253</v>
      </c>
      <c r="N1085" s="17431" t="n">
        <v>0.08606783633914737</v>
      </c>
      <c r="O1085" s="18763" t="n">
        <v>0.06357434312928457</v>
      </c>
      <c r="P1085" s="20157" t="n">
        <v>0.0</v>
      </c>
      <c r="Q1085" s="21489" t="n">
        <v>-0.013924995192385103</v>
      </c>
      <c r="R1085" s="22821" t="n">
        <v>-0.012102381514775258</v>
      </c>
      <c r="S1085" s="24090" t="n">
        <v>0.07417809485206006</v>
      </c>
      <c r="T1085" s="25359" t="n">
        <v>0.0505015794380155</v>
      </c>
      <c r="U1085" s="26628" t="n">
        <v>1.468827226346546</v>
      </c>
      <c r="V1085" s="27897" t="n">
        <v>0.10685890492766559</v>
      </c>
      <c r="W1085" s="29164" t="n">
        <v>0.054807487182830676</v>
      </c>
      <c r="X1085" t="n" s="30431">
        <v>1.9497136325772084</v>
      </c>
      <c r="Y1085" t="n" s="31761">
        <v>0.7437009034966104</v>
      </c>
      <c r="Z1085" t="n" s="33093">
        <v>0.678366061338905</v>
      </c>
      <c r="AA1085" t="n" s="34485">
        <v>0.0</v>
      </c>
      <c r="AB1085" t="n" s="35879">
        <v>0.0</v>
      </c>
      <c r="AC1085" t="n" s="37273">
        <v>0.09066558681763641</v>
      </c>
      <c r="AD1085" t="n" s="37748">
        <v>0.285020943920144</v>
      </c>
      <c r="AE1085" t="n" s="38223">
        <v>0.025148671972491998</v>
      </c>
      <c r="AF1085" t="n" s="38698">
        <v>0.05849084316118999</v>
      </c>
      <c r="AG1085" t="n" s="39173">
        <v>0.099452840729439</v>
      </c>
      <c r="AH1085" t="n" s="39648">
        <v>0.0</v>
      </c>
      <c r="AI1085" t="n" s="40123">
        <v>7.61401989368E-4</v>
      </c>
      <c r="AJ1085" t="n" s="40598">
        <v>0.34522306631628</v>
      </c>
      <c r="AK1085" t="n" s="41073">
        <v>0.102722967041916</v>
      </c>
      <c r="AL1085" t="n" s="41548">
        <v>0.0</v>
      </c>
      <c r="AM1085" t="n" s="42023">
        <v>0.02294622087101</v>
      </c>
      <c r="AN1085" t="n" s="42498">
        <v>-0.39296686361994204</v>
      </c>
      <c r="AO1085" t="n" s="42973">
        <v>1.053459255914668</v>
      </c>
      <c r="AP1085" t="n" s="43448">
        <v>-0.506659163532771</v>
      </c>
      <c r="AQ1085" t="n" s="43923">
        <v>0.5468000923818971</v>
      </c>
      <c r="AR1085" t="n" s="44398">
        <v>1.5601184194474391</v>
      </c>
      <c r="AS1085" t="n" s="44991">
        <v>0.0019843759146413575</v>
      </c>
      <c r="AT1085" t="n" s="45584">
        <v>2.831665268048965E-4</v>
      </c>
      <c r="AU1085" t="n" s="46177">
        <v>0.0018477755011614494</v>
      </c>
      <c r="AV1085" t="n" s="46770">
        <v>7.537125527570005E-4</v>
      </c>
      <c r="AW1085" t="n" s="47363">
        <v>-2.6860908163945278E-5</v>
      </c>
      <c r="AX1085" t="n" s="47956">
        <v>0.0013326729812142349</v>
      </c>
      <c r="AY1085" t="n" s="48549">
        <v>-1.9478566277008136E-5</v>
      </c>
      <c r="AZ1085" t="n" s="49142">
        <v>0.0037938133783454687</v>
      </c>
      <c r="BA1085" t="n" s="49735">
        <v>-0.002938977834082255</v>
      </c>
      <c r="BB1085" t="n" s="50328">
        <v>8.898546672939655E-5</v>
      </c>
      <c r="BC1085" t="n" s="50921">
        <v>1.4407827508670126E-5</v>
      </c>
      <c r="BD1085" t="n" s="51514">
        <v>-2.8096444171932813E-6</v>
      </c>
      <c r="BE1085" t="n" s="52107">
        <v>1.1834476499016462E-5</v>
      </c>
      <c r="BF1085" t="n" s="52700">
        <v>6.367236633535627E-5</v>
      </c>
      <c r="BG1085" t="n" s="53293">
        <v>-1.5029452687307813E-5</v>
      </c>
      <c r="BH1085" t="n" s="53886">
        <v>0.007036407585290138</v>
      </c>
      <c r="BI1085" t="n" s="54479">
        <v>1.951750961925479E-5</v>
      </c>
      <c r="BJ1085" t="s" s="54954">
        <v>2924</v>
      </c>
      <c r="BK1085" t="s" s="55429">
        <v>2929</v>
      </c>
      <c r="BL1085" t="n" s="55904">
        <v>0.09207752346992493</v>
      </c>
      <c r="BM1085" t="s" s="56379">
        <v>2943</v>
      </c>
      <c r="BN1085" t="s" s="56854">
        <v>2929</v>
      </c>
      <c r="BO1085" t="n" s="57329">
        <v>-0.01226588524878025</v>
      </c>
    </row>
    <row r="1086" spans="1:23" x14ac:dyDescent="0.25">
      <c r="A1086" s="116" t="str">
        <f>IF(ISBLANK(TBL_DATA[[#This Row],[Row.names]]), "",   DATE(YEAR(TBL_DATA[[#This Row],[Row.names]]), MONTH(TBL_DATA[[#This Row],[Row.names]]), DAY(TBL_DATA[[#This Row],[Row.names]])))</f>
        <v/>
      </c>
      <c r="B1086" s="1270" t="s">
        <v>1215</v>
      </c>
      <c r="C1086" s="2664" t="s">
        <v>2609</v>
      </c>
      <c r="D1086" s="4058" t="n">
        <v>0.0030349418900382967</v>
      </c>
      <c r="E1086" s="5452" t="n">
        <v>0.46888416879041417</v>
      </c>
      <c r="F1086" s="6784" t="n">
        <v>0.04340998011318309</v>
      </c>
      <c r="G1086" s="8116" t="n">
        <v>0.44830994701301463</v>
      </c>
      <c r="H1086" s="9448" t="n">
        <v>0.5505103367776621</v>
      </c>
      <c r="I1086" s="10780" t="n">
        <v>0.003640071283030288</v>
      </c>
      <c r="J1086" s="12112" t="n">
        <v>0.029797520898207974</v>
      </c>
      <c r="K1086" s="13442" t="n">
        <v>1.2368907201431256</v>
      </c>
      <c r="L1086" s="14772" t="n">
        <v>0.46261632845782175</v>
      </c>
      <c r="M1086" s="16102" t="n">
        <v>0.003980084267209364</v>
      </c>
      <c r="N1086" s="17432" t="n">
        <v>0.08618869488254548</v>
      </c>
      <c r="O1086" s="18764" t="n">
        <v>0.06357434312928457</v>
      </c>
      <c r="P1086" s="20158" t="n">
        <v>0.0</v>
      </c>
      <c r="Q1086" s="21490" t="n">
        <v>-0.01392440390058745</v>
      </c>
      <c r="R1086" s="22822" t="n">
        <v>-0.012099230864643264</v>
      </c>
      <c r="S1086" s="24091" t="n">
        <v>0.0750050496764445</v>
      </c>
      <c r="T1086" s="25360" t="n">
        <v>0.05051951890192895</v>
      </c>
      <c r="U1086" s="26629" t="n">
        <v>1.4846746625209972</v>
      </c>
      <c r="V1086" s="27898" t="n">
        <v>0.10608481177135798</v>
      </c>
      <c r="W1086" s="29165" t="n">
        <v>0.054788712951627114</v>
      </c>
      <c r="X1086" t="n" s="30432">
        <v>1.9362530356392953</v>
      </c>
      <c r="Y1086" t="n" s="31762">
        <v>0.7419638379177668</v>
      </c>
      <c r="Z1086" t="n" s="33094">
        <v>0.6801590464426843</v>
      </c>
      <c r="AA1086" t="n" s="34486">
        <v>0.0</v>
      </c>
      <c r="AB1086" t="n" s="35880">
        <v>0.0</v>
      </c>
      <c r="AC1086" t="n" s="37274">
        <v>0.08764821463343632</v>
      </c>
      <c r="AD1086" t="n" s="37749">
        <v>0.287991152662942</v>
      </c>
      <c r="AE1086" t="n" s="38224">
        <v>0.025282406314833</v>
      </c>
      <c r="AF1086" t="n" s="38699">
        <v>0.063890246147755</v>
      </c>
      <c r="AG1086" t="n" s="39174">
        <v>0.09937888210055201</v>
      </c>
      <c r="AH1086" t="n" s="39649">
        <v>0.0</v>
      </c>
      <c r="AI1086" t="n" s="40124">
        <v>7.57720071795E-4</v>
      </c>
      <c r="AJ1086" t="n" s="40599">
        <v>0.341844686094471</v>
      </c>
      <c r="AK1086" t="n" s="41074">
        <v>0.101532262198359</v>
      </c>
      <c r="AL1086" t="n" s="41549">
        <v>0.0</v>
      </c>
      <c r="AM1086" t="n" s="42024">
        <v>0.023005141181199</v>
      </c>
      <c r="AN1086" t="n" s="42499">
        <v>-0.40467062967783</v>
      </c>
      <c r="AO1086" t="n" s="42974">
        <v>1.0576303976030033</v>
      </c>
      <c r="AP1086" t="n" s="43449">
        <v>-0.518618530508927</v>
      </c>
      <c r="AQ1086" t="n" s="43924">
        <v>0.5390118670940762</v>
      </c>
      <c r="AR1086" t="n" s="44399">
        <v>1.5762489281119303</v>
      </c>
      <c r="AS1086" t="n" s="44992">
        <v>0.0019759798818914814</v>
      </c>
      <c r="AT1086" t="n" s="45585">
        <v>2.622553037030391E-4</v>
      </c>
      <c r="AU1086" t="n" s="46178">
        <v>0.0018301975042516667</v>
      </c>
      <c r="AV1086" t="n" s="46771">
        <v>7.309855411860659E-4</v>
      </c>
      <c r="AW1086" t="n" s="47364">
        <v>-2.574363151003475E-5</v>
      </c>
      <c r="AX1086" t="n" s="47957">
        <v>0.001303342465602736</v>
      </c>
      <c r="AY1086" t="n" s="48550">
        <v>-1.8503473341980638E-5</v>
      </c>
      <c r="AZ1086" t="n" s="49143">
        <v>0.003648628751939284</v>
      </c>
      <c r="BA1086" t="n" s="49736">
        <v>-0.0028832667532929326</v>
      </c>
      <c r="BB1086" t="n" s="50329">
        <v>8.846540978791136E-5</v>
      </c>
      <c r="BC1086" t="n" s="50922">
        <v>1.4382275762774288E-5</v>
      </c>
      <c r="BD1086" t="n" s="51515">
        <v>-2.94387457155981E-6</v>
      </c>
      <c r="BE1086" t="n" s="52108">
        <v>1.2399861223034827E-5</v>
      </c>
      <c r="BF1086" t="n" s="52701">
        <v>6.671426625462142E-5</v>
      </c>
      <c r="BG1086" t="n" s="53294">
        <v>-1.5747475288848233E-5</v>
      </c>
      <c r="BH1086" t="n" s="53887">
        <v>0.006845850558042599</v>
      </c>
      <c r="BI1086" t="n" s="54480">
        <v>2.0449940320161688E-5</v>
      </c>
      <c r="BJ1086" t="s" s="54955">
        <v>2924</v>
      </c>
      <c r="BK1086" t="s" s="55430">
        <v>2929</v>
      </c>
      <c r="BL1086" t="n" s="55905">
        <v>0.09100783616304398</v>
      </c>
      <c r="BM1086" t="s" s="56380">
        <v>2943</v>
      </c>
      <c r="BN1086" t="s" s="56855">
        <v>2929</v>
      </c>
      <c r="BO1086" t="n" s="57330">
        <v>-0.014008048921823502</v>
      </c>
    </row>
    <row r="1087" spans="1:23" x14ac:dyDescent="0.25">
      <c r="A1087" s="116" t="str">
        <f>IF(ISBLANK(TBL_DATA[[#This Row],[Row.names]]), "",   DATE(YEAR(TBL_DATA[[#This Row],[Row.names]]), MONTH(TBL_DATA[[#This Row],[Row.names]]), DAY(TBL_DATA[[#This Row],[Row.names]])))</f>
        <v/>
      </c>
      <c r="B1087" s="1271" t="s">
        <v>1216</v>
      </c>
      <c r="C1087" s="2665" t="s">
        <v>2610</v>
      </c>
      <c r="D1087" s="4059" t="n">
        <v>0.004247134741639347</v>
      </c>
      <c r="E1087" s="5453" t="n">
        <v>0.47512271777512805</v>
      </c>
      <c r="F1087" s="6785" t="n">
        <v>0.06328778630970167</v>
      </c>
      <c r="G1087" s="8117" t="n">
        <v>0.44701401902622956</v>
      </c>
      <c r="H1087" s="9449" t="n">
        <v>0.5433092912614081</v>
      </c>
      <c r="I1087" s="10781" t="n">
        <v>0.0036834509158377615</v>
      </c>
      <c r="J1087" s="12113" t="n">
        <v>0.03277765688650591</v>
      </c>
      <c r="K1087" s="13443" t="n">
        <v>1.247465800508519</v>
      </c>
      <c r="L1087" s="14773" t="n">
        <v>0.46418752791413936</v>
      </c>
      <c r="M1087" s="16103" t="n">
        <v>0.003989791568190439</v>
      </c>
      <c r="N1087" s="17433" t="n">
        <v>0.08652549038553353</v>
      </c>
      <c r="O1087" s="18765" t="n">
        <v>0.06357434312928457</v>
      </c>
      <c r="P1087" s="20159" t="n">
        <v>0.0</v>
      </c>
      <c r="Q1087" s="21491" t="n">
        <v>-0.013918341134890735</v>
      </c>
      <c r="R1087" s="22823" t="n">
        <v>-0.012086035956250586</v>
      </c>
      <c r="S1087" s="24092" t="n">
        <v>0.0826788078490801</v>
      </c>
      <c r="T1087" s="25361" t="n">
        <v>0.05088172479331494</v>
      </c>
      <c r="U1087" s="26630" t="n">
        <v>1.6249214857579437</v>
      </c>
      <c r="V1087" s="27899" t="n">
        <v>0.11485236957937395</v>
      </c>
      <c r="W1087" s="29166" t="n">
        <v>0.05491061041294988</v>
      </c>
      <c r="X1087" t="n" s="30433">
        <v>2.0916243457437083</v>
      </c>
      <c r="Y1087" t="n" s="31763">
        <v>0.7370951711016754</v>
      </c>
      <c r="Z1087" t="n" s="33095">
        <v>0.6813130909604919</v>
      </c>
      <c r="AA1087" t="n" s="34487">
        <v>0.0</v>
      </c>
      <c r="AB1087" t="n" s="35881">
        <v>0.0</v>
      </c>
      <c r="AC1087" t="n" s="37275">
        <v>0.08499117940961683</v>
      </c>
      <c r="AD1087" t="n" s="37750">
        <v>0.28945861482129</v>
      </c>
      <c r="AE1087" t="n" s="38225">
        <v>0.02486334164835</v>
      </c>
      <c r="AF1087" t="n" s="38700">
        <v>0.060946948356907</v>
      </c>
      <c r="AG1087" t="n" s="39175">
        <v>0.098557630715291</v>
      </c>
      <c r="AH1087" t="n" s="39650">
        <v>0.0</v>
      </c>
      <c r="AI1087" t="n" s="40125">
        <v>7.77477714012E-4</v>
      </c>
      <c r="AJ1087" t="n" s="40600">
        <v>0.33974592972143497</v>
      </c>
      <c r="AK1087" t="n" s="41075">
        <v>0.099707744681892</v>
      </c>
      <c r="AL1087" t="n" s="41550">
        <v>0.0</v>
      </c>
      <c r="AM1087" t="n" s="42025">
        <v>0.023214598787735</v>
      </c>
      <c r="AN1087" t="n" s="42500">
        <v>-0.401568257465298</v>
      </c>
      <c r="AO1087" t="n" s="42975">
        <v>1.050985143233029</v>
      </c>
      <c r="AP1087" t="n" s="43450">
        <v>-0.5152811142514151</v>
      </c>
      <c r="AQ1087" t="n" s="43925">
        <v>0.535704028981614</v>
      </c>
      <c r="AR1087" t="n" s="44400">
        <v>1.5662662574844441</v>
      </c>
      <c r="AS1087" t="n" s="44993">
        <v>0.0019249527061333653</v>
      </c>
      <c r="AT1087" t="n" s="45586">
        <v>2.5466695150038897E-4</v>
      </c>
      <c r="AU1087" t="n" s="46179">
        <v>0.0017732342481895343</v>
      </c>
      <c r="AV1087" t="n" s="46772">
        <v>7.082752995791695E-4</v>
      </c>
      <c r="AW1087" t="n" s="47365">
        <v>-2.4931524718602206E-5</v>
      </c>
      <c r="AX1087" t="n" s="47958">
        <v>0.0012663871455290906</v>
      </c>
      <c r="AY1087" t="n" s="48551">
        <v>-1.807823076310302E-5</v>
      </c>
      <c r="AZ1087" t="n" s="49144">
        <v>0.003526706857352661</v>
      </c>
      <c r="BA1087" t="n" s="49737">
        <v>-0.0027948129536223285</v>
      </c>
      <c r="BB1087" t="n" s="50330">
        <v>8.584942991693214E-5</v>
      </c>
      <c r="BC1087" t="n" s="50923">
        <v>1.4008405977947198E-5</v>
      </c>
      <c r="BD1087" t="n" s="51516">
        <v>-2.8859459337925783E-6</v>
      </c>
      <c r="BE1087" t="n" s="52109">
        <v>1.2155860039608886E-5</v>
      </c>
      <c r="BF1087" t="n" s="52702">
        <v>6.540147963158722E-5</v>
      </c>
      <c r="BG1087" t="n" s="53295">
        <v>-1.5437600628303486E-5</v>
      </c>
      <c r="BH1087" t="n" s="53888">
        <v>0.006636977010933072</v>
      </c>
      <c r="BI1087" t="n" s="54481">
        <v>2.0047531032881052E-5</v>
      </c>
      <c r="BJ1087" t="s" s="54956">
        <v>2924</v>
      </c>
      <c r="BK1087" t="s" s="55431">
        <v>2929</v>
      </c>
      <c r="BL1087" t="n" s="55906">
        <v>0.08987291157245636</v>
      </c>
      <c r="BM1087" t="s" s="56381">
        <v>2943</v>
      </c>
      <c r="BN1087" t="s" s="56856">
        <v>2929</v>
      </c>
      <c r="BO1087" t="n" s="57331">
        <v>-0.014849386177957058</v>
      </c>
    </row>
    <row r="1088" spans="1:23" x14ac:dyDescent="0.25">
      <c r="A1088" s="116" t="str">
        <f>IF(ISBLANK(TBL_DATA[[#This Row],[Row.names]]), "",   DATE(YEAR(TBL_DATA[[#This Row],[Row.names]]), MONTH(TBL_DATA[[#This Row],[Row.names]]), DAY(TBL_DATA[[#This Row],[Row.names]])))</f>
        <v/>
      </c>
      <c r="B1088" s="1272" t="s">
        <v>1217</v>
      </c>
      <c r="C1088" s="2666" t="s">
        <v>2611</v>
      </c>
      <c r="D1088" s="4060" t="n">
        <v>0.007188260329221708</v>
      </c>
      <c r="E1088" s="5454" t="n">
        <v>0.48572628388804473</v>
      </c>
      <c r="F1088" s="6786" t="n">
        <v>0.08047710034497646</v>
      </c>
      <c r="G1088" s="8118" t="n">
        <v>0.4517386160746504</v>
      </c>
      <c r="H1088" s="9450" t="n">
        <v>0.5440823516041549</v>
      </c>
      <c r="I1088" s="10782" t="n">
        <v>0.0037201405940462456</v>
      </c>
      <c r="J1088" s="12114" t="n">
        <v>0.05733856866336873</v>
      </c>
      <c r="K1088" s="13444" t="n">
        <v>1.2707525065920706</v>
      </c>
      <c r="L1088" s="14774" t="n">
        <v>0.46602956579046906</v>
      </c>
      <c r="M1088" s="16104" t="n">
        <v>0.004026009143258004</v>
      </c>
      <c r="N1088" s="17434" t="n">
        <v>0.08746139938347382</v>
      </c>
      <c r="O1088" s="18766" t="n">
        <v>0.06357434312928457</v>
      </c>
      <c r="P1088" s="20160" t="n">
        <v>0.0</v>
      </c>
      <c r="Q1088" s="21492" t="n">
        <v>-0.014001356654276207</v>
      </c>
      <c r="R1088" s="22824" t="n">
        <v>-0.012149232218952035</v>
      </c>
      <c r="S1088" s="24093" t="n">
        <v>0.0971602503889124</v>
      </c>
      <c r="T1088" s="25362" t="n">
        <v>0.05098520127665288</v>
      </c>
      <c r="U1088" s="26631" t="n">
        <v>1.9056559149724095</v>
      </c>
      <c r="V1088" s="27900" t="n">
        <v>0.12694734104866057</v>
      </c>
      <c r="W1088" s="29167" t="n">
        <v>0.055241532564262515</v>
      </c>
      <c r="X1088" t="n" s="30434">
        <v>2.298041621147687</v>
      </c>
      <c r="Y1088" t="n" s="31764">
        <v>0.7376193812557766</v>
      </c>
      <c r="Z1088" t="n" s="33096">
        <v>0.682663581708054</v>
      </c>
      <c r="AA1088" t="n" s="34488">
        <v>0.0</v>
      </c>
      <c r="AB1088" t="n" s="35882">
        <v>0.0</v>
      </c>
      <c r="AC1088" t="n" s="37276">
        <v>0.0834686376713986</v>
      </c>
      <c r="AD1088" t="n" s="37751">
        <v>0.289606280946194</v>
      </c>
      <c r="AE1088" t="n" s="38226">
        <v>0.022922788595544</v>
      </c>
      <c r="AF1088" t="n" s="38701">
        <v>0.07008035330360499</v>
      </c>
      <c r="AG1088" t="n" s="39176">
        <v>0.098476355459719</v>
      </c>
      <c r="AH1088" t="n" s="39651">
        <v>0.0</v>
      </c>
      <c r="AI1088" t="n" s="40126">
        <v>7.81640547666E-4</v>
      </c>
      <c r="AJ1088" t="n" s="40601">
        <v>0.35243093212612303</v>
      </c>
      <c r="AK1088" t="n" s="41076">
        <v>0.096385380140042</v>
      </c>
      <c r="AL1088" t="n" s="41551">
        <v>0.0</v>
      </c>
      <c r="AM1088" t="n" s="42026">
        <v>0.023396265043335</v>
      </c>
      <c r="AN1088" t="n" s="42501">
        <v>-0.417392474541864</v>
      </c>
      <c r="AO1088" t="n" s="42976">
        <v>1.0687019064312566</v>
      </c>
      <c r="AP1088" t="n" s="43451">
        <v>-0.532014384810893</v>
      </c>
      <c r="AQ1088" t="n" s="43926">
        <v>0.5366875216203636</v>
      </c>
      <c r="AR1088" t="n" s="44401">
        <v>1.6007162912421498</v>
      </c>
      <c r="AS1088" t="n" s="44994">
        <v>0.0021256208903272316</v>
      </c>
      <c r="AT1088" t="n" s="45587">
        <v>2.2208311521327583E-4</v>
      </c>
      <c r="AU1088" t="n" s="46180">
        <v>0.0015812440294726312</v>
      </c>
      <c r="AV1088" t="n" s="46773">
        <v>6.501595756084376E-4</v>
      </c>
      <c r="AW1088" t="n" s="47366">
        <v>-2.276750451749179E-5</v>
      </c>
      <c r="AX1088" t="n" s="47959">
        <v>0.0012891170663269901</v>
      </c>
      <c r="AY1088" t="n" s="48552">
        <v>-1.7922677084156925E-5</v>
      </c>
      <c r="AZ1088" t="n" s="49145">
        <v>0.0033300568912092796</v>
      </c>
      <c r="BA1088" t="n" s="49738">
        <v>-0.002519894204086049</v>
      </c>
      <c r="BB1088" t="n" s="50331">
        <v>1.0237233063699272E-4</v>
      </c>
      <c r="BC1088" t="n" s="50924">
        <v>1.44505187038107E-5</v>
      </c>
      <c r="BD1088" t="n" s="51517">
        <v>-3.361082106661042E-6</v>
      </c>
      <c r="BE1088" t="n" s="52110">
        <v>1.4157163092651914E-5</v>
      </c>
      <c r="BF1088" t="n" s="52703">
        <v>7.61689562722125E-5</v>
      </c>
      <c r="BG1088" t="n" s="53296">
        <v>-1.7979198962857178E-5</v>
      </c>
      <c r="BH1088" t="n" s="53889">
        <v>0.006662186115234618</v>
      </c>
      <c r="BI1088" t="n" s="54482">
        <v>2.3348078280985254E-5</v>
      </c>
      <c r="BJ1088" t="s" s="54957">
        <v>2924</v>
      </c>
      <c r="BK1088" t="s" s="55432">
        <v>2929</v>
      </c>
      <c r="BL1088" t="n" s="55907">
        <v>0.0899803638458252</v>
      </c>
      <c r="BM1088" t="s" s="56382">
        <v>2943</v>
      </c>
      <c r="BN1088" t="s" s="56857">
        <v>2929</v>
      </c>
      <c r="BO1088" t="n" s="57332">
        <v>-0.014950118027627468</v>
      </c>
    </row>
    <row r="1089" spans="1:23" x14ac:dyDescent="0.25">
      <c r="A1089" s="116" t="str">
        <f>IF(ISBLANK(TBL_DATA[[#This Row],[Row.names]]), "",   DATE(YEAR(TBL_DATA[[#This Row],[Row.names]]), MONTH(TBL_DATA[[#This Row],[Row.names]]), DAY(TBL_DATA[[#This Row],[Row.names]])))</f>
        <v/>
      </c>
      <c r="B1089" s="1273" t="s">
        <v>1218</v>
      </c>
      <c r="C1089" s="2667" t="s">
        <v>2612</v>
      </c>
      <c r="D1089" s="4061" t="n">
        <v>0.008730183736116576</v>
      </c>
      <c r="E1089" s="5455" t="n">
        <v>0.498696947327965</v>
      </c>
      <c r="F1089" s="6787" t="n">
        <v>0.12312439260597552</v>
      </c>
      <c r="G1089" s="8119" t="n">
        <v>0.4498027580555435</v>
      </c>
      <c r="H1089" s="9451" t="n">
        <v>0.5221006900812268</v>
      </c>
      <c r="I1089" s="10783" t="n">
        <v>0.0038701790147451097</v>
      </c>
      <c r="J1089" s="12115" t="n">
        <v>0.09061543812832795</v>
      </c>
      <c r="K1089" s="13445" t="n">
        <v>1.2832765293609925</v>
      </c>
      <c r="L1089" s="14775" t="n">
        <v>0.46113979037873226</v>
      </c>
      <c r="M1089" s="16105" t="n">
        <v>0.0041096128425308675</v>
      </c>
      <c r="N1089" s="17435" t="n">
        <v>0.0888716252436611</v>
      </c>
      <c r="O1089" s="18767" t="n">
        <v>0.06351298521624056</v>
      </c>
      <c r="P1089" s="20161" t="n">
        <v>0.0</v>
      </c>
      <c r="Q1089" s="21493" t="n">
        <v>-0.014075499987288857</v>
      </c>
      <c r="R1089" s="22825" t="n">
        <v>-0.012193511934490111</v>
      </c>
      <c r="S1089" s="24094" t="n">
        <v>0.11650459028457694</v>
      </c>
      <c r="T1089" s="25363" t="n">
        <v>0.052366230583120885</v>
      </c>
      <c r="U1089" s="26632" t="n">
        <v>2.224803828483497</v>
      </c>
      <c r="V1089" s="27901" t="n">
        <v>0.14557587491094504</v>
      </c>
      <c r="W1089" s="29168" t="n">
        <v>0.055935009868359066</v>
      </c>
      <c r="X1089" t="n" s="30435">
        <v>2.6025895991357175</v>
      </c>
      <c r="Y1089" t="n" s="31765">
        <v>0.7225653535018316</v>
      </c>
      <c r="Z1089" t="n" s="33097">
        <v>0.6790727430686144</v>
      </c>
      <c r="AA1089" t="n" s="34489">
        <v>0.0</v>
      </c>
      <c r="AB1089" t="n" s="35883">
        <v>0.0</v>
      </c>
      <c r="AC1089" t="n" s="37277">
        <v>0.08590063801876928</v>
      </c>
      <c r="AD1089" t="n" s="37752">
        <v>0.278227877934455</v>
      </c>
      <c r="AE1089" t="n" s="38227">
        <v>0.022812815350776</v>
      </c>
      <c r="AF1089" t="n" s="38702">
        <v>0.071210802002835</v>
      </c>
      <c r="AG1089" t="n" s="39177">
        <v>0.101362892408201</v>
      </c>
      <c r="AH1089" t="n" s="39652">
        <v>0.0</v>
      </c>
      <c r="AI1089" t="n" s="40127">
        <v>7.41478422028E-4</v>
      </c>
      <c r="AJ1089" t="n" s="40602">
        <v>0.35255300599459405</v>
      </c>
      <c r="AK1089" t="n" s="41077">
        <v>0.096018367757528</v>
      </c>
      <c r="AL1089" t="n" s="41552">
        <v>0.0</v>
      </c>
      <c r="AM1089" t="n" s="42027">
        <v>0.023443145720883</v>
      </c>
      <c r="AN1089" t="n" s="42502">
        <v>-0.40725053711007503</v>
      </c>
      <c r="AO1089" t="n" s="42977">
        <v>1.060858642276651</v>
      </c>
      <c r="AP1089" t="n" s="43452">
        <v>-0.521738793795426</v>
      </c>
      <c r="AQ1089" t="n" s="43927">
        <v>0.5391198484812251</v>
      </c>
      <c r="AR1089" t="n" s="44402">
        <v>1.582597436072077</v>
      </c>
      <c r="AS1089" t="n" s="44995">
        <v>0.0019755472913158176</v>
      </c>
      <c r="AT1089" t="n" s="45588">
        <v>2.1683977953969332E-4</v>
      </c>
      <c r="AU1089" t="n" s="46181">
        <v>0.0015840761278659277</v>
      </c>
      <c r="AV1089" t="n" s="46774">
        <v>6.496020497638224E-4</v>
      </c>
      <c r="AW1089" t="n" s="47367">
        <v>-2.2062668380250848E-5</v>
      </c>
      <c r="AX1089" t="n" s="47960">
        <v>0.001264208587667518</v>
      </c>
      <c r="AY1089" t="n" s="48553">
        <v>-1.5200113135548349E-5</v>
      </c>
      <c r="AZ1089" t="n" s="49146">
        <v>0.0032004183980216426</v>
      </c>
      <c r="BA1089" t="n" s="49739">
        <v>-0.002297177589362453</v>
      </c>
      <c r="BB1089" t="n" s="50332">
        <v>9.645040231082769E-5</v>
      </c>
      <c r="BC1089" t="n" s="50925">
        <v>1.2813103945264874E-5</v>
      </c>
      <c r="BD1089" t="n" s="51518">
        <v>-2.7362027604964693E-6</v>
      </c>
      <c r="BE1089" t="n" s="52111">
        <v>1.1525125352515888E-5</v>
      </c>
      <c r="BF1089" t="n" s="52704">
        <v>6.200796881239174E-5</v>
      </c>
      <c r="BG1089" t="n" s="53297">
        <v>-1.4636585226345483E-5</v>
      </c>
      <c r="BH1089" t="n" s="53890">
        <v>0.006590347748507599</v>
      </c>
      <c r="BI1089" t="n" s="54483">
        <v>1.900731486659671E-5</v>
      </c>
      <c r="BJ1089" t="s" s="54958">
        <v>2924</v>
      </c>
      <c r="BK1089" t="s" s="55433">
        <v>2929</v>
      </c>
      <c r="BL1089" t="n" s="55908">
        <v>0.090666264295578</v>
      </c>
      <c r="BM1089" t="s" s="56383">
        <v>2943</v>
      </c>
      <c r="BN1089" t="s" s="56858">
        <v>2929</v>
      </c>
      <c r="BO1089" t="n" s="57333">
        <v>-0.015327392145991325</v>
      </c>
    </row>
    <row r="1090" spans="1:23" x14ac:dyDescent="0.25">
      <c r="A1090" s="116" t="str">
        <f>IF(ISBLANK(TBL_DATA[[#This Row],[Row.names]]), "",   DATE(YEAR(TBL_DATA[[#This Row],[Row.names]]), MONTH(TBL_DATA[[#This Row],[Row.names]]), DAY(TBL_DATA[[#This Row],[Row.names]])))</f>
        <v/>
      </c>
      <c r="B1090" s="1274" t="s">
        <v>1219</v>
      </c>
      <c r="C1090" s="2668" t="s">
        <v>2613</v>
      </c>
      <c r="D1090" s="4062" t="n">
        <v>-0.002555063042278356</v>
      </c>
      <c r="E1090" s="5456" t="n">
        <v>0.4948676821462721</v>
      </c>
      <c r="F1090" s="6788" t="n">
        <v>0.09849846825118536</v>
      </c>
      <c r="G1090" s="8120" t="n">
        <v>0.4475599684777674</v>
      </c>
      <c r="H1090" s="9452" t="n">
        <v>0.5155161532457565</v>
      </c>
      <c r="I1090" s="10784" t="n">
        <v>0.003903098270065757</v>
      </c>
      <c r="J1090" s="12116" t="n">
        <v>0.07591271158858337</v>
      </c>
      <c r="K1090" s="13446" t="n">
        <v>1.2822980216870605</v>
      </c>
      <c r="L1090" s="14776" t="n">
        <v>0.4567079538068307</v>
      </c>
      <c r="M1090" s="16106" t="n">
        <v>0.004133200835150936</v>
      </c>
      <c r="N1090" s="17436" t="n">
        <v>0.0890164161495837</v>
      </c>
      <c r="O1090" s="18768" t="n">
        <v>0.0637182287864192</v>
      </c>
      <c r="P1090" s="20162" t="n">
        <v>-0.0025550630422782605</v>
      </c>
      <c r="Q1090" s="21494" t="n">
        <v>-0.014183408025617194</v>
      </c>
      <c r="R1090" s="22826" t="n">
        <v>-0.012298353811325925</v>
      </c>
      <c r="S1090" s="24095" t="n">
        <v>0.10830403801977528</v>
      </c>
      <c r="T1090" s="25364" t="n">
        <v>0.052719591088319716</v>
      </c>
      <c r="U1090" s="26633" t="n">
        <v>2.054341389680668</v>
      </c>
      <c r="V1090" s="27902" t="n">
        <v>0.13917289896410523</v>
      </c>
      <c r="W1090" s="29169" t="n">
        <v>0.05616248238596029</v>
      </c>
      <c r="X1090" t="n" s="30436">
        <v>2.4780403759164353</v>
      </c>
      <c r="Y1090" t="n" s="31766">
        <v>0.7179945356656668</v>
      </c>
      <c r="Z1090" t="n" s="33098">
        <v>0.6758017118998966</v>
      </c>
      <c r="AA1090" t="n" s="34490">
        <v>0.0</v>
      </c>
      <c r="AB1090" t="n" s="35884">
        <v>0.0</v>
      </c>
      <c r="AC1090" t="n" s="37278">
        <v>0.09075729255814863</v>
      </c>
      <c r="AD1090" t="n" s="37753">
        <v>0.275150019192305</v>
      </c>
      <c r="AE1090" t="n" s="38228">
        <v>0.022083687868874</v>
      </c>
      <c r="AF1090" t="n" s="38703">
        <v>0.06641490814627199</v>
      </c>
      <c r="AG1090" t="n" s="39178">
        <v>0.107330515335393</v>
      </c>
      <c r="AH1090" t="n" s="39653">
        <v>0.0</v>
      </c>
      <c r="AI1090" t="n" s="40128">
        <v>7.34773911579E-4</v>
      </c>
      <c r="AJ1090" t="n" s="40603">
        <v>0.35282595692587304</v>
      </c>
      <c r="AK1090" t="n" s="41078">
        <v>0.09699489172230999</v>
      </c>
      <c r="AL1090" t="n" s="41553">
        <v>0.0</v>
      </c>
      <c r="AM1090" t="n" s="42028">
        <v>0.023703656078897</v>
      </c>
      <c r="AN1090" t="n" s="42503">
        <v>-0.40533926180297297</v>
      </c>
      <c r="AO1090" t="n" s="42978">
        <v>1.063827782670817</v>
      </c>
      <c r="AP1090" t="n" s="43453">
        <v>-0.5239286352922871</v>
      </c>
      <c r="AQ1090" t="n" s="43928">
        <v>0.5398991473785298</v>
      </c>
      <c r="AR1090" t="n" s="44403">
        <v>1.5877564179631038</v>
      </c>
      <c r="AS1090" t="n" s="44996">
        <v>0.001917430310110969</v>
      </c>
      <c r="AT1090" t="n" s="45589">
        <v>2.153334450187711E-4</v>
      </c>
      <c r="AU1090" t="n" s="46182">
        <v>0.001600769858413657</v>
      </c>
      <c r="AV1090" t="n" s="46775">
        <v>5.562013981869017E-4</v>
      </c>
      <c r="AW1090" t="n" s="47368">
        <v>-2.1456244538848412E-5</v>
      </c>
      <c r="AX1090" t="n" s="47961">
        <v>0.0012401553011147147</v>
      </c>
      <c r="AY1090" t="n" s="48554">
        <v>-1.15820897562744E-5</v>
      </c>
      <c r="AZ1090" t="n" s="49147">
        <v>0.003164236804672835</v>
      </c>
      <c r="BA1090" t="n" s="49740">
        <v>-0.002236334650205256</v>
      </c>
      <c r="BB1090" t="n" s="50333">
        <v>9.549611592467872E-5</v>
      </c>
      <c r="BC1090" t="n" s="50926">
        <v>1.1548675944561083E-5</v>
      </c>
      <c r="BD1090" t="n" s="51519">
        <v>-2.261752487516489E-6</v>
      </c>
      <c r="BE1090" t="n" s="52112">
        <v>9.526705783061331E-6</v>
      </c>
      <c r="BF1090" t="n" s="52705">
        <v>5.125599720261694E-5</v>
      </c>
      <c r="BG1090" t="n" s="53298">
        <v>-1.2098648702387875E-5</v>
      </c>
      <c r="BH1090" t="n" s="53891">
        <v>0.006469665107103118</v>
      </c>
      <c r="BI1090" t="n" s="54484">
        <v>1.5711515987815483E-5</v>
      </c>
      <c r="BJ1090" t="s" s="54959">
        <v>2924</v>
      </c>
      <c r="BK1090" t="s" s="55434">
        <v>2929</v>
      </c>
      <c r="BL1090" t="n" s="55909">
        <v>0.08947973698377609</v>
      </c>
      <c r="BM1090" t="s" s="56384">
        <v>2943</v>
      </c>
      <c r="BN1090" t="s" s="56859">
        <v>2929</v>
      </c>
      <c r="BO1090" t="n" s="57334">
        <v>-0.01628933846950531</v>
      </c>
    </row>
    <row r="1091" spans="1:23" x14ac:dyDescent="0.25">
      <c r="A1091" s="116" t="str">
        <f>IF(ISBLANK(TBL_DATA[[#This Row],[Row.names]]), "",   DATE(YEAR(TBL_DATA[[#This Row],[Row.names]]), MONTH(TBL_DATA[[#This Row],[Row.names]]), DAY(TBL_DATA[[#This Row],[Row.names]])))</f>
        <v/>
      </c>
      <c r="B1091" s="1275" t="s">
        <v>1220</v>
      </c>
      <c r="C1091" s="2669" t="s">
        <v>2614</v>
      </c>
      <c r="D1091" s="4063" t="n">
        <v>-0.004759773012230433</v>
      </c>
      <c r="E1091" s="5457" t="n">
        <v>0.4877524512959368</v>
      </c>
      <c r="F1091" s="6789" t="n">
        <v>0.0999791332364699</v>
      </c>
      <c r="G1091" s="8121" t="n">
        <v>0.45390398790090025</v>
      </c>
      <c r="H1091" s="9453" t="n">
        <v>0.5229753840499226</v>
      </c>
      <c r="I1091" s="10785" t="n">
        <v>0.0038911966692145947</v>
      </c>
      <c r="J1091" s="12117" t="n">
        <v>0.06574179709074479</v>
      </c>
      <c r="K1091" s="13447" t="n">
        <v>1.2728202608705486</v>
      </c>
      <c r="L1091" s="14777" t="n">
        <v>0.44643731914107637</v>
      </c>
      <c r="M1091" s="16107" t="n">
        <v>0.004191757867995074</v>
      </c>
      <c r="N1091" s="17437" t="n">
        <v>0.08943614195905357</v>
      </c>
      <c r="O1091" s="18769" t="n">
        <v>0.06421093606159672</v>
      </c>
      <c r="P1091" s="20163" t="n">
        <v>-0.007302674534395481</v>
      </c>
      <c r="Q1091" s="21495" t="n">
        <v>-0.01428717982662329</v>
      </c>
      <c r="R1091" s="22827" t="n">
        <v>-0.012393237297791715</v>
      </c>
      <c r="S1091" s="24096" t="n">
        <v>0.10201536606358119</v>
      </c>
      <c r="T1091" s="25365" t="n">
        <v>0.05308308031092839</v>
      </c>
      <c r="U1091" s="26634" t="n">
        <v>1.9218056952617903</v>
      </c>
      <c r="V1091" s="27903" t="n">
        <v>0.1276451333361146</v>
      </c>
      <c r="W1091" s="29170" t="n">
        <v>0.05704036958208697</v>
      </c>
      <c r="X1091" t="n" s="30437">
        <v>2.237803406102061</v>
      </c>
      <c r="Y1091" t="n" s="31767">
        <v>0.7231703700027557</v>
      </c>
      <c r="Z1091" t="n" s="33099">
        <v>0.6681596509376156</v>
      </c>
      <c r="AA1091" t="n" s="34491">
        <v>0.0</v>
      </c>
      <c r="AB1091" t="n" s="35885">
        <v>0.0</v>
      </c>
      <c r="AC1091" t="n" s="37279">
        <v>0.08796054375622575</v>
      </c>
      <c r="AD1091" t="n" s="37754">
        <v>0.272376494175476</v>
      </c>
      <c r="AE1091" t="n" s="38229">
        <v>0.018658218068787</v>
      </c>
      <c r="AF1091" t="n" s="38704">
        <v>0.068733229352128</v>
      </c>
      <c r="AG1091" t="n" s="39179">
        <v>0.11434925923926201</v>
      </c>
      <c r="AH1091" t="n" s="39654">
        <v>0.0</v>
      </c>
      <c r="AI1091" t="n" s="40129">
        <v>5.99133234435E-4</v>
      </c>
      <c r="AJ1091" t="n" s="40604">
        <v>0.35013859907736705</v>
      </c>
      <c r="AK1091" t="n" s="41079">
        <v>0.09634765025684498</v>
      </c>
      <c r="AL1091" t="n" s="41554">
        <v>0.0</v>
      </c>
      <c r="AM1091" t="n" s="42029">
        <v>0.016857162453126</v>
      </c>
      <c r="AN1091" t="n" s="42504">
        <v>-0.40130333623336095</v>
      </c>
      <c r="AO1091" t="n" s="42979">
        <v>1.0613637390689792</v>
      </c>
      <c r="AP1091" t="n" s="43454">
        <v>-0.5246073294449141</v>
      </c>
      <c r="AQ1091" t="n" s="43929">
        <v>0.5367564096240651</v>
      </c>
      <c r="AR1091" t="n" s="44404">
        <v>1.5859710685138932</v>
      </c>
      <c r="AS1091" t="n" s="44997">
        <v>0.0018674939842969482</v>
      </c>
      <c r="AT1091" t="n" s="45590">
        <v>1.9868157237275317E-4</v>
      </c>
      <c r="AU1091" t="n" s="46183">
        <v>0.0015521865875798915</v>
      </c>
      <c r="AV1091" t="n" s="46776">
        <v>5.435990330724249E-4</v>
      </c>
      <c r="AW1091" t="n" s="47369">
        <v>-2.0835525798461428E-5</v>
      </c>
      <c r="AX1091" t="n" s="47962">
        <v>0.001198424452159507</v>
      </c>
      <c r="AY1091" t="n" s="48555">
        <v>-1.1014433087753341E-5</v>
      </c>
      <c r="AZ1091" t="n" s="49148">
        <v>0.003062603862162772</v>
      </c>
      <c r="BA1091" t="n" s="49741">
        <v>-0.0021600462917619008</v>
      </c>
      <c r="BB1091" t="n" s="50334">
        <v>9.164614058105289E-5</v>
      </c>
      <c r="BC1091" t="n" s="50927">
        <v>1.1103009893537031E-5</v>
      </c>
      <c r="BD1091" t="n" s="51520">
        <v>-2.1474932333226248E-6</v>
      </c>
      <c r="BE1091" t="n" s="52113">
        <v>9.045436415501448E-6</v>
      </c>
      <c r="BF1091" t="n" s="52706">
        <v>4.866665226909821E-5</v>
      </c>
      <c r="BG1091" t="n" s="53299">
        <v>-1.1487450148419674E-5</v>
      </c>
      <c r="BH1091" t="n" s="53892">
        <v>0.006274847442116019</v>
      </c>
      <c r="BI1091" t="n" s="54485">
        <v>1.491780405189291E-5</v>
      </c>
      <c r="BJ1091" t="s" s="54960">
        <v>2924</v>
      </c>
      <c r="BK1091" t="s" s="55435">
        <v>2929</v>
      </c>
      <c r="BL1091" t="n" s="55910">
        <v>0.08859997242689133</v>
      </c>
      <c r="BM1091" t="s" s="56385">
        <v>2943</v>
      </c>
      <c r="BN1091" t="s" s="56860">
        <v>2929</v>
      </c>
      <c r="BO1091" t="n" s="57335">
        <v>-0.016573838889598846</v>
      </c>
    </row>
    <row r="1092" spans="1:23" x14ac:dyDescent="0.25">
      <c r="A1092" s="116" t="str">
        <f>IF(ISBLANK(TBL_DATA[[#This Row],[Row.names]]), "",   DATE(YEAR(TBL_DATA[[#This Row],[Row.names]]), MONTH(TBL_DATA[[#This Row],[Row.names]]), DAY(TBL_DATA[[#This Row],[Row.names]])))</f>
        <v/>
      </c>
      <c r="B1092" s="1276" t="s">
        <v>1221</v>
      </c>
      <c r="C1092" s="2670" t="s">
        <v>2615</v>
      </c>
      <c r="D1092" s="4064" t="n">
        <v>0.0012354287604714768</v>
      </c>
      <c r="E1092" s="5458" t="n">
        <v>0.4895904634627297</v>
      </c>
      <c r="F1092" s="6790" t="n">
        <v>0.08828154488596462</v>
      </c>
      <c r="G1092" s="8122" t="n">
        <v>0.45134446260825384</v>
      </c>
      <c r="H1092" s="9454" t="n">
        <v>0.52422340236459</v>
      </c>
      <c r="I1092" s="10786" t="n">
        <v>0.00385859165516118</v>
      </c>
      <c r="J1092" s="12118" t="n">
        <v>0.06336259496058028</v>
      </c>
      <c r="K1092" s="13448" t="n">
        <v>1.2633650820155187</v>
      </c>
      <c r="L1092" s="14778" t="n">
        <v>0.43949911368284</v>
      </c>
      <c r="M1092" s="16108" t="n">
        <v>0.004188084489311761</v>
      </c>
      <c r="N1092" s="17438" t="n">
        <v>0.08880298269046612</v>
      </c>
      <c r="O1092" s="18770" t="n">
        <v>0.06421093606159672</v>
      </c>
      <c r="P1092" s="20164" t="n">
        <v>-0.006076267708072236</v>
      </c>
      <c r="Q1092" s="21496" t="n">
        <v>-0.014255493052401825</v>
      </c>
      <c r="R1092" s="22828" t="n">
        <v>-0.012374958607148483</v>
      </c>
      <c r="S1092" s="24097" t="n">
        <v>0.10370203810653056</v>
      </c>
      <c r="T1092" s="25366" t="n">
        <v>0.053114213088680994</v>
      </c>
      <c r="U1092" s="26635" t="n">
        <v>1.9524348018370656</v>
      </c>
      <c r="V1092" s="27904" t="n">
        <v>0.12936125104999108</v>
      </c>
      <c r="W1092" s="29171" t="n">
        <v>0.05705041522711449</v>
      </c>
      <c r="X1092" t="n" s="30438">
        <v>2.267490088109109</v>
      </c>
      <c r="Y1092" t="n" s="31768">
        <v>0.7240327356995607</v>
      </c>
      <c r="Z1092" t="n" s="33100">
        <v>0.6629472932917367</v>
      </c>
      <c r="AA1092" t="n" s="34492">
        <v>0.0</v>
      </c>
      <c r="AB1092" t="n" s="35886">
        <v>0.0</v>
      </c>
      <c r="AC1092" t="n" s="37280">
        <v>0.08732095659012086</v>
      </c>
      <c r="AD1092" t="n" s="37755">
        <v>0.272643746765052</v>
      </c>
      <c r="AE1092" t="n" s="38230">
        <v>0.017477400061861</v>
      </c>
      <c r="AF1092" t="n" s="38705">
        <v>0.066841281648634</v>
      </c>
      <c r="AG1092" t="n" s="39180">
        <v>0.117396672468987</v>
      </c>
      <c r="AH1092" t="n" s="39655">
        <v>0.0</v>
      </c>
      <c r="AI1092" t="n" s="40130">
        <v>6.21443417281E-4</v>
      </c>
      <c r="AJ1092" t="n" s="40605">
        <v>0.350759757097848</v>
      </c>
      <c r="AK1092" t="n" s="41080">
        <v>0.09548004583845299</v>
      </c>
      <c r="AL1092" t="n" s="41555">
        <v>0.0</v>
      </c>
      <c r="AM1092" t="n" s="42030">
        <v>0.009862293082814</v>
      </c>
      <c r="AN1092" t="n" s="42505">
        <v>-0.42868236019308703</v>
      </c>
      <c r="AO1092" t="n" s="42980">
        <v>1.056793403459307</v>
      </c>
      <c r="AP1092" t="n" s="43455">
        <v>-0.554393123271464</v>
      </c>
      <c r="AQ1092" t="n" s="43930">
        <v>0.502400280187843</v>
      </c>
      <c r="AR1092" t="n" s="44405">
        <v>1.611186526730771</v>
      </c>
      <c r="AS1092" t="n" s="44998">
        <v>0.0017910060743282178</v>
      </c>
      <c r="AT1092" t="n" s="45591">
        <v>1.8236914738838653E-4</v>
      </c>
      <c r="AU1092" t="n" s="46184">
        <v>0.001562740582243079</v>
      </c>
      <c r="AV1092" t="n" s="46777">
        <v>5.750299970753766E-4</v>
      </c>
      <c r="AW1092" t="n" s="47370">
        <v>-1.9797496323375225E-5</v>
      </c>
      <c r="AX1092" t="n" s="47963">
        <v>0.0011868385104826012</v>
      </c>
      <c r="AY1092" t="n" s="48556">
        <v>-1.588852423401692E-5</v>
      </c>
      <c r="AZ1092" t="n" s="49149">
        <v>0.002927354421770978</v>
      </c>
      <c r="BA1092" t="n" s="49742">
        <v>-0.0021057317858709903</v>
      </c>
      <c r="BB1092" t="n" s="50335">
        <v>9.30008996740163E-5</v>
      </c>
      <c r="BC1092" t="n" s="50928">
        <v>1.1312969245868958E-5</v>
      </c>
      <c r="BD1092" t="n" s="51521">
        <v>-2.3744806706264637E-6</v>
      </c>
      <c r="BE1092" t="n" s="52114">
        <v>1.0001521582646529E-5</v>
      </c>
      <c r="BF1092" t="n" s="52707">
        <v>5.381061318061282E-5</v>
      </c>
      <c r="BG1092" t="n" s="53300">
        <v>-1.270165129822079E-5</v>
      </c>
      <c r="BH1092" t="n" s="53893">
        <v>0.006123004214121516</v>
      </c>
      <c r="BI1092" t="n" s="54486">
        <v>1.649457886421148E-5</v>
      </c>
      <c r="BJ1092" t="s" s="54961">
        <v>2924</v>
      </c>
      <c r="BK1092" t="s" s="55436">
        <v>2929</v>
      </c>
      <c r="BL1092" t="n" s="55911">
        <v>0.08959940820932388</v>
      </c>
      <c r="BM1092" t="s" s="56386">
        <v>2943</v>
      </c>
      <c r="BN1092" t="s" s="56861">
        <v>2929</v>
      </c>
      <c r="BO1092" t="n" s="57336">
        <v>-0.01617974229156971</v>
      </c>
    </row>
    <row r="1093" spans="1:23" x14ac:dyDescent="0.25">
      <c r="A1093" s="116" t="str">
        <f>IF(ISBLANK(TBL_DATA[[#This Row],[Row.names]]), "",   DATE(YEAR(TBL_DATA[[#This Row],[Row.names]]), MONTH(TBL_DATA[[#This Row],[Row.names]]), DAY(TBL_DATA[[#This Row],[Row.names]])))</f>
        <v/>
      </c>
      <c r="B1093" s="1277" t="s">
        <v>1222</v>
      </c>
      <c r="C1093" s="2671" t="s">
        <v>2616</v>
      </c>
      <c r="D1093" s="4065" t="n">
        <v>-0.004465763284651187</v>
      </c>
      <c r="E1093" s="5459" t="n">
        <v>0.4829383050618312</v>
      </c>
      <c r="F1093" s="6791" t="n">
        <v>0.08153550832116307</v>
      </c>
      <c r="G1093" s="8123" t="n">
        <v>0.453105346458268</v>
      </c>
      <c r="H1093" s="9455" t="n">
        <v>0.5244342044740702</v>
      </c>
      <c r="I1093" s="10787" t="n">
        <v>0.003875585310139952</v>
      </c>
      <c r="J1093" s="12119" t="n">
        <v>0.05667090664719243</v>
      </c>
      <c r="K1093" s="13449" t="n">
        <v>1.2668082937380918</v>
      </c>
      <c r="L1093" s="14779" t="n">
        <v>0.43675988339821165</v>
      </c>
      <c r="M1093" s="16109" t="n">
        <v>0.004217730104411358</v>
      </c>
      <c r="N1093" s="17439" t="n">
        <v>0.08921384678869555</v>
      </c>
      <c r="O1093" s="18771" t="n">
        <v>0.06469341463703177</v>
      </c>
      <c r="P1093" s="20165" t="n">
        <v>-0.01051489581948506</v>
      </c>
      <c r="Q1093" s="21497" t="n">
        <v>-0.014361534362721563</v>
      </c>
      <c r="R1093" s="22829" t="n">
        <v>-0.012472299262764636</v>
      </c>
      <c r="S1093" s="24098" t="n">
        <v>0.09205813614145675</v>
      </c>
      <c r="T1093" s="25367" t="n">
        <v>0.053273201201707115</v>
      </c>
      <c r="U1093" s="26636" t="n">
        <v>1.7280383769861907</v>
      </c>
      <c r="V1093" s="27905" t="n">
        <v>0.11499833936839932</v>
      </c>
      <c r="W1093" s="29172" t="n">
        <v>0.05767821159486897</v>
      </c>
      <c r="X1093" t="n" s="30439">
        <v>1.993791696874137</v>
      </c>
      <c r="Y1093" t="n" s="31769">
        <v>0.7241782960528921</v>
      </c>
      <c r="Z1093" t="n" s="33101">
        <v>0.6608781153875589</v>
      </c>
      <c r="AA1093" t="n" s="34493">
        <v>0.0</v>
      </c>
      <c r="AB1093" t="n" s="35887">
        <v>0.0</v>
      </c>
      <c r="AC1093" t="n" s="37281">
        <v>0.08387107205647851</v>
      </c>
      <c r="AD1093" t="n" s="37756">
        <v>0.285248059461235</v>
      </c>
      <c r="AE1093" t="n" s="38231">
        <v>0.017310741742845998</v>
      </c>
      <c r="AF1093" t="n" s="38706">
        <v>0.068478172888649</v>
      </c>
      <c r="AG1093" t="n" s="39181">
        <v>0.13137217071147</v>
      </c>
      <c r="AH1093" t="n" s="39656">
        <v>0.0</v>
      </c>
      <c r="AI1093" t="n" s="40131">
        <v>6.16282504169E-4</v>
      </c>
      <c r="AJ1093" t="n" s="40606">
        <v>0.369088810274093</v>
      </c>
      <c r="AK1093" t="n" s="41081">
        <v>0.098530668503825</v>
      </c>
      <c r="AL1093" t="n" s="41556">
        <v>0.0</v>
      </c>
      <c r="AM1093" t="n" s="42031">
        <v>0.010606627744826</v>
      </c>
      <c r="AN1093" t="n" s="42506">
        <v>-0.452258416027692</v>
      </c>
      <c r="AO1093" t="n" s="42981">
        <v>1.114458614220826</v>
      </c>
      <c r="AP1093" t="n" s="43456">
        <v>-0.585465496417405</v>
      </c>
      <c r="AQ1093" t="n" s="43931">
        <v>0.528993117803421</v>
      </c>
      <c r="AR1093" t="n" s="44406">
        <v>1.6999241106382308</v>
      </c>
      <c r="AS1093" t="n" s="44999">
        <v>0.0017401551703396633</v>
      </c>
      <c r="AT1093" t="n" s="45592">
        <v>1.6995705057890983E-4</v>
      </c>
      <c r="AU1093" t="n" s="46185">
        <v>0.0015277159019529685</v>
      </c>
      <c r="AV1093" t="n" s="46778">
        <v>5.644142683996227E-4</v>
      </c>
      <c r="AW1093" t="n" s="47371">
        <v>-1.9249883133447473E-5</v>
      </c>
      <c r="AX1093" t="n" s="47964">
        <v>0.0011555343755852415</v>
      </c>
      <c r="AY1093" t="n" s="48557">
        <v>-1.5302954689074946E-5</v>
      </c>
      <c r="AZ1093" t="n" s="49150">
        <v>0.0028350490094690276</v>
      </c>
      <c r="BA1093" t="n" s="49743">
        <v>-0.00205871166297265</v>
      </c>
      <c r="BB1093" t="n" s="50336">
        <v>9.255302281357303E-5</v>
      </c>
      <c r="BC1093" t="n" s="50929">
        <v>1.0795913133309952E-5</v>
      </c>
      <c r="BD1093" t="n" s="51522">
        <v>-2.219462968521681E-6</v>
      </c>
      <c r="BE1093" t="n" s="52115">
        <v>9.348574876034589E-6</v>
      </c>
      <c r="BF1093" t="n" s="52708">
        <v>5.0297603812620126E-5</v>
      </c>
      <c r="BG1093" t="n" s="53301">
        <v>-1.1872427368684518E-5</v>
      </c>
      <c r="BH1093" t="n" s="53894">
        <v>0.0059419381866025744</v>
      </c>
      <c r="BI1093" t="n" s="54487">
        <v>1.5417736523119906E-5</v>
      </c>
      <c r="BJ1093" t="s" s="54962">
        <v>2924</v>
      </c>
      <c r="BK1093" t="s" s="55437">
        <v>2929</v>
      </c>
      <c r="BL1093" t="n" s="55912">
        <v>0.09529025107622147</v>
      </c>
      <c r="BM1093" t="s" s="56387">
        <v>2943</v>
      </c>
      <c r="BN1093" t="s" s="56862">
        <v>2929</v>
      </c>
      <c r="BO1093" t="n" s="57337">
        <v>-0.01756867952644825</v>
      </c>
    </row>
    <row r="1094" spans="1:23" x14ac:dyDescent="0.25">
      <c r="A1094" s="116" t="str">
        <f>IF(ISBLANK(TBL_DATA[[#This Row],[Row.names]]), "",   DATE(YEAR(TBL_DATA[[#This Row],[Row.names]]), MONTH(TBL_DATA[[#This Row],[Row.names]]), DAY(TBL_DATA[[#This Row],[Row.names]])))</f>
        <v/>
      </c>
      <c r="B1094" s="1278" t="s">
        <v>1223</v>
      </c>
      <c r="C1094" s="2672" t="s">
        <v>2617</v>
      </c>
      <c r="D1094" s="4066" t="n">
        <v>0.004944467605468254</v>
      </c>
      <c r="E1094" s="5460" t="n">
        <v>0.4902706454721173</v>
      </c>
      <c r="F1094" s="6792" t="n">
        <v>0.08857477013906268</v>
      </c>
      <c r="G1094" s="8124" t="n">
        <v>0.45511221074386626</v>
      </c>
      <c r="H1094" s="9456" t="n">
        <v>0.5270681120101305</v>
      </c>
      <c r="I1094" s="10788" t="n">
        <v>0.003882383751701875</v>
      </c>
      <c r="J1094" s="12120" t="n">
        <v>0.06455704941810159</v>
      </c>
      <c r="K1094" s="13450" t="n">
        <v>1.2742362353679095</v>
      </c>
      <c r="L1094" s="14780" t="n">
        <v>0.4404010117221585</v>
      </c>
      <c r="M1094" s="16110" t="n">
        <v>0.004223160841957046</v>
      </c>
      <c r="N1094" s="17440" t="n">
        <v>0.08961886351995889</v>
      </c>
      <c r="O1094" s="18772" t="n">
        <v>0.06469341463703177</v>
      </c>
      <c r="P1094" s="20166" t="n">
        <v>-0.005622418775771187</v>
      </c>
      <c r="Q1094" s="21498" t="n">
        <v>-0.014379716387063</v>
      </c>
      <c r="R1094" s="22830" t="n">
        <v>-0.012481904459042768</v>
      </c>
      <c r="S1094" s="24099" t="n">
        <v>0.09570828405393517</v>
      </c>
      <c r="T1094" s="25368" t="n">
        <v>0.05331998787532007</v>
      </c>
      <c r="U1094" s="26637" t="n">
        <v>1.7949794789476148</v>
      </c>
      <c r="V1094" s="27906" t="n">
        <v>0.11641565152331634</v>
      </c>
      <c r="W1094" s="29173" t="n">
        <v>0.05771066053077901</v>
      </c>
      <c r="X1094" t="n" s="30440">
        <v>2.017229580334261</v>
      </c>
      <c r="Y1094" t="n" s="31770">
        <v>0.7259945674797645</v>
      </c>
      <c r="Z1094" t="n" s="33102">
        <v>0.6636271631889086</v>
      </c>
      <c r="AA1094" t="n" s="34494">
        <v>0.0</v>
      </c>
      <c r="AB1094" t="n" s="35888">
        <v>0.0</v>
      </c>
      <c r="AC1094" t="n" s="37282">
        <v>0.0831911505462994</v>
      </c>
      <c r="AD1094" t="n" s="37757">
        <v>0.26434811150275</v>
      </c>
      <c r="AE1094" t="n" s="38232">
        <v>0.016667051052858</v>
      </c>
      <c r="AF1094" t="n" s="38707">
        <v>0.06238627413826199</v>
      </c>
      <c r="AG1094" t="n" s="39182">
        <v>0.148050559475856</v>
      </c>
      <c r="AH1094" t="n" s="39657">
        <v>0.0</v>
      </c>
      <c r="AI1094" t="n" s="40132">
        <v>6.51248534712E-4</v>
      </c>
      <c r="AJ1094" t="n" s="40607">
        <v>0.37290311616576705</v>
      </c>
      <c r="AK1094" t="n" s="41082">
        <v>0.099021910283001</v>
      </c>
      <c r="AL1094" t="n" s="41557">
        <v>0.0</v>
      </c>
      <c r="AM1094" t="n" s="42032">
        <v>0.009493850989112</v>
      </c>
      <c r="AN1094" t="n" s="42507">
        <v>-0.4606108793792</v>
      </c>
      <c r="AO1094" t="n" s="42982">
        <v>1.0983237375566461</v>
      </c>
      <c r="AP1094" t="n" s="43457">
        <v>-0.585412494793528</v>
      </c>
      <c r="AQ1094" t="n" s="43932">
        <v>0.5129112427631182</v>
      </c>
      <c r="AR1094" t="n" s="44407">
        <v>1.6837362323501741</v>
      </c>
      <c r="AS1094" t="n" s="45000">
        <v>0.0016966840722297733</v>
      </c>
      <c r="AT1094" t="n" s="45593">
        <v>1.686968920491172E-4</v>
      </c>
      <c r="AU1094" t="n" s="46186">
        <v>0.0014709216559218024</v>
      </c>
      <c r="AV1094" t="n" s="46779">
        <v>5.468826482136475E-4</v>
      </c>
      <c r="AW1094" t="n" s="47372">
        <v>-1.8749583065249114E-5</v>
      </c>
      <c r="AX1094" t="n" s="47965">
        <v>0.001117050393205712</v>
      </c>
      <c r="AY1094" t="n" s="48558">
        <v>-1.3615832407036035E-5</v>
      </c>
      <c r="AZ1094" t="n" s="49151">
        <v>0.0027808228740959285</v>
      </c>
      <c r="BA1094" t="n" s="49744">
        <v>-0.002016526508117542</v>
      </c>
      <c r="BB1094" t="n" s="50337">
        <v>8.779433903563174E-5</v>
      </c>
      <c r="BC1094" t="n" s="50930">
        <v>1.0148860120941749E-5</v>
      </c>
      <c r="BD1094" t="n" s="51523">
        <v>-2.0013944486020276E-6</v>
      </c>
      <c r="BE1094" t="n" s="52116">
        <v>8.430053728347845E-6</v>
      </c>
      <c r="BF1094" t="n" s="52709">
        <v>4.5355741323307864E-5</v>
      </c>
      <c r="BG1094" t="n" s="53302">
        <v>-1.0705931390808295E-5</v>
      </c>
      <c r="BH1094" t="n" s="53895">
        <v>0.0057751284336375695</v>
      </c>
      <c r="BI1094" t="n" s="54488">
        <v>1.3902908432911698E-5</v>
      </c>
      <c r="BJ1094" t="s" s="54963">
        <v>2924</v>
      </c>
      <c r="BK1094" t="s" s="55438">
        <v>2929</v>
      </c>
      <c r="BL1094" t="n" s="55913">
        <v>0.098858542740345</v>
      </c>
      <c r="BM1094" t="s" s="56388">
        <v>2943</v>
      </c>
      <c r="BN1094" t="s" s="56863">
        <v>2929</v>
      </c>
      <c r="BO1094" t="n" s="57338">
        <v>-0.01709185540676117</v>
      </c>
    </row>
    <row r="1095" spans="1:23" x14ac:dyDescent="0.25">
      <c r="A1095" s="116" t="str">
        <f>IF(ISBLANK(TBL_DATA[[#This Row],[Row.names]]), "",   DATE(YEAR(TBL_DATA[[#This Row],[Row.names]]), MONTH(TBL_DATA[[#This Row],[Row.names]]), DAY(TBL_DATA[[#This Row],[Row.names]])))</f>
        <v/>
      </c>
      <c r="B1095" s="1279" t="s">
        <v>1224</v>
      </c>
      <c r="C1095" s="2673" t="s">
        <v>2618</v>
      </c>
      <c r="D1095" s="4067" t="n">
        <v>-0.0036292626804593246</v>
      </c>
      <c r="E1095" s="5461" t="n">
        <v>0.48486206183472125</v>
      </c>
      <c r="F1095" s="6793" t="n">
        <v>0.07299673424549624</v>
      </c>
      <c r="G1095" s="8125" t="n">
        <v>0.4579258672852598</v>
      </c>
      <c r="H1095" s="9457" t="n">
        <v>0.5307308917161466</v>
      </c>
      <c r="I1095" s="10789" t="n">
        <v>0.0038839671873877467</v>
      </c>
      <c r="J1095" s="12121" t="n">
        <v>0.05897246744846396</v>
      </c>
      <c r="K1095" s="13451" t="n">
        <v>1.2844416251231</v>
      </c>
      <c r="L1095" s="14781" t="n">
        <v>0.4425194972380023</v>
      </c>
      <c r="M1095" s="16111" t="n">
        <v>0.0042333035507798955</v>
      </c>
      <c r="N1095" s="17441" t="n">
        <v>0.0900046276840807</v>
      </c>
      <c r="O1095" s="18773" t="n">
        <v>0.06509934014883727</v>
      </c>
      <c r="P1095" s="20167" t="n">
        <v>-0.009231276221593698</v>
      </c>
      <c r="Q1095" s="21499" t="n">
        <v>-0.014514637419398048</v>
      </c>
      <c r="R1095" s="22831" t="n">
        <v>-0.012608656364886827</v>
      </c>
      <c r="S1095" s="24100" t="n">
        <v>0.08431168216227092</v>
      </c>
      <c r="T1095" s="25369" t="n">
        <v>0.053152746101351525</v>
      </c>
      <c r="U1095" s="26638" t="n">
        <v>1.5862149812825401</v>
      </c>
      <c r="V1095" s="27907" t="n">
        <v>0.10439730798237368</v>
      </c>
      <c r="W1095" s="29174" t="n">
        <v>0.0577799152537196</v>
      </c>
      <c r="X1095" t="n" s="30441">
        <v>1.8068096417924924</v>
      </c>
      <c r="Y1095" t="n" s="31771">
        <v>0.7285127944766286</v>
      </c>
      <c r="Z1095" t="n" s="33103">
        <v>0.6652213896425777</v>
      </c>
      <c r="AA1095" t="n" s="34495">
        <v>0.0</v>
      </c>
      <c r="AB1095" t="n" s="35889">
        <v>0.0</v>
      </c>
      <c r="AC1095" t="n" s="37283">
        <v>0.08252614458286005</v>
      </c>
      <c r="AD1095" t="n" s="37758">
        <v>0.261289390958034</v>
      </c>
      <c r="AE1095" t="n" s="38233">
        <v>0.016446681141044</v>
      </c>
      <c r="AF1095" t="n" s="38708">
        <v>0.06251975918524899</v>
      </c>
      <c r="AG1095" t="n" s="39183">
        <v>0.160903721803209</v>
      </c>
      <c r="AH1095" t="n" s="39658">
        <v>0.002813794882922</v>
      </c>
      <c r="AI1095" t="n" s="40133">
        <v>7.06619573815E-4</v>
      </c>
      <c r="AJ1095" t="n" s="40608">
        <v>0.37294866075639305</v>
      </c>
      <c r="AK1095" t="n" s="41083">
        <v>0.096138430066801</v>
      </c>
      <c r="AL1095" t="n" s="41558">
        <v>0.0</v>
      </c>
      <c r="AM1095" t="n" s="42033">
        <v>0.013511857445646</v>
      </c>
      <c r="AN1095" t="n" s="42508">
        <v>-0.457479486370196</v>
      </c>
      <c r="AO1095" t="n" s="42983">
        <v>1.1020813513348355</v>
      </c>
      <c r="AP1095" t="n" s="43458">
        <v>-0.572281921891918</v>
      </c>
      <c r="AQ1095" t="n" s="43933">
        <v>0.5297994294429176</v>
      </c>
      <c r="AR1095" t="n" s="44408">
        <v>1.6743632732267535</v>
      </c>
      <c r="AS1095" t="n" s="45001">
        <v>0.0017276332757097735</v>
      </c>
      <c r="AT1095" t="n" s="45594">
        <v>1.498085472218632E-4</v>
      </c>
      <c r="AU1095" t="n" s="46187">
        <v>0.0014040526777293841</v>
      </c>
      <c r="AV1095" t="n" s="46780">
        <v>6.096748880860926E-4</v>
      </c>
      <c r="AW1095" t="n" s="47373">
        <v>-1.725615107417116E-5</v>
      </c>
      <c r="AX1095" t="n" s="47966">
        <v>0.0011293643141185095</v>
      </c>
      <c r="AY1095" t="n" s="48559">
        <v>-1.3012452641011343E-5</v>
      </c>
      <c r="AZ1095" t="n" s="49152">
        <v>0.002840928965688329</v>
      </c>
      <c r="BA1095" t="n" s="49745">
        <v>-0.002062328479632741</v>
      </c>
      <c r="BB1095" t="n" s="50338">
        <v>2.2276713398039032E-5</v>
      </c>
      <c r="BC1095" t="n" s="50931">
        <v>1.0737799774617713E-5</v>
      </c>
      <c r="BD1095" t="n" s="51524">
        <v>-2.453512679683584E-6</v>
      </c>
      <c r="BE1095" t="n" s="52117">
        <v>1.033440492039593E-5</v>
      </c>
      <c r="BF1095" t="n" s="52710">
        <v>5.5601596161792457E-5</v>
      </c>
      <c r="BG1095" t="n" s="53303">
        <v>-1.3124403628084545E-5</v>
      </c>
      <c r="BH1095" t="n" s="53896">
        <v>0.005734478449402519</v>
      </c>
      <c r="BI1095" t="n" s="54489">
        <v>1.7043564201744344E-5</v>
      </c>
      <c r="BJ1095" t="s" s="54964">
        <v>2924</v>
      </c>
      <c r="BK1095" t="s" s="55439">
        <v>2929</v>
      </c>
      <c r="BL1095" t="n" s="55914">
        <v>0.1006811186671257</v>
      </c>
      <c r="BM1095" t="s" s="56389">
        <v>2943</v>
      </c>
      <c r="BN1095" t="s" s="56864">
        <v>2929</v>
      </c>
      <c r="BO1095" t="n" s="57339">
        <v>-0.018128851428627968</v>
      </c>
    </row>
    <row r="1096" spans="1:23" x14ac:dyDescent="0.25">
      <c r="A1096" s="116" t="str">
        <f>IF(ISBLANK(TBL_DATA[[#This Row],[Row.names]]), "",   DATE(YEAR(TBL_DATA[[#This Row],[Row.names]]), MONTH(TBL_DATA[[#This Row],[Row.names]]), DAY(TBL_DATA[[#This Row],[Row.names]])))</f>
        <v/>
      </c>
      <c r="B1096" s="1280" t="s">
        <v>1225</v>
      </c>
      <c r="C1096" s="2674" t="s">
        <v>2619</v>
      </c>
      <c r="D1096" s="4068" t="n">
        <v>-0.006691127798709888</v>
      </c>
      <c r="E1096" s="5462" t="n">
        <v>0.4749266600155293</v>
      </c>
      <c r="F1096" s="6794" t="n">
        <v>0.07344566887888493</v>
      </c>
      <c r="G1096" s="8126" t="n">
        <v>0.4552625301313731</v>
      </c>
      <c r="H1096" s="9458" t="n">
        <v>0.5263708982705306</v>
      </c>
      <c r="I1096" s="10790" t="n">
        <v>0.0038833526618600677</v>
      </c>
      <c r="J1096" s="12122" t="n">
        <v>0.040812156398711164</v>
      </c>
      <c r="K1096" s="13452" t="n">
        <v>1.2946938727278687</v>
      </c>
      <c r="L1096" s="14782" t="n">
        <v>0.4258047629876782</v>
      </c>
      <c r="M1096" s="16112" t="n">
        <v>0.004275800516440845</v>
      </c>
      <c r="N1096" s="17442" t="n">
        <v>0.08957522607815918</v>
      </c>
      <c r="O1096" s="18774" t="n">
        <v>0.0645505274171751</v>
      </c>
      <c r="P1096" s="20168" t="n">
        <v>-0.015860636371359704</v>
      </c>
      <c r="Q1096" s="21500" t="n">
        <v>-0.014423779862028039</v>
      </c>
      <c r="R1096" s="22832" t="n">
        <v>-0.012526892021351732</v>
      </c>
      <c r="S1096" s="24101" t="n">
        <v>0.07035562163712372</v>
      </c>
      <c r="T1096" s="25370" t="n">
        <v>0.05358151838374518</v>
      </c>
      <c r="U1096" s="26639" t="n">
        <v>1.3130576317984157</v>
      </c>
      <c r="V1096" s="27908" t="n">
        <v>0.09643519634542108</v>
      </c>
      <c r="W1096" s="29175" t="n">
        <v>0.058183716398136555</v>
      </c>
      <c r="X1096" t="n" s="30442">
        <v>1.6574258626853475</v>
      </c>
      <c r="Y1096" t="n" s="31772">
        <v>0.7255142302329641</v>
      </c>
      <c r="Z1096" t="n" s="33104">
        <v>0.6525371736442899</v>
      </c>
      <c r="AA1096" t="n" s="34496">
        <v>0.0</v>
      </c>
      <c r="AB1096" t="n" s="35890">
        <v>0.0</v>
      </c>
      <c r="AC1096" t="n" s="37284">
        <v>0.08105421534548697</v>
      </c>
      <c r="AD1096" t="n" s="37759">
        <v>0.252346243107255</v>
      </c>
      <c r="AE1096" t="n" s="38234">
        <v>0.016045595729761997</v>
      </c>
      <c r="AF1096" t="n" s="38709">
        <v>0.057605129236846006</v>
      </c>
      <c r="AG1096" t="n" s="39184">
        <v>0.160967424065841</v>
      </c>
      <c r="AH1096" t="n" s="39659">
        <v>0.004162170170257</v>
      </c>
      <c r="AI1096" t="n" s="40134">
        <v>6.76357264942E-4</v>
      </c>
      <c r="AJ1096" t="n" s="40609">
        <v>0.37402043751555497</v>
      </c>
      <c r="AK1096" t="n" s="41084">
        <v>0.091223420075045</v>
      </c>
      <c r="AL1096" t="n" s="41559">
        <v>0.0</v>
      </c>
      <c r="AM1096" t="n" s="42034">
        <v>0.021363493416996</v>
      </c>
      <c r="AN1096" t="n" s="42509">
        <v>-0.45096405772326503</v>
      </c>
      <c r="AO1096" t="n" s="42984">
        <v>1.0939241008755252</v>
      </c>
      <c r="AP1096" t="n" s="43459">
        <v>-0.566477888016291</v>
      </c>
      <c r="AQ1096" t="n" s="43934">
        <v>0.5274462128592342</v>
      </c>
      <c r="AR1096" t="n" s="44409">
        <v>1.6604019888918162</v>
      </c>
      <c r="AS1096" t="n" s="45002">
        <v>0.001670827838969679</v>
      </c>
      <c r="AT1096" t="n" s="45595">
        <v>1.4508508444123405E-4</v>
      </c>
      <c r="AU1096" t="n" s="46188">
        <v>0.0013673577199139924</v>
      </c>
      <c r="AV1096" t="n" s="46781">
        <v>5.967048751410557E-4</v>
      </c>
      <c r="AW1096" t="n" s="47374">
        <v>-1.6708054805731635E-5</v>
      </c>
      <c r="AX1096" t="n" s="47967">
        <v>0.001099487526955004</v>
      </c>
      <c r="AY1096" t="n" s="48560">
        <v>-1.2689054463645872E-5</v>
      </c>
      <c r="AZ1096" t="n" s="49153">
        <v>0.0027566281355765787</v>
      </c>
      <c r="BA1096" t="n" s="49746">
        <v>-0.002009802961513548</v>
      </c>
      <c r="BB1096" t="n" s="50339">
        <v>1.9151924729781566E-5</v>
      </c>
      <c r="BC1096" t="n" s="50932">
        <v>1.030235058667458E-5</v>
      </c>
      <c r="BD1096" t="n" s="51525">
        <v>-2.3263804969731543E-6</v>
      </c>
      <c r="BE1096" t="n" s="52118">
        <v>9.798914129073252E-6</v>
      </c>
      <c r="BF1096" t="n" s="52711">
        <v>5.27205275740985E-5</v>
      </c>
      <c r="BG1096" t="n" s="53304">
        <v>-1.2444345401417953E-5</v>
      </c>
      <c r="BH1096" t="n" s="53897">
        <v>0.005562436239194551</v>
      </c>
      <c r="BI1096" t="n" s="54490">
        <v>1.6160430531742145E-5</v>
      </c>
      <c r="BJ1096" t="s" s="54965">
        <v>2924</v>
      </c>
      <c r="BK1096" t="s" s="55440">
        <v>2929</v>
      </c>
      <c r="BL1096" t="n" s="55915">
        <v>0.10189910233020782</v>
      </c>
      <c r="BM1096" t="s" s="56390">
        <v>2943</v>
      </c>
      <c r="BN1096" t="s" s="56865">
        <v>2929</v>
      </c>
      <c r="BO1096" t="n" s="57340">
        <v>-0.018896227702498436</v>
      </c>
    </row>
    <row r="1097" spans="1:23" x14ac:dyDescent="0.25">
      <c r="A1097" s="116" t="str">
        <f>IF(ISBLANK(TBL_DATA[[#This Row],[Row.names]]), "",   DATE(YEAR(TBL_DATA[[#This Row],[Row.names]]), MONTH(TBL_DATA[[#This Row],[Row.names]]), DAY(TBL_DATA[[#This Row],[Row.names]])))</f>
        <v/>
      </c>
      <c r="B1097" s="1281" t="s">
        <v>1226</v>
      </c>
      <c r="C1097" s="2675" t="s">
        <v>2620</v>
      </c>
      <c r="D1097" s="4069" t="n">
        <v>-0.0016331902853729994</v>
      </c>
      <c r="E1097" s="5463" t="n">
        <v>0.47251782412275434</v>
      </c>
      <c r="F1097" s="6795" t="n">
        <v>0.07212542058264737</v>
      </c>
      <c r="G1097" s="8127" t="n">
        <v>0.45754436373792245</v>
      </c>
      <c r="H1097" s="9459" t="n">
        <v>0.5267864381114911</v>
      </c>
      <c r="I1097" s="10791" t="n">
        <v>0.003885758513373974</v>
      </c>
      <c r="J1097" s="12123" t="n">
        <v>0.03218871430235848</v>
      </c>
      <c r="K1097" s="13453" t="n">
        <v>1.2967991325701655</v>
      </c>
      <c r="L1097" s="14783" t="n">
        <v>0.426645695743824</v>
      </c>
      <c r="M1097" s="16113" t="n">
        <v>0.004277192084657712</v>
      </c>
      <c r="N1097" s="17443" t="n">
        <v>0.08967006534802614</v>
      </c>
      <c r="O1097" s="18775" t="n">
        <v>0.06463311714491589</v>
      </c>
      <c r="P1097" s="20169" t="n">
        <v>-0.01746792321949109</v>
      </c>
      <c r="Q1097" s="21501" t="n">
        <v>-0.014481134899410587</v>
      </c>
      <c r="R1097" s="22833" t="n">
        <v>-0.012582238696983987</v>
      </c>
      <c r="S1097" s="24102" t="n">
        <v>0.0773684656094431</v>
      </c>
      <c r="T1097" s="25371" t="n">
        <v>0.05308249622866977</v>
      </c>
      <c r="U1097" s="26640" t="n">
        <v>1.4575137023728835</v>
      </c>
      <c r="V1097" s="27909" t="n">
        <v>0.11073118599068144</v>
      </c>
      <c r="W1097" s="29176" t="n">
        <v>0.057076109574669874</v>
      </c>
      <c r="X1097" t="n" s="30443">
        <v>1.9400619070894671</v>
      </c>
      <c r="Y1097" t="n" s="31773">
        <v>0.7258005498148172</v>
      </c>
      <c r="Z1097" t="n" s="33105">
        <v>0.6531812120260534</v>
      </c>
      <c r="AA1097" t="n" s="34497">
        <v>0.0</v>
      </c>
      <c r="AB1097" t="n" s="35891">
        <v>0.0</v>
      </c>
      <c r="AC1097" t="n" s="37285">
        <v>0.08376587758051188</v>
      </c>
      <c r="AD1097" t="n" s="37760">
        <v>0.23438668842508298</v>
      </c>
      <c r="AE1097" t="n" s="38235">
        <v>0.016309938219204997</v>
      </c>
      <c r="AF1097" t="n" s="38710">
        <v>0.061367888170665</v>
      </c>
      <c r="AG1097" t="n" s="39185">
        <v>0.159606800098905</v>
      </c>
      <c r="AH1097" t="n" s="39660">
        <v>0.004197861596378</v>
      </c>
      <c r="AI1097" t="n" s="40135">
        <v>6.26860085181E-4</v>
      </c>
      <c r="AJ1097" t="n" s="40610">
        <v>0.377930605150593</v>
      </c>
      <c r="AK1097" t="n" s="41085">
        <v>0.09166041999711201</v>
      </c>
      <c r="AL1097" t="n" s="41560">
        <v>0.0</v>
      </c>
      <c r="AM1097" t="n" s="42035">
        <v>0.021700376897113</v>
      </c>
      <c r="AN1097" t="n" s="42510">
        <v>-0.4726227766822399</v>
      </c>
      <c r="AO1097" t="n" s="42985">
        <v>1.0881152200447577</v>
      </c>
      <c r="AP1097" t="n" s="43460">
        <v>-0.5929505580867629</v>
      </c>
      <c r="AQ1097" t="n" s="43935">
        <v>0.4951646619579948</v>
      </c>
      <c r="AR1097" t="n" s="44410">
        <v>1.6810657781315206</v>
      </c>
      <c r="AS1097" t="n" s="45003">
        <v>0.0019096265550821669</v>
      </c>
      <c r="AT1097" t="n" s="45596">
        <v>1.0256712634423146E-4</v>
      </c>
      <c r="AU1097" t="n" s="46189">
        <v>0.001293135882590038</v>
      </c>
      <c r="AV1097" t="n" s="46782">
        <v>5.217707375382376E-4</v>
      </c>
      <c r="AW1097" t="n" s="47375">
        <v>-1.5061759059471049E-5</v>
      </c>
      <c r="AX1097" t="n" s="47968">
        <v>9.456750540852069E-4</v>
      </c>
      <c r="AY1097" t="n" s="48561">
        <v>-1.781990800190431E-5</v>
      </c>
      <c r="AZ1097" t="n" s="49154">
        <v>0.002878000524475543</v>
      </c>
      <c r="BA1097" t="n" s="49747">
        <v>-0.0016200703448124127</v>
      </c>
      <c r="BB1097" t="n" s="50340">
        <v>1.1167412252574051E-5</v>
      </c>
      <c r="BC1097" t="n" s="50933">
        <v>1.1211252872707684E-5</v>
      </c>
      <c r="BD1097" t="n" s="51526">
        <v>-3.100245883023854E-6</v>
      </c>
      <c r="BE1097" t="n" s="52119">
        <v>1.3058484448783099E-5</v>
      </c>
      <c r="BF1097" t="n" s="52712">
        <v>7.025777724523512E-5</v>
      </c>
      <c r="BG1097" t="n" s="53305">
        <v>-1.6583907645124485E-5</v>
      </c>
      <c r="BH1097" t="n" s="53898">
        <v>0.005935034312521361</v>
      </c>
      <c r="BI1097" t="n" s="54491">
        <v>2.1536112679686113E-5</v>
      </c>
      <c r="BJ1097" t="s" s="54966">
        <v>2924</v>
      </c>
      <c r="BK1097" t="s" s="55441">
        <v>2929</v>
      </c>
      <c r="BL1097" t="n" s="55916">
        <v>0.1020093783736229</v>
      </c>
      <c r="BM1097" t="s" s="56391">
        <v>2943</v>
      </c>
      <c r="BN1097" t="s" s="56866">
        <v>2929</v>
      </c>
      <c r="BO1097" t="n" s="57341">
        <v>-0.019463766366243362</v>
      </c>
    </row>
    <row r="1098" spans="1:23" x14ac:dyDescent="0.25">
      <c r="A1098" s="116" t="str">
        <f>IF(ISBLANK(TBL_DATA[[#This Row],[Row.names]]), "",   DATE(YEAR(TBL_DATA[[#This Row],[Row.names]]), MONTH(TBL_DATA[[#This Row],[Row.names]]), DAY(TBL_DATA[[#This Row],[Row.names]])))</f>
        <v/>
      </c>
      <c r="B1098" s="1282" t="s">
        <v>1227</v>
      </c>
      <c r="C1098" s="2676" t="s">
        <v>2621</v>
      </c>
      <c r="D1098" s="4070" t="n">
        <v>-0.004114739900265148</v>
      </c>
      <c r="E1098" s="5464" t="n">
        <v>0.4664587962779849</v>
      </c>
      <c r="F1098" s="6796" t="n">
        <v>0.05912292695776</v>
      </c>
      <c r="G1098" s="8128" t="n">
        <v>0.4480552093270609</v>
      </c>
      <c r="H1098" s="9460" t="n">
        <v>0.5318685079830539</v>
      </c>
      <c r="I1098" s="10792" t="n">
        <v>0.003837771681199256</v>
      </c>
      <c r="J1098" s="12124" t="n">
        <v>0.009308717804034305</v>
      </c>
      <c r="K1098" s="13454" t="n">
        <v>1.2865448196446316</v>
      </c>
      <c r="L1098" s="14784" t="n">
        <v>0.4329258806483707</v>
      </c>
      <c r="M1098" s="16114" t="n">
        <v>0.00422391449793267</v>
      </c>
      <c r="N1098" s="17444" t="n">
        <v>0.08904211667864456</v>
      </c>
      <c r="O1098" s="18776" t="n">
        <v>0.0651549243699642</v>
      </c>
      <c r="P1098" s="20170" t="n">
        <v>-0.021510787159110256</v>
      </c>
      <c r="Q1098" s="21502" t="n">
        <v>-0.014557217489817155</v>
      </c>
      <c r="R1098" s="22834" t="n">
        <v>-0.012671619028827227</v>
      </c>
      <c r="S1098" s="24103" t="n">
        <v>0.08141791577350288</v>
      </c>
      <c r="T1098" s="25372" t="n">
        <v>0.05318193928369451</v>
      </c>
      <c r="U1098" s="26641" t="n">
        <v>1.5309316822612649</v>
      </c>
      <c r="V1098" s="27910" t="n">
        <v>0.10729739819004136</v>
      </c>
      <c r="W1098" s="29177" t="n">
        <v>0.05708617592283001</v>
      </c>
      <c r="X1098" t="n" s="30444">
        <v>1.8795688528005041</v>
      </c>
      <c r="Y1098" t="n" s="31774">
        <v>0.7292931564076642</v>
      </c>
      <c r="Z1098" t="n" s="33106">
        <v>0.6579710332897419</v>
      </c>
      <c r="AA1098" t="n" s="34498">
        <v>0.0</v>
      </c>
      <c r="AB1098" t="n" s="35892">
        <v>0.0</v>
      </c>
      <c r="AC1098" t="n" s="37286">
        <v>0.08079116769092042</v>
      </c>
      <c r="AD1098" t="n" s="37761">
        <v>0.23214505189381696</v>
      </c>
      <c r="AE1098" t="n" s="38236">
        <v>0.015450487323331</v>
      </c>
      <c r="AF1098" t="n" s="38711">
        <v>0.06108082390514899</v>
      </c>
      <c r="AG1098" t="n" s="39186">
        <v>0.15732432453775202</v>
      </c>
      <c r="AH1098" t="n" s="39661">
        <v>0.004111665895786</v>
      </c>
      <c r="AI1098" t="n" s="40136">
        <v>0.001420121906224</v>
      </c>
      <c r="AJ1098" t="n" s="40611">
        <v>0.372586634983328</v>
      </c>
      <c r="AK1098" t="n" s="41086">
        <v>0.09194755822903701</v>
      </c>
      <c r="AL1098" t="n" s="41561">
        <v>0.0</v>
      </c>
      <c r="AM1098" t="n" s="42036">
        <v>0.021253054989984</v>
      </c>
      <c r="AN1098" t="n" s="42511">
        <v>-0.46059869928729696</v>
      </c>
      <c r="AO1098" t="n" s="42986">
        <v>1.0751978719795439</v>
      </c>
      <c r="AP1098" t="n" s="43461">
        <v>-0.578476847602433</v>
      </c>
      <c r="AQ1098" t="n" s="43936">
        <v>0.49672102437711085</v>
      </c>
      <c r="AR1098" t="n" s="44411">
        <v>1.6536747195819768</v>
      </c>
      <c r="AS1098" t="n" s="45004">
        <v>0.002094170876675592</v>
      </c>
      <c r="AT1098" t="n" s="45597">
        <v>8.352416895633796E-5</v>
      </c>
      <c r="AU1098" t="n" s="46190">
        <v>0.001241989824301117</v>
      </c>
      <c r="AV1098" t="n" s="46783">
        <v>6.433939876658652E-4</v>
      </c>
      <c r="AW1098" t="n" s="47376">
        <v>-1.4188332361572082E-5</v>
      </c>
      <c r="AX1098" t="n" s="47969">
        <v>8.93972504070297E-4</v>
      </c>
      <c r="AY1098" t="n" s="48562">
        <v>-8.02132954741259E-6</v>
      </c>
      <c r="AZ1098" t="n" s="49155">
        <v>0.0028050496458355265</v>
      </c>
      <c r="BA1098" t="n" s="49748">
        <v>-0.0015255835755976104</v>
      </c>
      <c r="BB1098" t="n" s="50341">
        <v>1.1237790727151845E-6</v>
      </c>
      <c r="BC1098" t="n" s="50934">
        <v>8.420805970644115E-6</v>
      </c>
      <c r="BD1098" t="n" s="51527">
        <v>-1.9519266357355173E-6</v>
      </c>
      <c r="BE1098" t="n" s="52120">
        <v>8.221680846901008E-6</v>
      </c>
      <c r="BF1098" t="n" s="52713">
        <v>4.4234628728835606E-5</v>
      </c>
      <c r="BG1098" t="n" s="53306">
        <v>-1.044130344854365E-5</v>
      </c>
      <c r="BH1098" t="n" s="53899">
        <v>0.006170230029940161</v>
      </c>
      <c r="BI1098" t="n" s="54492">
        <v>1.3559245609879182E-5</v>
      </c>
      <c r="BJ1098" t="s" s="54967">
        <v>2924</v>
      </c>
      <c r="BK1098" t="s" s="55442">
        <v>2929</v>
      </c>
      <c r="BL1098" t="n" s="55917">
        <v>0.09929771721363068</v>
      </c>
      <c r="BM1098" t="s" s="56392">
        <v>2943</v>
      </c>
      <c r="BN1098" t="s" s="56867">
        <v>2929</v>
      </c>
      <c r="BO1098" t="n" s="57342">
        <v>-0.019208451732993126</v>
      </c>
    </row>
    <row r="1099" spans="1:23" x14ac:dyDescent="0.25">
      <c r="A1099" s="116" t="str">
        <f>IF(ISBLANK(TBL_DATA[[#This Row],[Row.names]]), "",   DATE(YEAR(TBL_DATA[[#This Row],[Row.names]]), MONTH(TBL_DATA[[#This Row],[Row.names]]), DAY(TBL_DATA[[#This Row],[Row.names]])))</f>
        <v/>
      </c>
      <c r="B1099" s="1283" t="s">
        <v>1228</v>
      </c>
      <c r="C1099" s="2677" t="s">
        <v>2622</v>
      </c>
      <c r="D1099" s="4071" t="n">
        <v>0.006677884270510501</v>
      </c>
      <c r="E1099" s="5465" t="n">
        <v>0.47625163840700124</v>
      </c>
      <c r="F1099" s="6797" t="n">
        <v>0.06944635214911976</v>
      </c>
      <c r="G1099" s="8129" t="n">
        <v>0.45206408303689183</v>
      </c>
      <c r="H1099" s="9461" t="n">
        <v>0.5324572103442822</v>
      </c>
      <c r="I1099" s="10793" t="n">
        <v>0.0038725963968078243</v>
      </c>
      <c r="J1099" s="12125" t="n">
        <v>0.028208600348611057</v>
      </c>
      <c r="K1099" s="13455" t="n">
        <v>1.2849622472129298</v>
      </c>
      <c r="L1099" s="14785" t="n">
        <v>0.4235275937395392</v>
      </c>
      <c r="M1099" s="16115" t="n">
        <v>0.004300122394810839</v>
      </c>
      <c r="N1099" s="17445" t="n">
        <v>0.08990665202043432</v>
      </c>
      <c r="O1099" s="18777" t="n">
        <v>0.0651549243699642</v>
      </c>
      <c r="P1099" s="20171" t="n">
        <v>-0.014976549435815945</v>
      </c>
      <c r="Q1099" s="21503" t="n">
        <v>-0.014625104860382005</v>
      </c>
      <c r="R1099" s="22835" t="n">
        <v>-0.012721198585396219</v>
      </c>
      <c r="S1099" s="24104" t="n">
        <v>0.09265253548132879</v>
      </c>
      <c r="T1099" s="25373" t="n">
        <v>0.0535268430743391</v>
      </c>
      <c r="U1099" s="26642" t="n">
        <v>1.7309546044524087</v>
      </c>
      <c r="V1099" s="27911" t="n">
        <v>0.12117898920769865</v>
      </c>
      <c r="W1099" s="29178" t="n">
        <v>0.05777822278546129</v>
      </c>
      <c r="X1099" t="n" s="30445">
        <v>2.097312505745519</v>
      </c>
      <c r="Y1099" t="n" s="31775">
        <v>0.729696656388312</v>
      </c>
      <c r="Z1099" t="n" s="33107">
        <v>0.6507899766741488</v>
      </c>
      <c r="AA1099" t="n" s="34499">
        <v>0.0</v>
      </c>
      <c r="AB1099" t="n" s="35893">
        <v>0.0</v>
      </c>
      <c r="AC1099" t="n" s="37287">
        <v>0.07993668597048699</v>
      </c>
      <c r="AD1099" t="n" s="37762">
        <v>0.23638383861935597</v>
      </c>
      <c r="AE1099" t="n" s="38237">
        <v>0.019058838711375002</v>
      </c>
      <c r="AF1099" t="n" s="38712">
        <v>0.06446203256407301</v>
      </c>
      <c r="AG1099" t="n" s="39187">
        <v>0.12182953415810199</v>
      </c>
      <c r="AH1099" t="n" s="39662">
        <v>0.00480006115485</v>
      </c>
      <c r="AI1099" t="n" s="40137">
        <v>0.002145055121882</v>
      </c>
      <c r="AJ1099" t="n" s="40612">
        <v>0.374647914800223</v>
      </c>
      <c r="AK1099" t="n" s="41087">
        <v>0.09568510057931301</v>
      </c>
      <c r="AL1099" t="n" s="41562">
        <v>0.0</v>
      </c>
      <c r="AM1099" t="n" s="42037">
        <v>0.02120743059789</v>
      </c>
      <c r="AN1099" t="n" s="42512">
        <v>-0.43997014274968704</v>
      </c>
      <c r="AO1099" t="n" s="42987">
        <v>1.0932134269745952</v>
      </c>
      <c r="AP1099" t="n" s="43462">
        <v>-0.5929637634172179</v>
      </c>
      <c r="AQ1099" t="n" s="43937">
        <v>0.5002496635573773</v>
      </c>
      <c r="AR1099" t="n" s="44412">
        <v>1.6861771903918132</v>
      </c>
      <c r="AS1099" t="n" s="45005">
        <v>0.002028760045706409</v>
      </c>
      <c r="AT1099" t="n" s="45598">
        <v>8.11137801872581E-5</v>
      </c>
      <c r="AU1099" t="n" s="46191">
        <v>0.0012040091902556329</v>
      </c>
      <c r="AV1099" t="n" s="46784">
        <v>6.395660095932118E-4</v>
      </c>
      <c r="AW1099" t="n" s="47377">
        <v>-1.3253677418562304E-5</v>
      </c>
      <c r="AX1099" t="n" s="47970">
        <v>8.702080702804158E-4</v>
      </c>
      <c r="AY1099" t="n" s="48563">
        <v>-7.93524593700973E-6</v>
      </c>
      <c r="AZ1099" t="n" s="49156">
        <v>0.00275790751566136</v>
      </c>
      <c r="BA1099" t="n" s="49749">
        <v>-0.0015364246713612593</v>
      </c>
      <c r="BB1099" t="n" s="50342">
        <v>4.140051344094634E-6</v>
      </c>
      <c r="BC1099" t="n" s="50935">
        <v>8.034389583751497E-6</v>
      </c>
      <c r="BD1099" t="n" s="51528">
        <v>-1.8296037420084714E-6</v>
      </c>
      <c r="BE1099" t="n" s="52121">
        <v>7.706447380844864E-6</v>
      </c>
      <c r="BF1099" t="n" s="52714">
        <v>4.146254974565968E-5</v>
      </c>
      <c r="BG1099" t="n" s="53307">
        <v>-9.786971459787465E-6</v>
      </c>
      <c r="BH1099" t="n" s="53900">
        <v>0.0059858635152848115</v>
      </c>
      <c r="BI1099" t="n" s="54493">
        <v>1.2709520685781517E-5</v>
      </c>
      <c r="BJ1099" t="s" s="54968">
        <v>2924</v>
      </c>
      <c r="BK1099" t="s" s="55443">
        <v>2929</v>
      </c>
      <c r="BL1099" t="n" s="55918">
        <v>0.10131382197141647</v>
      </c>
      <c r="BM1099" t="s" s="56393">
        <v>2943</v>
      </c>
      <c r="BN1099" t="s" s="56868">
        <v>2929</v>
      </c>
      <c r="BO1099" t="n" s="57343">
        <v>-0.018771998584270477</v>
      </c>
    </row>
    <row r="1100" spans="1:23" x14ac:dyDescent="0.25">
      <c r="A1100" s="116" t="str">
        <f>IF(ISBLANK(TBL_DATA[[#This Row],[Row.names]]), "",   DATE(YEAR(TBL_DATA[[#This Row],[Row.names]]), MONTH(TBL_DATA[[#This Row],[Row.names]]), DAY(TBL_DATA[[#This Row],[Row.names]])))</f>
        <v/>
      </c>
      <c r="B1100" s="1284" t="s">
        <v>1229</v>
      </c>
      <c r="C1100" s="2678" t="s">
        <v>2623</v>
      </c>
      <c r="D1100" s="4072" t="n">
        <v>-0.01241709250737631</v>
      </c>
      <c r="E1100" s="5466" t="n">
        <v>0.45792088524873575</v>
      </c>
      <c r="F1100" s="6798" t="n">
        <v>0.0502466244078037</v>
      </c>
      <c r="G1100" s="8130" t="n">
        <v>0.4676898175140049</v>
      </c>
      <c r="H1100" s="9462" t="n">
        <v>0.5563277106008321</v>
      </c>
      <c r="I1100" s="10794" t="n">
        <v>0.003921453675761518</v>
      </c>
      <c r="J1100" s="12126" t="n">
        <v>0.008696394987067091</v>
      </c>
      <c r="K1100" s="13456" t="n">
        <v>1.3509945097597968</v>
      </c>
      <c r="L1100" s="14786" t="n">
        <v>0.44990685894577115</v>
      </c>
      <c r="M1100" s="16116" t="n">
        <v>0.004366505903447135</v>
      </c>
      <c r="N1100" s="17446" t="n">
        <v>0.09345794065039296</v>
      </c>
      <c r="O1100" s="18778" t="n">
        <v>0.06972733262503822</v>
      </c>
      <c r="P1100" s="20172" t="n">
        <v>-0.027207676743406406</v>
      </c>
      <c r="Q1100" s="21504" t="n">
        <v>-0.01542349806973219</v>
      </c>
      <c r="R1100" s="22836" t="n">
        <v>-0.013444388007763796</v>
      </c>
      <c r="S1100" s="24105" t="n">
        <v>0.08289204816250684</v>
      </c>
      <c r="T1100" s="25374" t="n">
        <v>0.053897699758882284</v>
      </c>
      <c r="U1100" s="26643" t="n">
        <v>1.5379514994764933</v>
      </c>
      <c r="V1100" s="27912" t="n">
        <v>0.10848634226814169</v>
      </c>
      <c r="W1100" s="29179" t="n">
        <v>0.058600745601268156</v>
      </c>
      <c r="X1100" t="n" s="30446">
        <v>1.8512792141981549</v>
      </c>
      <c r="Y1100" t="n" s="31776">
        <v>0.7458737899945486</v>
      </c>
      <c r="Z1100" t="n" s="33108">
        <v>0.6707509664143402</v>
      </c>
      <c r="AA1100" t="n" s="34500">
        <v>0.0</v>
      </c>
      <c r="AB1100" t="n" s="35894">
        <v>0.0</v>
      </c>
      <c r="AC1100" t="n" s="37288">
        <v>0.08191772991547806</v>
      </c>
      <c r="AD1100" t="n" s="37763">
        <v>0.234366980095351</v>
      </c>
      <c r="AE1100" t="n" s="38238">
        <v>0.023611225405341003</v>
      </c>
      <c r="AF1100" t="n" s="38713">
        <v>0.06537974805989599</v>
      </c>
      <c r="AG1100" t="n" s="39188">
        <v>0.120294271524101</v>
      </c>
      <c r="AH1100" t="n" s="39663">
        <v>0.004847462422118</v>
      </c>
      <c r="AI1100" t="n" s="40138">
        <v>0.002622505400223</v>
      </c>
      <c r="AJ1100" t="n" s="40613">
        <v>0.37023088722248904</v>
      </c>
      <c r="AK1100" t="n" s="41088">
        <v>0.09713095687186601</v>
      </c>
      <c r="AL1100" t="n" s="41563">
        <v>0.0</v>
      </c>
      <c r="AM1100" t="n" s="42038">
        <v>0.021200597301548</v>
      </c>
      <c r="AN1100" t="n" s="42513">
        <v>-0.440806410394418</v>
      </c>
      <c r="AO1100" t="n" s="42988">
        <v>1.0525754037284951</v>
      </c>
      <c r="AP1100" t="n" s="43463">
        <v>-0.55369717981998</v>
      </c>
      <c r="AQ1100" t="n" s="43938">
        <v>0.4988782239085151</v>
      </c>
      <c r="AR1100" t="n" s="44413">
        <v>1.606272583548475</v>
      </c>
      <c r="AS1100" t="n" s="45006">
        <v>0.0020249790915523244</v>
      </c>
      <c r="AT1100" t="n" s="45599">
        <v>7.719666438218555E-5</v>
      </c>
      <c r="AU1100" t="n" s="46192">
        <v>0.001149645361322493</v>
      </c>
      <c r="AV1100" t="n" s="46785">
        <v>6.039153967465256E-4</v>
      </c>
      <c r="AW1100" t="n" s="47378">
        <v>-1.2166876633257294E-5</v>
      </c>
      <c r="AX1100" t="n" s="47971">
        <v>8.475031432802677E-4</v>
      </c>
      <c r="AY1100" t="n" s="48564">
        <v>-8.533109248706159E-6</v>
      </c>
      <c r="AZ1100" t="n" s="49157">
        <v>0.0026987624918602656</v>
      </c>
      <c r="BA1100" t="n" s="49750">
        <v>-0.001528951939450144</v>
      </c>
      <c r="BB1100" t="n" s="50343">
        <v>3.1954845894105976E-6</v>
      </c>
      <c r="BC1100" t="n" s="50936">
        <v>8.09277165492862E-6</v>
      </c>
      <c r="BD1100" t="n" s="51529">
        <v>-1.9260556865635798E-6</v>
      </c>
      <c r="BE1100" t="n" s="52122">
        <v>8.112708746060872E-6</v>
      </c>
      <c r="BF1100" t="n" s="52715">
        <v>4.3648330196742994E-5</v>
      </c>
      <c r="BG1100" t="n" s="53308">
        <v>-1.0302911910475638E-5</v>
      </c>
      <c r="BH1100" t="n" s="53901">
        <v>0.005810726882405305</v>
      </c>
      <c r="BI1100" t="n" s="54494">
        <v>1.3379526305222674E-5</v>
      </c>
      <c r="BJ1100" t="s" s="54969">
        <v>2924</v>
      </c>
      <c r="BK1100" t="s" s="55444">
        <v>2929</v>
      </c>
      <c r="BL1100" t="n" s="55919">
        <v>0.09769538044929504</v>
      </c>
      <c r="BM1100" t="s" s="56394">
        <v>2943</v>
      </c>
      <c r="BN1100" t="s" s="56869">
        <v>2929</v>
      </c>
      <c r="BO1100" t="n" s="57344">
        <v>-0.018359201028943062</v>
      </c>
    </row>
    <row r="1101" spans="1:23" x14ac:dyDescent="0.25">
      <c r="A1101" s="116" t="str">
        <f>IF(ISBLANK(TBL_DATA[[#This Row],[Row.names]]), "",   DATE(YEAR(TBL_DATA[[#This Row],[Row.names]]), MONTH(TBL_DATA[[#This Row],[Row.names]]), DAY(TBL_DATA[[#This Row],[Row.names]])))</f>
        <v/>
      </c>
      <c r="B1101" s="1285" t="s">
        <v>1230</v>
      </c>
      <c r="C1101" s="2679" t="s">
        <v>2624</v>
      </c>
      <c r="D1101" s="4073" t="n">
        <v>-0.001672944584909371</v>
      </c>
      <c r="E1101" s="5467" t="n">
        <v>0.45548186439853255</v>
      </c>
      <c r="F1101" s="6799" t="n">
        <v>0.08714440028246706</v>
      </c>
      <c r="G1101" s="8131" t="n">
        <v>0.455347826303366</v>
      </c>
      <c r="H1101" s="9463" t="n">
        <v>0.5668804808279578</v>
      </c>
      <c r="I1101" s="10795" t="n">
        <v>0.003721015208234369</v>
      </c>
      <c r="J1101" s="12127" t="n">
        <v>0.021930994081938104</v>
      </c>
      <c r="K1101" s="13457" t="n">
        <v>1.27651154211747</v>
      </c>
      <c r="L1101" s="14787" t="n">
        <v>0.4176448596946578</v>
      </c>
      <c r="M1101" s="16117" t="n">
        <v>0.004314709128188309</v>
      </c>
      <c r="N1101" s="17447" t="n">
        <v>0.08975483177759411</v>
      </c>
      <c r="O1101" s="18779" t="n">
        <v>0.06492165321162957</v>
      </c>
      <c r="P1101" s="20173" t="n">
        <v>-0.028835104392839983</v>
      </c>
      <c r="Q1101" s="21505" t="n">
        <v>-0.01462965587717692</v>
      </c>
      <c r="R1101" s="22837" t="n">
        <v>-0.012728964620285096</v>
      </c>
      <c r="S1101" s="24106" t="n">
        <v>0.0780442244390882</v>
      </c>
      <c r="T1101" s="25375" t="n">
        <v>0.053898037845254584</v>
      </c>
      <c r="U1101" s="26644" t="n">
        <v>1.4479975071292797</v>
      </c>
      <c r="V1101" s="27913" t="n">
        <v>0.09817328421382565</v>
      </c>
      <c r="W1101" s="29180" t="n">
        <v>0.0588970751222708</v>
      </c>
      <c r="X1101" t="n" s="30447">
        <v>1.66686179254262</v>
      </c>
      <c r="Y1101" t="n" s="31777">
        <v>0.7529146570680889</v>
      </c>
      <c r="Z1101" t="n" s="33109">
        <v>0.6462544852414239</v>
      </c>
      <c r="AA1101" t="n" s="34501">
        <v>0.0</v>
      </c>
      <c r="AB1101" t="n" s="35895">
        <v>0.0</v>
      </c>
      <c r="AC1101" t="n" s="37289">
        <v>0.09700869522980879</v>
      </c>
      <c r="AD1101" t="n" s="37764">
        <v>0.235871643087936</v>
      </c>
      <c r="AE1101" t="n" s="38239">
        <v>0.028325623175095</v>
      </c>
      <c r="AF1101" t="n" s="38714">
        <v>0.065573416750704</v>
      </c>
      <c r="AG1101" t="n" s="39189">
        <v>0.12275517983106601</v>
      </c>
      <c r="AH1101" t="n" s="39664">
        <v>0.004795363482788</v>
      </c>
      <c r="AI1101" t="n" s="40139">
        <v>0.003080378424218</v>
      </c>
      <c r="AJ1101" t="n" s="40614">
        <v>0.36729622761667696</v>
      </c>
      <c r="AK1101" t="n" s="41089">
        <v>0.093090923648161</v>
      </c>
      <c r="AL1101" t="n" s="41564">
        <v>0.0</v>
      </c>
      <c r="AM1101" t="n" s="42039">
        <v>0.021243700585003997</v>
      </c>
      <c r="AN1101" t="n" s="42514">
        <v>-0.46605698860098205</v>
      </c>
      <c r="AO1101" t="n" s="42989">
        <v>1.055950629989151</v>
      </c>
      <c r="AP1101" t="n" s="43464">
        <v>-0.5799751619884841</v>
      </c>
      <c r="AQ1101" t="n" s="43939">
        <v>0.4759754680006669</v>
      </c>
      <c r="AR1101" t="n" s="44414">
        <v>1.635925791977635</v>
      </c>
      <c r="AS1101" t="n" s="45007">
        <v>0.002183124849683788</v>
      </c>
      <c r="AT1101" t="n" s="45600">
        <v>1.0090270122038108E-4</v>
      </c>
      <c r="AU1101" t="n" s="46193">
        <v>0.0010845959159633061</v>
      </c>
      <c r="AV1101" t="n" s="46786">
        <v>7.596744162695099E-4</v>
      </c>
      <c r="AW1101" t="n" s="47379">
        <v>-1.1677919861430318E-5</v>
      </c>
      <c r="AX1101" t="n" s="47972">
        <v>9.203113684426303E-4</v>
      </c>
      <c r="AY1101" t="n" s="48565">
        <v>5.359393127523612E-6</v>
      </c>
      <c r="AZ1101" t="n" s="49158">
        <v>0.003265877226506528</v>
      </c>
      <c r="BA1101" t="n" s="49751">
        <v>-0.0021943352192712305</v>
      </c>
      <c r="BB1101" t="n" s="50344">
        <v>2.5918206093514618E-5</v>
      </c>
      <c r="BC1101" t="n" s="50937">
        <v>5.319889416670452E-6</v>
      </c>
      <c r="BD1101" t="n" s="51530">
        <v>-7.794644288143815E-7</v>
      </c>
      <c r="BE1101" t="n" s="52123">
        <v>3.2831836513654526E-6</v>
      </c>
      <c r="BF1101" t="n" s="52716">
        <v>1.7664341914869697E-5</v>
      </c>
      <c r="BG1101" t="n" s="53309">
        <v>-4.169551214943489E-6</v>
      </c>
      <c r="BH1101" t="n" s="53902">
        <v>0.006123657654588528</v>
      </c>
      <c r="BI1101" t="n" s="54495">
        <v>5.414663080185549E-6</v>
      </c>
      <c r="BJ1101" t="s" s="54970">
        <v>2924</v>
      </c>
      <c r="BK1101" t="s" s="55445">
        <v>2929</v>
      </c>
      <c r="BL1101" t="n" s="55920">
        <v>0.09637851268053055</v>
      </c>
      <c r="BM1101" t="s" s="56395">
        <v>2943</v>
      </c>
      <c r="BN1101" t="s" s="56870">
        <v>2929</v>
      </c>
      <c r="BO1101" t="n" s="57345">
        <v>-0.018359104171395302</v>
      </c>
    </row>
    <row r="1102" spans="1:23" x14ac:dyDescent="0.25">
      <c r="A1102" s="116" t="str">
        <f>IF(ISBLANK(TBL_DATA[[#This Row],[Row.names]]), "",   DATE(YEAR(TBL_DATA[[#This Row],[Row.names]]), MONTH(TBL_DATA[[#This Row],[Row.names]]), DAY(TBL_DATA[[#This Row],[Row.names]])))</f>
        <v/>
      </c>
      <c r="B1102" s="1286" t="s">
        <v>1231</v>
      </c>
      <c r="C1102" s="2680" t="s">
        <v>2625</v>
      </c>
      <c r="D1102" s="4074" t="n">
        <v>0.00881511021639928</v>
      </c>
      <c r="E1102" s="5468" t="n">
        <v>0.46831209745117586</v>
      </c>
      <c r="F1102" s="6800" t="n">
        <v>0.08720847079715366</v>
      </c>
      <c r="G1102" s="8132" t="n">
        <v>0.4624639997924701</v>
      </c>
      <c r="H1102" s="9464" t="n">
        <v>0.5813619684996642</v>
      </c>
      <c r="I1102" s="10796" t="n">
        <v>0.003721640195113973</v>
      </c>
      <c r="J1102" s="12128" t="n">
        <v>-0.00426463903394203</v>
      </c>
      <c r="K1102" s="13458" t="n">
        <v>1.3244255126186488</v>
      </c>
      <c r="L1102" s="14788" t="n">
        <v>0.45556521215407636</v>
      </c>
      <c r="M1102" s="16118" t="n">
        <v>0.004244123154438917</v>
      </c>
      <c r="N1102" s="17448" t="n">
        <v>0.09130936324588239</v>
      </c>
      <c r="O1102" s="18780" t="n">
        <v>0.06492165321162957</v>
      </c>
      <c r="P1102" s="20174" t="n">
        <v>-0.020274178799765008</v>
      </c>
      <c r="Q1102" s="21506" t="n">
        <v>-0.014776942645980303</v>
      </c>
      <c r="R1102" s="22838" t="n">
        <v>-0.01284333188702022</v>
      </c>
      <c r="S1102" s="24107" t="n">
        <v>0.07276619228021164</v>
      </c>
      <c r="T1102" s="25376" t="n">
        <v>0.0535982287417868</v>
      </c>
      <c r="U1102" s="26645" t="n">
        <v>1.3576230780081902</v>
      </c>
      <c r="V1102" s="27914" t="n">
        <v>0.08573355708562991</v>
      </c>
      <c r="W1102" s="29181" t="n">
        <v>0.0582575279613059</v>
      </c>
      <c r="X1102" t="n" s="30448">
        <v>1.4716305357579424</v>
      </c>
      <c r="Y1102" t="n" s="31778">
        <v>0.762470962397693</v>
      </c>
      <c r="Z1102" t="n" s="33110">
        <v>0.6749557112537654</v>
      </c>
      <c r="AA1102" t="n" s="34502">
        <v>0.0</v>
      </c>
      <c r="AB1102" t="n" s="35896">
        <v>0.0</v>
      </c>
      <c r="AC1102" t="n" s="37290">
        <v>0.09344901141684907</v>
      </c>
      <c r="AD1102" t="n" s="37765">
        <v>0.23968665748496598</v>
      </c>
      <c r="AE1102" t="n" s="38240">
        <v>0.02876609362093</v>
      </c>
      <c r="AF1102" t="n" s="38715">
        <v>0.067165740967493</v>
      </c>
      <c r="AG1102" t="n" s="39190">
        <v>0.123808599494624</v>
      </c>
      <c r="AH1102" t="n" s="39665">
        <v>0.004759970945621</v>
      </c>
      <c r="AI1102" t="n" s="40140">
        <v>0.003009087467685</v>
      </c>
      <c r="AJ1102" t="n" s="40615">
        <v>0.369571394882717</v>
      </c>
      <c r="AK1102" t="n" s="41090">
        <v>0.09798182587104</v>
      </c>
      <c r="AL1102" t="n" s="41565">
        <v>0.0</v>
      </c>
      <c r="AM1102" t="n" s="42040">
        <v>0.020993857884411</v>
      </c>
      <c r="AN1102" t="n" s="42515">
        <v>-0.46966048911883596</v>
      </c>
      <c r="AO1102" t="n" s="42990">
        <v>1.0696512121249098</v>
      </c>
      <c r="AP1102" t="n" s="43465">
        <v>-0.583568472624259</v>
      </c>
      <c r="AQ1102" t="n" s="43940">
        <v>0.48608273950065073</v>
      </c>
      <c r="AR1102" t="n" s="44415">
        <v>1.653219684749169</v>
      </c>
      <c r="AS1102" t="n" s="45008">
        <v>0.0021196651900286852</v>
      </c>
      <c r="AT1102" t="n" s="45601">
        <v>9.853585071414461E-5</v>
      </c>
      <c r="AU1102" t="n" s="46194">
        <v>0.0010527670651516853</v>
      </c>
      <c r="AV1102" t="n" s="46787">
        <v>7.446580872872831E-4</v>
      </c>
      <c r="AW1102" t="n" s="47380">
        <v>-1.1653830866258112E-5</v>
      </c>
      <c r="AX1102" t="n" s="47973">
        <v>9.06931232137126E-4</v>
      </c>
      <c r="AY1102" t="n" s="48566">
        <v>5.614153654906411E-6</v>
      </c>
      <c r="AZ1102" t="n" s="49159">
        <v>0.0031368089008861517</v>
      </c>
      <c r="BA1102" t="n" s="49752">
        <v>-0.0021227226195606294</v>
      </c>
      <c r="BB1102" t="n" s="50345">
        <v>2.5289527986128747E-5</v>
      </c>
      <c r="BC1102" t="n" s="50938">
        <v>5.326183953683373E-6</v>
      </c>
      <c r="BD1102" t="n" s="51531">
        <v>-8.390382970540029E-7</v>
      </c>
      <c r="BE1102" t="n" s="52124">
        <v>3.53411214974821E-6</v>
      </c>
      <c r="BF1102" t="n" s="52717">
        <v>1.9014395167020496E-5</v>
      </c>
      <c r="BG1102" t="n" s="53310">
        <v>-4.488223310519874E-6</v>
      </c>
      <c r="BH1102" t="n" s="53903">
        <v>0.005938170001945143</v>
      </c>
      <c r="BI1102" t="n" s="54496">
        <v>5.8284937185689415E-6</v>
      </c>
      <c r="BJ1102" t="s" s="54971">
        <v>2924</v>
      </c>
      <c r="BK1102" t="s" s="55446">
        <v>2929</v>
      </c>
      <c r="BL1102" t="n" s="55921">
        <v>0.09690138697624207</v>
      </c>
      <c r="BM1102" t="s" s="56396">
        <v>2943</v>
      </c>
      <c r="BN1102" t="s" s="56871">
        <v>2929</v>
      </c>
      <c r="BO1102" t="n" s="57346">
        <v>-0.01776745356619358</v>
      </c>
    </row>
    <row r="1103" spans="1:23" x14ac:dyDescent="0.25">
      <c r="A1103" s="116" t="str">
        <f>IF(ISBLANK(TBL_DATA[[#This Row],[Row.names]]), "",   DATE(YEAR(TBL_DATA[[#This Row],[Row.names]]), MONTH(TBL_DATA[[#This Row],[Row.names]]), DAY(TBL_DATA[[#This Row],[Row.names]])))</f>
        <v/>
      </c>
      <c r="B1103" s="1287" t="s">
        <v>1232</v>
      </c>
      <c r="C1103" s="2681" t="s">
        <v>2626</v>
      </c>
      <c r="D1103" s="4075" t="n">
        <v>0.0010494759074678645</v>
      </c>
      <c r="E1103" s="5469" t="n">
        <v>0.4698530556220948</v>
      </c>
      <c r="F1103" s="6801" t="n">
        <v>0.11545579928926797</v>
      </c>
      <c r="G1103" s="8133" t="n">
        <v>0.4511672145670894</v>
      </c>
      <c r="H1103" s="9465" t="n">
        <v>0.5605439438128011</v>
      </c>
      <c r="I1103" s="10797" t="n">
        <v>0.003730346900735657</v>
      </c>
      <c r="J1103" s="12129" t="n">
        <v>0.03335995846861306</v>
      </c>
      <c r="K1103" s="13459" t="n">
        <v>1.2824721620382349</v>
      </c>
      <c r="L1103" s="14789" t="n">
        <v>0.44124718263954954</v>
      </c>
      <c r="M1103" s="16119" t="n">
        <v>0.004206310775627972</v>
      </c>
      <c r="N1103" s="17449" t="n">
        <v>0.08932885431797291</v>
      </c>
      <c r="O1103" s="18781" t="n">
        <v>0.062440984524847615</v>
      </c>
      <c r="P1103" s="20175" t="n">
        <v>-0.01924598015449097</v>
      </c>
      <c r="Q1103" s="21507" t="n">
        <v>-0.014289350763402169</v>
      </c>
      <c r="R1103" s="22839" t="n">
        <v>-0.012397680208985075</v>
      </c>
      <c r="S1103" s="24108" t="n">
        <v>0.07353384905652227</v>
      </c>
      <c r="T1103" s="25377" t="n">
        <v>0.053629310446210596</v>
      </c>
      <c r="U1103" s="26646" t="n">
        <v>1.3711503736427049</v>
      </c>
      <c r="V1103" s="27915" t="n">
        <v>0.08641475589812875</v>
      </c>
      <c r="W1103" s="29182" t="n">
        <v>0.05827846588207613</v>
      </c>
      <c r="X1103" t="n" s="30449">
        <v>1.4827905057244497</v>
      </c>
      <c r="Y1103" t="n" s="31779">
        <v>0.7486948268906372</v>
      </c>
      <c r="Z1103" t="n" s="33111">
        <v>0.6642643921207501</v>
      </c>
      <c r="AA1103" t="n" s="34503">
        <v>0.0</v>
      </c>
      <c r="AB1103" t="n" s="35897">
        <v>0.0</v>
      </c>
      <c r="AC1103" t="n" s="37291">
        <v>0.097527170510029</v>
      </c>
      <c r="AD1103" t="n" s="37766">
        <v>0.255175997547051</v>
      </c>
      <c r="AE1103" t="n" s="38241">
        <v>0.028815949138692</v>
      </c>
      <c r="AF1103" t="n" s="38716">
        <v>0.069475780709359</v>
      </c>
      <c r="AG1103" t="n" s="39191">
        <v>0.141543559347535</v>
      </c>
      <c r="AH1103" t="n" s="39666">
        <v>0.004793174677662</v>
      </c>
      <c r="AI1103" t="n" s="40141">
        <v>0.003273393990453</v>
      </c>
      <c r="AJ1103" t="n" s="40616">
        <v>0.36629191272885003</v>
      </c>
      <c r="AK1103" t="n" s="41091">
        <v>0.098022945403522</v>
      </c>
      <c r="AL1103" t="n" s="41566">
        <v>0.0</v>
      </c>
      <c r="AM1103" t="n" s="42041">
        <v>0.02107248909927</v>
      </c>
      <c r="AN1103" t="n" s="42516">
        <v>-0.47187080975189105</v>
      </c>
      <c r="AO1103" t="n" s="42991">
        <v>1.088642282258542</v>
      </c>
      <c r="AP1103" t="n" s="43466">
        <v>-0.572047889368039</v>
      </c>
      <c r="AQ1103" t="n" s="43941">
        <v>0.516594392890503</v>
      </c>
      <c r="AR1103" t="n" s="44416">
        <v>1.660690171626581</v>
      </c>
      <c r="AS1103" t="n" s="45009">
        <v>0.0023702979995319025</v>
      </c>
      <c r="AT1103" t="n" s="45602">
        <v>1.3213931899247358E-4</v>
      </c>
      <c r="AU1103" t="n" s="46195">
        <v>0.0010557623754681167</v>
      </c>
      <c r="AV1103" t="n" s="46788">
        <v>7.777184577017569E-4</v>
      </c>
      <c r="AW1103" t="n" s="47381">
        <v>-1.0203360576991002E-5</v>
      </c>
      <c r="AX1103" t="n" s="47974">
        <v>0.0010078128374964286</v>
      </c>
      <c r="AY1103" t="n" s="48567">
        <v>-1.552027796365381E-6</v>
      </c>
      <c r="AZ1103" t="n" s="49160">
        <v>0.0032639223541127823</v>
      </c>
      <c r="BA1103" t="n" s="49753">
        <v>-0.00254851240250222</v>
      </c>
      <c r="BB1103" t="n" s="50346">
        <v>1.361756337639374E-5</v>
      </c>
      <c r="BC1103" t="n" s="50939">
        <v>6.473370512314184E-6</v>
      </c>
      <c r="BD1103" t="n" s="51532">
        <v>-1.5349860340475036E-6</v>
      </c>
      <c r="BE1103" t="n" s="52125">
        <v>6.465490598320042E-6</v>
      </c>
      <c r="BF1103" t="n" s="52718">
        <v>3.478589943393836E-5</v>
      </c>
      <c r="BG1103" t="n" s="53311">
        <v>-8.210991200170435E-6</v>
      </c>
      <c r="BH1103" t="n" s="53904">
        <v>0.006025308148729733</v>
      </c>
      <c r="BI1103" t="n" s="54497">
        <v>1.0662924788818668E-5</v>
      </c>
      <c r="BJ1103" t="s" s="54972">
        <v>2924</v>
      </c>
      <c r="BK1103" t="s" s="55447">
        <v>2929</v>
      </c>
      <c r="BL1103" t="n" s="55922">
        <v>0.09715490788221359</v>
      </c>
      <c r="BM1103" t="s" s="56397">
        <v>2943</v>
      </c>
      <c r="BN1103" t="s" s="56872">
        <v>2929</v>
      </c>
      <c r="BO1103" t="n" s="57347">
        <v>-0.017624517902731895</v>
      </c>
    </row>
    <row r="1104" spans="1:23" x14ac:dyDescent="0.25">
      <c r="A1104" s="116" t="str">
        <f>IF(ISBLANK(TBL_DATA[[#This Row],[Row.names]]), "",   DATE(YEAR(TBL_DATA[[#This Row],[Row.names]]), MONTH(TBL_DATA[[#This Row],[Row.names]]), DAY(TBL_DATA[[#This Row],[Row.names]])))</f>
        <v/>
      </c>
      <c r="B1104" s="1288" t="s">
        <v>1233</v>
      </c>
      <c r="C1104" s="2682" t="s">
        <v>2627</v>
      </c>
      <c r="D1104" s="4076" t="n">
        <v>0.0038016691943758727</v>
      </c>
      <c r="E1104" s="5470" t="n">
        <v>0.47544095070391235</v>
      </c>
      <c r="F1104" s="6802" t="n">
        <v>0.09066743114194575</v>
      </c>
      <c r="G1104" s="8134" t="n">
        <v>0.4422652806431071</v>
      </c>
      <c r="H1104" s="9466" t="n">
        <v>0.5585693532587592</v>
      </c>
      <c r="I1104" s="10798" t="n">
        <v>0.0037231237489901174</v>
      </c>
      <c r="J1104" s="12130" t="n">
        <v>0.013108713510592285</v>
      </c>
      <c r="K1104" s="13460" t="n">
        <v>1.2624354025939561</v>
      </c>
      <c r="L1104" s="14790" t="n">
        <v>0.4423127506286215</v>
      </c>
      <c r="M1104" s="16120" t="n">
        <v>0.004184769950531981</v>
      </c>
      <c r="N1104" s="17450" t="n">
        <v>0.08895625709066152</v>
      </c>
      <c r="O1104" s="18782" t="n">
        <v>0.062440984524847615</v>
      </c>
      <c r="P1104" s="20176" t="n">
        <v>-0.015517477809984137</v>
      </c>
      <c r="Q1104" s="21508" t="n">
        <v>-0.01425816959452176</v>
      </c>
      <c r="R1104" s="22840" t="n">
        <v>-0.012374389337242627</v>
      </c>
      <c r="S1104" s="24109" t="n">
        <v>0.06999579327473837</v>
      </c>
      <c r="T1104" s="25378" t="n">
        <v>0.05378630529125714</v>
      </c>
      <c r="U1104" s="26647" t="n">
        <v>1.3013683110543763</v>
      </c>
      <c r="V1104" s="27916" t="n">
        <v>0.08898552920801728</v>
      </c>
      <c r="W1104" s="29183" t="n">
        <v>0.05819352774340999</v>
      </c>
      <c r="X1104" t="n" s="30450">
        <v>1.5291310332718964</v>
      </c>
      <c r="Y1104" t="n" s="31780">
        <v>0.7473749750016783</v>
      </c>
      <c r="Z1104" t="n" s="33112">
        <v>0.6650659746435849</v>
      </c>
      <c r="AA1104" t="n" s="34504">
        <v>0.0</v>
      </c>
      <c r="AB1104" t="n" s="35898">
        <v>0.0</v>
      </c>
      <c r="AC1104" t="n" s="37292">
        <v>0.09361287222848333</v>
      </c>
      <c r="AD1104" t="n" s="37767">
        <v>0.253356425198658</v>
      </c>
      <c r="AE1104" t="n" s="38242">
        <v>0.029032884508287997</v>
      </c>
      <c r="AF1104" t="n" s="38717">
        <v>0.075236872790077</v>
      </c>
      <c r="AG1104" t="n" s="39192">
        <v>0.14352914142477102</v>
      </c>
      <c r="AH1104" t="n" s="39667">
        <v>0.004919864273189</v>
      </c>
      <c r="AI1104" t="n" s="40142">
        <v>0.003326370286205</v>
      </c>
      <c r="AJ1104" t="n" s="40617">
        <v>0.366835283658198</v>
      </c>
      <c r="AK1104" t="n" s="41092">
        <v>0.09958228307604501</v>
      </c>
      <c r="AL1104" t="n" s="41567">
        <v>0.0</v>
      </c>
      <c r="AM1104" t="n" s="42042">
        <v>0.021396208570326997</v>
      </c>
      <c r="AN1104" t="n" s="42517">
        <v>-0.49701650966928695</v>
      </c>
      <c r="AO1104" t="n" s="42992">
        <v>1.1033425171758209</v>
      </c>
      <c r="AP1104" t="n" s="43467">
        <v>-0.60314369305935</v>
      </c>
      <c r="AQ1104" t="n" s="43942">
        <v>0.5001988241164709</v>
      </c>
      <c r="AR1104" t="n" s="44417">
        <v>1.706486210235171</v>
      </c>
      <c r="AS1104" t="n" s="45010">
        <v>0.00227432427591514</v>
      </c>
      <c r="AT1104" t="n" s="45603">
        <v>1.2788613445056693E-4</v>
      </c>
      <c r="AU1104" t="n" s="46196">
        <v>0.0010560341363853541</v>
      </c>
      <c r="AV1104" t="n" s="46789">
        <v>7.541808783752538E-4</v>
      </c>
      <c r="AW1104" t="n" s="47382">
        <v>-1.0337867903554546E-5</v>
      </c>
      <c r="AX1104" t="n" s="47975">
        <v>9.861774214541589E-4</v>
      </c>
      <c r="AY1104" t="n" s="48568">
        <v>4.0676984442589743E-7</v>
      </c>
      <c r="AZ1104" t="n" s="49161">
        <v>0.0032127855049109894</v>
      </c>
      <c r="BA1104" t="n" s="49754">
        <v>-0.002528718684300549</v>
      </c>
      <c r="BB1104" t="n" s="50347">
        <v>1.3027980388489518E-5</v>
      </c>
      <c r="BC1104" t="n" s="50940">
        <v>5.9825196589356595E-6</v>
      </c>
      <c r="BD1104" t="n" s="51533">
        <v>-1.3470793955800864E-6</v>
      </c>
      <c r="BE1104" t="n" s="52126">
        <v>5.67401403469688E-6</v>
      </c>
      <c r="BF1104" t="n" s="52719">
        <v>3.05275677701444E-5</v>
      </c>
      <c r="BG1104" t="n" s="53312">
        <v>-7.205838275232109E-6</v>
      </c>
      <c r="BH1104" t="n" s="53905">
        <v>0.005854742785428722</v>
      </c>
      <c r="BI1104" t="n" s="54498">
        <v>9.357619616461375E-6</v>
      </c>
      <c r="BJ1104" t="s" s="54973">
        <v>2924</v>
      </c>
      <c r="BK1104" t="s" s="55448">
        <v>2929</v>
      </c>
      <c r="BL1104" t="n" s="55923">
        <v>0.09532739967107773</v>
      </c>
      <c r="BM1104" t="s" s="56398">
        <v>2943</v>
      </c>
      <c r="BN1104" t="s" s="56873">
        <v>2929</v>
      </c>
      <c r="BO1104" t="n" s="57348">
        <v>-0.017587417736649513</v>
      </c>
    </row>
    <row r="1105" spans="1:23" x14ac:dyDescent="0.25">
      <c r="A1105" s="116" t="str">
        <f>IF(ISBLANK(TBL_DATA[[#This Row],[Row.names]]), "",   DATE(YEAR(TBL_DATA[[#This Row],[Row.names]]), MONTH(TBL_DATA[[#This Row],[Row.names]]), DAY(TBL_DATA[[#This Row],[Row.names]])))</f>
        <v/>
      </c>
      <c r="B1105" s="1289" t="s">
        <v>1234</v>
      </c>
      <c r="C1105" s="2683" t="s">
        <v>2628</v>
      </c>
      <c r="D1105" s="4077" t="n">
        <v>0.001674863270485433</v>
      </c>
      <c r="E1105" s="5471" t="n">
        <v>0.47791211256001653</v>
      </c>
      <c r="F1105" s="6803" t="n">
        <v>0.09356369244311247</v>
      </c>
      <c r="G1105" s="8135" t="n">
        <v>0.44638138691523876</v>
      </c>
      <c r="H1105" s="9467" t="n">
        <v>0.5499348779893692</v>
      </c>
      <c r="I1105" s="10799" t="n">
        <v>0.0037315637145493323</v>
      </c>
      <c r="J1105" s="12131" t="n">
        <v>0.02075463739325012</v>
      </c>
      <c r="K1105" s="13461" t="n">
        <v>1.2583318691920822</v>
      </c>
      <c r="L1105" s="14791" t="n">
        <v>0.43327528001598475</v>
      </c>
      <c r="M1105" s="16121" t="n">
        <v>0.00418734997594218</v>
      </c>
      <c r="N1105" s="17451" t="n">
        <v>0.08829852574895977</v>
      </c>
      <c r="O1105" s="18783" t="n">
        <v>0.06168266919554623</v>
      </c>
      <c r="P1105" s="20177" t="n">
        <v>-0.013868604193133183</v>
      </c>
      <c r="Q1105" s="21509" t="n">
        <v>-0.014045037692882827</v>
      </c>
      <c r="R1105" s="22841" t="n">
        <v>-0.0121751858691576</v>
      </c>
      <c r="S1105" s="24110" t="n">
        <v>0.07751359632168686</v>
      </c>
      <c r="T1105" s="25379" t="n">
        <v>0.05395210262896147</v>
      </c>
      <c r="U1105" s="26648" t="n">
        <v>1.4367113151226398</v>
      </c>
      <c r="V1105" s="27917" t="n">
        <v>0.09057912294198167</v>
      </c>
      <c r="W1105" s="29184" t="n">
        <v>0.058209435712446446</v>
      </c>
      <c r="X1105" t="n" s="30451">
        <v>1.5560900364923806</v>
      </c>
      <c r="Y1105" t="n" s="31781">
        <v>0.741575942159243</v>
      </c>
      <c r="Z1105" t="n" s="33113">
        <v>0.6582364924675514</v>
      </c>
      <c r="AA1105" t="n" s="34505">
        <v>0.0</v>
      </c>
      <c r="AB1105" t="n" s="35899">
        <v>0.0</v>
      </c>
      <c r="AC1105" t="n" s="37293">
        <v>0.09119199059774401</v>
      </c>
      <c r="AD1105" t="n" s="37768">
        <v>0.256729261766851</v>
      </c>
      <c r="AE1105" t="n" s="38243">
        <v>0.029247863652456</v>
      </c>
      <c r="AF1105" t="n" s="38718">
        <v>0.075612735053651</v>
      </c>
      <c r="AG1105" t="n" s="39193">
        <v>0.14536973422271798</v>
      </c>
      <c r="AH1105" t="n" s="39668">
        <v>0.004939498985992</v>
      </c>
      <c r="AI1105" t="n" s="40143">
        <v>0.00407633818222</v>
      </c>
      <c r="AJ1105" t="n" s="40618">
        <v>0.368766369252547</v>
      </c>
      <c r="AK1105" t="n" s="41093">
        <v>0.097044182689123</v>
      </c>
      <c r="AL1105" t="n" s="41568">
        <v>0.0</v>
      </c>
      <c r="AM1105" t="n" s="42043">
        <v>0.021337574504457</v>
      </c>
      <c r="AN1105" t="n" s="42518">
        <v>-0.485724396861774</v>
      </c>
      <c r="AO1105" t="n" s="42993">
        <v>1.092981889883088</v>
      </c>
      <c r="AP1105" t="n" s="43468">
        <v>-0.5755827284348469</v>
      </c>
      <c r="AQ1105" t="n" s="43943">
        <v>0.5173991614482412</v>
      </c>
      <c r="AR1105" t="n" s="44418">
        <v>1.668564618317935</v>
      </c>
      <c r="AS1105" t="n" s="45011">
        <v>0.001962669934031415</v>
      </c>
      <c r="AT1105" t="n" s="45604">
        <v>1.219564400941189E-4</v>
      </c>
      <c r="AU1105" t="n" s="46197">
        <v>0.0010946662786929806</v>
      </c>
      <c r="AV1105" t="n" s="46790">
        <v>6.279975785166115E-4</v>
      </c>
      <c r="AW1105" t="n" s="47383">
        <v>-1.7367989676827288E-5</v>
      </c>
      <c r="AX1105" t="n" s="47976">
        <v>8.274066526392927E-4</v>
      </c>
      <c r="AY1105" t="n" s="48569">
        <v>2.5077349181556334E-6</v>
      </c>
      <c r="AZ1105" t="n" s="49162">
        <v>0.0032119675474645507</v>
      </c>
      <c r="BA1105" t="n" s="49755">
        <v>-0.0016226526008264797</v>
      </c>
      <c r="BB1105" t="n" s="50348">
        <v>4.820480268085196E-6</v>
      </c>
      <c r="BC1105" t="n" s="50941">
        <v>3.3128378541455344E-6</v>
      </c>
      <c r="BD1105" t="n" s="51534">
        <v>-2.1401422859400624E-7</v>
      </c>
      <c r="BE1105" t="n" s="52127">
        <v>9.014622871258928E-7</v>
      </c>
      <c r="BF1105" t="n" s="52720">
        <v>4.850110335114657E-6</v>
      </c>
      <c r="BG1105" t="n" s="53313">
        <v>-1.1448321354248705E-6</v>
      </c>
      <c r="BH1105" t="n" s="53906">
        <v>0.006211405450153668</v>
      </c>
      <c r="BI1105" t="n" s="54499">
        <v>1.486717564160487E-6</v>
      </c>
      <c r="BJ1105" t="s" s="54974">
        <v>2924</v>
      </c>
      <c r="BK1105" t="s" s="55449">
        <v>2929</v>
      </c>
      <c r="BL1105" t="n" s="55924">
        <v>0.09441317617893219</v>
      </c>
      <c r="BM1105" t="s" s="56399">
        <v>2943</v>
      </c>
      <c r="BN1105" t="s" s="56874">
        <v>2929</v>
      </c>
      <c r="BO1105" t="n" s="57349">
        <v>-0.01724592223763466</v>
      </c>
    </row>
    <row r="1106" spans="1:23" x14ac:dyDescent="0.25">
      <c r="A1106" s="116" t="str">
        <f>IF(ISBLANK(TBL_DATA[[#This Row],[Row.names]]), "",   DATE(YEAR(TBL_DATA[[#This Row],[Row.names]]), MONTH(TBL_DATA[[#This Row],[Row.names]]), DAY(TBL_DATA[[#This Row],[Row.names]])))</f>
        <v/>
      </c>
      <c r="B1106" s="1290" t="s">
        <v>1235</v>
      </c>
      <c r="C1106" s="2684" t="s">
        <v>2629</v>
      </c>
      <c r="D1106" s="4078" t="n">
        <v>0.0024586407119615732</v>
      </c>
      <c r="E1106" s="5472" t="n">
        <v>0.48154576744865785</v>
      </c>
      <c r="F1106" s="6804" t="n">
        <v>0.07724333971583341</v>
      </c>
      <c r="G1106" s="8136" t="n">
        <v>0.44049722500382527</v>
      </c>
      <c r="H1106" s="9468" t="n">
        <v>0.5441046767629356</v>
      </c>
      <c r="I1106" s="10800" t="n">
        <v>0.003753207310769382</v>
      </c>
      <c r="J1106" s="12132" t="n">
        <v>-0.0145035353830395</v>
      </c>
      <c r="K1106" s="13462" t="n">
        <v>1.2487396807741382</v>
      </c>
      <c r="L1106" s="14792" t="n">
        <v>0.42867222169426794</v>
      </c>
      <c r="M1106" s="16122" t="n">
        <v>0.004201580174858405</v>
      </c>
      <c r="N1106" s="17452" t="n">
        <v>0.08824096633747337</v>
      </c>
      <c r="O1106" s="18784" t="n">
        <v>0.061591650651810256</v>
      </c>
      <c r="P1106" s="20178" t="n">
        <v>-0.011444061396058802</v>
      </c>
      <c r="Q1106" s="21510" t="n">
        <v>-0.013969840212538819</v>
      </c>
      <c r="R1106" s="22842" t="n">
        <v>-0.012101207294447941</v>
      </c>
      <c r="S1106" s="24111" t="n">
        <v>0.07828794510593462</v>
      </c>
      <c r="T1106" s="25380" t="n">
        <v>0.05391470891953632</v>
      </c>
      <c r="U1106" s="26649" t="n">
        <v>1.4520702545714108</v>
      </c>
      <c r="V1106" s="27918" t="n">
        <v>0.07821438545434645</v>
      </c>
      <c r="W1106" s="29185" t="n">
        <v>0.058644009448527205</v>
      </c>
      <c r="X1106" t="n" s="30452">
        <v>1.3337148361760032</v>
      </c>
      <c r="Y1106" t="n" s="31782">
        <v>0.7376345143517458</v>
      </c>
      <c r="Z1106" t="n" s="33114">
        <v>0.6547306482014325</v>
      </c>
      <c r="AA1106" t="n" s="34506">
        <v>0.0</v>
      </c>
      <c r="AB1106" t="n" s="35900">
        <v>0.0</v>
      </c>
      <c r="AC1106" t="n" s="37294">
        <v>0.08770050887987112</v>
      </c>
      <c r="AD1106" t="n" s="37769">
        <v>0.26395794367505604</v>
      </c>
      <c r="AE1106" t="n" s="38244">
        <v>0.030262344079650005</v>
      </c>
      <c r="AF1106" t="n" s="38719">
        <v>0.079394807587298</v>
      </c>
      <c r="AG1106" t="n" s="39194">
        <v>0.146914918317479</v>
      </c>
      <c r="AH1106" t="n" s="39669">
        <v>0.004948068800958</v>
      </c>
      <c r="AI1106" t="n" s="40144">
        <v>0.0047263050907380005</v>
      </c>
      <c r="AJ1106" t="n" s="40619">
        <v>0.37368292048056295</v>
      </c>
      <c r="AK1106" t="n" s="41094">
        <v>0.089990091504648</v>
      </c>
      <c r="AL1106" t="n" s="41569">
        <v>0.0</v>
      </c>
      <c r="AM1106" t="n" s="42044">
        <v>0.02198865779086</v>
      </c>
      <c r="AN1106" t="n" s="42519">
        <v>-0.45535378895797296</v>
      </c>
      <c r="AO1106" t="n" s="42994">
        <v>1.1064040099720889</v>
      </c>
      <c r="AP1106" t="n" s="43469">
        <v>-0.545891741602812</v>
      </c>
      <c r="AQ1106" t="n" s="43944">
        <v>0.5605122683692769</v>
      </c>
      <c r="AR1106" t="n" s="44419">
        <v>1.6522957515749008</v>
      </c>
      <c r="AS1106" t="n" s="45012">
        <v>0.0018923420283364256</v>
      </c>
      <c r="AT1106" t="n" s="45605">
        <v>1.1376041075229818E-4</v>
      </c>
      <c r="AU1106" t="n" s="46198">
        <v>0.0010794949837026465</v>
      </c>
      <c r="AV1106" t="n" s="46791">
        <v>6.18105607079999E-4</v>
      </c>
      <c r="AW1106" t="n" s="47384">
        <v>-1.7048294939185508E-5</v>
      </c>
      <c r="AX1106" t="n" s="47977">
        <v>8.061987282733581E-4</v>
      </c>
      <c r="AY1106" t="n" s="48570">
        <v>3.8062177071921304E-6</v>
      </c>
      <c r="AZ1106" t="n" s="49163">
        <v>0.003134392865989357</v>
      </c>
      <c r="BA1106" t="n" s="49756">
        <v>-0.0015666319241804507</v>
      </c>
      <c r="BB1106" t="n" s="50349">
        <v>9.742029015635895E-6</v>
      </c>
      <c r="BC1106" t="n" s="50942">
        <v>2.54001528948615E-6</v>
      </c>
      <c r="BD1106" t="n" s="51535">
        <v>1.1010593798282223E-7</v>
      </c>
      <c r="BE1106" t="n" s="52128">
        <v>-4.637551625015777E-7</v>
      </c>
      <c r="BF1106" t="n" s="52721">
        <v>-2.4950826082480355E-6</v>
      </c>
      <c r="BG1106" t="n" s="53314">
        <v>5.88955529754488E-7</v>
      </c>
      <c r="BH1106" t="n" s="53907">
        <v>0.006079727245239752</v>
      </c>
      <c r="BI1106" t="n" s="54500">
        <v>-7.648019099760059E-7</v>
      </c>
      <c r="BJ1106" t="s" s="54975">
        <v>2924</v>
      </c>
      <c r="BK1106" t="s" s="55450">
        <v>2929</v>
      </c>
      <c r="BL1106" t="n" s="55925">
        <v>0.09707950800657272</v>
      </c>
      <c r="BM1106" t="s" s="56400">
        <v>2943</v>
      </c>
      <c r="BN1106" t="s" s="56875">
        <v>2929</v>
      </c>
      <c r="BO1106" t="n" s="57350">
        <v>-0.018289629369974136</v>
      </c>
    </row>
    <row r="1107" spans="1:23" x14ac:dyDescent="0.25">
      <c r="A1107" s="116" t="str">
        <f>IF(ISBLANK(TBL_DATA[[#This Row],[Row.names]]), "",   DATE(YEAR(TBL_DATA[[#This Row],[Row.names]]), MONTH(TBL_DATA[[#This Row],[Row.names]]), DAY(TBL_DATA[[#This Row],[Row.names]])))</f>
        <v/>
      </c>
      <c r="B1107" s="1291" t="s">
        <v>1236</v>
      </c>
      <c r="C1107" s="2685" t="s">
        <v>2630</v>
      </c>
      <c r="D1107" s="4079" t="n">
        <v>-5.9130185015421106E-5</v>
      </c>
      <c r="E1107" s="5473" t="n">
        <v>0.4814581633733197</v>
      </c>
      <c r="F1107" s="6805" t="n">
        <v>0.11832931580953998</v>
      </c>
      <c r="G1107" s="8137" t="n">
        <v>0.4265693006490274</v>
      </c>
      <c r="H1107" s="9469" t="n">
        <v>0.5382044889256841</v>
      </c>
      <c r="I1107" s="10801" t="n">
        <v>0.0036588196837439237</v>
      </c>
      <c r="J1107" s="12133" t="n">
        <v>0.020756911388196686</v>
      </c>
      <c r="K1107" s="13463" t="n">
        <v>1.1951333615564559</v>
      </c>
      <c r="L1107" s="14793" t="n">
        <v>0.40268175846107535</v>
      </c>
      <c r="M1107" s="16123" t="n">
        <v>0.004161204335358818</v>
      </c>
      <c r="N1107" s="17453" t="n">
        <v>0.08547053525776929</v>
      </c>
      <c r="O1107" s="18785" t="n">
        <v>0.05817891977992258</v>
      </c>
      <c r="P1107" s="20179" t="n">
        <v>-0.011502514891606586</v>
      </c>
      <c r="Q1107" s="21511" t="n">
        <v>-0.013348891320362346</v>
      </c>
      <c r="R1107" s="22843" t="n">
        <v>-0.011538926376203648</v>
      </c>
      <c r="S1107" s="24112" t="n">
        <v>0.08400706237071964</v>
      </c>
      <c r="T1107" s="25381" t="n">
        <v>0.05398199587010959</v>
      </c>
      <c r="U1107" s="26650" t="n">
        <v>1.5562051942809927</v>
      </c>
      <c r="V1107" s="27919" t="n">
        <v>0.0838054038794731</v>
      </c>
      <c r="W1107" s="29186" t="n">
        <v>0.05865420375230923</v>
      </c>
      <c r="X1107" t="n" s="30453">
        <v>1.428804732110504</v>
      </c>
      <c r="Y1107" t="n" s="31783">
        <v>0.7336242150622374</v>
      </c>
      <c r="Z1107" t="n" s="33115">
        <v>0.634572106589216</v>
      </c>
      <c r="AA1107" t="n" s="34507">
        <v>0.0</v>
      </c>
      <c r="AB1107" t="n" s="35901">
        <v>0.0</v>
      </c>
      <c r="AC1107" t="n" s="37295">
        <v>0.08469959767568526</v>
      </c>
      <c r="AD1107" t="n" s="37770">
        <v>0.285327595820896</v>
      </c>
      <c r="AE1107" t="n" s="38245">
        <v>0.029731919736493</v>
      </c>
      <c r="AF1107" t="n" s="38720">
        <v>0.08155131230152099</v>
      </c>
      <c r="AG1107" t="n" s="39195">
        <v>0.135835181541659</v>
      </c>
      <c r="AH1107" t="n" s="39670">
        <v>0.004916803528286</v>
      </c>
      <c r="AI1107" t="n" s="40145">
        <v>0.004655491855832</v>
      </c>
      <c r="AJ1107" t="n" s="40620">
        <v>0.368101385312407</v>
      </c>
      <c r="AK1107" t="n" s="41095">
        <v>0.07603927118769</v>
      </c>
      <c r="AL1107" t="n" s="41570">
        <v>0.0</v>
      </c>
      <c r="AM1107" t="n" s="42045">
        <v>0.021695572076242002</v>
      </c>
      <c r="AN1107" t="n" s="42520">
        <v>-0.41378537264437504</v>
      </c>
      <c r="AO1107" t="n" s="42995">
        <v>1.09560658217326</v>
      </c>
      <c r="AP1107" t="n" s="43470">
        <v>-0.5015374214566091</v>
      </c>
      <c r="AQ1107" t="n" s="43945">
        <v>0.5940691607166508</v>
      </c>
      <c r="AR1107" t="n" s="44420">
        <v>1.597144003629869</v>
      </c>
      <c r="AS1107" t="n" s="45013">
        <v>0.0018341432037907949</v>
      </c>
      <c r="AT1107" t="n" s="45606">
        <v>1.0954800025893201E-4</v>
      </c>
      <c r="AU1107" t="n" s="46199">
        <v>0.0010402334436076918</v>
      </c>
      <c r="AV1107" t="n" s="46792">
        <v>5.947753553476942E-4</v>
      </c>
      <c r="AW1107" t="n" s="47385">
        <v>-1.6571838973873587E-5</v>
      </c>
      <c r="AX1107" t="n" s="47978">
        <v>7.773448717026597E-4</v>
      </c>
      <c r="AY1107" t="n" s="48571">
        <v>3.57418089123428E-6</v>
      </c>
      <c r="AZ1107" t="n" s="49164">
        <v>0.003026094858837436</v>
      </c>
      <c r="BA1107" t="n" s="49757">
        <v>-0.001486992422266827</v>
      </c>
      <c r="BB1107" t="n" s="50350">
        <v>7.5284196454062774E-6</v>
      </c>
      <c r="BC1107" t="n" s="50943">
        <v>2.396388285228669E-6</v>
      </c>
      <c r="BD1107" t="n" s="51536">
        <v>1.390365557025627E-7</v>
      </c>
      <c r="BE1107" t="n" s="52129">
        <v>-5.856135099475495E-7</v>
      </c>
      <c r="BF1107" t="n" s="52722">
        <v>-3.1507101506238736E-6</v>
      </c>
      <c r="BG1107" t="n" s="53315">
        <v>7.437122068801805E-7</v>
      </c>
      <c r="BH1107" t="n" s="53908">
        <v>0.0058958938076171105</v>
      </c>
      <c r="BI1107" t="n" s="54501">
        <v>-9.657715927434766E-7</v>
      </c>
      <c r="BJ1107" t="s" s="54976">
        <v>2924</v>
      </c>
      <c r="BK1107" t="s" s="55451">
        <v>2929</v>
      </c>
      <c r="BL1107" t="n" s="55926">
        <v>0.09455607831478119</v>
      </c>
      <c r="BM1107" t="s" s="56401">
        <v>2943</v>
      </c>
      <c r="BN1107" t="s" s="56876">
        <v>2929</v>
      </c>
      <c r="BO1107" t="n" s="57351">
        <v>-0.018061377108097076</v>
      </c>
    </row>
    <row r="1108" spans="1:23" x14ac:dyDescent="0.25">
      <c r="A1108" s="116" t="str">
        <f>IF(ISBLANK(TBL_DATA[[#This Row],[Row.names]]), "",   DATE(YEAR(TBL_DATA[[#This Row],[Row.names]]), MONTH(TBL_DATA[[#This Row],[Row.names]]), DAY(TBL_DATA[[#This Row],[Row.names]])))</f>
        <v/>
      </c>
      <c r="B1108" s="1292" t="s">
        <v>1237</v>
      </c>
      <c r="C1108" s="2686" t="s">
        <v>2631</v>
      </c>
      <c r="D1108" s="4080" t="n">
        <v>3.2227419602132797E-4</v>
      </c>
      <c r="E1108" s="5474" t="n">
        <v>0.4819355991118601</v>
      </c>
      <c r="F1108" s="6806" t="n">
        <v>0.10419743338445797</v>
      </c>
      <c r="G1108" s="8138" t="n">
        <v>0.42226498884366287</v>
      </c>
      <c r="H1108" s="9470" t="n">
        <v>0.5134873298913087</v>
      </c>
      <c r="I1108" s="10802" t="n">
        <v>0.0036920669070329487</v>
      </c>
      <c r="J1108" s="12134" t="n">
        <v>-0.0061022924801673595</v>
      </c>
      <c r="K1108" s="13464" t="n">
        <v>1.157737439714036</v>
      </c>
      <c r="L1108" s="14794" t="n">
        <v>0.39090947812700805</v>
      </c>
      <c r="M1108" s="16124" t="n">
        <v>0.0041310781027197535</v>
      </c>
      <c r="N1108" s="17454" t="n">
        <v>0.08402775404341077</v>
      </c>
      <c r="O1108" s="18786" t="n">
        <v>0.05817891977992258</v>
      </c>
      <c r="P1108" s="20180" t="n">
        <v>-0.011183947659324178</v>
      </c>
      <c r="Q1108" s="21512" t="n">
        <v>-0.01323988216910741</v>
      </c>
      <c r="R1108" s="22844" t="n">
        <v>-0.011460470250177865</v>
      </c>
      <c r="S1108" s="24113" t="n">
        <v>0.07459850553073166</v>
      </c>
      <c r="T1108" s="25382" t="n">
        <v>0.05433145429393409</v>
      </c>
      <c r="U1108" s="26651" t="n">
        <v>1.3730261135134076</v>
      </c>
      <c r="V1108" s="27920" t="n">
        <v>0.08076966308481914</v>
      </c>
      <c r="W1108" s="29187" t="n">
        <v>0.05879525360734318</v>
      </c>
      <c r="X1108" t="n" s="30454">
        <v>1.373744615921369</v>
      </c>
      <c r="Y1108" t="n" s="31784">
        <v>0.716580302472311</v>
      </c>
      <c r="Z1108" t="n" s="33116">
        <v>0.6252275410816514</v>
      </c>
      <c r="AA1108" t="n" s="34508">
        <v>0.0</v>
      </c>
      <c r="AB1108" t="n" s="35902">
        <v>0.0</v>
      </c>
      <c r="AC1108" t="n" s="37296">
        <v>0.08125319419055681</v>
      </c>
      <c r="AD1108" t="n" s="37771">
        <v>0.280363447843545</v>
      </c>
      <c r="AE1108" t="n" s="38246">
        <v>0.029739149468677</v>
      </c>
      <c r="AF1108" t="n" s="38721">
        <v>0.092745642216321</v>
      </c>
      <c r="AG1108" t="n" s="39196">
        <v>0.123268921597366</v>
      </c>
      <c r="AH1108" t="n" s="39671">
        <v>0.004903325225782</v>
      </c>
      <c r="AI1108" t="n" s="40146">
        <v>0.0047660397516480005</v>
      </c>
      <c r="AJ1108" t="n" s="40621">
        <v>0.36293664223770694</v>
      </c>
      <c r="AK1108" t="n" s="41096">
        <v>0.06738732677560999</v>
      </c>
      <c r="AL1108" t="n" s="41571">
        <v>0.0</v>
      </c>
      <c r="AM1108" t="n" s="42046">
        <v>0.021657608795859002</v>
      </c>
      <c r="AN1108" t="n" s="42521">
        <v>-0.41561475737097303</v>
      </c>
      <c r="AO1108" t="n" s="42996">
        <v>1.0683887320497403</v>
      </c>
      <c r="AP1108" t="n" s="43471">
        <v>-0.496235385508198</v>
      </c>
      <c r="AQ1108" t="n" s="43946">
        <v>0.5721533465415423</v>
      </c>
      <c r="AR1108" t="n" s="44421">
        <v>1.5646241175579383</v>
      </c>
      <c r="AS1108" t="n" s="45014">
        <v>0.0017191680512050672</v>
      </c>
      <c r="AT1108" t="n" s="45607">
        <v>1.1678891622523058E-4</v>
      </c>
      <c r="AU1108" t="n" s="46200">
        <v>9.961631886117915E-4</v>
      </c>
      <c r="AV1108" t="n" s="46793">
        <v>5.91563386825162E-4</v>
      </c>
      <c r="AW1108" t="n" s="47386">
        <v>-1.541628258361769E-5</v>
      </c>
      <c r="AX1108" t="n" s="47979">
        <v>7.732318814989271E-4</v>
      </c>
      <c r="AY1108" t="n" s="48572">
        <v>5.682287231896995E-6</v>
      </c>
      <c r="AZ1108" t="n" s="49165">
        <v>0.0030425725816898715</v>
      </c>
      <c r="BA1108" t="n" s="49758">
        <v>-0.00151704959006708</v>
      </c>
      <c r="BB1108" t="n" s="50351">
        <v>1.4085699006095976E-5</v>
      </c>
      <c r="BC1108" t="n" s="50944">
        <v>1.9336657641904995E-6</v>
      </c>
      <c r="BD1108" t="n" s="51537">
        <v>3.2178729422599586E-7</v>
      </c>
      <c r="BE1108" t="n" s="52130">
        <v>-1.3553729450762173E-6</v>
      </c>
      <c r="BF1108" t="n" s="52723">
        <v>-7.292198354998645E-6</v>
      </c>
      <c r="BG1108" t="n" s="53316">
        <v>1.721284988459607E-6</v>
      </c>
      <c r="BH1108" t="n" s="53909">
        <v>0.0057375635451202564</v>
      </c>
      <c r="BI1108" t="n" s="54502">
        <v>-2.23526069533E-6</v>
      </c>
      <c r="BJ1108" t="s" s="54977">
        <v>2924</v>
      </c>
      <c r="BK1108" t="s" s="55452">
        <v>2929</v>
      </c>
      <c r="BL1108" t="n" s="55927">
        <v>0.09518842399120331</v>
      </c>
      <c r="BM1108" t="s" s="56402">
        <v>2942</v>
      </c>
      <c r="BN1108" t="s" s="56877">
        <v>2929</v>
      </c>
      <c r="BO1108" t="n" s="57352">
        <v>-0.012334536761045456</v>
      </c>
    </row>
    <row r="1109" spans="1:23" x14ac:dyDescent="0.25">
      <c r="A1109" s="116" t="str">
        <f>IF(ISBLANK(TBL_DATA[[#This Row],[Row.names]]), "",   DATE(YEAR(TBL_DATA[[#This Row],[Row.names]]), MONTH(TBL_DATA[[#This Row],[Row.names]]), DAY(TBL_DATA[[#This Row],[Row.names]])))</f>
        <v/>
      </c>
      <c r="B1109" s="1293" t="s">
        <v>1238</v>
      </c>
      <c r="C1109" s="2687" t="s">
        <v>2632</v>
      </c>
      <c r="D1109" s="4081" t="n">
        <v>-0.001619437251511113</v>
      </c>
      <c r="E1109" s="5475" t="n">
        <v>0.4795356973983178</v>
      </c>
      <c r="F1109" s="6807" t="n">
        <v>0.10639256268313013</v>
      </c>
      <c r="G1109" s="8139" t="n">
        <v>0.43410116135792254</v>
      </c>
      <c r="H1109" s="9471" t="n">
        <v>0.49935525584448764</v>
      </c>
      <c r="I1109" s="10803" t="n">
        <v>0.003684550815309343</v>
      </c>
      <c r="J1109" s="12135" t="n">
        <v>-0.009380472170778309</v>
      </c>
      <c r="K1109" s="13465" t="n">
        <v>1.2067118530165644</v>
      </c>
      <c r="L1109" s="14795" t="n">
        <v>0.3730594118518173</v>
      </c>
      <c r="M1109" s="16125" t="n">
        <v>0.004123185874055797</v>
      </c>
      <c r="N1109" s="17455" t="n">
        <v>0.08266468025139688</v>
      </c>
      <c r="O1109" s="18787" t="n">
        <v>0.058269005610229824</v>
      </c>
      <c r="P1109" s="20181" t="n">
        <v>-0.012785273209376946</v>
      </c>
      <c r="Q1109" s="21513" t="n">
        <v>-0.013173417757381553</v>
      </c>
      <c r="R1109" s="22845" t="n">
        <v>-0.011422870941173148</v>
      </c>
      <c r="S1109" s="24114" t="n">
        <v>0.07642018401459061</v>
      </c>
      <c r="T1109" s="25383" t="n">
        <v>0.054284436461774846</v>
      </c>
      <c r="U1109" s="26652" t="n">
        <v>1.407773369230847</v>
      </c>
      <c r="V1109" s="27921" t="n">
        <v>0.07805524775132389</v>
      </c>
      <c r="W1109" s="29188" t="n">
        <v>0.058846753922699724</v>
      </c>
      <c r="X1109" t="n" s="30455">
        <v>1.3264155207924666</v>
      </c>
      <c r="Y1109" t="n" s="31785">
        <v>0.7066507311568337</v>
      </c>
      <c r="Z1109" t="n" s="33117">
        <v>0.6107858968999017</v>
      </c>
      <c r="AA1109" t="n" s="34509">
        <v>0.0</v>
      </c>
      <c r="AB1109" t="n" s="35903">
        <v>0.0</v>
      </c>
      <c r="AC1109" t="n" s="37297">
        <v>0.07793592225451174</v>
      </c>
      <c r="AD1109" t="n" s="37772">
        <v>0.260617914935157</v>
      </c>
      <c r="AE1109" t="n" s="38247">
        <v>0.014114722259506</v>
      </c>
      <c r="AF1109" t="n" s="38722">
        <v>0.093177080176413</v>
      </c>
      <c r="AG1109" t="n" s="39197">
        <v>0.124351909477007</v>
      </c>
      <c r="AH1109" t="n" s="39672">
        <v>0.004947389047734</v>
      </c>
      <c r="AI1109" t="n" s="40147">
        <v>0.005099186860673999</v>
      </c>
      <c r="AJ1109" t="n" s="40622">
        <v>0.363771754635866</v>
      </c>
      <c r="AK1109" t="n" s="41097">
        <v>0.064586394058387</v>
      </c>
      <c r="AL1109" t="n" s="41572">
        <v>0.0</v>
      </c>
      <c r="AM1109" t="n" s="42047">
        <v>0.022723898879179</v>
      </c>
      <c r="AN1109" t="n" s="42522">
        <v>-0.39467223768411297</v>
      </c>
      <c r="AO1109" t="n" s="42997">
        <v>1.0483753178695019</v>
      </c>
      <c r="AP1109" t="n" s="43472">
        <v>-0.489657305223692</v>
      </c>
      <c r="AQ1109" t="n" s="43947">
        <v>0.5587180126458099</v>
      </c>
      <c r="AR1109" t="n" s="44422">
        <v>1.5380326230931938</v>
      </c>
      <c r="AS1109" t="n" s="45015">
        <v>0.0017573670311977338</v>
      </c>
      <c r="AT1109" t="n" s="45608">
        <v>1.701435959357221E-4</v>
      </c>
      <c r="AU1109" t="n" s="46201">
        <v>0.0011043866808553298</v>
      </c>
      <c r="AV1109" t="n" s="46794">
        <v>6.592885026922814E-4</v>
      </c>
      <c r="AW1109" t="n" s="47387">
        <v>-1.3045615518006477E-5</v>
      </c>
      <c r="AX1109" t="n" s="47980">
        <v>6.448856866261956E-4</v>
      </c>
      <c r="AY1109" t="n" s="48573">
        <v>1.1340914679177672E-5</v>
      </c>
      <c r="AZ1109" t="n" s="49166">
        <v>0.0031843461612945587</v>
      </c>
      <c r="BA1109" t="n" s="49759">
        <v>-0.0018183721046162683</v>
      </c>
      <c r="BB1109" t="n" s="50352">
        <v>3.9001181864405915E-5</v>
      </c>
      <c r="BC1109" t="n" s="50945">
        <v>3.1102648248647893E-6</v>
      </c>
      <c r="BD1109" t="n" s="51538">
        <v>-3.324444382208414E-7</v>
      </c>
      <c r="BE1109" t="n" s="52131">
        <v>1.4002955646644922E-6</v>
      </c>
      <c r="BF1109" t="n" s="52724">
        <v>7.533946236492399E-6</v>
      </c>
      <c r="BG1109" t="n" s="53317">
        <v>-1.7783362541595789E-6</v>
      </c>
      <c r="BH1109" t="n" s="53910">
        <v>0.005733319448443941</v>
      </c>
      <c r="BI1109" t="n" s="54503">
        <v>2.3093902832782155E-6</v>
      </c>
      <c r="BJ1109" t="s" s="54978">
        <v>2924</v>
      </c>
      <c r="BK1109" t="s" s="55453">
        <v>2929</v>
      </c>
      <c r="BL1109" t="n" s="55928">
        <v>0.09942556917667389</v>
      </c>
      <c r="BM1109" t="s" s="56403">
        <v>2942</v>
      </c>
      <c r="BN1109" t="s" s="56878">
        <v>2929</v>
      </c>
      <c r="BO1109" t="n" s="57353">
        <v>-0.012339326553046703</v>
      </c>
    </row>
    <row r="1110" spans="1:23" x14ac:dyDescent="0.25">
      <c r="A1110" s="116" t="str">
        <f>IF(ISBLANK(TBL_DATA[[#This Row],[Row.names]]), "",   DATE(YEAR(TBL_DATA[[#This Row],[Row.names]]), MONTH(TBL_DATA[[#This Row],[Row.names]]), DAY(TBL_DATA[[#This Row],[Row.names]])))</f>
        <v/>
      </c>
      <c r="B1110" s="1294" t="s">
        <v>1239</v>
      </c>
      <c r="C1110" s="2688" t="s">
        <v>2633</v>
      </c>
      <c r="D1110" s="4082" t="n">
        <v>-0.002337957703373694</v>
      </c>
      <c r="E1110" s="5476" t="n">
        <v>0.47607660551716924</v>
      </c>
      <c r="F1110" s="6808" t="n">
        <v>0.10023368288814627</v>
      </c>
      <c r="G1110" s="8140" t="n">
        <v>0.4330052755110675</v>
      </c>
      <c r="H1110" s="9472" t="n">
        <v>0.4999171142230595</v>
      </c>
      <c r="I1110" s="10804" t="n">
        <v>0.0036807671645097393</v>
      </c>
      <c r="J1110" s="12136" t="n">
        <v>-0.015134830275556177</v>
      </c>
      <c r="K1110" s="13466" t="n">
        <v>1.2085048659217092</v>
      </c>
      <c r="L1110" s="14796" t="n">
        <v>0.3719007714999596</v>
      </c>
      <c r="M1110" s="16126" t="n">
        <v>0.004125071494054035</v>
      </c>
      <c r="N1110" s="17456" t="n">
        <v>0.08262616965002952</v>
      </c>
      <c r="O1110" s="18788" t="n">
        <v>0.0584563187319904</v>
      </c>
      <c r="P1110" s="20182" t="n">
        <v>-0.015093339484760881</v>
      </c>
      <c r="Q1110" s="21514" t="n">
        <v>-0.01326271041469239</v>
      </c>
      <c r="R1110" s="22846" t="n">
        <v>-0.01151297911740221</v>
      </c>
      <c r="S1110" s="24115" t="n">
        <v>0.0815135962097735</v>
      </c>
      <c r="T1110" s="25384" t="n">
        <v>0.05421371799539034</v>
      </c>
      <c r="U1110" s="26653" t="n">
        <v>1.5035603390401004</v>
      </c>
      <c r="V1110" s="27922" t="n">
        <v>0.07654375542930225</v>
      </c>
      <c r="W1110" s="29189" t="n">
        <v>0.05887206507305785</v>
      </c>
      <c r="X1110" t="n" s="30456">
        <v>1.300171063038379</v>
      </c>
      <c r="Y1110" t="n" s="31786">
        <v>0.7070481696624774</v>
      </c>
      <c r="Z1110" t="n" s="33118">
        <v>0.6098366760862777</v>
      </c>
      <c r="AA1110" t="n" s="34510">
        <v>0.0</v>
      </c>
      <c r="AB1110" t="n" s="35904">
        <v>0.0</v>
      </c>
      <c r="AC1110" t="n" s="37298">
        <v>0.07522547948615496</v>
      </c>
      <c r="AD1110" t="n" s="37773">
        <v>0.250593184553815</v>
      </c>
      <c r="AE1110" t="n" s="38248">
        <v>0.011610851409543998</v>
      </c>
      <c r="AF1110" t="n" s="38723">
        <v>0.093639146583153</v>
      </c>
      <c r="AG1110" t="n" s="39198">
        <v>0.113118052161406</v>
      </c>
      <c r="AH1110" t="n" s="39673">
        <v>0.004469541302209</v>
      </c>
      <c r="AI1110" t="n" s="40148">
        <v>0.00596926982774</v>
      </c>
      <c r="AJ1110" t="n" s="40623">
        <v>0.35547718324272304</v>
      </c>
      <c r="AK1110" t="n" s="41098">
        <v>0.06236456165300899</v>
      </c>
      <c r="AL1110" t="n" s="41573">
        <v>0.0</v>
      </c>
      <c r="AM1110" t="n" s="42048">
        <v>0.022765901674983997</v>
      </c>
      <c r="AN1110" t="n" s="42523">
        <v>-0.35242833091256504</v>
      </c>
      <c r="AO1110" t="n" s="42998">
        <v>1.0187881593970018</v>
      </c>
      <c r="AP1110" t="n" s="43473">
        <v>-0.451208797900984</v>
      </c>
      <c r="AQ1110" t="n" s="43948">
        <v>0.5675793614960178</v>
      </c>
      <c r="AR1110" t="n" s="44423">
        <v>1.4699969572979859</v>
      </c>
      <c r="AS1110" t="n" s="45016">
        <v>0.001673655579936194</v>
      </c>
      <c r="AT1110" t="n" s="45609">
        <v>1.6439708828112882E-4</v>
      </c>
      <c r="AU1110" t="n" s="46202">
        <v>0.001077434239002067</v>
      </c>
      <c r="AV1110" t="n" s="46795">
        <v>6.500726025132199E-4</v>
      </c>
      <c r="AW1110" t="n" s="47388">
        <v>-1.2072292419538735E-5</v>
      </c>
      <c r="AX1110" t="n" s="47981">
        <v>6.139004325518357E-4</v>
      </c>
      <c r="AY1110" t="n" s="48574">
        <v>1.0096934384055307E-5</v>
      </c>
      <c r="AZ1110" t="n" s="49167">
        <v>0.003114263853030606</v>
      </c>
      <c r="BA1110" t="n" s="49760">
        <v>-0.0017710914505876783</v>
      </c>
      <c r="BB1110" t="n" s="50353">
        <v>4.8412379081256684E-5</v>
      </c>
      <c r="BC1110" t="n" s="50946">
        <v>3.224417367166335E-6</v>
      </c>
      <c r="BD1110" t="n" s="51539">
        <v>-4.2545681819349795E-7</v>
      </c>
      <c r="BE1110" t="n" s="52132">
        <v>1.7920696694412262E-6</v>
      </c>
      <c r="BF1110" t="n" s="52725">
        <v>9.641782480860047E-6</v>
      </c>
      <c r="BG1110" t="n" s="53318">
        <v>-2.2758783028639863E-6</v>
      </c>
      <c r="BH1110" t="n" s="53911">
        <v>0.005560605762079052</v>
      </c>
      <c r="BI1110" t="n" s="54504">
        <v>2.9555040320186476E-6</v>
      </c>
      <c r="BJ1110" t="s" s="54979">
        <v>2924</v>
      </c>
      <c r="BK1110" t="s" s="55454">
        <v>2929</v>
      </c>
      <c r="BL1110" t="n" s="55929">
        <v>0.09832645207643509</v>
      </c>
      <c r="BM1110" t="s" s="56404">
        <v>2942</v>
      </c>
      <c r="BN1110" t="s" s="56879">
        <v>2929</v>
      </c>
      <c r="BO1110" t="n" s="57354">
        <v>-0.01278200838714838</v>
      </c>
    </row>
    <row r="1111" spans="1:23" x14ac:dyDescent="0.25">
      <c r="A1111" s="116" t="str">
        <f>IF(ISBLANK(TBL_DATA[[#This Row],[Row.names]]), "",   DATE(YEAR(TBL_DATA[[#This Row],[Row.names]]), MONTH(TBL_DATA[[#This Row],[Row.names]]), DAY(TBL_DATA[[#This Row],[Row.names]])))</f>
        <v/>
      </c>
      <c r="B1111" s="1295" t="s">
        <v>1240</v>
      </c>
      <c r="C1111" s="2689" t="s">
        <v>2634</v>
      </c>
      <c r="D1111" s="4083" t="n">
        <v>-0.012261505590800933</v>
      </c>
      <c r="E1111" s="5477" t="n">
        <v>0.45797768396617</v>
      </c>
      <c r="F1111" s="6809" t="n">
        <v>0.06336211150398241</v>
      </c>
      <c r="G1111" s="8141" t="n">
        <v>0.45083679488181244</v>
      </c>
      <c r="H1111" s="9473" t="n">
        <v>0.5214517178082761</v>
      </c>
      <c r="I1111" s="10805" t="n">
        <v>0.0037519619170896905</v>
      </c>
      <c r="J1111" s="12137" t="n">
        <v>-0.04627061593709636</v>
      </c>
      <c r="K1111" s="13467" t="n">
        <v>1.2620610029429378</v>
      </c>
      <c r="L1111" s="14797" t="n">
        <v>0.41941666144150797</v>
      </c>
      <c r="M1111" s="16127" t="n">
        <v>0.004132642379304497</v>
      </c>
      <c r="N1111" s="17457" t="n">
        <v>0.08609854478142566</v>
      </c>
      <c r="O1111" s="18789" t="n">
        <v>0.06339179187488726</v>
      </c>
      <c r="P1111" s="20183" t="n">
        <v>-0.0271697780090856</v>
      </c>
      <c r="Q1111" s="21515" t="n">
        <v>-0.01410371340867622</v>
      </c>
      <c r="R1111" s="22847" t="n">
        <v>-0.012280449434401614</v>
      </c>
      <c r="S1111" s="24116" t="n">
        <v>0.06329881342882548</v>
      </c>
      <c r="T1111" s="25385" t="n">
        <v>0.05466688388210019</v>
      </c>
      <c r="U1111" s="26654" t="n">
        <v>1.1579005228346604</v>
      </c>
      <c r="V1111" s="27923" t="n">
        <v>0.05958418981114555</v>
      </c>
      <c r="W1111" s="29190" t="n">
        <v>0.05898530516837085</v>
      </c>
      <c r="X1111" t="n" s="30457">
        <v>1.0101531159509172</v>
      </c>
      <c r="Y1111" t="n" s="31787">
        <v>0.722116138725812</v>
      </c>
      <c r="Z1111" t="n" s="33119">
        <v>0.6476238579928227</v>
      </c>
      <c r="AA1111" t="n" s="34511">
        <v>0.0</v>
      </c>
      <c r="AB1111" t="n" s="35905">
        <v>0.0</v>
      </c>
      <c r="AC1111" t="n" s="37299">
        <v>0.07308653920201895</v>
      </c>
      <c r="AD1111" t="n" s="37774">
        <v>0.24338455525290398</v>
      </c>
      <c r="AE1111" t="n" s="38249">
        <v>0.009916117378855005</v>
      </c>
      <c r="AF1111" t="n" s="38724">
        <v>0.094733557788596</v>
      </c>
      <c r="AG1111" t="n" s="39199">
        <v>0.11271590188508</v>
      </c>
      <c r="AH1111" t="n" s="39674">
        <v>0.004454701221889</v>
      </c>
      <c r="AI1111" t="n" s="40149">
        <v>0.006073625028681</v>
      </c>
      <c r="AJ1111" t="n" s="40624">
        <v>0.356967950196788</v>
      </c>
      <c r="AK1111" t="n" s="41099">
        <v>0.06159788558664</v>
      </c>
      <c r="AL1111" t="n" s="41574">
        <v>0.0</v>
      </c>
      <c r="AM1111" t="n" s="42049">
        <v>0.022911033041163</v>
      </c>
      <c r="AN1111" t="n" s="42524">
        <v>-0.34912519256034497</v>
      </c>
      <c r="AO1111" t="n" s="42999">
        <v>1.012610933313824</v>
      </c>
      <c r="AP1111" t="n" s="43474">
        <v>-0.44898079849357303</v>
      </c>
      <c r="AQ1111" t="n" s="43949">
        <v>0.563630134820251</v>
      </c>
      <c r="AR1111" t="n" s="44424">
        <v>1.461591731807397</v>
      </c>
      <c r="AS1111" t="n" s="45017">
        <v>0.001547414546285528</v>
      </c>
      <c r="AT1111" t="n" s="45610">
        <v>1.6837235527678831E-4</v>
      </c>
      <c r="AU1111" t="n" s="46203">
        <v>0.001164458622530627</v>
      </c>
      <c r="AV1111" t="n" s="46796">
        <v>6.108935903146945E-4</v>
      </c>
      <c r="AW1111" t="n" s="47389">
        <v>-1.206880103446738E-5</v>
      </c>
      <c r="AX1111" t="n" s="47982">
        <v>5.86760568908617E-4</v>
      </c>
      <c r="AY1111" t="n" s="48575">
        <v>7.804494493974495E-6</v>
      </c>
      <c r="AZ1111" t="n" s="49168">
        <v>0.002998552317795936</v>
      </c>
      <c r="BA1111" t="n" s="49761">
        <v>-0.0016113846572273736</v>
      </c>
      <c r="BB1111" t="n" s="50354">
        <v>5.121417871370706E-5</v>
      </c>
      <c r="BC1111" t="n" s="50947">
        <v>4.092849736230005E-6</v>
      </c>
      <c r="BD1111" t="n" s="51540">
        <v>-9.081632102808265E-7</v>
      </c>
      <c r="BE1111" t="n" s="52133">
        <v>3.825261793174096E-6</v>
      </c>
      <c r="BF1111" t="n" s="52726">
        <v>2.0580834225061446E-5</v>
      </c>
      <c r="BG1111" t="n" s="53319">
        <v>-4.857974923530848E-6</v>
      </c>
      <c r="BH1111" t="n" s="53912">
        <v>0.005491161461600531</v>
      </c>
      <c r="BI1111" t="n" s="54505">
        <v>6.308646309308114E-6</v>
      </c>
      <c r="BJ1111" t="s" s="54980">
        <v>2924</v>
      </c>
      <c r="BK1111" t="s" s="55455">
        <v>2929</v>
      </c>
      <c r="BL1111" t="n" s="55930">
        <v>0.09703601896762848</v>
      </c>
      <c r="BM1111" t="s" s="56405">
        <v>2942</v>
      </c>
      <c r="BN1111" t="s" s="56880">
        <v>2929</v>
      </c>
      <c r="BO1111" t="n" s="57355">
        <v>-0.012533684261143208</v>
      </c>
    </row>
    <row r="1112" spans="1:23" x14ac:dyDescent="0.25">
      <c r="A1112" s="116" t="str">
        <f>IF(ISBLANK(TBL_DATA[[#This Row],[Row.names]]), "",   DATE(YEAR(TBL_DATA[[#This Row],[Row.names]]), MONTH(TBL_DATA[[#This Row],[Row.names]]), DAY(TBL_DATA[[#This Row],[Row.names]])))</f>
        <v/>
      </c>
      <c r="B1112" s="1296" t="s">
        <v>1241</v>
      </c>
      <c r="C1112" s="2690" t="s">
        <v>2635</v>
      </c>
      <c r="D1112" s="4084" t="n">
        <v>-6.284672198216902E-5</v>
      </c>
      <c r="E1112" s="5478" t="n">
        <v>0.4578860548480095</v>
      </c>
      <c r="F1112" s="6810" t="n">
        <v>0.0600713839551803</v>
      </c>
      <c r="G1112" s="8142" t="n">
        <v>0.4498587699272364</v>
      </c>
      <c r="H1112" s="9474" t="n">
        <v>0.5209747610895777</v>
      </c>
      <c r="I1112" s="10806" t="n">
        <v>0.0037481598551562354</v>
      </c>
      <c r="J1112" s="12138" t="n">
        <v>-0.03997201601500344</v>
      </c>
      <c r="K1112" s="13468" t="n">
        <v>1.2394946006380205</v>
      </c>
      <c r="L1112" s="14798" t="n">
        <v>0.4137439348199718</v>
      </c>
      <c r="M1112" s="16128" t="n">
        <v>0.004146508701985992</v>
      </c>
      <c r="N1112" s="17458" t="n">
        <v>0.08596846595524552</v>
      </c>
      <c r="O1112" s="18790" t="n">
        <v>0.06339191648744245</v>
      </c>
      <c r="P1112" s="20184" t="n">
        <v>-0.027230917199582927</v>
      </c>
      <c r="Q1112" s="21516" t="n">
        <v>-0.014123975072042291</v>
      </c>
      <c r="R1112" s="22848" t="n">
        <v>-0.012303465709221249</v>
      </c>
      <c r="S1112" s="24117" t="n">
        <v>0.06904692454065997</v>
      </c>
      <c r="T1112" s="25386" t="n">
        <v>0.05461180024719147</v>
      </c>
      <c r="U1112" s="26655" t="n">
        <v>1.2643224399878825</v>
      </c>
      <c r="V1112" s="27924" t="n">
        <v>0.07130288822958453</v>
      </c>
      <c r="W1112" s="29191" t="n">
        <v>0.05905265464479933</v>
      </c>
      <c r="X1112" t="n" s="30458">
        <v>1.2074459422437507</v>
      </c>
      <c r="Y1112" t="n" s="31788">
        <v>0.7217858138600243</v>
      </c>
      <c r="Z1112" t="n" s="33120">
        <v>0.6432293018978317</v>
      </c>
      <c r="AA1112" t="n" s="34512">
        <v>0.0</v>
      </c>
      <c r="AB1112" t="n" s="35906">
        <v>0.0</v>
      </c>
      <c r="AC1112" t="n" s="37300">
        <v>0.08984609621665024</v>
      </c>
      <c r="AD1112" t="n" s="37775">
        <v>0.245368658985536</v>
      </c>
      <c r="AE1112" t="n" s="38250">
        <v>0.009796332760123</v>
      </c>
      <c r="AF1112" t="n" s="38725">
        <v>0.095194899424528</v>
      </c>
      <c r="AG1112" t="n" s="39200">
        <v>0.11230701913201502</v>
      </c>
      <c r="AH1112" t="n" s="39675">
        <v>0.004424885718021</v>
      </c>
      <c r="AI1112" t="n" s="40150">
        <v>0.005811185104071</v>
      </c>
      <c r="AJ1112" t="n" s="40625">
        <v>0.35625777959575594</v>
      </c>
      <c r="AK1112" t="n" s="41100">
        <v>0.061688701513836985</v>
      </c>
      <c r="AL1112" t="n" s="41575">
        <v>0.0</v>
      </c>
      <c r="AM1112" t="n" s="42050">
        <v>0.022549889233809</v>
      </c>
      <c r="AN1112" t="n" s="42525">
        <v>-0.362160461592985</v>
      </c>
      <c r="AO1112" t="n" s="43000">
        <v>1.0102956786681871</v>
      </c>
      <c r="AP1112" t="n" s="43475">
        <v>-0.459056788793476</v>
      </c>
      <c r="AQ1112" t="n" s="43950">
        <v>0.5512388898747111</v>
      </c>
      <c r="AR1112" t="n" s="44425">
        <v>1.4693524674616631</v>
      </c>
      <c r="AS1112" t="n" s="45018">
        <v>0.0015984937346158992</v>
      </c>
      <c r="AT1112" t="n" s="45611">
        <v>1.7727350558591087E-4</v>
      </c>
      <c r="AU1112" t="n" s="46204">
        <v>0.0010679333602775887</v>
      </c>
      <c r="AV1112" t="n" s="46797">
        <v>6.034469404242246E-4</v>
      </c>
      <c r="AW1112" t="n" s="47390">
        <v>-1.1378009375209136E-5</v>
      </c>
      <c r="AX1112" t="n" s="47983">
        <v>5.759456109713121E-4</v>
      </c>
      <c r="AY1112" t="n" s="48576">
        <v>6.571234535402611E-6</v>
      </c>
      <c r="AZ1112" t="n" s="49169">
        <v>0.0029739380154414044</v>
      </c>
      <c r="BA1112" t="n" s="49762">
        <v>-0.0016800188659567307</v>
      </c>
      <c r="BB1112" t="n" s="50355">
        <v>4.8243788271536694E-5</v>
      </c>
      <c r="BC1112" t="n" s="50948">
        <v>3.562869185828455E-6</v>
      </c>
      <c r="BD1112" t="n" s="51541">
        <v>-6.854623173929411E-7</v>
      </c>
      <c r="BE1112" t="n" s="52134">
        <v>2.8872296244574486E-6</v>
      </c>
      <c r="BF1112" t="n" s="52727">
        <v>1.5533999192802766E-5</v>
      </c>
      <c r="BG1112" t="n" s="53320">
        <v>-3.6667005196749348E-6</v>
      </c>
      <c r="BH1112" t="n" s="53913">
        <v>0.005345181476294031</v>
      </c>
      <c r="BI1112" t="n" s="54506">
        <v>4.761641702945994E-6</v>
      </c>
      <c r="BJ1112" t="s" s="54981">
        <v>2924</v>
      </c>
      <c r="BK1112" t="s" s="55456">
        <v>2929</v>
      </c>
      <c r="BL1112" t="n" s="55931">
        <v>0.09665489196777344</v>
      </c>
      <c r="BM1112" t="s" s="56406">
        <v>2942</v>
      </c>
      <c r="BN1112" t="s" s="56881">
        <v>2929</v>
      </c>
      <c r="BO1112" t="n" s="57356">
        <v>-0.012425010092556477</v>
      </c>
    </row>
    <row r="1113" spans="1:23" x14ac:dyDescent="0.25">
      <c r="A1113" s="116" t="str">
        <f>IF(ISBLANK(TBL_DATA[[#This Row],[Row.names]]), "",   DATE(YEAR(TBL_DATA[[#This Row],[Row.names]]), MONTH(TBL_DATA[[#This Row],[Row.names]]), DAY(TBL_DATA[[#This Row],[Row.names]])))</f>
        <v/>
      </c>
      <c r="B1113" s="1297" t="s">
        <v>1242</v>
      </c>
      <c r="C1113" s="2691" t="s">
        <v>2636</v>
      </c>
      <c r="D1113" s="4085" t="n">
        <v>0.003424510215091745</v>
      </c>
      <c r="E1113" s="5479" t="n">
        <v>0.4628786005352763</v>
      </c>
      <c r="F1113" s="6811" t="n">
        <v>0.06598980181298963</v>
      </c>
      <c r="G1113" s="8143" t="n">
        <v>0.45099999621866116</v>
      </c>
      <c r="H1113" s="9475" t="n">
        <v>0.5215471585781022</v>
      </c>
      <c r="I1113" s="10807" t="n">
        <v>0.003756118279018631</v>
      </c>
      <c r="J1113" s="12139" t="n">
        <v>-0.0446923823281794</v>
      </c>
      <c r="K1113" s="13469" t="n">
        <v>1.2451895756470228</v>
      </c>
      <c r="L1113" s="14799" t="n">
        <v>0.4183505735275509</v>
      </c>
      <c r="M1113" s="16129" t="n">
        <v>0.004141430166975861</v>
      </c>
      <c r="N1113" s="17459" t="n">
        <v>0.08620251980134104</v>
      </c>
      <c r="O1113" s="18791" t="n">
        <v>0.06339191648744245</v>
      </c>
      <c r="P1113" s="20185" t="n">
        <v>-0.02389965953860751</v>
      </c>
      <c r="Q1113" s="21517" t="n">
        <v>-0.01412187976188214</v>
      </c>
      <c r="R1113" s="22849" t="n">
        <v>-0.012296413962843625</v>
      </c>
      <c r="S1113" s="24118" t="n">
        <v>0.07430175124929761</v>
      </c>
      <c r="T1113" s="25387" t="n">
        <v>0.05467241748210895</v>
      </c>
      <c r="U1113" s="26656" t="n">
        <v>1.3590354089173426</v>
      </c>
      <c r="V1113" s="27925" t="n">
        <v>0.0819882817720925</v>
      </c>
      <c r="W1113" s="29192" t="n">
        <v>0.05869194125948268</v>
      </c>
      <c r="X1113" t="n" s="30459">
        <v>1.3969257109696622</v>
      </c>
      <c r="Y1113" t="n" s="31789">
        <v>0.7221822197881239</v>
      </c>
      <c r="Z1113" t="n" s="33121">
        <v>0.646800257828915</v>
      </c>
      <c r="AA1113" t="n" s="34513">
        <v>0.0</v>
      </c>
      <c r="AB1113" t="n" s="35907">
        <v>0.0</v>
      </c>
      <c r="AC1113" t="n" s="37301">
        <v>0.0861891179339599</v>
      </c>
      <c r="AD1113" t="n" s="37776">
        <v>0.26157590558564603</v>
      </c>
      <c r="AE1113" t="n" s="38251">
        <v>0.010447358371628999</v>
      </c>
      <c r="AF1113" t="n" s="38726">
        <v>0.100752320305877</v>
      </c>
      <c r="AG1113" t="n" s="39201">
        <v>0.11836306768107399</v>
      </c>
      <c r="AH1113" t="n" s="39676">
        <v>0.004707723254789</v>
      </c>
      <c r="AI1113" t="n" s="40151">
        <v>0.006249849900955</v>
      </c>
      <c r="AJ1113" t="n" s="40626">
        <v>0.370616950544532</v>
      </c>
      <c r="AK1113" t="n" s="41101">
        <v>0.06561739984503799</v>
      </c>
      <c r="AL1113" t="n" s="41576">
        <v>0.0</v>
      </c>
      <c r="AM1113" t="n" s="42051">
        <v>0.023577390569499</v>
      </c>
      <c r="AN1113" t="n" s="42526">
        <v>-0.374206515513633</v>
      </c>
      <c r="AO1113" t="n" s="43001">
        <v>1.0754594142703218</v>
      </c>
      <c r="AP1113" t="n" s="43476">
        <v>-0.48775796372491603</v>
      </c>
      <c r="AQ1113" t="n" s="43951">
        <v>0.5877014505454057</v>
      </c>
      <c r="AR1113" t="n" s="44426">
        <v>1.5632173779952379</v>
      </c>
      <c r="AS1113" t="n" s="45019">
        <v>0.0015991370196769435</v>
      </c>
      <c r="AT1113" t="n" s="45612">
        <v>1.626406496762957E-4</v>
      </c>
      <c r="AU1113" t="n" s="46205">
        <v>0.0010079587595161004</v>
      </c>
      <c r="AV1113" t="n" s="46798">
        <v>5.734729383538881E-4</v>
      </c>
      <c r="AW1113" t="n" s="47391">
        <v>-1.0689314952863273E-5</v>
      </c>
      <c r="AX1113" t="n" s="47984">
        <v>5.649957499460094E-4</v>
      </c>
      <c r="AY1113" t="n" s="48577">
        <v>-9.869387673062016E-6</v>
      </c>
      <c r="AZ1113" t="n" s="49170">
        <v>0.002963504454570077</v>
      </c>
      <c r="BA1113" t="n" s="49763">
        <v>-0.001529152431896213</v>
      </c>
      <c r="BB1113" t="n" s="50356">
        <v>2.887952441902926E-5</v>
      </c>
      <c r="BC1113" t="n" s="50949">
        <v>4.573702537759464E-6</v>
      </c>
      <c r="BD1113" t="n" s="51542">
        <v>-1.241565379156914E-6</v>
      </c>
      <c r="BE1113" t="n" s="52135">
        <v>5.229573578295786E-6</v>
      </c>
      <c r="BF1113" t="n" s="52728">
        <v>2.813636059255583E-5</v>
      </c>
      <c r="BG1113" t="n" s="53321">
        <v>-6.641411242004602E-6</v>
      </c>
      <c r="BH1113" t="n" s="53914">
        <v>0.005321344069079117</v>
      </c>
      <c r="BI1113" t="n" s="54507">
        <v>8.62463754515938E-6</v>
      </c>
      <c r="BJ1113" t="s" s="54982">
        <v>2924</v>
      </c>
      <c r="BK1113" t="s" s="55457">
        <v>2929</v>
      </c>
      <c r="BL1113" t="n" s="55932">
        <v>0.10241846740245819</v>
      </c>
      <c r="BM1113" t="s" s="56407">
        <v>2944</v>
      </c>
      <c r="BN1113" t="s" s="56882">
        <v>2929</v>
      </c>
      <c r="BO1113" t="n" s="57357">
        <v>-0.015198835171759129</v>
      </c>
    </row>
    <row r="1114" spans="1:23" x14ac:dyDescent="0.25">
      <c r="A1114" s="116" t="str">
        <f>IF(ISBLANK(TBL_DATA[[#This Row],[Row.names]]), "",   DATE(YEAR(TBL_DATA[[#This Row],[Row.names]]), MONTH(TBL_DATA[[#This Row],[Row.names]]), DAY(TBL_DATA[[#This Row],[Row.names]])))</f>
        <v/>
      </c>
      <c r="B1114" s="1298" t="s">
        <v>1243</v>
      </c>
      <c r="C1114" s="2692" t="s">
        <v>2637</v>
      </c>
      <c r="D1114" s="4086" t="n">
        <v>0.004618510156207315</v>
      </c>
      <c r="E1114" s="5480" t="n">
        <v>0.46963492020914677</v>
      </c>
      <c r="F1114" s="6812" t="n">
        <v>0.05919898240999433</v>
      </c>
      <c r="G1114" s="8144" t="n">
        <v>0.4476913504536203</v>
      </c>
      <c r="H1114" s="9476" t="n">
        <v>0.524910133473162</v>
      </c>
      <c r="I1114" s="10808" t="n">
        <v>0.0037585966547953203</v>
      </c>
      <c r="J1114" s="12140" t="n">
        <v>-0.05308837792458154</v>
      </c>
      <c r="K1114" s="13470" t="n">
        <v>1.2200372166291706</v>
      </c>
      <c r="L1114" s="14800" t="n">
        <v>0.4205781863219207</v>
      </c>
      <c r="M1114" s="16130" t="n">
        <v>0.004150832991291932</v>
      </c>
      <c r="N1114" s="17460" t="n">
        <v>0.08656415812728421</v>
      </c>
      <c r="O1114" s="18792" t="n">
        <v>0.06339191648744245</v>
      </c>
      <c r="P1114" s="20186" t="n">
        <v>-0.019391530202709117</v>
      </c>
      <c r="Q1114" s="21518" t="n">
        <v>-0.01414325193137262</v>
      </c>
      <c r="R1114" s="22850" t="n">
        <v>-0.012310127906134314</v>
      </c>
      <c r="S1114" s="24119" t="n">
        <v>0.07045471253382574</v>
      </c>
      <c r="T1114" s="25388" t="n">
        <v>0.054723708764441124</v>
      </c>
      <c r="U1114" s="26657" t="n">
        <v>1.2874623106613425</v>
      </c>
      <c r="V1114" s="27926" t="n">
        <v>0.07646692993723625</v>
      </c>
      <c r="W1114" s="29193" t="n">
        <v>0.0588183811308988</v>
      </c>
      <c r="X1114" t="n" s="30460">
        <v>1.3000515904553893</v>
      </c>
      <c r="Y1114" t="n" s="31790">
        <v>0.7245068208603437</v>
      </c>
      <c r="Z1114" t="n" s="33122">
        <v>0.6485199968558569</v>
      </c>
      <c r="AA1114" t="n" s="34514">
        <v>0.0</v>
      </c>
      <c r="AB1114" t="n" s="35908">
        <v>0.0</v>
      </c>
      <c r="AC1114" t="n" s="37302">
        <v>0.08388612347631111</v>
      </c>
      <c r="AD1114" t="n" s="37777">
        <v>0.262431461494649</v>
      </c>
      <c r="AE1114" t="n" s="38252">
        <v>0.010468641287401003</v>
      </c>
      <c r="AF1114" t="n" s="38727">
        <v>0.100915683889425</v>
      </c>
      <c r="AG1114" t="n" s="39202">
        <v>0.123759857071191</v>
      </c>
      <c r="AH1114" t="n" s="39677">
        <v>0.004711833724449</v>
      </c>
      <c r="AI1114" t="n" s="40152">
        <v>0.006379998902131</v>
      </c>
      <c r="AJ1114" t="n" s="40627">
        <v>0.37199346560210295</v>
      </c>
      <c r="AK1114" t="n" s="41102">
        <v>0.066715868194593</v>
      </c>
      <c r="AL1114" t="n" s="41577">
        <v>0.0</v>
      </c>
      <c r="AM1114" t="n" s="42052">
        <v>0.023744460051577</v>
      </c>
      <c r="AN1114" t="n" s="42527">
        <v>-0.380954940676518</v>
      </c>
      <c r="AO1114" t="n" s="43002">
        <v>1.0855588902025763</v>
      </c>
      <c r="AP1114" t="n" s="43477">
        <v>-0.49539256066157494</v>
      </c>
      <c r="AQ1114" t="n" s="43952">
        <v>0.5901663295410013</v>
      </c>
      <c r="AR1114" t="n" s="44427">
        <v>1.5809514508641513</v>
      </c>
      <c r="AS1114" t="n" s="45020">
        <v>0.0016566938499653276</v>
      </c>
      <c r="AT1114" t="n" s="45613">
        <v>1.5901204428906467E-4</v>
      </c>
      <c r="AU1114" t="n" s="46206">
        <v>7.805890151537507E-4</v>
      </c>
      <c r="AV1114" t="n" s="46799">
        <v>5.462955638169129E-4</v>
      </c>
      <c r="AW1114" t="n" s="47392">
        <v>-7.250431765132455E-6</v>
      </c>
      <c r="AX1114" t="n" s="47985">
        <v>5.556845110465091E-4</v>
      </c>
      <c r="AY1114" t="n" s="48578">
        <v>-4.6392073135324484E-6</v>
      </c>
      <c r="AZ1114" t="n" s="49171">
        <v>0.0030898307716388986</v>
      </c>
      <c r="BA1114" t="n" s="49764">
        <v>-0.0014259769613664834</v>
      </c>
      <c r="BB1114" t="n" s="50357">
        <v>1.0785679861778429E-5</v>
      </c>
      <c r="BC1114" t="n" s="50950">
        <v>5.5814066383539964E-6</v>
      </c>
      <c r="BD1114" t="n" s="51543">
        <v>-1.7959609781338566E-6</v>
      </c>
      <c r="BE1114" t="n" s="52136">
        <v>7.5647255824635155E-6</v>
      </c>
      <c r="BF1114" t="n" s="52729">
        <v>4.070002761123442E-5</v>
      </c>
      <c r="BG1114" t="n" s="53322">
        <v>-9.606988391199473E-6</v>
      </c>
      <c r="BH1114" t="n" s="53915">
        <v>0.0053172686657240635</v>
      </c>
      <c r="BI1114" t="n" s="54508">
        <v>1.247577241702118E-5</v>
      </c>
      <c r="BJ1114" t="s" s="54983">
        <v>2924</v>
      </c>
      <c r="BK1114" t="s" s="55458">
        <v>2929</v>
      </c>
      <c r="BL1114" t="n" s="55933">
        <v>0.10512847453355789</v>
      </c>
      <c r="BM1114" t="s" s="56408">
        <v>2944</v>
      </c>
      <c r="BN1114" t="s" s="56883">
        <v>2929</v>
      </c>
      <c r="BO1114" t="n" s="57358">
        <v>-0.01526989508420229</v>
      </c>
    </row>
    <row r="1115" spans="1:23" x14ac:dyDescent="0.25">
      <c r="A1115" s="116" t="str">
        <f>IF(ISBLANK(TBL_DATA[[#This Row],[Row.names]]), "",   DATE(YEAR(TBL_DATA[[#This Row],[Row.names]]), MONTH(TBL_DATA[[#This Row],[Row.names]]), DAY(TBL_DATA[[#This Row],[Row.names]])))</f>
        <v/>
      </c>
      <c r="B1115" s="1299" t="s">
        <v>1244</v>
      </c>
      <c r="C1115" s="2693" t="s">
        <v>2638</v>
      </c>
      <c r="D1115" s="4087" t="n">
        <v>-0.008119767907376622</v>
      </c>
      <c r="E1115" s="5481" t="n">
        <v>0.4577018257484726</v>
      </c>
      <c r="F1115" s="6813" t="n">
        <v>0.052655956908478796</v>
      </c>
      <c r="G1115" s="8145" t="n">
        <v>0.4561819515058101</v>
      </c>
      <c r="H1115" s="9477" t="n">
        <v>0.5349554731048004</v>
      </c>
      <c r="I1115" s="10809" t="n">
        <v>0.0037824885019542218</v>
      </c>
      <c r="J1115" s="12141" t="n">
        <v>-0.06359417144880197</v>
      </c>
      <c r="K1115" s="13471" t="n">
        <v>1.2507671252006458</v>
      </c>
      <c r="L1115" s="14801" t="n">
        <v>0.4295724460598408</v>
      </c>
      <c r="M1115" s="16131" t="n">
        <v>0.004189195183323092</v>
      </c>
      <c r="N1115" s="17461" t="n">
        <v>0.08805025501925821</v>
      </c>
      <c r="O1115" s="18793" t="n">
        <v>0.06529257324381949</v>
      </c>
      <c r="P1115" s="20187" t="n">
        <v>-0.027353843385470866</v>
      </c>
      <c r="Q1115" s="21519" t="n">
        <v>-0.014484934491439855</v>
      </c>
      <c r="R1115" s="22851" t="n">
        <v>-0.012620340167460772</v>
      </c>
      <c r="S1115" s="24120" t="n">
        <v>0.05699632752972761</v>
      </c>
      <c r="T1115" s="25389" t="n">
        <v>0.05496464519366875</v>
      </c>
      <c r="U1115" s="26658" t="n">
        <v>1.0369634394782354</v>
      </c>
      <c r="V1115" s="27927" t="n">
        <v>0.062152776647048213</v>
      </c>
      <c r="W1115" s="29194" t="n">
        <v>0.05951274340096533</v>
      </c>
      <c r="X1115" t="n" s="30461">
        <v>1.0443608056898963</v>
      </c>
      <c r="Y1115" t="n" s="31791">
        <v>0.7314065033241094</v>
      </c>
      <c r="Z1115" t="n" s="33123">
        <v>0.6554177645287323</v>
      </c>
      <c r="AA1115" t="n" s="34515">
        <v>0.0</v>
      </c>
      <c r="AB1115" t="n" s="35909">
        <v>0.0</v>
      </c>
      <c r="AC1115" t="n" s="37303">
        <v>0.08281238768554601</v>
      </c>
      <c r="AD1115" t="n" s="37778">
        <v>0.27367602699692195</v>
      </c>
      <c r="AE1115" t="n" s="38253">
        <v>0.011003666431279004</v>
      </c>
      <c r="AF1115" t="n" s="38728">
        <v>0.10117889112229199</v>
      </c>
      <c r="AG1115" t="n" s="39203">
        <v>0.12888803301767499</v>
      </c>
      <c r="AH1115" t="n" s="39678">
        <v>0.004708740700919</v>
      </c>
      <c r="AI1115" t="n" s="40153">
        <v>0.006877187936771</v>
      </c>
      <c r="AJ1115" t="n" s="40628">
        <v>0.37256025224781103</v>
      </c>
      <c r="AK1115" t="n" s="41103">
        <v>0.068470226101649</v>
      </c>
      <c r="AL1115" t="n" s="41578">
        <v>0.0</v>
      </c>
      <c r="AM1115" t="n" s="42053">
        <v>0.023591198405828</v>
      </c>
      <c r="AN1115" t="n" s="42528">
        <v>-0.38163084595833</v>
      </c>
      <c r="AO1115" t="n" s="43003">
        <v>1.1045134230375335</v>
      </c>
      <c r="AP1115" t="n" s="43478">
        <v>-0.495190046034718</v>
      </c>
      <c r="AQ1115" t="n" s="43953">
        <v>0.6093233770028155</v>
      </c>
      <c r="AR1115" t="n" s="44428">
        <v>1.5997034690722516</v>
      </c>
      <c r="AS1115" t="n" s="45021">
        <v>0.0016350063170045654</v>
      </c>
      <c r="AT1115" t="n" s="45614">
        <v>1.54343480865414E-4</v>
      </c>
      <c r="AU1115" t="n" s="46207">
        <v>7.547778131341212E-4</v>
      </c>
      <c r="AV1115" t="n" s="46800">
        <v>5.376557776310827E-4</v>
      </c>
      <c r="AW1115" t="n" s="47393">
        <v>-6.349606998574156E-6</v>
      </c>
      <c r="AX1115" t="n" s="47986">
        <v>5.438217287005763E-4</v>
      </c>
      <c r="AY1115" t="n" s="48579">
        <v>-1.5837630277945114E-6</v>
      </c>
      <c r="AZ1115" t="n" s="49172">
        <v>0.0031028923592022134</v>
      </c>
      <c r="BA1115" t="n" s="49765">
        <v>-0.0015046854681317336</v>
      </c>
      <c r="BB1115" t="n" s="50358">
        <v>1.5574430420847103E-5</v>
      </c>
      <c r="BC1115" t="n" s="50951">
        <v>5.959443339236704E-6</v>
      </c>
      <c r="BD1115" t="n" s="51544">
        <v>-2.015173407745239E-6</v>
      </c>
      <c r="BE1115" t="n" s="52137">
        <v>8.488063121012695E-6</v>
      </c>
      <c r="BF1115" t="n" s="52730">
        <v>4.5667800523085024E-5</v>
      </c>
      <c r="BG1115" t="n" s="53323">
        <v>-1.0779601006042212E-5</v>
      </c>
      <c r="BH1115" t="n" s="53916">
        <v>0.0051820528815348455</v>
      </c>
      <c r="BI1115" t="n" s="54509">
        <v>1.3998541374801519E-5</v>
      </c>
      <c r="BJ1115" t="s" s="54984">
        <v>2924</v>
      </c>
      <c r="BK1115" t="s" s="55459">
        <v>2929</v>
      </c>
      <c r="BL1115" t="n" s="55934">
        <v>0.10396949201822281</v>
      </c>
      <c r="BM1115" t="s" s="56409">
        <v>2942</v>
      </c>
      <c r="BN1115" t="s" s="56884">
        <v>2929</v>
      </c>
      <c r="BO1115" t="n" s="57359">
        <v>-0.016830528154969215</v>
      </c>
    </row>
    <row r="1116" spans="1:23" x14ac:dyDescent="0.25">
      <c r="A1116" s="116" t="str">
        <f>IF(ISBLANK(TBL_DATA[[#This Row],[Row.names]]), "",   DATE(YEAR(TBL_DATA[[#This Row],[Row.names]]), MONTH(TBL_DATA[[#This Row],[Row.names]]), DAY(TBL_DATA[[#This Row],[Row.names]])))</f>
        <v/>
      </c>
      <c r="B1116" s="1300" t="s">
        <v>1245</v>
      </c>
      <c r="C1116" s="2694" t="s">
        <v>2639</v>
      </c>
      <c r="D1116" s="4088" t="n">
        <v>-0.004884077779990026</v>
      </c>
      <c r="E1116" s="5482" t="n">
        <v>0.45058229665148364</v>
      </c>
      <c r="F1116" s="6814" t="n">
        <v>0.027671236376867636</v>
      </c>
      <c r="G1116" s="8146" t="n">
        <v>0.4613676658749621</v>
      </c>
      <c r="H1116" s="9478" t="n">
        <v>0.5392688889452852</v>
      </c>
      <c r="I1116" s="10810" t="n">
        <v>0.003789372027507179</v>
      </c>
      <c r="J1116" s="12142" t="n">
        <v>-0.09012674804839338</v>
      </c>
      <c r="K1116" s="13472" t="n">
        <v>1.2449518070482266</v>
      </c>
      <c r="L1116" s="14802" t="n">
        <v>0.4201030247772863</v>
      </c>
      <c r="M1116" s="16132" t="n">
        <v>0.004251272045683086</v>
      </c>
      <c r="N1116" s="17462" t="n">
        <v>0.0886224486999174</v>
      </c>
      <c r="O1116" s="18794" t="n">
        <v>0.06601921677696199</v>
      </c>
      <c r="P1116" s="20188" t="n">
        <v>-0.03210432286678455</v>
      </c>
      <c r="Q1116" s="21520" t="n">
        <v>-0.014669013716311581</v>
      </c>
      <c r="R1116" s="22852" t="n">
        <v>-0.012792302345210482</v>
      </c>
      <c r="S1116" s="24121" t="n">
        <v>0.050311567904086196</v>
      </c>
      <c r="T1116" s="25390" t="n">
        <v>0.05515168305418322</v>
      </c>
      <c r="U1116" s="26659" t="n">
        <v>0.9122399375311556</v>
      </c>
      <c r="V1116" s="27928" t="n">
        <v>0.04543452113677393</v>
      </c>
      <c r="W1116" s="29195" t="n">
        <v>0.060160499079943384</v>
      </c>
      <c r="X1116" t="n" s="30462">
        <v>0.7552218121794326</v>
      </c>
      <c r="Y1116" t="n" s="31792">
        <v>0.7343492962788793</v>
      </c>
      <c r="Z1116" t="n" s="33124">
        <v>0.6481535503083249</v>
      </c>
      <c r="AA1116" t="n" s="34516">
        <v>0.0</v>
      </c>
      <c r="AB1116" t="n" s="35910">
        <v>0.0</v>
      </c>
      <c r="AC1116" t="n" s="37304">
        <v>0.08788063876603344</v>
      </c>
      <c r="AD1116" t="n" s="37779">
        <v>0.28266558838803896</v>
      </c>
      <c r="AE1116" t="n" s="38254">
        <v>0.014491056757649997</v>
      </c>
      <c r="AF1116" t="n" s="38729">
        <v>0.100653649834121</v>
      </c>
      <c r="AG1116" t="n" s="39204">
        <v>0.132629795426011</v>
      </c>
      <c r="AH1116" t="n" s="39679">
        <v>0.004629402240372</v>
      </c>
      <c r="AI1116" t="n" s="40154">
        <v>0.006731304647424</v>
      </c>
      <c r="AJ1116" t="n" s="40629">
        <v>0.36698680446593096</v>
      </c>
      <c r="AK1116" t="n" s="41104">
        <v>0.068438938101964</v>
      </c>
      <c r="AL1116" t="n" s="41579">
        <v>0.0</v>
      </c>
      <c r="AM1116" t="n" s="42054">
        <v>0.024008877614541003</v>
      </c>
      <c r="AN1116" t="n" s="42529">
        <v>-0.39683618335605997</v>
      </c>
      <c r="AO1116" t="n" s="43004">
        <v>1.109334871948123</v>
      </c>
      <c r="AP1116" t="n" s="43479">
        <v>-0.50493563782813</v>
      </c>
      <c r="AQ1116" t="n" s="43954">
        <v>0.6043992341199931</v>
      </c>
      <c r="AR1116" t="n" s="44429">
        <v>1.614270509776253</v>
      </c>
      <c r="AS1116" t="n" s="45022">
        <v>0.0015743919587781722</v>
      </c>
      <c r="AT1116" t="n" s="45615">
        <v>1.3123477599232358E-4</v>
      </c>
      <c r="AU1116" t="n" s="46208">
        <v>7.469964984880501E-4</v>
      </c>
      <c r="AV1116" t="n" s="46801">
        <v>5.076501542543933E-4</v>
      </c>
      <c r="AW1116" t="n" s="47394">
        <v>-5.774436387045858E-6</v>
      </c>
      <c r="AX1116" t="n" s="47987">
        <v>5.306332795882125E-4</v>
      </c>
      <c r="AY1116" t="n" s="48580">
        <v>2.2179410687066117E-6</v>
      </c>
      <c r="AZ1116" t="n" s="49173">
        <v>0.0031320457151027877</v>
      </c>
      <c r="BA1116" t="n" s="49766">
        <v>-0.0015217622053829904</v>
      </c>
      <c r="BB1116" t="n" s="50359">
        <v>2.3724862002527028E-5</v>
      </c>
      <c r="BC1116" t="n" s="50952">
        <v>5.022190045001795E-6</v>
      </c>
      <c r="BD1116" t="n" s="51545">
        <v>-1.5925009646584274E-6</v>
      </c>
      <c r="BE1116" t="n" s="52138">
        <v>6.707736873146659E-6</v>
      </c>
      <c r="BF1116" t="n" s="52731">
        <v>3.60892247670194E-5</v>
      </c>
      <c r="BG1116" t="n" s="53324">
        <v>-8.518636883494116E-6</v>
      </c>
      <c r="BH1116" t="n" s="53917">
        <v>0.005082632485549907</v>
      </c>
      <c r="BI1116" t="n" s="54510">
        <v>1.1062424208220444E-5</v>
      </c>
      <c r="BJ1116" t="s" s="54985">
        <v>2924</v>
      </c>
      <c r="BK1116" t="s" s="55460">
        <v>2929</v>
      </c>
      <c r="BL1116" t="n" s="55935">
        <v>0.10187571495771408</v>
      </c>
      <c r="BM1116" t="s" s="56410">
        <v>2942</v>
      </c>
      <c r="BN1116" t="s" s="56885">
        <v>2929</v>
      </c>
      <c r="BO1116" t="n" s="57360">
        <v>-0.016667082905769348</v>
      </c>
    </row>
    <row r="1117" spans="1:23" x14ac:dyDescent="0.25">
      <c r="A1117" s="116" t="str">
        <f>IF(ISBLANK(TBL_DATA[[#This Row],[Row.names]]), "",   DATE(YEAR(TBL_DATA[[#This Row],[Row.names]]), MONTH(TBL_DATA[[#This Row],[Row.names]]), DAY(TBL_DATA[[#This Row],[Row.names]])))</f>
        <v/>
      </c>
      <c r="B1117" s="1301" t="s">
        <v>1246</v>
      </c>
      <c r="C1117" s="2695" t="s">
        <v>2640</v>
      </c>
      <c r="D1117" s="4089" t="n">
        <v>-0.002257460055003292</v>
      </c>
      <c r="E1117" s="5483" t="n">
        <v>0.44730766506029784</v>
      </c>
      <c r="F1117" s="6815" t="n">
        <v>0.016244364747197704</v>
      </c>
      <c r="G1117" s="8147" t="n">
        <v>0.4560411326262514</v>
      </c>
      <c r="H1117" s="9479" t="n">
        <v>0.5245646137273398</v>
      </c>
      <c r="I1117" s="10811" t="n">
        <v>0.0038200325520708067</v>
      </c>
      <c r="J1117" s="12143" t="n">
        <v>-0.08446688285623749</v>
      </c>
      <c r="K1117" s="13473" t="n">
        <v>1.2266233065747496</v>
      </c>
      <c r="L1117" s="14803" t="n">
        <v>0.4175056435977105</v>
      </c>
      <c r="M1117" s="16133" t="n">
        <v>0.004228313437570832</v>
      </c>
      <c r="N1117" s="17463" t="n">
        <v>0.08794711200554434</v>
      </c>
      <c r="O1117" s="18795" t="n">
        <v>0.06515036584181651</v>
      </c>
      <c r="P1117" s="20189" t="n">
        <v>-0.034289308695323206</v>
      </c>
      <c r="Q1117" s="21521" t="n">
        <v>-0.014500373701886048</v>
      </c>
      <c r="R1117" s="22853" t="n">
        <v>-0.012637963583709513</v>
      </c>
      <c r="S1117" s="24122" t="n">
        <v>0.04462199577772763</v>
      </c>
      <c r="T1117" s="25391" t="n">
        <v>0.05544291569587142</v>
      </c>
      <c r="U1117" s="26660" t="n">
        <v>0.8048277262779386</v>
      </c>
      <c r="V1117" s="27929" t="n">
        <v>0.03180977364477111</v>
      </c>
      <c r="W1117" s="29196" t="n">
        <v>0.060629639892100115</v>
      </c>
      <c r="X1117" t="n" s="30463">
        <v>0.5246571429647539</v>
      </c>
      <c r="Y1117" t="n" s="31793">
        <v>0.7242683299215421</v>
      </c>
      <c r="Z1117" t="n" s="33125">
        <v>0.6461467662982695</v>
      </c>
      <c r="AA1117" t="n" s="34517">
        <v>0.0</v>
      </c>
      <c r="AB1117" t="n" s="35911">
        <v>0.0</v>
      </c>
      <c r="AC1117" t="n" s="37305">
        <v>0.08739259229374256</v>
      </c>
      <c r="AD1117" t="n" s="37780">
        <v>0.28592596198363607</v>
      </c>
      <c r="AE1117" t="n" s="38255">
        <v>0.030103984545527</v>
      </c>
      <c r="AF1117" t="n" s="38730">
        <v>0.103858283029665</v>
      </c>
      <c r="AG1117" t="n" s="39205">
        <v>0.13012565576316598</v>
      </c>
      <c r="AH1117" t="n" s="39680">
        <v>0.004648662006589</v>
      </c>
      <c r="AI1117" t="n" s="40155">
        <v>0.00741894483806</v>
      </c>
      <c r="AJ1117" t="n" s="40630">
        <v>0.36136460295686396</v>
      </c>
      <c r="AK1117" t="n" s="41105">
        <v>0.065528661408267</v>
      </c>
      <c r="AL1117" t="n" s="41580">
        <v>0.0</v>
      </c>
      <c r="AM1117" t="n" s="42055">
        <v>0.023916048815549998</v>
      </c>
      <c r="AN1117" t="n" s="42530">
        <v>-0.430394833379916</v>
      </c>
      <c r="AO1117" t="n" s="43005">
        <v>1.1293456679779554</v>
      </c>
      <c r="AP1117" t="n" s="43480">
        <v>-0.546849696010547</v>
      </c>
      <c r="AQ1117" t="n" s="43955">
        <v>0.5824959719674084</v>
      </c>
      <c r="AR1117" t="n" s="44430">
        <v>1.6761953639885023</v>
      </c>
      <c r="AS1117" t="n" s="45023">
        <v>0.0014024353591401016</v>
      </c>
      <c r="AT1117" t="n" s="45616">
        <v>1.3844139142200207E-4</v>
      </c>
      <c r="AU1117" t="n" s="46209">
        <v>7.140796072518312E-4</v>
      </c>
      <c r="AV1117" t="n" s="46802">
        <v>5.187100713057626E-4</v>
      </c>
      <c r="AW1117" t="n" s="47395">
        <v>-7.695297788937452E-6</v>
      </c>
      <c r="AX1117" t="n" s="47988">
        <v>5.301294995647234E-4</v>
      </c>
      <c r="AY1117" t="n" s="48581">
        <v>-4.1453940815725385E-6</v>
      </c>
      <c r="AZ1117" t="n" s="49174">
        <v>0.003123600085229934</v>
      </c>
      <c r="BA1117" t="n" s="49767">
        <v>-0.0014315629582382957</v>
      </c>
      <c r="BB1117" t="n" s="50360">
        <v>3.969603656853717E-5</v>
      </c>
      <c r="BC1117" t="n" s="50953">
        <v>5.592467237234572E-6</v>
      </c>
      <c r="BD1117" t="n" s="51546">
        <v>-1.907490421713594E-6</v>
      </c>
      <c r="BE1117" t="n" s="52139">
        <v>8.034493894278676E-6</v>
      </c>
      <c r="BF1117" t="n" s="52732">
        <v>4.322748957459613E-5</v>
      </c>
      <c r="BG1117" t="n" s="53325">
        <v>-1.0203580859959343E-5</v>
      </c>
      <c r="BH1117" t="n" s="53918">
        <v>0.0049768794423137785</v>
      </c>
      <c r="BI1117" t="n" s="54511">
        <v>1.325051311034265E-5</v>
      </c>
      <c r="BJ1117" t="s" s="54986">
        <v>2924</v>
      </c>
      <c r="BK1117" t="s" s="55461">
        <v>2929</v>
      </c>
      <c r="BL1117" t="n" s="55936">
        <v>0.10335199534893036</v>
      </c>
      <c r="BM1117" t="s" s="56411">
        <v>2942</v>
      </c>
      <c r="BN1117" t="s" s="56886">
        <v>2929</v>
      </c>
      <c r="BO1117" t="n" s="57361">
        <v>-0.01671922579407692</v>
      </c>
    </row>
    <row r="1118" spans="1:23" x14ac:dyDescent="0.25">
      <c r="A1118" s="116" t="str">
        <f>IF(ISBLANK(TBL_DATA[[#This Row],[Row.names]]), "",   DATE(YEAR(TBL_DATA[[#This Row],[Row.names]]), MONTH(TBL_DATA[[#This Row],[Row.names]]), DAY(TBL_DATA[[#This Row],[Row.names]])))</f>
        <v/>
      </c>
      <c r="B1118" s="1302" t="s">
        <v>1247</v>
      </c>
      <c r="C1118" s="2696" t="s">
        <v>2641</v>
      </c>
      <c r="D1118" s="4090" t="n">
        <v>3.676371120999152E-4</v>
      </c>
      <c r="E1118" s="5484" t="n">
        <v>0.44783974907060076</v>
      </c>
      <c r="F1118" s="6816" t="n">
        <v>0.0023425941158352614</v>
      </c>
      <c r="G1118" s="8148" t="n">
        <v>0.45257607046270115</v>
      </c>
      <c r="H1118" s="9480" t="n">
        <v>0.5210743117863467</v>
      </c>
      <c r="I1118" s="10812" t="n">
        <v>0.0038336903941293336</v>
      </c>
      <c r="J1118" s="12144" t="n">
        <v>-0.10617437739973512</v>
      </c>
      <c r="K1118" s="13474" t="n">
        <v>1.2374698664532664</v>
      </c>
      <c r="L1118" s="14804" t="n">
        <v>0.42254418386240034</v>
      </c>
      <c r="M1118" s="16134" t="n">
        <v>0.004209614732315407</v>
      </c>
      <c r="N1118" s="17464" t="n">
        <v>0.08793934794301893</v>
      </c>
      <c r="O1118" s="18796" t="n">
        <v>0.06515036584181651</v>
      </c>
      <c r="P1118" s="20190" t="n">
        <v>-0.03393427760564793</v>
      </c>
      <c r="Q1118" s="21522" t="n">
        <v>-0.014505397389649267</v>
      </c>
      <c r="R1118" s="22854" t="n">
        <v>-0.012643151686975138</v>
      </c>
      <c r="S1118" s="24123" t="n">
        <v>0.030128287883696814</v>
      </c>
      <c r="T1118" s="25392" t="n">
        <v>0.05530449512656487</v>
      </c>
      <c r="U1118" s="26661" t="n">
        <v>0.5447710500701243</v>
      </c>
      <c r="V1118" s="27930" t="n">
        <v>0.012898169118166214</v>
      </c>
      <c r="W1118" s="29197" t="n">
        <v>0.06002224818422986</v>
      </c>
      <c r="X1118" t="n" s="30464">
        <v>0.21488980350381237</v>
      </c>
      <c r="Y1118" t="n" s="31794">
        <v>0.7218547719495569</v>
      </c>
      <c r="Z1118" t="n" s="33126">
        <v>0.6500339866979268</v>
      </c>
      <c r="AA1118" t="n" s="34518">
        <v>0.0</v>
      </c>
      <c r="AB1118" t="n" s="35912">
        <v>0.0</v>
      </c>
      <c r="AC1118" t="n" s="37306">
        <v>0.08457933568296291</v>
      </c>
      <c r="AD1118" t="n" s="37781">
        <v>0.27868973381720996</v>
      </c>
      <c r="AE1118" t="n" s="38256">
        <v>0.028748869297267002</v>
      </c>
      <c r="AF1118" t="n" s="38731">
        <v>0.104659173015868</v>
      </c>
      <c r="AG1118" t="n" s="39206">
        <v>0.13236627205409401</v>
      </c>
      <c r="AH1118" t="n" s="39681">
        <v>0.004636417125971</v>
      </c>
      <c r="AI1118" t="n" s="40156">
        <v>0.007389590716116</v>
      </c>
      <c r="AJ1118" t="n" s="40631">
        <v>0.361920464533425</v>
      </c>
      <c r="AK1118" t="n" s="41106">
        <v>0.06613539034515001</v>
      </c>
      <c r="AL1118" t="n" s="41581">
        <v>0.0</v>
      </c>
      <c r="AM1118" t="n" s="42056">
        <v>0.024009603080883</v>
      </c>
      <c r="AN1118" t="n" s="42531">
        <v>-0.41249405593945404</v>
      </c>
      <c r="AO1118" t="n" s="43006">
        <v>1.129701588080623</v>
      </c>
      <c r="AP1118" t="n" s="43481">
        <v>-0.5336401300340929</v>
      </c>
      <c r="AQ1118" t="n" s="43956">
        <v>0.59606145804653</v>
      </c>
      <c r="AR1118" t="n" s="44431">
        <v>1.6633417181147159</v>
      </c>
      <c r="AS1118" t="n" s="45024">
        <v>0.0014320883170666026</v>
      </c>
      <c r="AT1118" t="n" s="45617">
        <v>1.5003230685968748E-4</v>
      </c>
      <c r="AU1118" t="n" s="46210">
        <v>7.719905625182777E-4</v>
      </c>
      <c r="AV1118" t="n" s="46803">
        <v>4.613799814551986E-4</v>
      </c>
      <c r="AW1118" t="n" s="47396">
        <v>-5.98211386778266E-6</v>
      </c>
      <c r="AX1118" t="n" s="47989">
        <v>5.113197783568445E-4</v>
      </c>
      <c r="AY1118" t="n" s="48582">
        <v>-7.509585070393423E-7</v>
      </c>
      <c r="AZ1118" t="n" s="49175">
        <v>0.003032362713139343</v>
      </c>
      <c r="BA1118" t="n" s="49768">
        <v>-0.0014670650656125577</v>
      </c>
      <c r="BB1118" t="n" s="50361">
        <v>3.585163116979769E-5</v>
      </c>
      <c r="BC1118" t="n" s="50954">
        <v>6.100453335769522E-6</v>
      </c>
      <c r="BD1118" t="n" s="51547">
        <v>-2.1894316336288115E-6</v>
      </c>
      <c r="BE1118" t="n" s="52140">
        <v>9.22204944204703E-6</v>
      </c>
      <c r="BF1118" t="n" s="52733">
        <v>4.9616817691085246E-5</v>
      </c>
      <c r="BG1118" t="n" s="53326">
        <v>-1.1711742893049125E-5</v>
      </c>
      <c r="BH1118" t="n" s="53919">
        <v>0.004867180882514517</v>
      </c>
      <c r="BI1118" t="n" s="54512">
        <v>1.5209030793173385E-5</v>
      </c>
      <c r="BJ1118" t="s" s="54987">
        <v>2924</v>
      </c>
      <c r="BK1118" t="s" s="55462">
        <v>2929</v>
      </c>
      <c r="BL1118" t="n" s="55937">
        <v>0.10346711426973343</v>
      </c>
      <c r="BM1118" t="s" s="56412">
        <v>2942</v>
      </c>
      <c r="BN1118" t="s" s="56887">
        <v>2929</v>
      </c>
      <c r="BO1118" t="n" s="57362">
        <v>-0.016663288697600365</v>
      </c>
    </row>
    <row r="1119" spans="1:23" x14ac:dyDescent="0.25">
      <c r="A1119" s="116" t="str">
        <f>IF(ISBLANK(TBL_DATA[[#This Row],[Row.names]]), "",   DATE(YEAR(TBL_DATA[[#This Row],[Row.names]]), MONTH(TBL_DATA[[#This Row],[Row.names]]), DAY(TBL_DATA[[#This Row],[Row.names]])))</f>
        <v/>
      </c>
      <c r="B1119" s="1303" t="s">
        <v>1248</v>
      </c>
      <c r="C1119" s="2697" t="s">
        <v>2642</v>
      </c>
      <c r="D1119" s="4091" t="n">
        <v>-0.0014178822187222004</v>
      </c>
      <c r="E1119" s="5485" t="n">
        <v>0.44578688283483436</v>
      </c>
      <c r="F1119" s="6817" t="n">
        <v>-0.00875044723079732</v>
      </c>
      <c r="G1119" s="8149" t="n">
        <v>0.46113779425745577</v>
      </c>
      <c r="H1119" s="9481" t="n">
        <v>0.5133070916290979</v>
      </c>
      <c r="I1119" s="10813" t="n">
        <v>0.003825037432428193</v>
      </c>
      <c r="J1119" s="12145" t="n">
        <v>-0.11128332069670199</v>
      </c>
      <c r="K1119" s="13475" t="n">
        <v>1.2299730463065683</v>
      </c>
      <c r="L1119" s="14805" t="n">
        <v>0.40799831946727544</v>
      </c>
      <c r="M1119" s="16135" t="n">
        <v>0.004218612646954999</v>
      </c>
      <c r="N1119" s="17465" t="n">
        <v>0.08703790938351028</v>
      </c>
      <c r="O1119" s="18797" t="n">
        <v>0.06400227361444975</v>
      </c>
      <c r="P1119" s="20191" t="n">
        <v>-0.03530404501554785</v>
      </c>
      <c r="Q1119" s="21523" t="n">
        <v>-0.014278535653352293</v>
      </c>
      <c r="R1119" s="22855" t="n">
        <v>-0.012435379244867123</v>
      </c>
      <c r="S1119" s="24124" t="n">
        <v>0.03115121058599457</v>
      </c>
      <c r="T1119" s="25393" t="n">
        <v>0.055285997597520536</v>
      </c>
      <c r="U1119" s="26662" t="n">
        <v>0.5634557019803444</v>
      </c>
      <c r="V1119" s="27931" t="n">
        <v>0.01066375359796412</v>
      </c>
      <c r="W1119" s="29198" t="n">
        <v>0.06009246401839115</v>
      </c>
      <c r="X1119" t="n" s="30465">
        <v>0.17745575542884223</v>
      </c>
      <c r="Y1119" t="n" s="31795">
        <v>0.7164545286541903</v>
      </c>
      <c r="Z1119" t="n" s="33127">
        <v>0.6387474614174803</v>
      </c>
      <c r="AA1119" t="n" s="34519">
        <v>0.0</v>
      </c>
      <c r="AB1119" t="n" s="35913">
        <v>0.0</v>
      </c>
      <c r="AC1119" t="n" s="37307">
        <v>0.081127242710337</v>
      </c>
      <c r="AD1119" t="n" s="37782">
        <v>0.281909820144315</v>
      </c>
      <c r="AE1119" t="n" s="38257">
        <v>0.029435847729534007</v>
      </c>
      <c r="AF1119" t="n" s="38732">
        <v>0.10938474516011899</v>
      </c>
      <c r="AG1119" t="n" s="39207">
        <v>0.086707060421833</v>
      </c>
      <c r="AH1119" t="n" s="39682">
        <v>0.004675460266151</v>
      </c>
      <c r="AI1119" t="n" s="40157">
        <v>0.007401869556008999</v>
      </c>
      <c r="AJ1119" t="n" s="40632">
        <v>0.359122672903132</v>
      </c>
      <c r="AK1119" t="n" s="41107">
        <v>0.063443413721077</v>
      </c>
      <c r="AL1119" t="n" s="41582">
        <v>0.0</v>
      </c>
      <c r="AM1119" t="n" s="42057">
        <v>0.023779258274611</v>
      </c>
      <c r="AN1119" t="n" s="42532">
        <v>-0.39920833039718295</v>
      </c>
      <c r="AO1119" t="n" s="43007">
        <v>1.0878865936193958</v>
      </c>
      <c r="AP1119" t="n" s="43482">
        <v>-0.5212347758397979</v>
      </c>
      <c r="AQ1119" t="n" s="43957">
        <v>0.5666518177795978</v>
      </c>
      <c r="AR1119" t="n" s="44432">
        <v>1.6091213694591937</v>
      </c>
      <c r="AS1119" t="n" s="45025">
        <v>0.001206596367815262</v>
      </c>
      <c r="AT1119" t="n" s="45618">
        <v>1.562771179448174E-4</v>
      </c>
      <c r="AU1119" t="n" s="46211">
        <v>0.0013040888856611515</v>
      </c>
      <c r="AV1119" t="n" s="46804">
        <v>6.212073283388209E-4</v>
      </c>
      <c r="AW1119" t="n" s="47397">
        <v>7.794636434014722E-7</v>
      </c>
      <c r="AX1119" t="n" s="47990">
        <v>4.8686724960019916E-4</v>
      </c>
      <c r="AY1119" t="n" s="48583">
        <v>1.0386387973557457E-6</v>
      </c>
      <c r="AZ1119" t="n" s="49176">
        <v>0.0033829763860421277</v>
      </c>
      <c r="BA1119" t="n" s="49769">
        <v>-0.0018245164382959143</v>
      </c>
      <c r="BB1119" t="n" s="50362">
        <v>7.04921739388325E-5</v>
      </c>
      <c r="BC1119" t="n" s="50955">
        <v>7.621720053282857E-6</v>
      </c>
      <c r="BD1119" t="n" s="51548">
        <v>-3.0479196036999653E-6</v>
      </c>
      <c r="BE1119" t="n" s="52141">
        <v>1.2838058949674874E-5</v>
      </c>
      <c r="BF1119" t="n" s="52734">
        <v>6.907179892265643E-5</v>
      </c>
      <c r="BG1119" t="n" s="53327">
        <v>-1.6303972920589036E-5</v>
      </c>
      <c r="BH1119" t="n" s="53920">
        <v>0.005329698371468703</v>
      </c>
      <c r="BI1119" t="n" s="54513">
        <v>2.1172556722594294E-5</v>
      </c>
      <c r="BJ1119" t="s" s="54988">
        <v>2924</v>
      </c>
      <c r="BK1119" t="s" s="55463">
        <v>2929</v>
      </c>
      <c r="BL1119" t="n" s="55938">
        <v>0.10002649575471878</v>
      </c>
      <c r="BM1119" t="s" s="56413">
        <v>2942</v>
      </c>
      <c r="BN1119" t="s" s="56888">
        <v>2929</v>
      </c>
      <c r="BO1119" t="n" s="57363">
        <v>-0.01655532419681549</v>
      </c>
    </row>
    <row r="1120" spans="1:23" x14ac:dyDescent="0.25">
      <c r="A1120" s="116" t="str">
        <f>IF(ISBLANK(TBL_DATA[[#This Row],[Row.names]]), "",   DATE(YEAR(TBL_DATA[[#This Row],[Row.names]]), MONTH(TBL_DATA[[#This Row],[Row.names]]), DAY(TBL_DATA[[#This Row],[Row.names]])))</f>
        <v/>
      </c>
      <c r="B1120" s="1304" t="s">
        <v>1249</v>
      </c>
      <c r="C1120" s="2698" t="s">
        <v>2643</v>
      </c>
      <c r="D1120" s="4092" t="n">
        <v>0.008629883961487473</v>
      </c>
      <c r="E1120" s="5486" t="n">
        <v>0.4582638558667398</v>
      </c>
      <c r="F1120" s="6818" t="n">
        <v>-0.008526087228684198</v>
      </c>
      <c r="G1120" s="8150" t="n">
        <v>0.4788550001648336</v>
      </c>
      <c r="H1120" s="9482" t="n">
        <v>0.5244684130723829</v>
      </c>
      <c r="I1120" s="10814" t="n">
        <v>0.003847317057857811</v>
      </c>
      <c r="J1120" s="12146" t="n">
        <v>-0.15039832886875182</v>
      </c>
      <c r="K1120" s="13476" t="n">
        <v>1.3614707969196302</v>
      </c>
      <c r="L1120" s="14806" t="n">
        <v>0.4671661474937003</v>
      </c>
      <c r="M1120" s="16136" t="n">
        <v>0.0040725291126303825</v>
      </c>
      <c r="N1120" s="17466" t="n">
        <v>0.08856631258758364</v>
      </c>
      <c r="O1120" s="18798" t="n">
        <v>0.06400227361444975</v>
      </c>
      <c r="P1120" s="20192" t="n">
        <v>-0.02697883086591557</v>
      </c>
      <c r="Q1120" s="21524" t="n">
        <v>-0.014431626657986142</v>
      </c>
      <c r="R1120" s="22856" t="n">
        <v>-0.012556104052055626</v>
      </c>
      <c r="S1120" s="24125" t="n">
        <v>0.04806164709179406</v>
      </c>
      <c r="T1120" s="25394" t="n">
        <v>0.05612627656961364</v>
      </c>
      <c r="U1120" s="26663" t="n">
        <v>0.856312765237206</v>
      </c>
      <c r="V1120" s="27932" t="n">
        <v>0.02071714433822036</v>
      </c>
      <c r="W1120" s="29199" t="n">
        <v>0.060137486805239816</v>
      </c>
      <c r="X1120" t="n" s="30466">
        <v>0.34449634394125134</v>
      </c>
      <c r="Y1120" t="n" s="31796">
        <v>0.7242019145738176</v>
      </c>
      <c r="Z1120" t="n" s="33128">
        <v>0.683495535825729</v>
      </c>
      <c r="AA1120" t="n" s="34520">
        <v>0.0</v>
      </c>
      <c r="AB1120" t="n" s="35914">
        <v>0.0</v>
      </c>
      <c r="AC1120" t="n" s="37308">
        <v>0.0781759274558646</v>
      </c>
      <c r="AD1120" t="n" s="37783">
        <v>0.28442771402315997</v>
      </c>
      <c r="AE1120" t="n" s="38258">
        <v>0.027210042713082996</v>
      </c>
      <c r="AF1120" t="n" s="38733">
        <v>0.106109698715911</v>
      </c>
      <c r="AG1120" t="n" s="39208">
        <v>0.083626241141373</v>
      </c>
      <c r="AH1120" t="n" s="39683">
        <v>0.0013391927004</v>
      </c>
      <c r="AI1120" t="n" s="40158">
        <v>0.0077647699682890006</v>
      </c>
      <c r="AJ1120" t="n" s="40633">
        <v>0.36082787568459</v>
      </c>
      <c r="AK1120" t="n" s="41108">
        <v>0.059506540104696</v>
      </c>
      <c r="AL1120" t="n" s="41583">
        <v>0.0</v>
      </c>
      <c r="AM1120" t="n" s="42058">
        <v>0.023834331920073</v>
      </c>
      <c r="AN1120" t="n" s="42533">
        <v>-0.3924626604506989</v>
      </c>
      <c r="AO1120" t="n" s="43008">
        <v>1.080710030064348</v>
      </c>
      <c r="AP1120" t="n" s="43483">
        <v>-0.5185262835434721</v>
      </c>
      <c r="AQ1120" t="n" s="43958">
        <v>0.5621837465208759</v>
      </c>
      <c r="AR1120" t="n" s="44433">
        <v>1.59923631360782</v>
      </c>
      <c r="AS1120" t="n" s="45026">
        <v>0.0011473955602624938</v>
      </c>
      <c r="AT1120" t="n" s="45619">
        <v>1.759764124265369E-4</v>
      </c>
      <c r="AU1120" t="n" s="46212">
        <v>0.0013586924849462783</v>
      </c>
      <c r="AV1120" t="n" s="46805">
        <v>5.648214121972474E-4</v>
      </c>
      <c r="AW1120" t="n" s="47398">
        <v>2.133530218565324E-6</v>
      </c>
      <c r="AX1120" t="n" s="47991">
        <v>4.665902768258756E-4</v>
      </c>
      <c r="AY1120" t="n" s="48584">
        <v>6.433116113104779E-7</v>
      </c>
      <c r="AZ1120" t="n" s="49177">
        <v>0.003172470797262551</v>
      </c>
      <c r="BA1120" t="n" s="49770">
        <v>-0.0016840236253988438</v>
      </c>
      <c r="BB1120" t="n" s="50363">
        <v>6.261996989433344E-5</v>
      </c>
      <c r="BC1120" t="n" s="50956">
        <v>7.865093734221174E-6</v>
      </c>
      <c r="BD1120" t="n" s="51549">
        <v>-3.190940776930099E-6</v>
      </c>
      <c r="BE1120" t="n" s="52142">
        <v>1.3440473755415925E-5</v>
      </c>
      <c r="BF1120" t="n" s="52735">
        <v>7.23129320906452E-5</v>
      </c>
      <c r="BG1120" t="n" s="53328">
        <v>-1.706902272155931E-5</v>
      </c>
      <c r="BH1120" t="n" s="53921">
        <v>0.005187525721991203</v>
      </c>
      <c r="BI1120" t="n" s="54514">
        <v>2.216605964179622E-5</v>
      </c>
      <c r="BJ1120" t="s" s="54989">
        <v>2924</v>
      </c>
      <c r="BK1120" t="s" s="55464">
        <v>2929</v>
      </c>
      <c r="BL1120" t="n" s="55939">
        <v>0.09867829829454422</v>
      </c>
      <c r="BM1120" t="s" s="56414">
        <v>2942</v>
      </c>
      <c r="BN1120" t="s" s="56889">
        <v>2929</v>
      </c>
      <c r="BO1120" t="n" s="57364">
        <v>-0.01650700904428959</v>
      </c>
    </row>
    <row r="1121" spans="1:23" x14ac:dyDescent="0.25">
      <c r="A1121" s="116" t="str">
        <f>IF(ISBLANK(TBL_DATA[[#This Row],[Row.names]]), "",   DATE(YEAR(TBL_DATA[[#This Row],[Row.names]]), MONTH(TBL_DATA[[#This Row],[Row.names]]), DAY(TBL_DATA[[#This Row],[Row.names]])))</f>
        <v/>
      </c>
      <c r="B1121" s="1305" t="s">
        <v>1250</v>
      </c>
      <c r="C1121" s="2699" t="s">
        <v>2644</v>
      </c>
      <c r="D1121" s="4093" t="n">
        <v>-0.001923094082192871</v>
      </c>
      <c r="E1121" s="5487" t="n">
        <v>0.45545947727524694</v>
      </c>
      <c r="F1121" s="6819" t="n">
        <v>-0.01621990990625688</v>
      </c>
      <c r="G1121" s="8151" t="n">
        <v>0.48094539279647025</v>
      </c>
      <c r="H1121" s="9483" t="n">
        <v>0.517095273931634</v>
      </c>
      <c r="I1121" s="10815" t="n">
        <v>0.003871267048522065</v>
      </c>
      <c r="J1121" s="12147" t="n">
        <v>-0.16285247982282303</v>
      </c>
      <c r="K1121" s="13477" t="n">
        <v>1.3446730014866939</v>
      </c>
      <c r="L1121" s="14807" t="n">
        <v>0.4538668709659498</v>
      </c>
      <c r="M1121" s="16137" t="n">
        <v>0.004116912760030657</v>
      </c>
      <c r="N1121" s="17467" t="n">
        <v>0.0884346931927009</v>
      </c>
      <c r="O1121" s="18799" t="n">
        <v>0.06411773694707848</v>
      </c>
      <c r="P1121" s="20193" t="n">
        <v>-0.028850042118125585</v>
      </c>
      <c r="Q1121" s="21525" t="n">
        <v>-0.01449621838791281</v>
      </c>
      <c r="R1121" s="22857" t="n">
        <v>-0.012623483017255719</v>
      </c>
      <c r="S1121" s="24126" t="n">
        <v>0.04030855816520651</v>
      </c>
      <c r="T1121" s="25395" t="n">
        <v>0.05645257074335815</v>
      </c>
      <c r="U1121" s="26664" t="n">
        <v>0.7140252008797837</v>
      </c>
      <c r="V1121" s="27933" t="n">
        <v>0.0037808209117475844</v>
      </c>
      <c r="W1121" s="29200" t="n">
        <v>0.0604688522852174</v>
      </c>
      <c r="X1121" t="n" s="30467">
        <v>0.06252509794487811</v>
      </c>
      <c r="Y1121" t="n" s="31797">
        <v>0.7190933694115347</v>
      </c>
      <c r="Z1121" t="n" s="33129">
        <v>0.6736964234474975</v>
      </c>
      <c r="AA1121" t="n" s="34521">
        <v>0.0</v>
      </c>
      <c r="AB1121" t="n" s="35915">
        <v>0.0</v>
      </c>
      <c r="AC1121" t="n" s="37309">
        <v>0.08388541950655268</v>
      </c>
      <c r="AD1121" t="n" s="37784">
        <v>0.27830959715675796</v>
      </c>
      <c r="AE1121" t="n" s="38259">
        <v>0.026383643612810995</v>
      </c>
      <c r="AF1121" t="n" s="38734">
        <v>0.10717765034879</v>
      </c>
      <c r="AG1121" t="n" s="39209">
        <v>0.082262632605701</v>
      </c>
      <c r="AH1121" t="n" s="39684">
        <v>0.001349682173979</v>
      </c>
      <c r="AI1121" t="n" s="40159">
        <v>0.007772641215494</v>
      </c>
      <c r="AJ1121" t="n" s="40634">
        <v>0.36322104657273596</v>
      </c>
      <c r="AK1121" t="n" s="41109">
        <v>0.055529425910065995</v>
      </c>
      <c r="AL1121" t="n" s="41584">
        <v>0.0</v>
      </c>
      <c r="AM1121" t="n" s="42059">
        <v>0.023758138522857998</v>
      </c>
      <c r="AN1121" t="n" s="42534">
        <v>-0.38052750002136093</v>
      </c>
      <c r="AO1121" t="n" s="43009">
        <v>1.075631170431305</v>
      </c>
      <c r="AP1121" t="n" s="43484">
        <v>-0.510394212333473</v>
      </c>
      <c r="AQ1121" t="n" s="43959">
        <v>0.565236958097832</v>
      </c>
      <c r="AR1121" t="n" s="44434">
        <v>1.5860253827647781</v>
      </c>
      <c r="AS1121" t="n" s="45027">
        <v>0.00132187152333189</v>
      </c>
      <c r="AT1121" t="n" s="45620">
        <v>1.8041431204959122E-4</v>
      </c>
      <c r="AU1121" t="n" s="46213">
        <v>0.0011933294729881963</v>
      </c>
      <c r="AV1121" t="n" s="46806">
        <v>5.57341666875147E-4</v>
      </c>
      <c r="AW1121" t="n" s="47399">
        <v>2.610472943273488E-6</v>
      </c>
      <c r="AX1121" t="n" s="47992">
        <v>4.335698472774376E-4</v>
      </c>
      <c r="AY1121" t="n" s="48585">
        <v>3.0554317087752882E-6</v>
      </c>
      <c r="AZ1121" t="n" s="49178">
        <v>0.00309418247735009</v>
      </c>
      <c r="BA1121" t="n" s="49771">
        <v>-0.0016448154815843527</v>
      </c>
      <c r="BB1121" t="n" s="50364">
        <v>6.502061241114026E-5</v>
      </c>
      <c r="BC1121" t="n" s="50957">
        <v>8.476615564004024E-6</v>
      </c>
      <c r="BD1121" t="n" s="51550">
        <v>-3.5221695341373622E-6</v>
      </c>
      <c r="BE1121" t="n" s="52143">
        <v>1.483563189366492E-5</v>
      </c>
      <c r="BF1121" t="n" s="52736">
        <v>7.981921112165453E-5</v>
      </c>
      <c r="BG1121" t="n" s="53329">
        <v>-1.8840834188421318E-5</v>
      </c>
      <c r="BH1121" t="n" s="53922">
        <v>0.00511829815579138</v>
      </c>
      <c r="BI1121" t="n" s="54515">
        <v>2.44669558310543E-5</v>
      </c>
      <c r="BJ1121" t="s" s="54990">
        <v>2924</v>
      </c>
      <c r="BK1121" t="s" s="55465">
        <v>2929</v>
      </c>
      <c r="BL1121" t="n" s="55940">
        <v>0.1007639467716217</v>
      </c>
      <c r="BM1121" t="s" s="56415">
        <v>2942</v>
      </c>
      <c r="BN1121" t="s" s="56890">
        <v>2929</v>
      </c>
      <c r="BO1121" t="n" s="57365">
        <v>-0.016525806859135628</v>
      </c>
    </row>
    <row r="1122" spans="1:23" x14ac:dyDescent="0.25">
      <c r="A1122" s="116" t="str">
        <f>IF(ISBLANK(TBL_DATA[[#This Row],[Row.names]]), "",   DATE(YEAR(TBL_DATA[[#This Row],[Row.names]]), MONTH(TBL_DATA[[#This Row],[Row.names]]), DAY(TBL_DATA[[#This Row],[Row.names]])))</f>
        <v/>
      </c>
      <c r="B1122" s="1306" t="s">
        <v>1251</v>
      </c>
      <c r="C1122" s="2700" t="s">
        <v>2645</v>
      </c>
      <c r="D1122" s="4094" t="n">
        <v>0.003218113208913152</v>
      </c>
      <c r="E1122" s="5488" t="n">
        <v>0.46014331064410396</v>
      </c>
      <c r="F1122" s="6820" t="n">
        <v>-0.009919915857110717</v>
      </c>
      <c r="G1122" s="8152" t="n">
        <v>0.48599225625907566</v>
      </c>
      <c r="H1122" s="9484" t="n">
        <v>0.5055779506744352</v>
      </c>
      <c r="I1122" s="10816" t="n">
        <v>0.0038703641244043</v>
      </c>
      <c r="J1122" s="12148" t="n">
        <v>-0.16238826533076822</v>
      </c>
      <c r="K1122" s="13478" t="n">
        <v>1.3558909082553934</v>
      </c>
      <c r="L1122" s="14808" t="n">
        <v>0.4410310679715421</v>
      </c>
      <c r="M1122" s="16138" t="n">
        <v>0.004115254943472441</v>
      </c>
      <c r="N1122" s="17468" t="n">
        <v>0.08737821743845983</v>
      </c>
      <c r="O1122" s="18800" t="n">
        <v>0.06411773694707848</v>
      </c>
      <c r="P1122" s="20194" t="n">
        <v>-0.025724771610830643</v>
      </c>
      <c r="Q1122" s="21526" t="n">
        <v>-0.014389845075993076</v>
      </c>
      <c r="R1122" s="22858" t="n">
        <v>-0.01253948214133119</v>
      </c>
      <c r="S1122" s="24127" t="n">
        <v>0.041900417776716825</v>
      </c>
      <c r="T1122" s="25396" t="n">
        <v>0.056455243013344536</v>
      </c>
      <c r="U1122" s="26665" t="n">
        <v>0.7421882457721892</v>
      </c>
      <c r="V1122" s="27934" t="n">
        <v>-0.0062783326432234166</v>
      </c>
      <c r="W1122" s="29201" t="n">
        <v>0.06008592569091495</v>
      </c>
      <c r="X1122" t="n" s="30468">
        <v>-0.10448923888631555</v>
      </c>
      <c r="Y1122" t="n" s="31798">
        <v>0.7110400485728179</v>
      </c>
      <c r="Z1122" t="n" s="33130">
        <v>0.664101700021572</v>
      </c>
      <c r="AA1122" t="n" s="34522">
        <v>0.0</v>
      </c>
      <c r="AB1122" t="n" s="35916">
        <v>0.0</v>
      </c>
      <c r="AC1122" t="n" s="37310">
        <v>0.08105188948717443</v>
      </c>
      <c r="AD1122" t="n" s="37785">
        <v>0.28201463683675404</v>
      </c>
      <c r="AE1122" t="n" s="38260">
        <v>0.024461637987856003</v>
      </c>
      <c r="AF1122" t="n" s="38735">
        <v>0.11165500889713201</v>
      </c>
      <c r="AG1122" t="n" s="39210">
        <v>0.08335642631826501</v>
      </c>
      <c r="AH1122" t="n" s="39685">
        <v>0.001355290258788</v>
      </c>
      <c r="AI1122" t="n" s="40160">
        <v>0.0077438758994130006</v>
      </c>
      <c r="AJ1122" t="n" s="40635">
        <v>0.36419411110319705</v>
      </c>
      <c r="AK1122" t="n" s="41110">
        <v>0.04728201727932301</v>
      </c>
      <c r="AL1122" t="n" s="41585">
        <v>0.0</v>
      </c>
      <c r="AM1122" t="n" s="42060">
        <v>0.023796359578429998</v>
      </c>
      <c r="AN1122" t="n" s="42535">
        <v>-0.36759212680445</v>
      </c>
      <c r="AO1122" t="n" s="43010">
        <v>1.0884072171952093</v>
      </c>
      <c r="AP1122" t="n" s="43485">
        <v>-0.5101399798405011</v>
      </c>
      <c r="AQ1122" t="n" s="43960">
        <v>0.5782672373547082</v>
      </c>
      <c r="AR1122" t="n" s="44435">
        <v>1.5985471970357104</v>
      </c>
      <c r="AS1122" t="n" s="45028">
        <v>0.001266038561323667</v>
      </c>
      <c r="AT1122" t="n" s="45621">
        <v>1.6133947462335812E-4</v>
      </c>
      <c r="AU1122" t="n" s="46214">
        <v>0.0011722329113343798</v>
      </c>
      <c r="AV1122" t="n" s="46807">
        <v>5.381235385800146E-4</v>
      </c>
      <c r="AW1122" t="n" s="47400">
        <v>2.953594332614832E-6</v>
      </c>
      <c r="AX1122" t="n" s="47993">
        <v>4.163745641423733E-4</v>
      </c>
      <c r="AY1122" t="n" s="48586">
        <v>2.505951032728801E-6</v>
      </c>
      <c r="AZ1122" t="n" s="49179">
        <v>0.0030494171933988104</v>
      </c>
      <c r="BA1122" t="n" s="49772">
        <v>-0.0016042975381837478</v>
      </c>
      <c r="BB1122" t="n" s="50365">
        <v>6.126766264357778E-5</v>
      </c>
      <c r="BC1122" t="n" s="50958">
        <v>8.623044807184254E-6</v>
      </c>
      <c r="BD1122" t="n" s="51551">
        <v>-3.6149335664132482E-6</v>
      </c>
      <c r="BE1122" t="n" s="52144">
        <v>1.5226360162522921E-5</v>
      </c>
      <c r="BF1122" t="n" s="52737">
        <v>8.19214208720697E-5</v>
      </c>
      <c r="BG1122" t="n" s="53330">
        <v>-1.9337048060274837E-5</v>
      </c>
      <c r="BH1122" t="n" s="53923">
        <v>0.0049752718135597</v>
      </c>
      <c r="BI1122" t="n" s="54516">
        <v>2.5111345067357264E-5</v>
      </c>
      <c r="BJ1122" t="s" s="54991">
        <v>2924</v>
      </c>
      <c r="BK1122" t="s" s="55466">
        <v>2929</v>
      </c>
      <c r="BL1122" t="n" s="55941">
        <v>0.10093089193105698</v>
      </c>
      <c r="BM1122" t="s" s="56416">
        <v>2942</v>
      </c>
      <c r="BN1122" t="s" s="56891">
        <v>2929</v>
      </c>
      <c r="BO1122" t="n" s="57366">
        <v>-0.01656450890004635</v>
      </c>
    </row>
    <row r="1123" spans="1:23" x14ac:dyDescent="0.25">
      <c r="A1123" s="116" t="str">
        <f>IF(ISBLANK(TBL_DATA[[#This Row],[Row.names]]), "",   DATE(YEAR(TBL_DATA[[#This Row],[Row.names]]), MONTH(TBL_DATA[[#This Row],[Row.names]]), DAY(TBL_DATA[[#This Row],[Row.names]])))</f>
        <v/>
      </c>
      <c r="B1123" s="1307" t="s">
        <v>1252</v>
      </c>
      <c r="C1123" s="2701" t="s">
        <v>2646</v>
      </c>
      <c r="D1123" s="4095" t="n">
        <v>-0.0016092565940579934</v>
      </c>
      <c r="E1123" s="5489" t="n">
        <v>0.4577935653931804</v>
      </c>
      <c r="F1123" s="6821" t="n">
        <v>-0.028651273519305076</v>
      </c>
      <c r="G1123" s="8153" t="n">
        <v>0.49656814407331</v>
      </c>
      <c r="H1123" s="9485" t="n">
        <v>0.520074178522165</v>
      </c>
      <c r="I1123" s="10817" t="n">
        <v>0.003815665439686321</v>
      </c>
      <c r="J1123" s="12149" t="n">
        <v>-0.18770606694958747</v>
      </c>
      <c r="K1123" s="13479" t="n">
        <v>1.3681419516018432</v>
      </c>
      <c r="L1123" s="14809" t="n">
        <v>0.4443985501242441</v>
      </c>
      <c r="M1123" s="16139" t="n">
        <v>0.004105489211063795</v>
      </c>
      <c r="N1123" s="17469" t="n">
        <v>0.08743463479347874</v>
      </c>
      <c r="O1123" s="18801" t="n">
        <v>0.064198465856723</v>
      </c>
      <c r="P1123" s="20195" t="n">
        <v>-0.027292630446543176</v>
      </c>
      <c r="Q1123" s="21527" t="n">
        <v>-0.014439799898461511</v>
      </c>
      <c r="R1123" s="22859" t="n">
        <v>-0.012588242242899391</v>
      </c>
      <c r="S1123" s="24128" t="n">
        <v>0.049500628938357716</v>
      </c>
      <c r="T1123" s="25397" t="n">
        <v>0.05633351623346777</v>
      </c>
      <c r="U1123" s="26666" t="n">
        <v>0.8787065364996578</v>
      </c>
      <c r="V1123" s="27935" t="n">
        <v>-0.0074704497587106955</v>
      </c>
      <c r="W1123" s="29202" t="n">
        <v>0.06024800835277681</v>
      </c>
      <c r="X1123" t="n" s="30469">
        <v>-0.12399496618988874</v>
      </c>
      <c r="Y1123" t="n" s="31799">
        <v>0.7211616868096675</v>
      </c>
      <c r="Z1123" t="n" s="33131">
        <v>0.66663224503788</v>
      </c>
      <c r="AA1123" t="n" s="34523">
        <v>0.0</v>
      </c>
      <c r="AB1123" t="n" s="35917">
        <v>0.0</v>
      </c>
      <c r="AC1123" t="n" s="37311">
        <v>0.07887291086643106</v>
      </c>
      <c r="AD1123" t="n" s="37786">
        <v>0.307164938434448</v>
      </c>
      <c r="AE1123" t="n" s="38261">
        <v>0.025022773214199996</v>
      </c>
      <c r="AF1123" t="n" s="38736">
        <v>0.11775685466052199</v>
      </c>
      <c r="AG1123" t="n" s="39211">
        <v>0.08630141835969</v>
      </c>
      <c r="AH1123" t="n" s="39686">
        <v>0.0</v>
      </c>
      <c r="AI1123" t="n" s="40161">
        <v>0.008115540155326</v>
      </c>
      <c r="AJ1123" t="n" s="40636">
        <v>0.38124618678431205</v>
      </c>
      <c r="AK1123" t="n" s="41111">
        <v>0.042181466878335</v>
      </c>
      <c r="AL1123" t="n" s="41586">
        <v>0.0</v>
      </c>
      <c r="AM1123" t="n" s="42061">
        <v>0.024804389887003</v>
      </c>
      <c r="AN1123" t="n" s="42536">
        <v>-0.474654618699544</v>
      </c>
      <c r="AO1123" t="n" s="43011">
        <v>1.2240196076791652</v>
      </c>
      <c r="AP1123" t="n" s="43486">
        <v>-0.706080658004873</v>
      </c>
      <c r="AQ1123" t="n" s="43961">
        <v>0.5179389496742922</v>
      </c>
      <c r="AR1123" t="n" s="44436">
        <v>1.9301002656840383</v>
      </c>
      <c r="AS1123" t="n" s="45029">
        <v>0.0012538515643805196</v>
      </c>
      <c r="AT1123" t="n" s="45622">
        <v>1.5245290632288615E-4</v>
      </c>
      <c r="AU1123" t="n" s="46215">
        <v>0.0011662161407105047</v>
      </c>
      <c r="AV1123" t="n" s="46808">
        <v>5.35264642133166E-4</v>
      </c>
      <c r="AW1123" t="n" s="47401">
        <v>3.2602288142618406E-6</v>
      </c>
      <c r="AX1123" t="n" s="47994">
        <v>3.988887355510752E-4</v>
      </c>
      <c r="AY1123" t="n" s="48587">
        <v>1.0133174860060751E-6</v>
      </c>
      <c r="AZ1123" t="n" s="49180">
        <v>0.002936625022000637</v>
      </c>
      <c r="BA1123" t="n" s="49773">
        <v>-0.0015704400218937713</v>
      </c>
      <c r="BB1123" t="n" s="50366">
        <v>6.0294093481885104E-5</v>
      </c>
      <c r="BC1123" t="n" s="50959">
        <v>8.841715409716386E-6</v>
      </c>
      <c r="BD1123" t="n" s="51552">
        <v>-3.743288848744859E-6</v>
      </c>
      <c r="BE1123" t="n" s="52145">
        <v>1.576700125062525E-5</v>
      </c>
      <c r="BF1123" t="n" s="52738">
        <v>8.483019693061788E-5</v>
      </c>
      <c r="BG1123" t="n" s="53331">
        <v>-2.0023646983361943E-5</v>
      </c>
      <c r="BH1123" t="n" s="53924">
        <v>0.004843435111317376</v>
      </c>
      <c r="BI1123" t="n" s="54517">
        <v>2.6002970730375727E-5</v>
      </c>
      <c r="BJ1123" t="s" s="54992">
        <v>2924</v>
      </c>
      <c r="BK1123" t="s" s="55467">
        <v>2929</v>
      </c>
      <c r="BL1123" t="n" s="55942">
        <v>0.10487739741802216</v>
      </c>
      <c r="BM1123" t="s" s="56417">
        <v>2942</v>
      </c>
      <c r="BN1123" t="s" s="56892">
        <v>2929</v>
      </c>
      <c r="BO1123" t="n" s="57367">
        <v>-0.017218515276908875</v>
      </c>
    </row>
    <row r="1124" spans="1:23" x14ac:dyDescent="0.25">
      <c r="A1124" s="116" t="str">
        <f>IF(ISBLANK(TBL_DATA[[#This Row],[Row.names]]), "",   DATE(YEAR(TBL_DATA[[#This Row],[Row.names]]), MONTH(TBL_DATA[[#This Row],[Row.names]]), DAY(TBL_DATA[[#This Row],[Row.names]])))</f>
        <v/>
      </c>
      <c r="B1124" s="1308" t="s">
        <v>1253</v>
      </c>
      <c r="C1124" s="2702" t="s">
        <v>2647</v>
      </c>
      <c r="D1124" s="4096" t="n">
        <v>-0.005942760732048354</v>
      </c>
      <c r="E1124" s="5490" t="n">
        <v>0.44913024703732907</v>
      </c>
      <c r="F1124" s="6822" t="n">
        <v>-0.05035420764686749</v>
      </c>
      <c r="G1124" s="8154" t="n">
        <v>0.49296949373610116</v>
      </c>
      <c r="H1124" s="9486" t="n">
        <v>0.5001915137890154</v>
      </c>
      <c r="I1124" s="10818" t="n">
        <v>0.0039050050905665252</v>
      </c>
      <c r="J1124" s="12150" t="n">
        <v>-0.18917038430314892</v>
      </c>
      <c r="K1124" s="13480" t="n">
        <v>1.372387073406711</v>
      </c>
      <c r="L1124" s="14810" t="n">
        <v>0.4468209646099288</v>
      </c>
      <c r="M1124" s="16140" t="n">
        <v>0.004108210117813042</v>
      </c>
      <c r="N1124" s="17470" t="n">
        <v>0.08768394114717669</v>
      </c>
      <c r="O1124" s="18802" t="n">
        <v>0.06452534721565</v>
      </c>
      <c r="P1124" s="20196" t="n">
        <v>-0.0330731976060995</v>
      </c>
      <c r="Q1124" s="21528" t="n">
        <v>-0.014496610347151408</v>
      </c>
      <c r="R1124" s="22860" t="n">
        <v>-0.012639773260973949</v>
      </c>
      <c r="S1124" s="24129" t="n">
        <v>0.049600797598191804</v>
      </c>
      <c r="T1124" s="25398" t="n">
        <v>0.05654250571501517</v>
      </c>
      <c r="U1124" s="26667" t="n">
        <v>0.8772302707663704</v>
      </c>
      <c r="V1124" s="27936" t="n">
        <v>-0.01145072277936876</v>
      </c>
      <c r="W1124" s="29203" t="n">
        <v>0.060448109180808035</v>
      </c>
      <c r="X1124" t="n" s="30470">
        <v>-0.18943061965955266</v>
      </c>
      <c r="Y1124" t="n" s="31800">
        <v>0.7072421889204683</v>
      </c>
      <c r="Z1124" t="n" s="33132">
        <v>0.6684466804539677</v>
      </c>
      <c r="AA1124" t="n" s="34524">
        <v>0.0</v>
      </c>
      <c r="AB1124" t="n" s="35918">
        <v>0.0</v>
      </c>
      <c r="AC1124" t="n" s="37312">
        <v>0.07611359619575304</v>
      </c>
      <c r="AD1124" t="n" s="37787">
        <v>0.30372783952205507</v>
      </c>
      <c r="AE1124" t="n" s="38262">
        <v>0.025174607809205996</v>
      </c>
      <c r="AF1124" t="n" s="38737">
        <v>0.124296579225674</v>
      </c>
      <c r="AG1124" t="n" s="39212">
        <v>0.086437965969004</v>
      </c>
      <c r="AH1124" t="n" s="39687">
        <v>0.0</v>
      </c>
      <c r="AI1124" t="n" s="40162">
        <v>0.008324639734258</v>
      </c>
      <c r="AJ1124" t="n" s="40637">
        <v>0.37955213740803506</v>
      </c>
      <c r="AK1124" t="n" s="41112">
        <v>0.039651494887916</v>
      </c>
      <c r="AL1124" t="n" s="41587">
        <v>0.0</v>
      </c>
      <c r="AM1124" t="n" s="42062">
        <v>0.024749115724597</v>
      </c>
      <c r="AN1124" t="n" s="42537">
        <v>-0.471618251434485</v>
      </c>
      <c r="AO1124" t="n" s="43012">
        <v>1.2253352861091802</v>
      </c>
      <c r="AP1124" t="n" s="43487">
        <v>-0.7050391572629199</v>
      </c>
      <c r="AQ1124" t="n" s="43962">
        <v>0.5202961288462603</v>
      </c>
      <c r="AR1124" t="n" s="44437">
        <v>1.9303744433721</v>
      </c>
      <c r="AS1124" t="n" s="45030">
        <v>0.001160232426636516</v>
      </c>
      <c r="AT1124" t="n" s="45623">
        <v>1.2472438042269947E-4</v>
      </c>
      <c r="AU1124" t="n" s="46216">
        <v>0.0012151758819030653</v>
      </c>
      <c r="AV1124" t="n" s="46809">
        <v>4.809970493069222E-4</v>
      </c>
      <c r="AW1124" t="n" s="47402">
        <v>3.3554178138174794E-6</v>
      </c>
      <c r="AX1124" t="n" s="47995">
        <v>4.0161412153695873E-4</v>
      </c>
      <c r="AY1124" t="n" s="48588">
        <v>8.797181727333788E-7</v>
      </c>
      <c r="AZ1124" t="n" s="49181">
        <v>0.002821025275360196</v>
      </c>
      <c r="BA1124" t="n" s="49774">
        <v>-0.0014062438885889725</v>
      </c>
      <c r="BB1124" t="n" s="50367">
        <v>5.519079564760978E-5</v>
      </c>
      <c r="BC1124" t="n" s="50960">
        <v>9.315153415023557E-6</v>
      </c>
      <c r="BD1124" t="n" s="51553">
        <v>-3.8606428202505425E-5</v>
      </c>
      <c r="BE1124" t="n" s="52146">
        <v>9.101454697967062E-5</v>
      </c>
      <c r="BF1124" t="n" s="52739">
        <v>1.792701558702861E-4</v>
      </c>
      <c r="BG1124" t="n" s="53332">
        <v>-2.995062665348976E-5</v>
      </c>
      <c r="BH1124" t="n" s="53925">
        <v>0.004644363649292914</v>
      </c>
      <c r="BI1124" t="n" s="54518">
        <v>2.0175034339695932E-5</v>
      </c>
      <c r="BJ1124" t="s" s="54993">
        <v>2924</v>
      </c>
      <c r="BK1124" t="s" s="55468">
        <v>2929</v>
      </c>
      <c r="BL1124" t="n" s="55943">
        <v>0.10478569567203522</v>
      </c>
      <c r="BM1124" t="s" s="56418">
        <v>2942</v>
      </c>
      <c r="BN1124" t="s" s="56893">
        <v>2929</v>
      </c>
      <c r="BO1124" t="n" s="57368">
        <v>-0.017253095284104347</v>
      </c>
    </row>
    <row r="1125" spans="1:23" x14ac:dyDescent="0.25">
      <c r="A1125" s="116" t="str">
        <f>IF(ISBLANK(TBL_DATA[[#This Row],[Row.names]]), "",   DATE(YEAR(TBL_DATA[[#This Row],[Row.names]]), MONTH(TBL_DATA[[#This Row],[Row.names]]), DAY(TBL_DATA[[#This Row],[Row.names]])))</f>
        <v/>
      </c>
      <c r="B1125" s="1309" t="s">
        <v>1254</v>
      </c>
      <c r="C1125" s="2703" t="s">
        <v>2648</v>
      </c>
      <c r="D1125" s="4097" t="n">
        <v>0.004419624398902985</v>
      </c>
      <c r="E1125" s="5491" t="n">
        <v>0.4555348584343235</v>
      </c>
      <c r="F1125" s="6823" t="n">
        <v>-0.06863144958402023</v>
      </c>
      <c r="G1125" s="8155" t="n">
        <v>0.5007632873676294</v>
      </c>
      <c r="H1125" s="9487" t="n">
        <v>0.519293432276001</v>
      </c>
      <c r="I1125" s="10819" t="n">
        <v>0.003822780476337882</v>
      </c>
      <c r="J1125" s="12151" t="n">
        <v>-0.18315798159510388</v>
      </c>
      <c r="K1125" s="13481" t="n">
        <v>1.3565809171832763</v>
      </c>
      <c r="L1125" s="14811" t="n">
        <v>0.43867334455918555</v>
      </c>
      <c r="M1125" s="16141" t="n">
        <v>0.0041309236135158595</v>
      </c>
      <c r="N1125" s="17471" t="n">
        <v>0.08752650796546775</v>
      </c>
      <c r="O1125" s="18803" t="n">
        <v>0.06452534721565</v>
      </c>
      <c r="P1125" s="20197" t="n">
        <v>-0.028799744318286247</v>
      </c>
      <c r="Q1125" s="21529" t="n">
        <v>-0.014481897159754134</v>
      </c>
      <c r="R1125" s="22861" t="n">
        <v>-0.01262839395394938</v>
      </c>
      <c r="S1125" s="24130" t="n">
        <v>0.05454586693730712</v>
      </c>
      <c r="T1125" s="25399" t="n">
        <v>0.05659311630344835</v>
      </c>
      <c r="U1125" s="26668" t="n">
        <v>0.9638251169070807</v>
      </c>
      <c r="V1125" s="27937" t="n">
        <v>-3.866004303584303E-4</v>
      </c>
      <c r="W1125" s="29204" t="n">
        <v>0.06080974973182099</v>
      </c>
      <c r="X1125" t="n" s="30471">
        <v>-0.006357540231021985</v>
      </c>
      <c r="Y1125" t="n" s="31801">
        <v>0.7206201719879906</v>
      </c>
      <c r="Z1125" t="n" s="33133">
        <v>0.6623241989835382</v>
      </c>
      <c r="AA1125" t="n" s="34525">
        <v>0.0</v>
      </c>
      <c r="AB1125" t="n" s="35919">
        <v>0.0</v>
      </c>
      <c r="AC1125" t="n" s="37313">
        <v>0.07812843487354752</v>
      </c>
      <c r="AD1125" t="n" s="37788">
        <v>0.302671912896941</v>
      </c>
      <c r="AE1125" t="n" s="38263">
        <v>0.026144429381333</v>
      </c>
      <c r="AF1125" t="n" s="38738">
        <v>0.132478665017986</v>
      </c>
      <c r="AG1125" t="n" s="39213">
        <v>0.08062910244454101</v>
      </c>
      <c r="AH1125" t="n" s="39688">
        <v>0.0</v>
      </c>
      <c r="AI1125" t="n" s="40163">
        <v>0.007574966397082</v>
      </c>
      <c r="AJ1125" t="n" s="40638">
        <v>0.37830768237473</v>
      </c>
      <c r="AK1125" t="n" s="41113">
        <v>0.041049927713805</v>
      </c>
      <c r="AL1125" t="n" s="41588">
        <v>0.0</v>
      </c>
      <c r="AM1125" t="n" s="42063">
        <v>0.024349101297003</v>
      </c>
      <c r="AN1125" t="n" s="42538">
        <v>-0.450444026289147</v>
      </c>
      <c r="AO1125" t="n" s="43013">
        <v>1.2261935790732088</v>
      </c>
      <c r="AP1125" t="n" s="43488">
        <v>-0.6834318178389349</v>
      </c>
      <c r="AQ1125" t="n" s="43963">
        <v>0.5427617612342739</v>
      </c>
      <c r="AR1125" t="n" s="44438">
        <v>1.9096253969121437</v>
      </c>
      <c r="AS1125" t="n" s="45031">
        <v>0.0010595317907885489</v>
      </c>
      <c r="AT1125" t="n" s="45624">
        <v>1.2620737378273117E-4</v>
      </c>
      <c r="AU1125" t="n" s="46217">
        <v>0.0013688735856330183</v>
      </c>
      <c r="AV1125" t="n" s="46810">
        <v>4.707185884063042E-4</v>
      </c>
      <c r="AW1125" t="n" s="47403">
        <v>3.4782202706351807E-6</v>
      </c>
      <c r="AX1125" t="n" s="47996">
        <v>3.9832214835775354E-4</v>
      </c>
      <c r="AY1125" t="n" s="48589">
        <v>-1.612726597706778E-7</v>
      </c>
      <c r="AZ1125" t="n" s="49182">
        <v>0.0026872131912394634</v>
      </c>
      <c r="BA1125" t="n" s="49775">
        <v>-0.001420956944162682</v>
      </c>
      <c r="BB1125" t="n" s="50368">
        <v>5.2010986012639184E-5</v>
      </c>
      <c r="BC1125" t="n" s="50961">
        <v>9.595748201834705E-6</v>
      </c>
      <c r="BD1125" t="n" s="51554">
        <v>-9.908793334302322E-5</v>
      </c>
      <c r="BE1125" t="n" s="52147">
        <v>7.4254230036688E-5</v>
      </c>
      <c r="BF1125" t="n" s="52740">
        <v>3.3409630021418905E-4</v>
      </c>
      <c r="BG1125" t="n" s="53333">
        <v>-9.945934063418247E-5</v>
      </c>
      <c r="BH1125" t="n" s="53926">
        <v>0.004409021153665711</v>
      </c>
      <c r="BI1125" t="n" s="54519">
        <v>1.3600900593109433E-4</v>
      </c>
      <c r="BJ1125" t="s" s="54994">
        <v>2924</v>
      </c>
      <c r="BK1125" t="s" s="55469">
        <v>2929</v>
      </c>
      <c r="BL1125" t="n" s="55944">
        <v>0.10489241033792496</v>
      </c>
      <c r="BM1125" t="s" s="56419">
        <v>2942</v>
      </c>
      <c r="BN1125" t="s" s="56894">
        <v>2929</v>
      </c>
      <c r="BO1125" t="n" s="57369">
        <v>-0.01707596145570278</v>
      </c>
    </row>
    <row r="1126" spans="1:23" x14ac:dyDescent="0.25">
      <c r="A1126" s="116" t="str">
        <f>IF(ISBLANK(TBL_DATA[[#This Row],[Row.names]]), "",   DATE(YEAR(TBL_DATA[[#This Row],[Row.names]]), MONTH(TBL_DATA[[#This Row],[Row.names]]), DAY(TBL_DATA[[#This Row],[Row.names]])))</f>
        <v/>
      </c>
      <c r="B1126" s="1310" t="s">
        <v>1255</v>
      </c>
      <c r="C1126" s="2704" t="s">
        <v>2649</v>
      </c>
      <c r="D1126" s="4098" t="n">
        <v>0.0038824489483077814</v>
      </c>
      <c r="E1126" s="5492" t="n">
        <v>0.46118589821467726</v>
      </c>
      <c r="F1126" s="6824" t="n">
        <v>-0.0352684839831805</v>
      </c>
      <c r="G1126" s="8156" t="n">
        <v>0.49236160016115804</v>
      </c>
      <c r="H1126" s="9488" t="n">
        <v>0.5069114611578505</v>
      </c>
      <c r="I1126" s="10820" t="n">
        <v>0.003832735096697395</v>
      </c>
      <c r="J1126" s="12152" t="n">
        <v>-0.1588461940861825</v>
      </c>
      <c r="K1126" s="13482" t="n">
        <v>1.3336000792747635</v>
      </c>
      <c r="L1126" s="14812" t="n">
        <v>0.4170273076469384</v>
      </c>
      <c r="M1126" s="16142" t="n">
        <v>0.004167450552458764</v>
      </c>
      <c r="N1126" s="17472" t="n">
        <v>0.08664562124693857</v>
      </c>
      <c r="O1126" s="18804" t="n">
        <v>0.06299283488686966</v>
      </c>
      <c r="P1126" s="20198" t="n">
        <v>-0.025029108907018482</v>
      </c>
      <c r="Q1126" s="21530" t="n">
        <v>-0.01416260748948615</v>
      </c>
      <c r="R1126" s="22862" t="n">
        <v>-0.012327758362253671</v>
      </c>
      <c r="S1126" s="24131" t="n">
        <v>0.061641102526231784</v>
      </c>
      <c r="T1126" s="25400" t="n">
        <v>0.05686711904064139</v>
      </c>
      <c r="U1126" s="26669" t="n">
        <v>1.083949803790457</v>
      </c>
      <c r="V1126" s="27938" t="n">
        <v>0.0054938302853735355</v>
      </c>
      <c r="W1126" s="29205" t="n">
        <v>0.061038819104287906</v>
      </c>
      <c r="X1126" t="n" s="30472">
        <v>0.09000551396623596</v>
      </c>
      <c r="Y1126" t="n" s="31802">
        <v>0.711977149322821</v>
      </c>
      <c r="Z1126" t="n" s="33134">
        <v>0.6457765152488423</v>
      </c>
      <c r="AA1126" t="n" s="34526">
        <v>0.0</v>
      </c>
      <c r="AB1126" t="n" s="35920">
        <v>0.0</v>
      </c>
      <c r="AC1126" t="n" s="37314">
        <v>0.07723658243665622</v>
      </c>
      <c r="AD1126" t="n" s="37789">
        <v>0.303396445745878</v>
      </c>
      <c r="AE1126" t="n" s="38264">
        <v>0.025149725178328003</v>
      </c>
      <c r="AF1126" t="n" s="38739">
        <v>0.13061946584532902</v>
      </c>
      <c r="AG1126" t="n" s="39214">
        <v>0.080015023044738</v>
      </c>
      <c r="AH1126" t="n" s="39689">
        <v>0.0</v>
      </c>
      <c r="AI1126" t="n" s="40164">
        <v>0.007387183375507</v>
      </c>
      <c r="AJ1126" t="n" s="40639">
        <v>0.378743929796365</v>
      </c>
      <c r="AK1126" t="n" s="41114">
        <v>0.043304933119948</v>
      </c>
      <c r="AL1126" t="n" s="41589">
        <v>0.0</v>
      </c>
      <c r="AM1126" t="n" s="42064">
        <v>0.024447910314019</v>
      </c>
      <c r="AN1126" t="n" s="42539">
        <v>-0.44898920350673605</v>
      </c>
      <c r="AO1126" t="n" s="43014">
        <v>1.2212079147098525</v>
      </c>
      <c r="AP1126" t="n" s="43489">
        <v>-0.6771325017964771</v>
      </c>
      <c r="AQ1126" t="n" s="43964">
        <v>0.5440754129133754</v>
      </c>
      <c r="AR1126" t="n" s="44439">
        <v>1.8983404165063296</v>
      </c>
      <c r="AS1126" t="n" s="45032">
        <v>0.001118065929703692</v>
      </c>
      <c r="AT1126" t="n" s="45625">
        <v>6.983537302401407E-5</v>
      </c>
      <c r="AU1126" t="n" s="46218">
        <v>0.0022339848038066185</v>
      </c>
      <c r="AV1126" t="n" s="46811">
        <v>4.5546409526786515E-4</v>
      </c>
      <c r="AW1126" t="n" s="47404">
        <v>3.9003703217571934E-6</v>
      </c>
      <c r="AX1126" t="n" s="47997">
        <v>5.316367261443515E-4</v>
      </c>
      <c r="AY1126" t="n" s="48590">
        <v>-1.6495459760500068E-5</v>
      </c>
      <c r="AZ1126" t="n" s="49183">
        <v>0.0024483220158672734</v>
      </c>
      <c r="BA1126" t="n" s="49776">
        <v>-0.0018304762121762758</v>
      </c>
      <c r="BB1126" t="n" s="50369">
        <v>2.25530060655457E-5</v>
      </c>
      <c r="BC1126" t="n" s="50962">
        <v>1.0576829664012237E-5</v>
      </c>
      <c r="BD1126" t="n" s="51555">
        <v>-2.2853492421453492E-4</v>
      </c>
      <c r="BE1126" t="n" s="52148">
        <v>-1.1111448194636302E-4</v>
      </c>
      <c r="BF1126" t="n" s="52741">
        <v>7.384633324868078E-4</v>
      </c>
      <c r="BG1126" t="n" s="53334">
        <v>-1.6765066014032775E-4</v>
      </c>
      <c r="BH1126" t="n" s="53927">
        <v>0.0036555833238743987</v>
      </c>
      <c r="BI1126" t="n" s="54520">
        <v>0.0011606208878683756</v>
      </c>
      <c r="BJ1126" t="s" s="54995">
        <v>2924</v>
      </c>
      <c r="BK1126" t="s" s="55470">
        <v>2929</v>
      </c>
      <c r="BL1126" t="n" s="55945">
        <v>0.10261249542236328</v>
      </c>
      <c r="BM1126" t="s" s="56420">
        <v>2942</v>
      </c>
      <c r="BN1126" t="s" s="56895">
        <v>2929</v>
      </c>
      <c r="BO1126" t="n" s="57370">
        <v>-0.017092756927013397</v>
      </c>
    </row>
    <row r="1127" spans="1:23" x14ac:dyDescent="0.25">
      <c r="A1127" s="116" t="str">
        <f>IF(ISBLANK(TBL_DATA[[#This Row],[Row.names]]), "",   DATE(YEAR(TBL_DATA[[#This Row],[Row.names]]), MONTH(TBL_DATA[[#This Row],[Row.names]]), DAY(TBL_DATA[[#This Row],[Row.names]])))</f>
        <v/>
      </c>
      <c r="B1127" s="1311" t="s">
        <v>1256</v>
      </c>
      <c r="C1127" s="2705" t="s">
        <v>2650</v>
      </c>
      <c r="D1127" s="4099" t="n">
        <v>-0.005623130999509874</v>
      </c>
      <c r="E1127" s="5493" t="n">
        <v>0.45296945849437953</v>
      </c>
      <c r="F1127" s="6825" t="n">
        <v>-0.0274691810585036</v>
      </c>
      <c r="G1127" s="8157" t="n">
        <v>0.48775030547370823</v>
      </c>
      <c r="H1127" s="9489" t="n">
        <v>0.5060068568463286</v>
      </c>
      <c r="I1127" s="10821" t="n">
        <v>0.003826443286500394</v>
      </c>
      <c r="J1127" s="12153" t="n">
        <v>-0.13500971293444985</v>
      </c>
      <c r="K1127" s="13483" t="n">
        <v>1.292150423231402</v>
      </c>
      <c r="L1127" s="14813" t="n">
        <v>0.41884191275310706</v>
      </c>
      <c r="M1127" s="16143" t="n">
        <v>0.004150323632589923</v>
      </c>
      <c r="N1127" s="17473" t="n">
        <v>0.08642414482303921</v>
      </c>
      <c r="O1127" s="18805" t="n">
        <v>0.06270586908119927</v>
      </c>
      <c r="P1127" s="20199" t="n">
        <v>-0.03051149794834318</v>
      </c>
      <c r="Q1127" s="21531" t="n">
        <v>-0.01411378907958515</v>
      </c>
      <c r="R1127" s="22863" t="n">
        <v>-0.012283630043060614</v>
      </c>
      <c r="S1127" s="24132" t="n">
        <v>0.05512503064157115</v>
      </c>
      <c r="T1127" s="25401" t="n">
        <v>0.0567851852345823</v>
      </c>
      <c r="U1127" s="26670" t="n">
        <v>0.9707643008268271</v>
      </c>
      <c r="V1127" s="27939" t="n">
        <v>-0.006076500750217595</v>
      </c>
      <c r="W1127" s="29206" t="n">
        <v>0.06065770314036222</v>
      </c>
      <c r="X1127" t="n" s="30473">
        <v>-0.10017690145893823</v>
      </c>
      <c r="Y1127" t="n" s="31803">
        <v>0.7113415894254521</v>
      </c>
      <c r="Z1127" t="n" s="33135">
        <v>0.6471799693695</v>
      </c>
      <c r="AA1127" t="n" s="34527">
        <v>0.0</v>
      </c>
      <c r="AB1127" t="n" s="35921">
        <v>0.0</v>
      </c>
      <c r="AC1127" t="n" s="37315">
        <v>0.07585258469180993</v>
      </c>
      <c r="AD1127" t="n" s="37790">
        <v>0.29071513406612004</v>
      </c>
      <c r="AE1127" t="n" s="38265">
        <v>0.02548970542404101</v>
      </c>
      <c r="AF1127" t="n" s="38740">
        <v>0.128083978137486</v>
      </c>
      <c r="AG1127" t="n" s="39215">
        <v>0.08593011768976</v>
      </c>
      <c r="AH1127" t="n" s="39690">
        <v>0.0</v>
      </c>
      <c r="AI1127" t="n" s="40165">
        <v>0.00754088698246</v>
      </c>
      <c r="AJ1127" t="n" s="40640">
        <v>0.371026310523774</v>
      </c>
      <c r="AK1127" t="n" s="41115">
        <v>0.040406650190338005</v>
      </c>
      <c r="AL1127" t="n" s="41590">
        <v>0.0</v>
      </c>
      <c r="AM1127" t="n" s="42065">
        <v>0.024403471598814</v>
      </c>
      <c r="AN1127" t="n" s="42540">
        <v>-0.433491197161353</v>
      </c>
      <c r="AO1127" t="n" s="43015">
        <v>1.1935890179744315</v>
      </c>
      <c r="AP1127" t="n" s="43490">
        <v>-0.653483960522991</v>
      </c>
      <c r="AQ1127" t="n" s="43965">
        <v>0.5401050574514406</v>
      </c>
      <c r="AR1127" t="n" s="44440">
        <v>1.8470729784974225</v>
      </c>
      <c r="AS1127" t="n" s="45033">
        <v>0.001074964264082167</v>
      </c>
      <c r="AT1127" t="n" s="45626">
        <v>6.590959326124407E-5</v>
      </c>
      <c r="AU1127" t="n" s="46219">
        <v>0.0021953840088102497</v>
      </c>
      <c r="AV1127" t="n" s="46812">
        <v>4.586134392787386E-4</v>
      </c>
      <c r="AW1127" t="n" s="47405">
        <v>3.908803437710511E-6</v>
      </c>
      <c r="AX1127" t="n" s="47998">
        <v>5.056638674032304E-4</v>
      </c>
      <c r="AY1127" t="n" s="48591">
        <v>-1.6235506699347312E-5</v>
      </c>
      <c r="AZ1127" t="n" s="49184">
        <v>0.0023778727592647857</v>
      </c>
      <c r="BA1127" t="n" s="49777">
        <v>-0.0017952209642317328</v>
      </c>
      <c r="BB1127" t="n" s="50370">
        <v>2.3334236876897194E-5</v>
      </c>
      <c r="BC1127" t="n" s="50963">
        <v>1.0575692558769049E-5</v>
      </c>
      <c r="BD1127" t="n" s="51556">
        <v>-2.2274930298886076E-4</v>
      </c>
      <c r="BE1127" t="n" s="52149">
        <v>-9.977610481211023E-5</v>
      </c>
      <c r="BF1127" t="n" s="52742">
        <v>7.634764638536143E-4</v>
      </c>
      <c r="BG1127" t="n" s="53335">
        <v>-1.6317384307154751E-4</v>
      </c>
      <c r="BH1127" t="n" s="53928">
        <v>0.003493743534318603</v>
      </c>
      <c r="BI1127" t="n" s="54521">
        <v>0.0011332494467430154</v>
      </c>
      <c r="BJ1127" t="s" s="54996">
        <v>2924</v>
      </c>
      <c r="BK1127" t="s" s="55471">
        <v>2929</v>
      </c>
      <c r="BL1127" t="n" s="55946">
        <v>0.10081832855939865</v>
      </c>
      <c r="BM1127" t="s" s="56421">
        <v>2942</v>
      </c>
      <c r="BN1127" t="s" s="56896">
        <v>2929</v>
      </c>
      <c r="BO1127" t="n" s="57371">
        <v>-0.017006512731313705</v>
      </c>
    </row>
    <row r="1128" spans="1:23" x14ac:dyDescent="0.25">
      <c r="A1128" s="116" t="str">
        <f>IF(ISBLANK(TBL_DATA[[#This Row],[Row.names]]), "",   DATE(YEAR(TBL_DATA[[#This Row],[Row.names]]), MONTH(TBL_DATA[[#This Row],[Row.names]]), DAY(TBL_DATA[[#This Row],[Row.names]])))</f>
        <v/>
      </c>
      <c r="B1128" s="1312" t="s">
        <v>1257</v>
      </c>
      <c r="C1128" s="2706" t="s">
        <v>2651</v>
      </c>
      <c r="D1128" s="4100" t="n">
        <v>0.006862797241171077</v>
      </c>
      <c r="E1128" s="5494" t="n">
        <v>0.4629408932856405</v>
      </c>
      <c r="F1128" s="6826" t="n">
        <v>-0.020063408882557754</v>
      </c>
      <c r="G1128" s="8158" t="n">
        <v>0.492029191472818</v>
      </c>
      <c r="H1128" s="9490" t="n">
        <v>0.5030770713142153</v>
      </c>
      <c r="I1128" s="10822" t="n">
        <v>0.003838571125780517</v>
      </c>
      <c r="J1128" s="12154" t="n">
        <v>-0.12056785474799425</v>
      </c>
      <c r="K1128" s="13484" t="n">
        <v>1.2582688437306955</v>
      </c>
      <c r="L1128" s="14814" t="n">
        <v>0.3981781609987537</v>
      </c>
      <c r="M1128" s="16144" t="n">
        <v>0.004224341753532208</v>
      </c>
      <c r="N1128" s="17474" t="n">
        <v>0.0864421070695448</v>
      </c>
      <c r="O1128" s="18806" t="n">
        <v>0.06270586908119927</v>
      </c>
      <c r="P1128" s="20200" t="n">
        <v>-0.023858094931116125</v>
      </c>
      <c r="Q1128" s="21532" t="n">
        <v>-0.014115855491625345</v>
      </c>
      <c r="R1128" s="22864" t="n">
        <v>-0.012285316077975577</v>
      </c>
      <c r="S1128" s="24133" t="n">
        <v>0.05504892003751194</v>
      </c>
      <c r="T1128" s="25402" t="n">
        <v>0.05680540932999651</v>
      </c>
      <c r="U1128" s="26671" t="n">
        <v>0.9690788375050571</v>
      </c>
      <c r="V1128" s="27940" t="n">
        <v>0.0012735145935836023</v>
      </c>
      <c r="W1128" s="29207" t="n">
        <v>0.06136277112659978</v>
      </c>
      <c r="X1128" t="n" s="30474">
        <v>0.02075386378747739</v>
      </c>
      <c r="Y1128" t="n" s="31804">
        <v>0.7092792618667314</v>
      </c>
      <c r="Z1128" t="n" s="33136">
        <v>0.6310135981092275</v>
      </c>
      <c r="AA1128" t="n" s="34528">
        <v>0.0</v>
      </c>
      <c r="AB1128" t="n" s="35922">
        <v>0.0</v>
      </c>
      <c r="AC1128" t="n" s="37316">
        <v>0.07739350605340849</v>
      </c>
      <c r="AD1128" t="n" s="37791">
        <v>0.29328963384341294</v>
      </c>
      <c r="AE1128" t="n" s="38266">
        <v>0.024730719521274997</v>
      </c>
      <c r="AF1128" t="n" s="38741">
        <v>0.131025940439158</v>
      </c>
      <c r="AG1128" t="n" s="39216">
        <v>0.08597474517709999</v>
      </c>
      <c r="AH1128" t="n" s="39691">
        <v>0.00322945538354</v>
      </c>
      <c r="AI1128" t="n" s="40166">
        <v>0.007896759716885</v>
      </c>
      <c r="AJ1128" t="n" s="40641">
        <v>0.36486212168926796</v>
      </c>
      <c r="AK1128" t="n" s="41116">
        <v>0.040656864324233</v>
      </c>
      <c r="AL1128" t="n" s="41591">
        <v>0.0</v>
      </c>
      <c r="AM1128" t="n" s="42066">
        <v>0.024427277991052</v>
      </c>
      <c r="AN1128" t="n" s="42541">
        <v>-0.461548007287103</v>
      </c>
      <c r="AO1128" t="n" s="43016">
        <v>1.206266427447921</v>
      </c>
      <c r="AP1128" t="n" s="43491">
        <v>-0.6917209166491001</v>
      </c>
      <c r="AQ1128" t="n" s="43966">
        <v>0.5145455107988208</v>
      </c>
      <c r="AR1128" t="n" s="44441">
        <v>1.897987344097021</v>
      </c>
      <c r="AS1128" t="n" s="45034">
        <v>0.001174287128959372</v>
      </c>
      <c r="AT1128" t="n" s="45627">
        <v>5.0410646871244E-5</v>
      </c>
      <c r="AU1128" t="n" s="46220">
        <v>0.002173893189721523</v>
      </c>
      <c r="AV1128" t="n" s="46813">
        <v>4.7979097058811266E-4</v>
      </c>
      <c r="AW1128" t="n" s="47406">
        <v>3.2490064167953374E-6</v>
      </c>
      <c r="AX1128" t="n" s="47999">
        <v>4.938431580213609E-4</v>
      </c>
      <c r="AY1128" t="n" s="48592">
        <v>-6.656804613345818E-6</v>
      </c>
      <c r="AZ1128" t="n" s="49185">
        <v>0.002504379286816893</v>
      </c>
      <c r="BA1128" t="n" s="49778">
        <v>-0.0020379353076648717</v>
      </c>
      <c r="BB1128" t="n" s="50371">
        <v>3.2488284838763305E-5</v>
      </c>
      <c r="BC1128" t="n" s="50964">
        <v>8.866686723464509E-6</v>
      </c>
      <c r="BD1128" t="n" s="51557">
        <v>-2.442523400126427E-4</v>
      </c>
      <c r="BE1128" t="n" s="52150">
        <v>-2.716188661862296E-4</v>
      </c>
      <c r="BF1128" t="n" s="52743">
        <v>7.15401538473141E-4</v>
      </c>
      <c r="BG1128" t="n" s="53336">
        <v>-5.885956736574224E-6</v>
      </c>
      <c r="BH1128" t="n" s="53929">
        <v>0.0032917563511419634</v>
      </c>
      <c r="BI1128" t="n" s="54522">
        <v>0.0013912155199996556</v>
      </c>
      <c r="BJ1128" t="s" s="54997">
        <v>2924</v>
      </c>
      <c r="BK1128" t="s" s="55472">
        <v>2929</v>
      </c>
      <c r="BL1128" t="n" s="55947">
        <v>0.10163777321577072</v>
      </c>
      <c r="BM1128" t="s" s="56422">
        <v>2942</v>
      </c>
      <c r="BN1128" t="s" s="56897">
        <v>2929</v>
      </c>
      <c r="BO1128" t="n" s="57372">
        <v>-0.017212681472301483</v>
      </c>
    </row>
    <row r="1129" spans="1:23" x14ac:dyDescent="0.25">
      <c r="A1129" s="116" t="str">
        <f>IF(ISBLANK(TBL_DATA[[#This Row],[Row.names]]), "",   DATE(YEAR(TBL_DATA[[#This Row],[Row.names]]), MONTH(TBL_DATA[[#This Row],[Row.names]]), DAY(TBL_DATA[[#This Row],[Row.names]])))</f>
        <v/>
      </c>
      <c r="B1129" s="1313" t="s">
        <v>1258</v>
      </c>
      <c r="C1129" s="2707" t="s">
        <v>2652</v>
      </c>
      <c r="D1129" s="4101" t="n">
        <v>2.14809851407719E-4</v>
      </c>
      <c r="E1129" s="5495" t="n">
        <v>0.4632551474015454</v>
      </c>
      <c r="F1129" s="6827" t="n">
        <v>-0.038657151711982696</v>
      </c>
      <c r="G1129" s="8159" t="n">
        <v>0.4900801580886145</v>
      </c>
      <c r="H1129" s="9491" t="n">
        <v>0.5108461793231549</v>
      </c>
      <c r="I1129" s="10823" t="n">
        <v>0.003766366698222645</v>
      </c>
      <c r="J1129" s="12155" t="n">
        <v>-0.16216416718956073</v>
      </c>
      <c r="K1129" s="13485" t="n">
        <v>1.2579827338414784</v>
      </c>
      <c r="L1129" s="14815" t="n">
        <v>0.4135153372417623</v>
      </c>
      <c r="M1129" s="16145" t="n">
        <v>0.004124090678979302</v>
      </c>
      <c r="N1129" s="17475" t="n">
        <v>0.08548701376562094</v>
      </c>
      <c r="O1129" s="18807" t="n">
        <v>0.06270586908119927</v>
      </c>
      <c r="P1129" s="20201" t="n">
        <v>-0.02364841003353546</v>
      </c>
      <c r="Q1129" s="21533" t="n">
        <v>-0.014057927232581917</v>
      </c>
      <c r="R1129" s="22865" t="n">
        <v>-0.012247613331657551</v>
      </c>
      <c r="S1129" s="24134" t="n">
        <v>0.06528047695829597</v>
      </c>
      <c r="T1129" s="25403" t="n">
        <v>0.05636458999204692</v>
      </c>
      <c r="U1129" s="26672" t="n">
        <v>1.1581824150145879</v>
      </c>
      <c r="V1129" s="27941" t="n">
        <v>0.001481665036927815</v>
      </c>
      <c r="W1129" s="29208" t="n">
        <v>0.061212257903284766</v>
      </c>
      <c r="X1129" t="n" s="30475">
        <v>0.024205364867749896</v>
      </c>
      <c r="Y1129" t="n" s="31805">
        <v>0.7147350413427026</v>
      </c>
      <c r="Z1129" t="n" s="33137">
        <v>0.6430515821003493</v>
      </c>
      <c r="AA1129" t="n" s="34529">
        <v>0.0</v>
      </c>
      <c r="AB1129" t="n" s="35923">
        <v>0.0</v>
      </c>
      <c r="AC1129" t="n" s="37317">
        <v>0.07994364275498726</v>
      </c>
      <c r="AD1129" t="n" s="37792">
        <v>0.29733146635148505</v>
      </c>
      <c r="AE1129" t="n" s="38267">
        <v>0.036277811297423</v>
      </c>
      <c r="AF1129" t="n" s="38742">
        <v>0.12935092670494597</v>
      </c>
      <c r="AG1129" t="n" s="39217">
        <v>0.086156621348987</v>
      </c>
      <c r="AH1129" t="n" s="39692">
        <v>0.00352979756238</v>
      </c>
      <c r="AI1129" t="n" s="40167">
        <v>0.007961290773273</v>
      </c>
      <c r="AJ1129" t="n" s="40642">
        <v>0.362167548592257</v>
      </c>
      <c r="AK1129" t="n" s="41117">
        <v>0.045526681101572</v>
      </c>
      <c r="AL1129" t="n" s="41592">
        <v>0.0</v>
      </c>
      <c r="AM1129" t="n" s="42067">
        <v>0.023633379011171</v>
      </c>
      <c r="AN1129" t="n" s="42542">
        <v>-0.4594074577350711</v>
      </c>
      <c r="AO1129" t="n" s="43017">
        <v>1.208233201466379</v>
      </c>
      <c r="AP1129" t="n" s="43492">
        <v>-0.6757051364579559</v>
      </c>
      <c r="AQ1129" t="n" s="43967">
        <v>0.5325280650084231</v>
      </c>
      <c r="AR1129" t="n" s="44442">
        <v>1.8839383379243348</v>
      </c>
      <c r="AS1129" t="n" s="45035">
        <v>0.0013914258385731074</v>
      </c>
      <c r="AT1129" t="n" s="45628">
        <v>1.1761991021231903E-6</v>
      </c>
      <c r="AU1129" t="n" s="46221">
        <v>0.002155952805379578</v>
      </c>
      <c r="AV1129" t="n" s="46814">
        <v>4.782594140610439E-4</v>
      </c>
      <c r="AW1129" t="n" s="47407">
        <v>-2.6735398326540835E-6</v>
      </c>
      <c r="AX1129" t="n" s="48000">
        <v>4.91939306189864E-4</v>
      </c>
      <c r="AY1129" t="n" s="48593">
        <v>-6.90039528260575E-6</v>
      </c>
      <c r="AZ1129" t="n" s="49186">
        <v>0.002583036218851312</v>
      </c>
      <c r="BA1129" t="n" s="49779">
        <v>-0.0021839673856832264</v>
      </c>
      <c r="BB1129" t="n" s="50372">
        <v>3.9815064561469564E-5</v>
      </c>
      <c r="BC1129" t="n" s="50965">
        <v>9.73489878694362E-6</v>
      </c>
      <c r="BD1129" t="n" s="51558">
        <v>-2.853268118290391E-4</v>
      </c>
      <c r="BE1129" t="n" s="52151">
        <v>-4.796681918101496E-4</v>
      </c>
      <c r="BF1129" t="n" s="52744">
        <v>6.699293007915504E-4</v>
      </c>
      <c r="BG1129" t="n" s="53337">
        <v>1.5423498768577236E-4</v>
      </c>
      <c r="BH1129" t="n" s="53930">
        <v>0.003050238100454517</v>
      </c>
      <c r="BI1129" t="n" s="54523">
        <v>0.001848391039414307</v>
      </c>
      <c r="BJ1129" t="s" s="54998">
        <v>2924</v>
      </c>
      <c r="BK1129" t="s" s="55473">
        <v>2929</v>
      </c>
      <c r="BL1129" t="n" s="55948">
        <v>0.10031581670045853</v>
      </c>
      <c r="BM1129" t="s" s="56423">
        <v>2942</v>
      </c>
      <c r="BN1129" t="s" s="56898">
        <v>2929</v>
      </c>
      <c r="BO1129" t="n" s="57373">
        <v>-0.016773007810115814</v>
      </c>
    </row>
    <row r="1130" spans="1:23" x14ac:dyDescent="0.25">
      <c r="A1130" s="116" t="str">
        <f>IF(ISBLANK(TBL_DATA[[#This Row],[Row.names]]), "",   DATE(YEAR(TBL_DATA[[#This Row],[Row.names]]), MONTH(TBL_DATA[[#This Row],[Row.names]]), DAY(TBL_DATA[[#This Row],[Row.names]])))</f>
        <v/>
      </c>
      <c r="B1130" s="1314" t="s">
        <v>1259</v>
      </c>
      <c r="C1130" s="2708" t="s">
        <v>2653</v>
      </c>
      <c r="D1130" s="4102" t="n">
        <v>0.0030502323939269067</v>
      </c>
      <c r="E1130" s="5496" t="n">
        <v>0.4677184156527301</v>
      </c>
      <c r="F1130" s="6828" t="n">
        <v>-0.013238839896347776</v>
      </c>
      <c r="G1130" s="8160" t="n">
        <v>0.49757738515118505</v>
      </c>
      <c r="H1130" s="9492" t="n">
        <v>0.5296979356119081</v>
      </c>
      <c r="I1130" s="10824" t="n">
        <v>0.0036833602397373637</v>
      </c>
      <c r="J1130" s="12156" t="n">
        <v>-0.1389000003877897</v>
      </c>
      <c r="K1130" s="13486" t="n">
        <v>1.270874710846932</v>
      </c>
      <c r="L1130" s="14816" t="n">
        <v>0.4238095816288285</v>
      </c>
      <c r="M1130" s="16146" t="n">
        <v>0.004076981767156698</v>
      </c>
      <c r="N1130" s="17476" t="n">
        <v>0.08526209971171977</v>
      </c>
      <c r="O1130" s="18808" t="n">
        <v>0.06221081451436959</v>
      </c>
      <c r="P1130" s="20202" t="n">
        <v>-0.020670310785957602</v>
      </c>
      <c r="Q1130" s="21534" t="n">
        <v>-0.0139096385780922</v>
      </c>
      <c r="R1130" s="22866" t="n">
        <v>-0.012104087564773276</v>
      </c>
      <c r="S1130" s="24135" t="n">
        <v>0.06782757629175906</v>
      </c>
      <c r="T1130" s="25404" t="n">
        <v>0.05634718567785906</v>
      </c>
      <c r="U1130" s="26673" t="n">
        <v>1.203743815698875</v>
      </c>
      <c r="V1130" s="27942" t="n">
        <v>0.0075394648171895895</v>
      </c>
      <c r="W1130" s="29209" t="n">
        <v>0.061161717076971184</v>
      </c>
      <c r="X1130" t="n" s="30476">
        <v>0.12327098023917929</v>
      </c>
      <c r="Y1130" t="n" s="31806">
        <v>0.7278035006867637</v>
      </c>
      <c r="Z1130" t="n" s="33138">
        <v>0.6510065910794056</v>
      </c>
      <c r="AA1130" t="n" s="34530">
        <v>0.0</v>
      </c>
      <c r="AB1130" t="n" s="35924">
        <v>0.0</v>
      </c>
      <c r="AC1130" t="n" s="37318">
        <v>0.07667945421085097</v>
      </c>
      <c r="AD1130" t="n" s="37793">
        <v>0.307358712301519</v>
      </c>
      <c r="AE1130" t="n" s="38268">
        <v>0.036350358221660994</v>
      </c>
      <c r="AF1130" t="n" s="38743">
        <v>0.13784505351411003</v>
      </c>
      <c r="AG1130" t="n" s="39218">
        <v>0.095481611762045</v>
      </c>
      <c r="AH1130" t="n" s="39693">
        <v>0.0</v>
      </c>
      <c r="AI1130" t="n" s="40168">
        <v>0.008390595195458</v>
      </c>
      <c r="AJ1130" t="n" s="40643">
        <v>0.3867971734435759</v>
      </c>
      <c r="AK1130" t="n" s="41118">
        <v>0.041317738925416</v>
      </c>
      <c r="AL1130" t="n" s="41593">
        <v>0.0</v>
      </c>
      <c r="AM1130" t="n" s="42068">
        <v>0.024878744656267</v>
      </c>
      <c r="AN1130" t="n" s="42543">
        <v>-0.5003859711228771</v>
      </c>
      <c r="AO1130" t="n" s="43018">
        <v>1.2665854878647642</v>
      </c>
      <c r="AP1130" t="n" s="43493">
        <v>-0.72855147096759</v>
      </c>
      <c r="AQ1130" t="n" s="43968">
        <v>0.5380340168971742</v>
      </c>
      <c r="AR1130" t="n" s="44443">
        <v>1.9951369588323542</v>
      </c>
      <c r="AS1130" t="n" s="45036">
        <v>0.0011816039125729792</v>
      </c>
      <c r="AT1130" t="n" s="45629">
        <v>1.571262775516565E-5</v>
      </c>
      <c r="AU1130" t="n" s="46222">
        <v>0.0021403031032359225</v>
      </c>
      <c r="AV1130" t="n" s="46815">
        <v>4.6693781937779473E-4</v>
      </c>
      <c r="AW1130" t="n" s="47408">
        <v>-1.632314602849031E-5</v>
      </c>
      <c r="AX1130" t="n" s="48001">
        <v>4.8027097788863057E-4</v>
      </c>
      <c r="AY1130" t="n" s="48594">
        <v>-6.148957832987063E-6</v>
      </c>
      <c r="AZ1130" t="n" s="49187">
        <v>0.00269915470436198</v>
      </c>
      <c r="BA1130" t="n" s="49780">
        <v>-0.0021095544534076548</v>
      </c>
      <c r="BB1130" t="n" s="50373">
        <v>3.689754426650274E-5</v>
      </c>
      <c r="BC1130" t="n" s="50966">
        <v>8.287482404880824E-6</v>
      </c>
      <c r="BD1130" t="n" s="51559">
        <v>-3.693655781601604E-4</v>
      </c>
      <c r="BE1130" t="n" s="52152">
        <v>-4.476895668617796E-4</v>
      </c>
      <c r="BF1130" t="n" s="52745">
        <v>8.110938545850216E-4</v>
      </c>
      <c r="BG1130" t="n" s="53338">
        <v>1.8211221791369337E-5</v>
      </c>
      <c r="BH1130" t="n" s="53931">
        <v>0.002851188424524021</v>
      </c>
      <c r="BI1130" t="n" s="54524">
        <v>0.0020337032587162533</v>
      </c>
      <c r="BJ1130" t="s" s="54999">
        <v>2924</v>
      </c>
      <c r="BK1130" t="s" s="55474">
        <v>2929</v>
      </c>
      <c r="BL1130" t="n" s="55949">
        <v>0.1059613972902298</v>
      </c>
      <c r="BM1130" t="s" s="56424">
        <v>2943</v>
      </c>
      <c r="BN1130" t="s" s="56899">
        <v>2929</v>
      </c>
      <c r="BO1130" t="n" s="57374">
        <v>-0.015324010513722897</v>
      </c>
    </row>
    <row r="1131" spans="1:23" x14ac:dyDescent="0.25">
      <c r="A1131" s="116" t="str">
        <f>IF(ISBLANK(TBL_DATA[[#This Row],[Row.names]]), "",   DATE(YEAR(TBL_DATA[[#This Row],[Row.names]]), MONTH(TBL_DATA[[#This Row],[Row.names]]), DAY(TBL_DATA[[#This Row],[Row.names]])))</f>
        <v/>
      </c>
      <c r="B1131" s="1315" t="s">
        <v>1260</v>
      </c>
      <c r="C1131" s="2709" t="s">
        <v>2654</v>
      </c>
      <c r="D1131" s="4103" t="n">
        <v>-2.418410645024765E-4</v>
      </c>
      <c r="E1131" s="5497" t="n">
        <v>0.46736346106869875</v>
      </c>
      <c r="F1131" s="6829" t="n">
        <v>-0.012311102734708146</v>
      </c>
      <c r="G1131" s="8161" t="n">
        <v>0.5044014128391503</v>
      </c>
      <c r="H1131" s="9493" t="n">
        <v>0.5227432852271163</v>
      </c>
      <c r="I1131" s="10825" t="n">
        <v>0.003679803548428438</v>
      </c>
      <c r="J1131" s="12157" t="n">
        <v>-0.14436565246501698</v>
      </c>
      <c r="K1131" s="13487" t="n">
        <v>1.2618403092677755</v>
      </c>
      <c r="L1131" s="14817" t="n">
        <v>0.4146183792038404</v>
      </c>
      <c r="M1131" s="16147" t="n">
        <v>0.004075380391563476</v>
      </c>
      <c r="N1131" s="17477" t="n">
        <v>0.08455686649691942</v>
      </c>
      <c r="O1131" s="18809" t="n">
        <v>0.06221269477319895</v>
      </c>
      <c r="P1131" s="20203" t="n">
        <v>-0.02090715292049594</v>
      </c>
      <c r="Q1131" s="21535" t="n">
        <v>-0.013886397719543272</v>
      </c>
      <c r="R1131" s="22867" t="n">
        <v>-0.012095781062168128</v>
      </c>
      <c r="S1131" s="24136" t="n">
        <v>0.061149558433649664</v>
      </c>
      <c r="T1131" s="25405" t="n">
        <v>0.056326884226944346</v>
      </c>
      <c r="U1131" s="26674" t="n">
        <v>1.0856194031126323</v>
      </c>
      <c r="V1131" s="27943" t="n">
        <v>-0.003385568468702971</v>
      </c>
      <c r="W1131" s="29210" t="n">
        <v>0.0606617113458477</v>
      </c>
      <c r="X1131" t="n" s="30477">
        <v>-0.05581063233447194</v>
      </c>
      <c r="Y1131" t="n" s="31807">
        <v>0.7230098790660584</v>
      </c>
      <c r="Z1131" t="n" s="33139">
        <v>0.6439086730304543</v>
      </c>
      <c r="AA1131" t="n" s="34531">
        <v>0.0</v>
      </c>
      <c r="AB1131" t="n" s="35925">
        <v>0.0</v>
      </c>
      <c r="AC1131" t="n" s="37319">
        <v>0.07461197210448281</v>
      </c>
      <c r="AD1131" t="n" s="37794">
        <v>0.30395273657365096</v>
      </c>
      <c r="AE1131" t="n" s="38269">
        <v>0.036051436735985</v>
      </c>
      <c r="AF1131" t="n" s="38744">
        <v>0.13987006882898798</v>
      </c>
      <c r="AG1131" t="n" s="39219">
        <v>0.08905330369464101</v>
      </c>
      <c r="AH1131" t="n" s="39694">
        <v>-6.97010751082E-4</v>
      </c>
      <c r="AI1131" t="n" s="40169">
        <v>0.007857368190445</v>
      </c>
      <c r="AJ1131" t="n" s="40644">
        <v>0.39186503534842904</v>
      </c>
      <c r="AK1131" t="n" s="41119">
        <v>0.046646704442237</v>
      </c>
      <c r="AL1131" t="n" s="41594">
        <v>0.0</v>
      </c>
      <c r="AM1131" t="n" s="42069">
        <v>0.025008425221552</v>
      </c>
      <c r="AN1131" t="n" s="42544">
        <v>-0.472460201239979</v>
      </c>
      <c r="AO1131" t="n" s="43019">
        <v>1.2673595514876832</v>
      </c>
      <c r="AP1131" t="n" s="43494">
        <v>-0.7002116844428159</v>
      </c>
      <c r="AQ1131" t="n" s="43969">
        <v>0.5671478670448673</v>
      </c>
      <c r="AR1131" t="n" s="44444">
        <v>1.967571235930499</v>
      </c>
      <c r="AS1131" t="n" s="45037">
        <v>0.0011678603785343245</v>
      </c>
      <c r="AT1131" t="n" s="45630">
        <v>3.618699742976548E-5</v>
      </c>
      <c r="AU1131" t="n" s="46223">
        <v>0.002065656866006771</v>
      </c>
      <c r="AV1131" t="n" s="46816">
        <v>4.102582301453412E-4</v>
      </c>
      <c r="AW1131" t="n" s="47409">
        <v>-1.5290408212416917E-5</v>
      </c>
      <c r="AX1131" t="n" s="48002">
        <v>4.755977647851395E-4</v>
      </c>
      <c r="AY1131" t="n" s="48595">
        <v>-3.935271269277054E-6</v>
      </c>
      <c r="AZ1131" t="n" s="49188">
        <v>0.002548439990516405</v>
      </c>
      <c r="BA1131" t="n" s="49781">
        <v>-0.0018628503974395404</v>
      </c>
      <c r="BB1131" t="n" s="50374">
        <v>3.737771138152214E-5</v>
      </c>
      <c r="BC1131" t="n" s="50967">
        <v>6.721825631467759E-6</v>
      </c>
      <c r="BD1131" t="n" s="51560">
        <v>-3.1665897048094755E-4</v>
      </c>
      <c r="BE1131" t="n" s="52153">
        <v>-3.469667429732602E-4</v>
      </c>
      <c r="BF1131" t="n" s="52746">
        <v>8.577489401653805E-4</v>
      </c>
      <c r="BG1131" t="n" s="53339">
        <v>-1.885209381435778E-5</v>
      </c>
      <c r="BH1131" t="n" s="53932">
        <v>0.0027535804526622808</v>
      </c>
      <c r="BI1131" t="n" s="54525">
        <v>0.0019371721019504073</v>
      </c>
      <c r="BJ1131" t="s" s="55000">
        <v>2924</v>
      </c>
      <c r="BK1131" t="s" s="55475">
        <v>2929</v>
      </c>
      <c r="BL1131" t="n" s="55950">
        <v>0.10526856034994125</v>
      </c>
      <c r="BM1131" t="s" s="56425">
        <v>2943</v>
      </c>
      <c r="BN1131" t="s" s="56900">
        <v>2929</v>
      </c>
      <c r="BO1131" t="n" s="57375">
        <v>-0.01538905780762434</v>
      </c>
    </row>
    <row r="1132" spans="1:23" x14ac:dyDescent="0.25">
      <c r="A1132" s="116" t="str">
        <f>IF(ISBLANK(TBL_DATA[[#This Row],[Row.names]]), "",   DATE(YEAR(TBL_DATA[[#This Row],[Row.names]]), MONTH(TBL_DATA[[#This Row],[Row.names]]), DAY(TBL_DATA[[#This Row],[Row.names]])))</f>
        <v/>
      </c>
      <c r="B1132" s="1316" t="s">
        <v>1261</v>
      </c>
      <c r="C1132" s="2710" t="s">
        <v>2655</v>
      </c>
      <c r="D1132" s="4104" t="n">
        <v>0.005127579134000647</v>
      </c>
      <c r="E1132" s="5498" t="n">
        <v>0.4748874833336696</v>
      </c>
      <c r="F1132" s="6830" t="n">
        <v>-0.013414464987402619</v>
      </c>
      <c r="G1132" s="8162" t="n">
        <v>0.5130460447401897</v>
      </c>
      <c r="H1132" s="9494" t="n">
        <v>0.5288447916610558</v>
      </c>
      <c r="I1132" s="10826" t="n">
        <v>0.003680153769462947</v>
      </c>
      <c r="J1132" s="12158" t="n">
        <v>-0.12428363288865085</v>
      </c>
      <c r="K1132" s="13488" t="n">
        <v>1.259951202054258</v>
      </c>
      <c r="L1132" s="14818" t="n">
        <v>0.4069468287557048</v>
      </c>
      <c r="M1132" s="16148" t="n">
        <v>0.004128865953903514</v>
      </c>
      <c r="N1132" s="17478" t="n">
        <v>0.08511071473023786</v>
      </c>
      <c r="O1132" s="18810" t="n">
        <v>0.06221269477319895</v>
      </c>
      <c r="P1132" s="20204" t="n">
        <v>-0.01588677686756179</v>
      </c>
      <c r="Q1132" s="21536" t="n">
        <v>-0.013915789691493078</v>
      </c>
      <c r="R1132" s="22868" t="n">
        <v>-0.012113444478965361</v>
      </c>
      <c r="S1132" s="24137" t="n">
        <v>0.06499329456905678</v>
      </c>
      <c r="T1132" s="25406" t="n">
        <v>0.05652929066437443</v>
      </c>
      <c r="U1132" s="26675" t="n">
        <v>1.1497277571539826</v>
      </c>
      <c r="V1132" s="27944" t="n">
        <v>0.0057890555334287885</v>
      </c>
      <c r="W1132" s="29211" t="n">
        <v>0.061020764017003695</v>
      </c>
      <c r="X1132" t="n" s="30478">
        <v>0.09487025648868709</v>
      </c>
      <c r="Y1132" t="n" s="31808">
        <v>0.7272171557802083</v>
      </c>
      <c r="Z1132" t="n" s="33140">
        <v>0.6379238424417956</v>
      </c>
      <c r="AA1132" t="n" s="34532">
        <v>0.0</v>
      </c>
      <c r="AB1132" t="n" s="35926">
        <v>0.0</v>
      </c>
      <c r="AC1132" t="n" s="37320">
        <v>0.07159996316756255</v>
      </c>
      <c r="AD1132" t="n" s="37795">
        <v>0.300585651779995</v>
      </c>
      <c r="AE1132" t="n" s="38270">
        <v>0.036557755392362</v>
      </c>
      <c r="AF1132" t="n" s="38745">
        <v>0.140725158581226</v>
      </c>
      <c r="AG1132" t="n" s="39220">
        <v>0.091334994290347</v>
      </c>
      <c r="AH1132" t="n" s="39695">
        <v>-7.00266358404E-4</v>
      </c>
      <c r="AI1132" t="n" s="40170">
        <v>0.0077280870587910005</v>
      </c>
      <c r="AJ1132" t="n" s="40645">
        <v>0.38921347671936296</v>
      </c>
      <c r="AK1132" t="n" s="41120">
        <v>0.040654999891903</v>
      </c>
      <c r="AL1132" t="n" s="41595">
        <v>0.0</v>
      </c>
      <c r="AM1132" t="n" s="42070">
        <v>0.02507730593765</v>
      </c>
      <c r="AN1132" t="n" s="42545">
        <v>-0.43388285853525</v>
      </c>
      <c r="AO1132" t="n" s="43020">
        <v>1.2460096525354076</v>
      </c>
      <c r="AP1132" t="n" s="43495">
        <v>-0.648715347777425</v>
      </c>
      <c r="AQ1132" t="n" s="43970">
        <v>0.5972943047579826</v>
      </c>
      <c r="AR1132" t="n" s="44445">
        <v>1.8947250003128326</v>
      </c>
      <c r="AS1132" t="n" s="45038">
        <v>0.0012561696937684313</v>
      </c>
      <c r="AT1132" t="n" s="45631">
        <v>2.9167635591480147E-5</v>
      </c>
      <c r="AU1132" t="n" s="46224">
        <v>0.0021227490069761533</v>
      </c>
      <c r="AV1132" t="n" s="46817">
        <v>3.8210952166828485E-4</v>
      </c>
      <c r="AW1132" t="n" s="47410">
        <v>-1.437433824371501E-5</v>
      </c>
      <c r="AX1132" t="n" s="48003">
        <v>4.8769506430126224E-4</v>
      </c>
      <c r="AY1132" t="n" s="48596">
        <v>-2.561909492493781E-6</v>
      </c>
      <c r="AZ1132" t="n" s="49189">
        <v>0.0026553108236657993</v>
      </c>
      <c r="BA1132" t="n" s="49782">
        <v>-0.0019203897186674476</v>
      </c>
      <c r="BB1132" t="n" s="50375">
        <v>5.836393007777702E-5</v>
      </c>
      <c r="BC1132" t="n" s="50968">
        <v>7.9252466376428E-6</v>
      </c>
      <c r="BD1132" t="n" s="51561">
        <v>-3.160078754810495E-4</v>
      </c>
      <c r="BE1132" t="n" s="52154">
        <v>-3.456001466150151E-4</v>
      </c>
      <c r="BF1132" t="n" s="52747">
        <v>8.615895779697028E-4</v>
      </c>
      <c r="BG1132" t="n" s="53340">
        <v>2.2312237974696008E-4</v>
      </c>
      <c r="BH1132" t="n" s="53933">
        <v>0.002298001868804068</v>
      </c>
      <c r="BI1132" t="n" s="54526">
        <v>0.0023410591518585096</v>
      </c>
      <c r="BJ1132" t="s" s="55001">
        <v>2924</v>
      </c>
      <c r="BK1132" t="s" s="55476">
        <v>2929</v>
      </c>
      <c r="BL1132" t="n" s="55951">
        <v>0.10317216068506241</v>
      </c>
      <c r="BM1132" t="s" s="56426">
        <v>2943</v>
      </c>
      <c r="BN1132" t="s" s="56901">
        <v>2929</v>
      </c>
      <c r="BO1132" t="n" s="57376">
        <v>-0.015243501402437687</v>
      </c>
    </row>
    <row r="1133" spans="1:23" x14ac:dyDescent="0.25">
      <c r="A1133" s="116" t="str">
        <f>IF(ISBLANK(TBL_DATA[[#This Row],[Row.names]]), "",   DATE(YEAR(TBL_DATA[[#This Row],[Row.names]]), MONTH(TBL_DATA[[#This Row],[Row.names]]), DAY(TBL_DATA[[#This Row],[Row.names]])))</f>
        <v/>
      </c>
      <c r="B1133" s="1317" t="s">
        <v>1262</v>
      </c>
      <c r="C1133" s="2711" t="s">
        <v>2656</v>
      </c>
      <c r="D1133" s="4105" t="n">
        <v>-0.003753404900722587</v>
      </c>
      <c r="E1133" s="5499" t="n">
        <v>0.4693516334257106</v>
      </c>
      <c r="F1133" s="6831" t="n">
        <v>-0.0067195375361551735</v>
      </c>
      <c r="G1133" s="8163" t="n">
        <v>0.5170352366186846</v>
      </c>
      <c r="H1133" s="9495" t="n">
        <v>0.5366724706546273</v>
      </c>
      <c r="I1133" s="10827" t="n">
        <v>0.0036600612979909943</v>
      </c>
      <c r="J1133" s="12159" t="n">
        <v>-0.12734646656824322</v>
      </c>
      <c r="K1133" s="13489" t="n">
        <v>1.265646754653113</v>
      </c>
      <c r="L1133" s="14819" t="n">
        <v>0.40764692876544434</v>
      </c>
      <c r="M1133" s="16149" t="n">
        <v>0.004138420612872138</v>
      </c>
      <c r="N1133" s="17479" t="n">
        <v>0.08535806800228025</v>
      </c>
      <c r="O1133" s="18811" t="n">
        <v>0.06251960242201514</v>
      </c>
      <c r="P1133" s="20205" t="n">
        <v>-0.019580552262132955</v>
      </c>
      <c r="Q1133" s="21537" t="n">
        <v>-0.013982827448785802</v>
      </c>
      <c r="R1133" s="22869" t="n">
        <v>-0.012175244165034248</v>
      </c>
      <c r="S1133" s="24138" t="n">
        <v>0.0662375617011508</v>
      </c>
      <c r="T1133" s="25407" t="n">
        <v>0.056419626392585506</v>
      </c>
      <c r="U1133" s="26676" t="n">
        <v>1.174016311987765</v>
      </c>
      <c r="V1133" s="27945" t="n">
        <v>9.127235186174865E-4</v>
      </c>
      <c r="W1133" s="29212" t="n">
        <v>0.06122936074267584</v>
      </c>
      <c r="X1133" t="n" s="30479">
        <v>0.01490663151708088</v>
      </c>
      <c r="Y1133" t="n" s="31809">
        <v>0.7325793272094343</v>
      </c>
      <c r="Z1133" t="n" s="33141">
        <v>0.6384723398593273</v>
      </c>
      <c r="AA1133" t="n" s="34533">
        <v>0.0</v>
      </c>
      <c r="AB1133" t="n" s="35927">
        <v>0.0</v>
      </c>
      <c r="AC1133" t="n" s="37321">
        <v>0.07207767978707125</v>
      </c>
      <c r="AD1133" t="n" s="37796">
        <v>0.280112883642692</v>
      </c>
      <c r="AE1133" t="n" s="38271">
        <v>0.036555216686372995</v>
      </c>
      <c r="AF1133" t="n" s="38746">
        <v>0.1387113842125</v>
      </c>
      <c r="AG1133" t="n" s="39221">
        <v>0.094696874187447</v>
      </c>
      <c r="AH1133" t="n" s="39696">
        <v>0.0042205285866339995</v>
      </c>
      <c r="AI1133" t="n" s="40171">
        <v>0.006837347664478</v>
      </c>
      <c r="AJ1133" t="n" s="40646">
        <v>0.38499368970010206</v>
      </c>
      <c r="AK1133" t="n" s="41121">
        <v>0.039344898733022</v>
      </c>
      <c r="AL1133" t="n" s="41596">
        <v>0.0</v>
      </c>
      <c r="AM1133" t="n" s="42071">
        <v>0.025369495459193</v>
      </c>
      <c r="AN1133" t="n" s="42546">
        <v>-0.44377120667977904</v>
      </c>
      <c r="AO1133" t="n" s="43021">
        <v>1.2541783777177418</v>
      </c>
      <c r="AP1133" t="n" s="43496">
        <v>-0.6871072655250801</v>
      </c>
      <c r="AQ1133" t="n" s="43971">
        <v>0.5670711121926617</v>
      </c>
      <c r="AR1133" t="n" s="44446">
        <v>1.9412856432428218</v>
      </c>
      <c r="AS1133" t="n" s="45039">
        <v>0.001235000075002295</v>
      </c>
      <c r="AT1133" t="n" s="45632">
        <v>4.091192266713219E-5</v>
      </c>
      <c r="AU1133" t="n" s="46225">
        <v>0.0020525940936901325</v>
      </c>
      <c r="AV1133" t="n" s="46818">
        <v>3.620607143935195E-4</v>
      </c>
      <c r="AW1133" t="n" s="47411">
        <v>-1.3789307134607926E-5</v>
      </c>
      <c r="AX1133" t="n" s="48004">
        <v>4.550645001833529E-4</v>
      </c>
      <c r="AY1133" t="n" s="48597">
        <v>-6.04803438558276E-6</v>
      </c>
      <c r="AZ1133" t="n" s="49190">
        <v>0.0025938061688630374</v>
      </c>
      <c r="BA1133" t="n" s="49783">
        <v>-0.0018567190613691619</v>
      </c>
      <c r="BB1133" t="n" s="50376">
        <v>5.805200994508845E-5</v>
      </c>
      <c r="BC1133" t="n" s="50969">
        <v>8.123024473435348E-6</v>
      </c>
      <c r="BD1133" t="n" s="51562">
        <v>-2.933923903913946E-4</v>
      </c>
      <c r="BE1133" t="n" s="52155">
        <v>-3.501777958809952E-4</v>
      </c>
      <c r="BF1133" t="n" s="52748">
        <v>8.523630857946769E-4</v>
      </c>
      <c r="BG1133" t="n" s="53341">
        <v>2.174001993459975E-4</v>
      </c>
      <c r="BH1133" t="n" s="53934">
        <v>0.0022063366339279784</v>
      </c>
      <c r="BI1133" t="n" s="54527">
        <v>0.0022965263735323788</v>
      </c>
      <c r="BJ1133" t="s" s="55002">
        <v>2924</v>
      </c>
      <c r="BK1133" t="s" s="55477">
        <v>2929</v>
      </c>
      <c r="BL1133" t="n" s="55952">
        <v>0.10190805047750473</v>
      </c>
      <c r="BM1133" t="s" s="56427">
        <v>2943</v>
      </c>
      <c r="BN1133" t="s" s="56902">
        <v>2929</v>
      </c>
      <c r="BO1133" t="n" s="57377">
        <v>-0.015317249111831188</v>
      </c>
    </row>
    <row r="1134" spans="1:23" x14ac:dyDescent="0.25">
      <c r="A1134" s="116" t="str">
        <f>IF(ISBLANK(TBL_DATA[[#This Row],[Row.names]]), "",   DATE(YEAR(TBL_DATA[[#This Row],[Row.names]]), MONTH(TBL_DATA[[#This Row],[Row.names]]), DAY(TBL_DATA[[#This Row],[Row.names]])))</f>
        <v/>
      </c>
      <c r="B1134" s="1318" t="s">
        <v>1263</v>
      </c>
      <c r="C1134" s="2712" t="s">
        <v>2657</v>
      </c>
      <c r="D1134" s="4106" t="n">
        <v>0.0028281689867823844</v>
      </c>
      <c r="E1134" s="5500" t="n">
        <v>0.4735072081460432</v>
      </c>
      <c r="F1134" s="6832" t="n">
        <v>0.029193043321214418</v>
      </c>
      <c r="G1134" s="8164" t="n">
        <v>0.49176175876295186</v>
      </c>
      <c r="H1134" s="9496" t="n">
        <v>0.5105882435609084</v>
      </c>
      <c r="I1134" s="10828" t="n">
        <v>0.0035690732074737637</v>
      </c>
      <c r="J1134" s="12160" t="n">
        <v>-0.0626525669935245</v>
      </c>
      <c r="K1134" s="13490" t="n">
        <v>1.182188056102902</v>
      </c>
      <c r="L1134" s="14820" t="n">
        <v>0.3901713723988886</v>
      </c>
      <c r="M1134" s="16150" t="n">
        <v>0.003984025975172015</v>
      </c>
      <c r="N1134" s="17480" t="n">
        <v>0.0809875997260702</v>
      </c>
      <c r="O1134" s="18812" t="n">
        <v>0.05663656343784231</v>
      </c>
      <c r="P1134" s="20206" t="n">
        <v>-0.016807760386002513</v>
      </c>
      <c r="Q1134" s="21538" t="n">
        <v>-0.012999882708033346</v>
      </c>
      <c r="R1134" s="22870" t="n">
        <v>-0.011284850551353141</v>
      </c>
      <c r="S1134" s="24139" t="n">
        <v>0.06551946539736142</v>
      </c>
      <c r="T1134" s="25408" t="n">
        <v>0.056398611392091895</v>
      </c>
      <c r="U1134" s="26677" t="n">
        <v>1.1617212512886166</v>
      </c>
      <c r="V1134" s="27946" t="n">
        <v>0.0030424014853072112</v>
      </c>
      <c r="W1134" s="29213" t="n">
        <v>0.06129225321315482</v>
      </c>
      <c r="X1134" t="n" s="30480">
        <v>0.04963761855395842</v>
      </c>
      <c r="Y1134" t="n" s="31810">
        <v>0.7145545770344686</v>
      </c>
      <c r="Z1134" t="n" s="33142">
        <v>0.6246369924995544</v>
      </c>
      <c r="AA1134" t="n" s="34534">
        <v>0.0</v>
      </c>
      <c r="AB1134" t="n" s="35928">
        <v>0.0</v>
      </c>
      <c r="AC1134" t="n" s="37322">
        <v>0.0714380356547518</v>
      </c>
      <c r="AD1134" t="n" s="37797">
        <v>0.28551261536722294</v>
      </c>
      <c r="AE1134" t="n" s="38272">
        <v>0.040896020089942996</v>
      </c>
      <c r="AF1134" t="n" s="38747">
        <v>0.13851079936283098</v>
      </c>
      <c r="AG1134" t="n" s="39222">
        <v>0.10389052397526</v>
      </c>
      <c r="AH1134" t="n" s="39697">
        <v>-7.03527660525E-4</v>
      </c>
      <c r="AI1134" t="n" s="40172">
        <v>0.006926868132142</v>
      </c>
      <c r="AJ1134" t="n" s="40647">
        <v>0.3788267867056</v>
      </c>
      <c r="AK1134" t="n" s="41122">
        <v>0.039008233463258</v>
      </c>
      <c r="AL1134" t="n" s="41597">
        <v>0.0</v>
      </c>
      <c r="AM1134" t="n" s="42072">
        <v>0.025317648672282</v>
      </c>
      <c r="AN1134" t="n" s="42547">
        <v>-0.4433278350275379</v>
      </c>
      <c r="AO1134" t="n" s="43022">
        <v>1.2472809091368777</v>
      </c>
      <c r="AP1134" t="n" s="43497">
        <v>-0.672422776056402</v>
      </c>
      <c r="AQ1134" t="n" s="43972">
        <v>0.5748581330804757</v>
      </c>
      <c r="AR1134" t="n" s="44447">
        <v>1.9197036851932796</v>
      </c>
      <c r="AS1134" t="n" s="45040">
        <v>0.001206799902108892</v>
      </c>
      <c r="AT1134" t="n" s="45633">
        <v>1.924540912319476E-5</v>
      </c>
      <c r="AU1134" t="n" s="46226">
        <v>0.0020134795839197883</v>
      </c>
      <c r="AV1134" t="n" s="46819">
        <v>3.4223553981872946E-4</v>
      </c>
      <c r="AW1134" t="n" s="47412">
        <v>-1.2023020564030113E-5</v>
      </c>
      <c r="AX1134" t="n" s="48005">
        <v>4.630557827123892E-4</v>
      </c>
      <c r="AY1134" t="n" s="48598">
        <v>-3.0163020266652836E-6</v>
      </c>
      <c r="AZ1134" t="n" s="49191">
        <v>0.002560131512163284</v>
      </c>
      <c r="BA1134" t="n" s="49784">
        <v>-0.001823349104937527</v>
      </c>
      <c r="BB1134" t="n" s="50377">
        <v>4.964950805052351E-5</v>
      </c>
      <c r="BC1134" t="n" s="50970">
        <v>7.111471769456728E-6</v>
      </c>
      <c r="BD1134" t="n" s="51563">
        <v>-2.715575490160434E-4</v>
      </c>
      <c r="BE1134" t="n" s="52156">
        <v>-3.557351225609502E-4</v>
      </c>
      <c r="BF1134" t="n" s="52749">
        <v>8.146992258019662E-4</v>
      </c>
      <c r="BG1134" t="n" s="53342">
        <v>2.145167411129276E-4</v>
      </c>
      <c r="BH1134" t="n" s="53935">
        <v>0.0021451484609118407</v>
      </c>
      <c r="BI1134" t="n" s="54528">
        <v>0.0022762485258882954</v>
      </c>
      <c r="BJ1134" t="s" s="55003">
        <v>2924</v>
      </c>
      <c r="BK1134" t="s" s="55478">
        <v>2929</v>
      </c>
      <c r="BL1134" t="n" s="55953">
        <v>0.10190429538488388</v>
      </c>
      <c r="BM1134" t="s" s="56428">
        <v>2943</v>
      </c>
      <c r="BN1134" t="s" s="56903">
        <v>2929</v>
      </c>
      <c r="BO1134" t="n" s="57378">
        <v>-0.015324130654335022</v>
      </c>
    </row>
    <row r="1135" spans="1:23" x14ac:dyDescent="0.25">
      <c r="A1135" s="116" t="str">
        <f>IF(ISBLANK(TBL_DATA[[#This Row],[Row.names]]), "",   DATE(YEAR(TBL_DATA[[#This Row],[Row.names]]), MONTH(TBL_DATA[[#This Row],[Row.names]]), DAY(TBL_DATA[[#This Row],[Row.names]])))</f>
        <v/>
      </c>
      <c r="B1135" s="1319" t="s">
        <v>1264</v>
      </c>
      <c r="C1135" s="2713" t="s">
        <v>2658</v>
      </c>
      <c r="D1135" s="4107" t="n">
        <v>-0.005319982162769131</v>
      </c>
      <c r="E1135" s="5501" t="n">
        <v>0.4656681760819945</v>
      </c>
      <c r="F1135" s="6833" t="n">
        <v>-0.014293240532004203</v>
      </c>
      <c r="G1135" s="8165" t="n">
        <v>0.521215155380753</v>
      </c>
      <c r="H1135" s="9497" t="n">
        <v>0.5325161895902807</v>
      </c>
      <c r="I1135" s="10829" t="n">
        <v>0.003521737771829548</v>
      </c>
      <c r="J1135" s="12161" t="n">
        <v>-0.09356142563435565</v>
      </c>
      <c r="K1135" s="13491" t="n">
        <v>1.2318320276590937</v>
      </c>
      <c r="L1135" s="14821" t="n">
        <v>0.40501901503387827</v>
      </c>
      <c r="M1135" s="16151" t="n">
        <v>0.003973061346122977</v>
      </c>
      <c r="N1135" s="17481" t="n">
        <v>0.08176623450007846</v>
      </c>
      <c r="O1135" s="18813" t="n">
        <v>0.05759133056325653</v>
      </c>
      <c r="P1135" s="20207" t="n">
        <v>-0.02203832556332197</v>
      </c>
      <c r="Q1135" s="21539" t="n">
        <v>-0.01319784869309033</v>
      </c>
      <c r="R1135" s="22871" t="n">
        <v>-0.011466327793932878</v>
      </c>
      <c r="S1135" s="24140" t="n">
        <v>0.05884187203529123</v>
      </c>
      <c r="T1135" s="25409" t="n">
        <v>0.05663946684406152</v>
      </c>
      <c r="U1135" s="26678" t="n">
        <v>1.0388846384676134</v>
      </c>
      <c r="V1135" s="27947" t="n">
        <v>-0.00523717322317685</v>
      </c>
      <c r="W1135" s="29214" t="n">
        <v>0.06143576172336899</v>
      </c>
      <c r="X1135" t="n" s="30481">
        <v>-0.08524633008960852</v>
      </c>
      <c r="Y1135" t="n" s="31811">
        <v>0.729737068806485</v>
      </c>
      <c r="Z1135" t="n" s="33143">
        <v>0.6364110425140957</v>
      </c>
      <c r="AA1135" t="n" s="34535">
        <v>0.0</v>
      </c>
      <c r="AB1135" t="n" s="35929">
        <v>0.0</v>
      </c>
      <c r="AC1135" t="n" s="37323">
        <v>0.06948862826845525</v>
      </c>
      <c r="AD1135" t="n" s="37798">
        <v>0.288680026848586</v>
      </c>
      <c r="AE1135" t="n" s="38273">
        <v>0.040516758273624</v>
      </c>
      <c r="AF1135" t="n" s="38748">
        <v>0.140816437035891</v>
      </c>
      <c r="AG1135" t="n" s="39223">
        <v>0.10436316794257099</v>
      </c>
      <c r="AH1135" t="n" s="39698">
        <v>5.573241124200001E-4</v>
      </c>
      <c r="AI1135" t="n" s="40173">
        <v>0.004422459148664</v>
      </c>
      <c r="AJ1135" t="n" s="40648">
        <v>0.388533695296752</v>
      </c>
      <c r="AK1135" t="n" s="41123">
        <v>0.033236432554323</v>
      </c>
      <c r="AL1135" t="n" s="41598">
        <v>0.0</v>
      </c>
      <c r="AM1135" t="n" s="42073">
        <v>0.025351484295495</v>
      </c>
      <c r="AN1135" t="n" s="42548">
        <v>-0.4557162800757059</v>
      </c>
      <c r="AO1135" t="n" s="43023">
        <v>1.2640513754971667</v>
      </c>
      <c r="AP1135" t="n" s="43498">
        <v>-0.6932898700645469</v>
      </c>
      <c r="AQ1135" t="n" s="43973">
        <v>0.5707615054326198</v>
      </c>
      <c r="AR1135" t="n" s="44448">
        <v>1.9573412455617136</v>
      </c>
      <c r="AS1135" t="n" s="45041">
        <v>0.0011470052921623056</v>
      </c>
      <c r="AT1135" t="n" s="45634">
        <v>-1.2101486262563236E-4</v>
      </c>
      <c r="AU1135" t="n" s="46227">
        <v>0.0019048559538252315</v>
      </c>
      <c r="AV1135" t="n" s="46820">
        <v>3.261582908520111E-4</v>
      </c>
      <c r="AW1135" t="n" s="47413">
        <v>-1.2951798343808803E-5</v>
      </c>
      <c r="AX1135" t="n" s="48006">
        <v>4.553708665576914E-4</v>
      </c>
      <c r="AY1135" t="n" s="48599">
        <v>-3.0648509735286624E-7</v>
      </c>
      <c r="AZ1135" t="n" s="49192">
        <v>0.0026419034075092817</v>
      </c>
      <c r="BA1135" t="n" s="49785">
        <v>-0.0016805643306260583</v>
      </c>
      <c r="BB1135" t="n" s="50378">
        <v>5.291097707149389E-5</v>
      </c>
      <c r="BC1135" t="n" s="50971">
        <v>6.142954730415524E-6</v>
      </c>
      <c r="BD1135" t="n" s="51564">
        <v>-2.5310410931902094E-4</v>
      </c>
      <c r="BE1135" t="n" s="52157">
        <v>-3.33985903046802E-4</v>
      </c>
      <c r="BF1135" t="n" s="52750">
        <v>7.856375418689361E-4</v>
      </c>
      <c r="BG1135" t="n" s="53343">
        <v>1.8783652695696692E-4</v>
      </c>
      <c r="BH1135" t="n" s="53936">
        <v>0.0021027546555300665</v>
      </c>
      <c r="BI1135" t="n" s="54529">
        <v>0.0022303715540254333</v>
      </c>
      <c r="BJ1135" t="s" s="55004">
        <v>2924</v>
      </c>
      <c r="BK1135" t="s" s="55479">
        <v>2929</v>
      </c>
      <c r="BL1135" t="n" s="55954">
        <v>0.1012120172381401</v>
      </c>
      <c r="BM1135" t="s" s="56429">
        <v>2945</v>
      </c>
      <c r="BN1135" t="s" s="56904">
        <v>2929</v>
      </c>
      <c r="BO1135" t="n" s="57379">
        <v>-0.015712328255176544</v>
      </c>
    </row>
    <row r="1136" spans="1:23" x14ac:dyDescent="0.25">
      <c r="A1136" s="116" t="str">
        <f>IF(ISBLANK(TBL_DATA[[#This Row],[Row.names]]), "",   DATE(YEAR(TBL_DATA[[#This Row],[Row.names]]), MONTH(TBL_DATA[[#This Row],[Row.names]]), DAY(TBL_DATA[[#This Row],[Row.names]])))</f>
        <v/>
      </c>
      <c r="B1136" s="1320" t="s">
        <v>1265</v>
      </c>
      <c r="C1136" s="2714" t="s">
        <v>2659</v>
      </c>
      <c r="D1136" s="4108" t="n">
        <v>-0.008601837999869603</v>
      </c>
      <c r="E1136" s="5502" t="n">
        <v>0.4530607358697729</v>
      </c>
      <c r="F1136" s="6834" t="n">
        <v>-0.039776655212419354</v>
      </c>
      <c r="G1136" s="8166" t="n">
        <v>0.5232146236139906</v>
      </c>
      <c r="H1136" s="9498" t="n">
        <v>0.5374202613482124</v>
      </c>
      <c r="I1136" s="10830" t="n">
        <v>0.0035218187627346006</v>
      </c>
      <c r="J1136" s="12162" t="n">
        <v>-0.13489354150907074</v>
      </c>
      <c r="K1136" s="13492" t="n">
        <v>1.2527018727104644</v>
      </c>
      <c r="L1136" s="14822" t="n">
        <v>0.42674395883481664</v>
      </c>
      <c r="M1136" s="16152" t="n">
        <v>0.003920559233363953</v>
      </c>
      <c r="N1136" s="17482" t="n">
        <v>0.08220040741044235</v>
      </c>
      <c r="O1136" s="18814" t="n">
        <v>0.060105971616390065</v>
      </c>
      <c r="P1136" s="20208" t="n">
        <v>-0.030450593456907482</v>
      </c>
      <c r="Q1136" s="21540" t="n">
        <v>-0.013535761794486593</v>
      </c>
      <c r="R1136" s="22872" t="n">
        <v>-0.011795046642068738</v>
      </c>
      <c r="S1136" s="24141" t="n">
        <v>0.03943419657647196</v>
      </c>
      <c r="T1136" s="25410" t="n">
        <v>0.056345009662322545</v>
      </c>
      <c r="U1136" s="26679" t="n">
        <v>0.6998702602555642</v>
      </c>
      <c r="V1136" s="27948" t="n">
        <v>-0.02028399201023867</v>
      </c>
      <c r="W1136" s="29215" t="n">
        <v>0.061637485010958136</v>
      </c>
      <c r="X1136" t="n" s="30482">
        <v>-0.3290853286215768</v>
      </c>
      <c r="Y1136" t="n" s="31812">
        <v>0.7330895316045729</v>
      </c>
      <c r="Z1136" t="n" s="33144">
        <v>0.6532564265545473</v>
      </c>
      <c r="AA1136" t="n" s="34536">
        <v>0.0</v>
      </c>
      <c r="AB1136" t="n" s="35930">
        <v>0.0</v>
      </c>
      <c r="AC1136" t="n" s="37324">
        <v>0.07119562750221609</v>
      </c>
      <c r="AD1136" t="n" s="37799">
        <v>0.2789985936811191</v>
      </c>
      <c r="AE1136" t="n" s="38274">
        <v>0.039607487361115995</v>
      </c>
      <c r="AF1136" t="n" s="38749">
        <v>0.15403656494172</v>
      </c>
      <c r="AG1136" t="n" s="39224">
        <v>0.10280538037196099</v>
      </c>
      <c r="AH1136" t="n" s="39699">
        <v>3.5864905766700003E-4</v>
      </c>
      <c r="AI1136" t="n" s="40174">
        <v>0.008051317441769</v>
      </c>
      <c r="AJ1136" t="n" s="40649">
        <v>0.39241583191870905</v>
      </c>
      <c r="AK1136" t="n" s="41124">
        <v>0.032077137316808</v>
      </c>
      <c r="AL1136" t="n" s="41599">
        <v>0.0</v>
      </c>
      <c r="AM1136" t="n" s="42074">
        <v>0.025404715529893</v>
      </c>
      <c r="AN1136" t="n" s="42549">
        <v>-0.4664396717471259</v>
      </c>
      <c r="AO1136" t="n" s="43024">
        <v>1.298999993040764</v>
      </c>
      <c r="AP1136" t="n" s="43499">
        <v>-0.7316839871671281</v>
      </c>
      <c r="AQ1136" t="n" s="43974">
        <v>0.567316005873636</v>
      </c>
      <c r="AR1136" t="n" s="44449">
        <v>2.0306839802078924</v>
      </c>
      <c r="AS1136" t="n" s="45042">
        <v>0.00158009290514605</v>
      </c>
      <c r="AT1136" t="n" s="45635">
        <v>-7.31691120326554E-5</v>
      </c>
      <c r="AU1136" t="n" s="46228">
        <v>0.001387845011334127</v>
      </c>
      <c r="AV1136" t="n" s="46821">
        <v>3.148618010774438E-4</v>
      </c>
      <c r="AW1136" t="n" s="47414">
        <v>-1.533727488533639E-5</v>
      </c>
      <c r="AX1136" t="n" s="48007">
        <v>4.255023042724628E-4</v>
      </c>
      <c r="AY1136" t="n" s="48600">
        <v>1.4778241914355139E-6</v>
      </c>
      <c r="AZ1136" t="n" s="49193">
        <v>0.0027893519788939132</v>
      </c>
      <c r="BA1136" t="n" s="49786">
        <v>-0.0017219782673278808</v>
      </c>
      <c r="BB1136" t="n" s="50379">
        <v>5.856795479234366E-5</v>
      </c>
      <c r="BC1136" t="n" s="50972">
        <v>4.358890047240628E-6</v>
      </c>
      <c r="BD1136" t="n" s="51565">
        <v>5.318396278012923E-6</v>
      </c>
      <c r="BE1136" t="n" s="52158">
        <v>-4.000918319782593E-4</v>
      </c>
      <c r="BF1136" t="n" s="52751">
        <v>5.838026193312957E-4</v>
      </c>
      <c r="BG1136" t="n" s="53344">
        <v>4.0505448549583387E-4</v>
      </c>
      <c r="BH1136" t="n" s="53937">
        <v>0.0020158281625303593</v>
      </c>
      <c r="BI1136" t="n" s="54530">
        <v>0.002141662183851902</v>
      </c>
      <c r="BJ1136" t="s" s="55005">
        <v>2924</v>
      </c>
      <c r="BK1136" t="s" s="55480">
        <v>2929</v>
      </c>
      <c r="BL1136" t="n" s="55955">
        <v>0.09868074953556061</v>
      </c>
      <c r="BM1136" t="s" s="56430">
        <v>2945</v>
      </c>
      <c r="BN1136" t="s" s="56905">
        <v>2929</v>
      </c>
      <c r="BO1136" t="n" s="57380">
        <v>-0.01638040877878666</v>
      </c>
    </row>
    <row r="1137" spans="1:23" x14ac:dyDescent="0.25">
      <c r="A1137" s="116" t="str">
        <f>IF(ISBLANK(TBL_DATA[[#This Row],[Row.names]]), "",   DATE(YEAR(TBL_DATA[[#This Row],[Row.names]]), MONTH(TBL_DATA[[#This Row],[Row.names]]), DAY(TBL_DATA[[#This Row],[Row.names]])))</f>
        <v/>
      </c>
      <c r="B1137" s="1321" t="s">
        <v>1266</v>
      </c>
      <c r="C1137" s="2715" t="s">
        <v>2660</v>
      </c>
      <c r="D1137" s="4109" t="n">
        <v>0.004291786021927986</v>
      </c>
      <c r="E1137" s="5503" t="n">
        <v>0.45929696162499134</v>
      </c>
      <c r="F1137" s="6835" t="n">
        <v>-0.014174499589577283</v>
      </c>
      <c r="G1137" s="8167" t="n">
        <v>0.4930256635987313</v>
      </c>
      <c r="H1137" s="9499" t="n">
        <v>0.5134437708834453</v>
      </c>
      <c r="I1137" s="10831" t="n">
        <v>0.0034353670084532905</v>
      </c>
      <c r="J1137" s="12163" t="n">
        <v>-0.08610465318094107</v>
      </c>
      <c r="K1137" s="13493" t="n">
        <v>1.179923376249535</v>
      </c>
      <c r="L1137" s="14823" t="n">
        <v>0.4009894573519391</v>
      </c>
      <c r="M1137" s="16153" t="n">
        <v>0.0038117451391817556</v>
      </c>
      <c r="N1137" s="17483" t="n">
        <v>0.0781820209591151</v>
      </c>
      <c r="O1137" s="18815" t="n">
        <v>0.05426758975930419</v>
      </c>
      <c r="P1137" s="20209" t="n">
        <v>-0.026289494866337138</v>
      </c>
      <c r="Q1137" s="21541" t="n">
        <v>-0.012593269056296555</v>
      </c>
      <c r="R1137" s="22873" t="n">
        <v>-0.010937649177788588</v>
      </c>
      <c r="S1137" s="24142" t="n">
        <v>0.0337961768498416</v>
      </c>
      <c r="T1137" s="25411" t="n">
        <v>0.056322893009661666</v>
      </c>
      <c r="U1137" s="26680" t="n">
        <v>0.6000433401750898</v>
      </c>
      <c r="V1137" s="27949" t="n">
        <v>-0.01602661839646069</v>
      </c>
      <c r="W1137" s="29216" t="n">
        <v>0.06174542547834298</v>
      </c>
      <c r="X1137" t="n" s="30483">
        <v>-0.2595596074090052</v>
      </c>
      <c r="Y1137" t="n" s="31813">
        <v>0.71654990815954</v>
      </c>
      <c r="Z1137" t="n" s="33145">
        <v>0.633237283608553</v>
      </c>
      <c r="AA1137" t="n" s="34537">
        <v>0.0</v>
      </c>
      <c r="AB1137" t="n" s="35931">
        <v>0.0</v>
      </c>
      <c r="AC1137" t="n" s="37325">
        <v>0.07902222635381387</v>
      </c>
      <c r="AD1137" t="n" s="37800">
        <v>0.27493019711467503</v>
      </c>
      <c r="AE1137" t="n" s="38275">
        <v>0.04008530849818599</v>
      </c>
      <c r="AF1137" t="n" s="38750">
        <v>0.15597087966070802</v>
      </c>
      <c r="AG1137" t="n" s="39225">
        <v>0.10130298321654799</v>
      </c>
      <c r="AH1137" t="n" s="39700">
        <v>-0.001590191917311</v>
      </c>
      <c r="AI1137" t="n" s="40175">
        <v>0.011043146934483</v>
      </c>
      <c r="AJ1137" t="n" s="40650">
        <v>0.38773849431583</v>
      </c>
      <c r="AK1137" t="n" s="41125">
        <v>0.026124088852115004</v>
      </c>
      <c r="AL1137" t="n" s="41600">
        <v>0.0</v>
      </c>
      <c r="AM1137" t="n" s="42075">
        <v>0.025561834181325</v>
      </c>
      <c r="AN1137" t="n" s="42550">
        <v>-0.43801040325641305</v>
      </c>
      <c r="AO1137" t="n" s="43025">
        <v>1.2688574020714511</v>
      </c>
      <c r="AP1137" t="n" s="43500">
        <v>-0.6857010644713051</v>
      </c>
      <c r="AQ1137" t="n" s="43975">
        <v>0.5831563376001461</v>
      </c>
      <c r="AR1137" t="n" s="44450">
        <v>1.9545584665427562</v>
      </c>
      <c r="AS1137" t="n" s="45043">
        <v>0.0013841024091039494</v>
      </c>
      <c r="AT1137" t="n" s="45636">
        <v>-1.132145311493913E-4</v>
      </c>
      <c r="AU1137" t="n" s="46229">
        <v>0.0013051965075935347</v>
      </c>
      <c r="AV1137" t="n" s="46822">
        <v>2.3005329843727704E-4</v>
      </c>
      <c r="AW1137" t="n" s="47415">
        <v>-1.1859241844317699E-5</v>
      </c>
      <c r="AX1137" t="n" s="48008">
        <v>3.9164080551679607E-4</v>
      </c>
      <c r="AY1137" t="n" s="48601">
        <v>2.845707392266285E-6</v>
      </c>
      <c r="AZ1137" t="n" s="49194">
        <v>0.0027846968576289138</v>
      </c>
      <c r="BA1137" t="n" s="49787">
        <v>-0.0012853681833956394</v>
      </c>
      <c r="BB1137" t="n" s="50380">
        <v>6.328651448761456E-5</v>
      </c>
      <c r="BC1137" t="n" s="50973">
        <v>5.365027933135155E-6</v>
      </c>
      <c r="BD1137" t="n" s="51566">
        <v>8.878479558259337E-5</v>
      </c>
      <c r="BE1137" t="n" s="52159">
        <v>-2.1962030730855736E-4</v>
      </c>
      <c r="BF1137" t="n" s="52752">
        <v>5.286963601973427E-4</v>
      </c>
      <c r="BG1137" t="n" s="53345">
        <v>3.103744975848223E-5</v>
      </c>
      <c r="BH1137" t="n" s="53938">
        <v>0.0018866290155256872</v>
      </c>
      <c r="BI1137" t="n" s="54531">
        <v>0.0024412178579485914</v>
      </c>
      <c r="BJ1137" t="s" s="55006">
        <v>2923</v>
      </c>
      <c r="BK1137" t="s" s="55481">
        <v>2929</v>
      </c>
      <c r="BL1137" t="n" s="55956">
        <v>0.10014370083808899</v>
      </c>
      <c r="BM1137" t="s" s="56431">
        <v>2945</v>
      </c>
      <c r="BN1137" t="s" s="56906">
        <v>2929</v>
      </c>
      <c r="BO1137" t="n" s="57381">
        <v>-0.017118610441684723</v>
      </c>
    </row>
    <row r="1138" spans="1:23" x14ac:dyDescent="0.25">
      <c r="A1138" s="116" t="str">
        <f>IF(ISBLANK(TBL_DATA[[#This Row],[Row.names]]), "",   DATE(YEAR(TBL_DATA[[#This Row],[Row.names]]), MONTH(TBL_DATA[[#This Row],[Row.names]]), DAY(TBL_DATA[[#This Row],[Row.names]])))</f>
        <v/>
      </c>
      <c r="B1138" s="1322" t="s">
        <v>1267</v>
      </c>
      <c r="C1138" s="2716" t="s">
        <v>2661</v>
      </c>
      <c r="D1138" s="4110" t="n">
        <v>-0.0014488078395801835</v>
      </c>
      <c r="E1138" s="5504" t="n">
        <v>0.4571827207467134</v>
      </c>
      <c r="F1138" s="6836" t="n">
        <v>-0.018437482381838288</v>
      </c>
      <c r="G1138" s="8168" t="n">
        <v>0.49942240163237106</v>
      </c>
      <c r="H1138" s="9500" t="n">
        <v>0.5072500377894067</v>
      </c>
      <c r="I1138" s="10832" t="n">
        <v>0.0034437382167355705</v>
      </c>
      <c r="J1138" s="12164" t="n">
        <v>-0.11764971257773527</v>
      </c>
      <c r="K1138" s="13494" t="n">
        <v>1.175840260748538</v>
      </c>
      <c r="L1138" s="14824" t="n">
        <v>0.40325202791783843</v>
      </c>
      <c r="M1138" s="16154" t="n">
        <v>0.003789765224282733</v>
      </c>
      <c r="N1138" s="17484" t="n">
        <v>0.07787841440639921</v>
      </c>
      <c r="O1138" s="18816" t="n">
        <v>0.054344893733526176</v>
      </c>
      <c r="P1138" s="20210" t="n">
        <v>-0.02770021427965641</v>
      </c>
      <c r="Q1138" s="21542" t="n">
        <v>-0.012633281184558785</v>
      </c>
      <c r="R1138" s="22874" t="n">
        <v>-0.010984090623658054</v>
      </c>
      <c r="S1138" s="24143" t="n">
        <v>0.01059370418264538</v>
      </c>
      <c r="T1138" s="25412" t="n">
        <v>0.05503542594235199</v>
      </c>
      <c r="U1138" s="26681" t="n">
        <v>0.1924888197238989</v>
      </c>
      <c r="V1138" s="27950" t="n">
        <v>-0.035850363435103505</v>
      </c>
      <c r="W1138" s="29217" t="n">
        <v>0.06111586713242058</v>
      </c>
      <c r="X1138" t="n" s="30484">
        <v>-0.5865966584001179</v>
      </c>
      <c r="Y1138" t="n" s="31814">
        <v>0.7122148817522747</v>
      </c>
      <c r="Z1138" t="n" s="33146">
        <v>0.6350212814684547</v>
      </c>
      <c r="AA1138" t="n" s="34538">
        <v>0.0</v>
      </c>
      <c r="AB1138" t="n" s="35932">
        <v>0.0</v>
      </c>
      <c r="AC1138" t="n" s="37326">
        <v>0.07793312988408174</v>
      </c>
      <c r="AD1138" t="n" s="37801">
        <v>0.27852975775860106</v>
      </c>
      <c r="AE1138" t="n" s="38276">
        <v>0.039858914954924995</v>
      </c>
      <c r="AF1138" t="n" s="38751">
        <v>0.157661687605895</v>
      </c>
      <c r="AG1138" t="n" s="39226">
        <v>0.103173207040461</v>
      </c>
      <c r="AH1138" t="n" s="39701">
        <v>-0.001582449542175</v>
      </c>
      <c r="AI1138" t="n" s="40176">
        <v>0.006199454888258</v>
      </c>
      <c r="AJ1138" t="n" s="40651">
        <v>0.3901272221648361</v>
      </c>
      <c r="AK1138" t="n" s="41126">
        <v>0.0258306240388</v>
      </c>
      <c r="AL1138" t="n" s="41601">
        <v>0.0</v>
      </c>
      <c r="AM1138" t="n" s="42076">
        <v>0.025199966674449</v>
      </c>
      <c r="AN1138" t="n" s="42551">
        <v>-0.42066472669195</v>
      </c>
      <c r="AO1138" t="n" s="43026">
        <v>1.2676405212060398</v>
      </c>
      <c r="AP1138" t="n" s="43501">
        <v>-0.6633068623139402</v>
      </c>
      <c r="AQ1138" t="n" s="43976">
        <v>0.6043336588920996</v>
      </c>
      <c r="AR1138" t="n" s="44451">
        <v>1.93094738351998</v>
      </c>
      <c r="AS1138" t="n" s="45044">
        <v>0.0014892011976525932</v>
      </c>
      <c r="AT1138" t="n" s="45637">
        <v>-8.573638312386937E-5</v>
      </c>
      <c r="AU1138" t="n" s="46230">
        <v>0.0012174567822495644</v>
      </c>
      <c r="AV1138" t="n" s="46823">
        <v>2.54990483045409E-4</v>
      </c>
      <c r="AW1138" t="n" s="47416">
        <v>-1.0987305957876178E-5</v>
      </c>
      <c r="AX1138" t="n" s="48009">
        <v>3.9261412932339385E-4</v>
      </c>
      <c r="AY1138" t="n" s="48602">
        <v>2.307720390390587E-5</v>
      </c>
      <c r="AZ1138" t="n" s="49195">
        <v>0.0026469221367987645</v>
      </c>
      <c r="BA1138" t="n" s="49788">
        <v>-0.0013312730452917432</v>
      </c>
      <c r="BB1138" t="n" s="50381">
        <v>6.807564758692275E-5</v>
      </c>
      <c r="BC1138" t="n" s="50974">
        <v>5.941957083157454E-6</v>
      </c>
      <c r="BD1138" t="n" s="51567">
        <v>1.0891068060763895E-4</v>
      </c>
      <c r="BE1138" t="n" s="52160">
        <v>-3.112243719487686E-4</v>
      </c>
      <c r="BF1138" t="n" s="52753">
        <v>4.987913009870575E-4</v>
      </c>
      <c r="BG1138" t="n" s="53346">
        <v>1.5948964081076737E-4</v>
      </c>
      <c r="BH1138" t="n" s="53939">
        <v>0.0018643735652119848</v>
      </c>
      <c r="BI1138" t="n" s="54532">
        <v>0.002349941987601543</v>
      </c>
      <c r="BJ1138" t="s" s="55007">
        <v>2923</v>
      </c>
      <c r="BK1138" t="s" s="55482">
        <v>2929</v>
      </c>
      <c r="BL1138" t="n" s="55957">
        <v>0.10030464828014374</v>
      </c>
      <c r="BM1138" t="s" s="56432">
        <v>2945</v>
      </c>
      <c r="BN1138" t="s" s="56907">
        <v>2929</v>
      </c>
      <c r="BO1138" t="n" s="57382">
        <v>-0.016400203108787537</v>
      </c>
    </row>
    <row r="1139" spans="1:23" x14ac:dyDescent="0.25">
      <c r="A1139" s="116" t="str">
        <f>IF(ISBLANK(TBL_DATA[[#This Row],[Row.names]]), "",   DATE(YEAR(TBL_DATA[[#This Row],[Row.names]]), MONTH(TBL_DATA[[#This Row],[Row.names]]), DAY(TBL_DATA[[#This Row],[Row.names]])))</f>
        <v/>
      </c>
      <c r="B1139" s="1323" t="s">
        <v>1268</v>
      </c>
      <c r="C1139" s="2717" t="s">
        <v>2662</v>
      </c>
      <c r="D1139" s="4111" t="n">
        <v>-0.005599789065460002</v>
      </c>
      <c r="E1139" s="5505" t="n">
        <v>0.4490228048806988</v>
      </c>
      <c r="F1139" s="6837" t="n">
        <v>-0.0017955087122849545</v>
      </c>
      <c r="G1139" s="8169" t="n">
        <v>0.5184652152831029</v>
      </c>
      <c r="H1139" s="9501" t="n">
        <v>0.5296838237376028</v>
      </c>
      <c r="I1139" s="10833" t="n">
        <v>0.003395948693089721</v>
      </c>
      <c r="J1139" s="12165" t="n">
        <v>-0.10420883085741028</v>
      </c>
      <c r="K1139" s="13495" t="n">
        <v>1.1547972396422344</v>
      </c>
      <c r="L1139" s="14825" t="n">
        <v>0.4126035796097164</v>
      </c>
      <c r="M1139" s="16155" t="n">
        <v>0.003795175028795778</v>
      </c>
      <c r="N1139" s="17485" t="n">
        <v>0.07860794309736882</v>
      </c>
      <c r="O1139" s="18817" t="n">
        <v>0.05548691760423203</v>
      </c>
      <c r="P1139" s="20211" t="n">
        <v>-0.03314488798808224</v>
      </c>
      <c r="Q1139" s="21543" t="n">
        <v>-0.012888070204913046</v>
      </c>
      <c r="R1139" s="22875" t="n">
        <v>-0.011223430795442095</v>
      </c>
      <c r="S1139" s="24144" t="n">
        <v>0.007242441528820143</v>
      </c>
      <c r="T1139" s="25413" t="n">
        <v>0.054976518303754565</v>
      </c>
      <c r="U1139" s="26682" t="n">
        <v>0.13173699885475518</v>
      </c>
      <c r="V1139" s="27951" t="n">
        <v>-0.03034303504772551</v>
      </c>
      <c r="W1139" s="29218" t="n">
        <v>0.06115687609018003</v>
      </c>
      <c r="X1139" t="n" s="30485">
        <v>-0.49615083352168954</v>
      </c>
      <c r="Y1139" t="n" s="31815">
        <v>0.7277938057840302</v>
      </c>
      <c r="Z1139" t="n" s="33147">
        <v>0.6423422604886871</v>
      </c>
      <c r="AA1139" t="n" s="34539">
        <v>0.0</v>
      </c>
      <c r="AB1139" t="n" s="35933">
        <v>0.0</v>
      </c>
      <c r="AC1139" t="n" s="37327">
        <v>0.07514098652644238</v>
      </c>
      <c r="AD1139" t="n" s="37802">
        <v>0.274237235822387</v>
      </c>
      <c r="AE1139" t="n" s="38277">
        <v>0.039429290182271</v>
      </c>
      <c r="AF1139" t="n" s="38752">
        <v>0.15427720846081003</v>
      </c>
      <c r="AG1139" t="n" s="39227">
        <v>0.100075859596163</v>
      </c>
      <c r="AH1139" t="n" s="39702">
        <v>-0.001580304505798</v>
      </c>
      <c r="AI1139" t="n" s="40177">
        <v>0.006388555880931001</v>
      </c>
      <c r="AJ1139" t="n" s="40652">
        <v>0.3890196982564441</v>
      </c>
      <c r="AK1139" t="n" s="41127">
        <v>0.031912588776852005</v>
      </c>
      <c r="AL1139" t="n" s="41602">
        <v>0.0</v>
      </c>
      <c r="AM1139" t="n" s="42077">
        <v>0.024985063481233</v>
      </c>
      <c r="AN1139" t="n" s="42552">
        <v>-0.4345447320776451</v>
      </c>
      <c r="AO1139" t="n" s="43027">
        <v>1.2843827103637255</v>
      </c>
      <c r="AP1139" t="n" s="43502">
        <v>-0.700182246490078</v>
      </c>
      <c r="AQ1139" t="n" s="43977">
        <v>0.5842004638736475</v>
      </c>
      <c r="AR1139" t="n" s="44452">
        <v>1.9845649568538035</v>
      </c>
      <c r="AS1139" t="n" s="45045">
        <v>0.001491704453448771</v>
      </c>
      <c r="AT1139" t="n" s="45638">
        <v>-7.438361072376611E-5</v>
      </c>
      <c r="AU1139" t="n" s="46231">
        <v>0.0011524183982202828</v>
      </c>
      <c r="AV1139" t="n" s="46824">
        <v>2.4666476247907153E-4</v>
      </c>
      <c r="AW1139" t="n" s="47417">
        <v>-1.0860176688484984E-5</v>
      </c>
      <c r="AX1139" t="n" s="48010">
        <v>3.7656691289868086E-4</v>
      </c>
      <c r="AY1139" t="n" s="48603">
        <v>2.042903740509057E-5</v>
      </c>
      <c r="AZ1139" t="n" s="49196">
        <v>0.002492248744175602</v>
      </c>
      <c r="BA1139" t="n" s="49789">
        <v>-0.001214040351011766</v>
      </c>
      <c r="BB1139" t="n" s="50382">
        <v>7.830911063849652E-5</v>
      </c>
      <c r="BC1139" t="n" s="50975">
        <v>5.074048566216358E-6</v>
      </c>
      <c r="BD1139" t="n" s="51568">
        <v>1.204429741624611E-4</v>
      </c>
      <c r="BE1139" t="n" s="52161">
        <v>-2.8226516440802E-4</v>
      </c>
      <c r="BF1139" t="n" s="52754">
        <v>4.648299224050008E-4</v>
      </c>
      <c r="BG1139" t="n" s="53347">
        <v>1.0777134800347049E-4</v>
      </c>
      <c r="BH1139" t="n" s="53940">
        <v>0.0018427013606725751</v>
      </c>
      <c r="BI1139" t="n" s="54533">
        <v>0.002310650888572709</v>
      </c>
      <c r="BJ1139" t="s" s="55008">
        <v>2923</v>
      </c>
      <c r="BK1139" t="s" s="55483">
        <v>2929</v>
      </c>
      <c r="BL1139" t="n" s="55958">
        <v>0.10110610723495483</v>
      </c>
      <c r="BM1139" t="s" s="56433">
        <v>2943</v>
      </c>
      <c r="BN1139" t="s" s="56908">
        <v>2929</v>
      </c>
      <c r="BO1139" t="n" s="57383">
        <v>-0.015316035598516464</v>
      </c>
    </row>
    <row r="1140" spans="1:23" x14ac:dyDescent="0.25">
      <c r="A1140" s="116" t="str">
        <f>IF(ISBLANK(TBL_DATA[[#This Row],[Row.names]]), "",   DATE(YEAR(TBL_DATA[[#This Row],[Row.names]]), MONTH(TBL_DATA[[#This Row],[Row.names]]), DAY(TBL_DATA[[#This Row],[Row.names]])))</f>
        <v/>
      </c>
      <c r="B1140" s="1324" t="s">
        <v>1269</v>
      </c>
      <c r="C1140" s="2718" t="s">
        <v>2663</v>
      </c>
      <c r="D1140" s="4112" t="n">
        <v>-0.0010990174025825006</v>
      </c>
      <c r="E1140" s="5506" t="n">
        <v>0.447430303601396</v>
      </c>
      <c r="F1140" s="6838" t="n">
        <v>-0.008006940848670485</v>
      </c>
      <c r="G1140" s="8170" t="n">
        <v>0.520533911354897</v>
      </c>
      <c r="H1140" s="9502" t="n">
        <v>0.5337195296198406</v>
      </c>
      <c r="I1140" s="10834" t="n">
        <v>0.0033830764045102778</v>
      </c>
      <c r="J1140" s="12166" t="n">
        <v>-0.08991961468696175</v>
      </c>
      <c r="K1140" s="13496" t="n">
        <v>1.1151619825205588</v>
      </c>
      <c r="L1140" s="14826" t="n">
        <v>0.402951116604376</v>
      </c>
      <c r="M1140" s="16156" t="n">
        <v>0.003828186949757391</v>
      </c>
      <c r="N1140" s="17486" t="n">
        <v>0.07864814134178602</v>
      </c>
      <c r="O1140" s="18818" t="n">
        <v>0.05553043653910485</v>
      </c>
      <c r="P1140" s="20212" t="n">
        <v>-0.03420747858195916</v>
      </c>
      <c r="Q1140" s="21544" t="n">
        <v>-0.01292052511261849</v>
      </c>
      <c r="R1140" s="22876" t="n">
        <v>-0.011255034445892712</v>
      </c>
      <c r="S1140" s="24145" t="n">
        <v>0.01630039265649108</v>
      </c>
      <c r="T1140" s="25414" t="n">
        <v>0.054744930753511535</v>
      </c>
      <c r="U1140" s="26683" t="n">
        <v>0.2977516353045257</v>
      </c>
      <c r="V1140" s="27952" t="n">
        <v>-0.017495566978651733</v>
      </c>
      <c r="W1140" s="29219" t="n">
        <v>0.06140095561339554</v>
      </c>
      <c r="X1140" t="n" s="30486">
        <v>-0.28493965287463396</v>
      </c>
      <c r="Y1140" t="n" s="31816">
        <v>0.7305611060136179</v>
      </c>
      <c r="Z1140" t="n" s="33148">
        <v>0.6347843071503705</v>
      </c>
      <c r="AA1140" t="n" s="34540">
        <v>0.0</v>
      </c>
      <c r="AB1140" t="n" s="35934">
        <v>0.0</v>
      </c>
      <c r="AC1140" t="n" s="37328">
        <v>0.07671625092974797</v>
      </c>
      <c r="AD1140" t="n" s="37803">
        <v>0.273818023136289</v>
      </c>
      <c r="AE1140" t="n" s="38278">
        <v>0.040284699018904996</v>
      </c>
      <c r="AF1140" t="n" s="38753">
        <v>0.14375240757878502</v>
      </c>
      <c r="AG1140" t="n" s="39228">
        <v>0.099133929181521</v>
      </c>
      <c r="AH1140" t="n" s="39703">
        <v>-0.002238015181298</v>
      </c>
      <c r="AI1140" t="n" s="40178">
        <v>0.006153070952147</v>
      </c>
      <c r="AJ1140" t="n" s="40653">
        <v>0.38423578975557693</v>
      </c>
      <c r="AK1140" t="n" s="41128">
        <v>0.032527735186404</v>
      </c>
      <c r="AL1140" t="n" s="41603">
        <v>0.0</v>
      </c>
      <c r="AM1140" t="n" s="42078">
        <v>0.02551332913511</v>
      </c>
      <c r="AN1140" t="n" s="42553">
        <v>-0.446201188041728</v>
      </c>
      <c r="AO1140" t="n" s="43028">
        <v>1.3010629048604196</v>
      </c>
      <c r="AP1140" t="n" s="43503">
        <v>-0.744083124138708</v>
      </c>
      <c r="AQ1140" t="n" s="43978">
        <v>0.5569797807217116</v>
      </c>
      <c r="AR1140" t="n" s="44453">
        <v>2.0451460289991275</v>
      </c>
      <c r="AS1140" t="n" s="45046">
        <v>0.0018300285358624215</v>
      </c>
      <c r="AT1140" t="n" s="45639">
        <v>-2.1847452854855485E-5</v>
      </c>
      <c r="AU1140" t="n" s="46232">
        <v>8.147759964713696E-4</v>
      </c>
      <c r="AV1140" t="n" s="46825">
        <v>2.8687222114411276E-4</v>
      </c>
      <c r="AW1140" t="n" s="47418">
        <v>-1.1933580875816645E-5</v>
      </c>
      <c r="AX1140" t="n" s="48011">
        <v>3.7408621258685533E-4</v>
      </c>
      <c r="AY1140" t="n" s="48604">
        <v>2.040817680431027E-5</v>
      </c>
      <c r="AZ1140" t="n" s="49197">
        <v>0.002691876409399527</v>
      </c>
      <c r="BA1140" t="n" s="49790">
        <v>-0.001461462528702984</v>
      </c>
      <c r="BB1140" t="n" s="50383">
        <v>1.0070959102146055E-4</v>
      </c>
      <c r="BC1140" t="n" s="50976">
        <v>3.2137775401049197E-6</v>
      </c>
      <c r="BD1140" t="n" s="51569">
        <v>1.3880636564863583E-4</v>
      </c>
      <c r="BE1140" t="n" s="52162">
        <v>-4.926106956255382E-4</v>
      </c>
      <c r="BF1140" t="n" s="52755">
        <v>3.7308445537552714E-4</v>
      </c>
      <c r="BG1140" t="n" s="53348">
        <v>2.2687362768383115E-4</v>
      </c>
      <c r="BH1140" t="n" s="53941">
        <v>0.0017750902367780546</v>
      </c>
      <c r="BI1140" t="n" s="54534">
        <v>0.0026054833685359964</v>
      </c>
      <c r="BJ1140" t="s" s="55009">
        <v>2923</v>
      </c>
      <c r="BK1140" t="s" s="55484">
        <v>2929</v>
      </c>
      <c r="BL1140" t="n" s="55959">
        <v>0.10147827118635178</v>
      </c>
      <c r="BM1140" t="s" s="56434">
        <v>2946</v>
      </c>
      <c r="BN1140" t="s" s="56909">
        <v>2929</v>
      </c>
      <c r="BO1140" t="n" s="57384">
        <v>-0.016961533576250076</v>
      </c>
    </row>
    <row r="1141" spans="1:23" x14ac:dyDescent="0.25">
      <c r="A1141" s="116" t="str">
        <f>IF(ISBLANK(TBL_DATA[[#This Row],[Row.names]]), "",   DATE(YEAR(TBL_DATA[[#This Row],[Row.names]]), MONTH(TBL_DATA[[#This Row],[Row.names]]), DAY(TBL_DATA[[#This Row],[Row.names]])))</f>
        <v/>
      </c>
      <c r="B1141" s="1325" t="s">
        <v>1270</v>
      </c>
      <c r="C1141" s="2719" t="s">
        <v>2664</v>
      </c>
      <c r="D1141" s="4113" t="n">
        <v>0.006022276133132973</v>
      </c>
      <c r="E1141" s="5507" t="n">
        <v>0.4561471285731482</v>
      </c>
      <c r="F1141" s="6839" t="n">
        <v>0.019439661886912374</v>
      </c>
      <c r="G1141" s="8171" t="n">
        <v>0.5367153866439691</v>
      </c>
      <c r="H1141" s="9503" t="n">
        <v>0.5400086330247819</v>
      </c>
      <c r="I1141" s="10835" t="n">
        <v>0.0033927049038789342</v>
      </c>
      <c r="J1141" s="12167" t="n">
        <v>-0.05733909248085167</v>
      </c>
      <c r="K1141" s="13497" t="n">
        <v>1.1022669819541335</v>
      </c>
      <c r="L1141" s="14827" t="n">
        <v>0.3810589480884911</v>
      </c>
      <c r="M1141" s="16157" t="n">
        <v>0.003935463513936897</v>
      </c>
      <c r="N1141" s="17487" t="n">
        <v>0.0794093271930236</v>
      </c>
      <c r="O1141" s="18819" t="n">
        <v>0.05553043653910485</v>
      </c>
      <c r="P1141" s="20213" t="n">
        <v>-0.028391209330664968</v>
      </c>
      <c r="Q1141" s="21545" t="n">
        <v>-0.01298754827727637</v>
      </c>
      <c r="R1141" s="22877" t="n">
        <v>-0.011305938374809593</v>
      </c>
      <c r="S1141" s="24146" t="n">
        <v>0.018268594227094148</v>
      </c>
      <c r="T1141" s="25415" t="n">
        <v>0.054886504830531216</v>
      </c>
      <c r="U1141" s="26684" t="n">
        <v>0.3328430965589932</v>
      </c>
      <c r="V1141" s="27953" t="n">
        <v>-0.008792152941401565</v>
      </c>
      <c r="W1141" s="29220" t="n">
        <v>0.062084777918139725</v>
      </c>
      <c r="X1141" t="n" s="30487">
        <v>-0.14161527569598834</v>
      </c>
      <c r="Y1141" t="n" s="31817">
        <v>0.7348527968408243</v>
      </c>
      <c r="Z1141" t="n" s="33149">
        <v>0.6172997230588162</v>
      </c>
      <c r="AA1141" t="n" s="34541">
        <v>0.0</v>
      </c>
      <c r="AB1141" t="n" s="35935">
        <v>0.0</v>
      </c>
      <c r="AC1141" t="n" s="37329">
        <v>0.07383413254413661</v>
      </c>
      <c r="AD1141" t="n" s="37804">
        <v>0.28057022664456205</v>
      </c>
      <c r="AE1141" t="n" s="38279">
        <v>0.054682507758581</v>
      </c>
      <c r="AF1141" t="n" s="38754">
        <v>0.161973743789805</v>
      </c>
      <c r="AG1141" t="n" s="39229">
        <v>0.104559674286432</v>
      </c>
      <c r="AH1141" t="n" s="39704">
        <v>-0.002261493650298</v>
      </c>
      <c r="AI1141" t="n" s="40179">
        <v>0.007854482088997</v>
      </c>
      <c r="AJ1141" t="n" s="40654">
        <v>0.389559214381413</v>
      </c>
      <c r="AK1141" t="n" s="41129">
        <v>0.027902135817612993</v>
      </c>
      <c r="AL1141" t="n" s="41604">
        <v>0.0</v>
      </c>
      <c r="AM1141" t="n" s="42079">
        <v>0.025166894770915</v>
      </c>
      <c r="AN1141" t="n" s="42554">
        <v>-0.4659882936670471</v>
      </c>
      <c r="AO1141" t="n" s="43029">
        <v>1.2944223639704542</v>
      </c>
      <c r="AP1141" t="n" s="43504">
        <v>-0.7104032717494809</v>
      </c>
      <c r="AQ1141" t="n" s="43979">
        <v>0.5840190922209733</v>
      </c>
      <c r="AR1141" t="n" s="44454">
        <v>2.004825635719935</v>
      </c>
      <c r="AS1141" t="n" s="45047">
        <v>0.001678870971499747</v>
      </c>
      <c r="AT1141" t="n" s="45640">
        <v>-4.109698081619198E-5</v>
      </c>
      <c r="AU1141" t="n" s="46233">
        <v>8.713656440158785E-4</v>
      </c>
      <c r="AV1141" t="n" s="46826">
        <v>2.8297101610112746E-4</v>
      </c>
      <c r="AW1141" t="n" s="47419">
        <v>-1.1984010592277852E-5</v>
      </c>
      <c r="AX1141" t="n" s="48012">
        <v>3.668240401852401E-4</v>
      </c>
      <c r="AY1141" t="n" s="48605">
        <v>1.9384967707951724E-5</v>
      </c>
      <c r="AZ1141" t="n" s="49198">
        <v>0.0026418911825709726</v>
      </c>
      <c r="BA1141" t="n" s="49791">
        <v>-0.0013846605514547152</v>
      </c>
      <c r="BB1141" t="n" s="50384">
        <v>8.559947287307143E-5</v>
      </c>
      <c r="BC1141" t="n" s="50977">
        <v>2.551102157690117E-6</v>
      </c>
      <c r="BD1141" t="n" s="51570">
        <v>1.5109918649100417E-4</v>
      </c>
      <c r="BE1141" t="n" s="52163">
        <v>-4.89597382724088E-4</v>
      </c>
      <c r="BF1141" t="n" s="52756">
        <v>3.53316031596887E-4</v>
      </c>
      <c r="BG1141" t="n" s="53349">
        <v>1.7267102514388475E-4</v>
      </c>
      <c r="BH1141" t="n" s="53942">
        <v>0.0017277895728059632</v>
      </c>
      <c r="BI1141" t="n" s="54535">
        <v>0.002596438420934845</v>
      </c>
      <c r="BJ1141" t="s" s="55010">
        <v>2923</v>
      </c>
      <c r="BK1141" t="s" s="55485">
        <v>2929</v>
      </c>
      <c r="BL1141" t="n" s="55960">
        <v>0.10220632702112198</v>
      </c>
      <c r="BM1141" t="s" s="56435">
        <v>2943</v>
      </c>
      <c r="BN1141" t="s" s="56910">
        <v>2929</v>
      </c>
      <c r="BO1141" t="n" s="57385">
        <v>-0.014710801653563976</v>
      </c>
    </row>
    <row r="1142" spans="1:23" x14ac:dyDescent="0.25">
      <c r="A1142" s="116" t="str">
        <f>IF(ISBLANK(TBL_DATA[[#This Row],[Row.names]]), "",   DATE(YEAR(TBL_DATA[[#This Row],[Row.names]]), MONTH(TBL_DATA[[#This Row],[Row.names]]), DAY(TBL_DATA[[#This Row],[Row.names]])))</f>
        <v/>
      </c>
      <c r="B1142" s="1326" t="s">
        <v>1271</v>
      </c>
      <c r="C1142" s="2720" t="s">
        <v>2665</v>
      </c>
      <c r="D1142" s="4114" t="n">
        <v>0.008254432111404232</v>
      </c>
      <c r="E1142" s="5508" t="n">
        <v>0.46816679619017143</v>
      </c>
      <c r="F1142" s="6840" t="n">
        <v>0.013807693023152323</v>
      </c>
      <c r="G1142" s="8172" t="n">
        <v>0.5432320908388139</v>
      </c>
      <c r="H1142" s="9504" t="n">
        <v>0.5602882584369645</v>
      </c>
      <c r="I1142" s="10836" t="n">
        <v>0.003384002463541336</v>
      </c>
      <c r="J1142" s="12168" t="n">
        <v>-0.06512438478453986</v>
      </c>
      <c r="K1142" s="13498" t="n">
        <v>1.1256536655024922</v>
      </c>
      <c r="L1142" s="14828" t="n">
        <v>0.40826237991351616</v>
      </c>
      <c r="M1142" s="16158" t="n">
        <v>0.003925646863720799</v>
      </c>
      <c r="N1142" s="17488" t="n">
        <v>0.08101154402003477</v>
      </c>
      <c r="O1142" s="18820" t="n">
        <v>0.05553043653910485</v>
      </c>
      <c r="P1142" s="20214" t="n">
        <v>-0.020371130529241332</v>
      </c>
      <c r="Q1142" s="21546" t="n">
        <v>-0.013131048461153363</v>
      </c>
      <c r="R1142" s="22878" t="n">
        <v>-0.011415509248649093</v>
      </c>
      <c r="S1142" s="24147" t="n">
        <v>0.023432359811471182</v>
      </c>
      <c r="T1142" s="25416" t="n">
        <v>0.05491821539911379</v>
      </c>
      <c r="U1142" s="26685" t="n">
        <v>0.42667737181877374</v>
      </c>
      <c r="V1142" s="27954" t="n">
        <v>-0.01376326816062401</v>
      </c>
      <c r="W1142" s="29221" t="n">
        <v>0.061960527827291806</v>
      </c>
      <c r="X1142" t="n" s="30488">
        <v>-0.2221296145021168</v>
      </c>
      <c r="Y1142" t="n" s="31818">
        <v>0.7485240533456252</v>
      </c>
      <c r="Z1142" t="n" s="33150">
        <v>0.6389541297413424</v>
      </c>
      <c r="AA1142" t="n" s="34542">
        <v>0.0</v>
      </c>
      <c r="AB1142" t="n" s="35936">
        <v>0.0</v>
      </c>
      <c r="AC1142" t="n" s="37330">
        <v>0.07540594719886592</v>
      </c>
      <c r="AD1142" t="n" s="37805">
        <v>0.2805327838776901</v>
      </c>
      <c r="AE1142" t="n" s="38280">
        <v>0.05500833160061701</v>
      </c>
      <c r="AF1142" t="n" s="38755">
        <v>0.16492010389493902</v>
      </c>
      <c r="AG1142" t="n" s="39230">
        <v>0.10706579122994299</v>
      </c>
      <c r="AH1142" t="n" s="39705">
        <v>-0.002773931495186</v>
      </c>
      <c r="AI1142" t="n" s="40180">
        <v>0.0079908722974</v>
      </c>
      <c r="AJ1142" t="n" s="40655">
        <v>0.38925124436488906</v>
      </c>
      <c r="AK1142" t="n" s="41130">
        <v>0.027978647295183005</v>
      </c>
      <c r="AL1142" t="n" s="41605">
        <v>0.0</v>
      </c>
      <c r="AM1142" t="n" s="42080">
        <v>0.026004217368732</v>
      </c>
      <c r="AN1142" t="n" s="42555">
        <v>-0.46250308390641903</v>
      </c>
      <c r="AO1142" t="n" s="43030">
        <v>1.2661487995398133</v>
      </c>
      <c r="AP1142" t="n" s="43505">
        <v>-0.672673823012025</v>
      </c>
      <c r="AQ1142" t="n" s="43980">
        <v>0.5934749765277882</v>
      </c>
      <c r="AR1142" t="n" s="44455">
        <v>1.9388226225518383</v>
      </c>
      <c r="AS1142" t="n" s="45048">
        <v>0.0016943812003359655</v>
      </c>
      <c r="AT1142" t="n" s="45641">
        <v>-7.638794999831374E-6</v>
      </c>
      <c r="AU1142" t="n" s="46234">
        <v>6.977092863162166E-4</v>
      </c>
      <c r="AV1142" t="n" s="46827">
        <v>2.643995033564612E-4</v>
      </c>
      <c r="AW1142" t="n" s="47420">
        <v>-1.2150217735422103E-5</v>
      </c>
      <c r="AX1142" t="n" s="48013">
        <v>3.470383527093456E-4</v>
      </c>
      <c r="AY1142" t="n" s="48606">
        <v>2.2446574170194583E-5</v>
      </c>
      <c r="AZ1142" t="n" s="49199">
        <v>0.0026396109860875377</v>
      </c>
      <c r="BA1142" t="n" s="49792">
        <v>-0.0013284037495776575</v>
      </c>
      <c r="BB1142" t="n" s="50385">
        <v>7.448658542978774E-5</v>
      </c>
      <c r="BC1142" t="n" s="50978">
        <v>2.955287857448458E-6</v>
      </c>
      <c r="BD1142" t="n" s="51571">
        <v>1.8690254005600146E-4</v>
      </c>
      <c r="BE1142" t="n" s="52164">
        <v>-4.8537352492073003E-4</v>
      </c>
      <c r="BF1142" t="n" s="52757">
        <v>2.6849013987924347E-4</v>
      </c>
      <c r="BG1142" t="n" s="53350">
        <v>2.3850994830030352E-4</v>
      </c>
      <c r="BH1142" t="n" s="53943">
        <v>0.0016867607863503978</v>
      </c>
      <c r="BI1142" t="n" s="54536">
        <v>0.0024995451242848313</v>
      </c>
      <c r="BJ1142" t="s" s="55011">
        <v>2923</v>
      </c>
      <c r="BK1142" t="s" s="55486">
        <v>2929</v>
      </c>
      <c r="BL1142" t="n" s="55961">
        <v>0.10230524837970734</v>
      </c>
      <c r="BM1142" t="s" s="56436">
        <v>2943</v>
      </c>
      <c r="BN1142" t="s" s="56911">
        <v>2929</v>
      </c>
      <c r="BO1142" t="n" s="57386">
        <v>-0.014920187182724476</v>
      </c>
    </row>
    <row r="1143" spans="1:23" x14ac:dyDescent="0.25">
      <c r="A1143" s="116" t="str">
        <f>IF(ISBLANK(TBL_DATA[[#This Row],[Row.names]]), "",   DATE(YEAR(TBL_DATA[[#This Row],[Row.names]]), MONTH(TBL_DATA[[#This Row],[Row.names]]), DAY(TBL_DATA[[#This Row],[Row.names]])))</f>
        <v/>
      </c>
      <c r="B1143" s="1327" t="s">
        <v>1272</v>
      </c>
      <c r="C1143" s="2721" t="s">
        <v>2666</v>
      </c>
      <c r="D1143" s="4115" t="n">
        <v>4.990007075704997E-4</v>
      </c>
      <c r="E1143" s="5509" t="n">
        <v>0.46889941246030165</v>
      </c>
      <c r="F1143" s="6841" t="n">
        <v>0.029541725869311142</v>
      </c>
      <c r="G1143" s="8173" t="n">
        <v>0.5369174706189612</v>
      </c>
      <c r="H1143" s="9505" t="n">
        <v>0.5519699937500883</v>
      </c>
      <c r="I1143" s="10837" t="n">
        <v>0.003405404679188295</v>
      </c>
      <c r="J1143" s="12169" t="n">
        <v>-0.07140209153048516</v>
      </c>
      <c r="K1143" s="13499" t="n">
        <v>1.1359338235079812</v>
      </c>
      <c r="L1143" s="14829" t="n">
        <v>0.4057256553461411</v>
      </c>
      <c r="M1143" s="16159" t="n">
        <v>0.0039220097473080355</v>
      </c>
      <c r="N1143" s="17489" t="n">
        <v>0.0807635589011419</v>
      </c>
      <c r="O1143" s="18821" t="n">
        <v>0.055256193553205615</v>
      </c>
      <c r="P1143" s="20215" t="n">
        <v>-0.0198822950302191</v>
      </c>
      <c r="Q1143" s="21547" t="n">
        <v>-0.013038078421088038</v>
      </c>
      <c r="R1143" s="22879" t="n">
        <v>-0.011327790660098789</v>
      </c>
      <c r="S1143" s="24148" t="n">
        <v>0.0308697310231989</v>
      </c>
      <c r="T1143" s="25417" t="n">
        <v>0.0550449076767345</v>
      </c>
      <c r="U1143" s="26686" t="n">
        <v>0.5608099336725098</v>
      </c>
      <c r="V1143" s="27955" t="n">
        <v>-0.017817860381616035</v>
      </c>
      <c r="W1143" s="29222" t="n">
        <v>0.06190886781207471</v>
      </c>
      <c r="X1143" t="n" s="30489">
        <v>-0.28780788619333847</v>
      </c>
      <c r="Y1143" t="n" s="31819">
        <v>0.7429468310384588</v>
      </c>
      <c r="Z1143" t="n" s="33151">
        <v>0.6369659766001172</v>
      </c>
      <c r="AA1143" t="n" s="34543">
        <v>0.0</v>
      </c>
      <c r="AB1143" t="n" s="35937">
        <v>0.0</v>
      </c>
      <c r="AC1143" t="n" s="37331">
        <v>0.08075537093364421</v>
      </c>
      <c r="AD1143" t="n" s="37806">
        <v>0.2651976213872479</v>
      </c>
      <c r="AE1143" t="n" s="38281">
        <v>0.05533001995158499</v>
      </c>
      <c r="AF1143" t="n" s="38756">
        <v>0.16016435659339895</v>
      </c>
      <c r="AG1143" t="n" s="39231">
        <v>0.1023645224802</v>
      </c>
      <c r="AH1143" t="n" s="39706">
        <v>-0.002781554214224</v>
      </c>
      <c r="AI1143" t="n" s="40181">
        <v>0.008157390874721001</v>
      </c>
      <c r="AJ1143" t="n" s="40656">
        <v>0.388625906850693</v>
      </c>
      <c r="AK1143" t="n" s="41131">
        <v>0.028298730801641997</v>
      </c>
      <c r="AL1143" t="n" s="41606">
        <v>0.0</v>
      </c>
      <c r="AM1143" t="n" s="42081">
        <v>0.025756643729871</v>
      </c>
      <c r="AN1143" t="n" s="42556">
        <v>-0.448361258488171</v>
      </c>
      <c r="AO1143" t="n" s="43031">
        <v>1.2605612302457527</v>
      </c>
      <c r="AP1143" t="n" s="43506">
        <v>-0.6778088502787889</v>
      </c>
      <c r="AQ1143" t="n" s="43981">
        <v>0.5827523799669638</v>
      </c>
      <c r="AR1143" t="n" s="44456">
        <v>1.9383700805245416</v>
      </c>
      <c r="AS1143" t="n" s="45049">
        <v>0.0016328592671904347</v>
      </c>
      <c r="AT1143" t="n" s="45642">
        <v>-1.01147855428742E-5</v>
      </c>
      <c r="AU1143" t="n" s="46235">
        <v>6.615987219391176E-4</v>
      </c>
      <c r="AV1143" t="n" s="46828">
        <v>2.482886741301004E-4</v>
      </c>
      <c r="AW1143" t="n" s="47421">
        <v>-1.1962619052276813E-5</v>
      </c>
      <c r="AX1143" t="n" s="48014">
        <v>3.319067513468411E-4</v>
      </c>
      <c r="AY1143" t="n" s="48607">
        <v>2.2075861131624322E-5</v>
      </c>
      <c r="AZ1143" t="n" s="49200">
        <v>0.002558756971530741</v>
      </c>
      <c r="BA1143" t="n" s="49793">
        <v>-0.0012358956502196868</v>
      </c>
      <c r="BB1143" t="n" s="50386">
        <v>6.435465022134457E-5</v>
      </c>
      <c r="BC1143" t="n" s="50979">
        <v>2.6538929761856947E-6</v>
      </c>
      <c r="BD1143" t="n" s="51572">
        <v>1.707936767555531E-4</v>
      </c>
      <c r="BE1143" t="n" s="52165">
        <v>-4.353575706620115E-4</v>
      </c>
      <c r="BF1143" t="n" s="52758">
        <v>2.6302660390932817E-4</v>
      </c>
      <c r="BG1143" t="n" s="53351">
        <v>2.3380234830749555E-4</v>
      </c>
      <c r="BH1143" t="n" s="53944">
        <v>0.001637245611576588</v>
      </c>
      <c r="BI1143" t="n" s="54537">
        <v>0.0023950110657646006</v>
      </c>
      <c r="BJ1143" t="s" s="55012">
        <v>2923</v>
      </c>
      <c r="BK1143" t="s" s="55487">
        <v>2929</v>
      </c>
      <c r="BL1143" t="n" s="55962">
        <v>0.10244152694940567</v>
      </c>
      <c r="BM1143" t="s" s="56437">
        <v>2945</v>
      </c>
      <c r="BN1143" t="s" s="56912">
        <v>2929</v>
      </c>
      <c r="BO1143" t="n" s="57387">
        <v>-0.014328175224363804</v>
      </c>
    </row>
    <row r="1144" spans="1:23" x14ac:dyDescent="0.25">
      <c r="A1144" s="116" t="str">
        <f>IF(ISBLANK(TBL_DATA[[#This Row],[Row.names]]), "",   DATE(YEAR(TBL_DATA[[#This Row],[Row.names]]), MONTH(TBL_DATA[[#This Row],[Row.names]]), DAY(TBL_DATA[[#This Row],[Row.names]])))</f>
        <v/>
      </c>
      <c r="B1144" s="1328" t="s">
        <v>1273</v>
      </c>
      <c r="C1144" s="2722" t="s">
        <v>2667</v>
      </c>
      <c r="D1144" s="4116" t="n">
        <v>-0.006188981489131488</v>
      </c>
      <c r="E1144" s="5510" t="n">
        <v>0.4598084211871887</v>
      </c>
      <c r="F1144" s="6842" t="n">
        <v>0.029946132481584398</v>
      </c>
      <c r="G1144" s="8174" t="n">
        <v>0.5607538315190063</v>
      </c>
      <c r="H1144" s="9506" t="n">
        <v>0.5683798243338511</v>
      </c>
      <c r="I1144" s="10838" t="n">
        <v>0.0033868071742817383</v>
      </c>
      <c r="J1144" s="12170" t="n">
        <v>-0.06739118003505173</v>
      </c>
      <c r="K1144" s="13500" t="n">
        <v>1.1866859666959955</v>
      </c>
      <c r="L1144" s="14830" t="n">
        <v>0.43205693034482895</v>
      </c>
      <c r="M1144" s="16160" t="n">
        <v>0.0038850087806027093</v>
      </c>
      <c r="N1144" s="17490" t="n">
        <v>0.08183514813184707</v>
      </c>
      <c r="O1144" s="18822" t="n">
        <v>0.05662562046883522</v>
      </c>
      <c r="P1144" s="20216" t="n">
        <v>-0.025948225363447097</v>
      </c>
      <c r="Q1144" s="21548" t="n">
        <v>-0.013322991501714445</v>
      </c>
      <c r="R1144" s="22880" t="n">
        <v>-0.01159001125452203</v>
      </c>
      <c r="S1144" s="24149" t="n">
        <v>0.02652776221587616</v>
      </c>
      <c r="T1144" s="25418" t="n">
        <v>0.055330854496629486</v>
      </c>
      <c r="U1144" s="26687" t="n">
        <v>0.4794388674675558</v>
      </c>
      <c r="V1144" s="27956" t="n">
        <v>-0.02109847032248935</v>
      </c>
      <c r="W1144" s="29223" t="n">
        <v>0.06196106706593721</v>
      </c>
      <c r="X1144" t="n" s="30490">
        <v>-0.340511732957035</v>
      </c>
      <c r="Y1144" t="n" s="31820">
        <v>0.75390969242599</v>
      </c>
      <c r="Z1144" t="n" s="33152">
        <v>0.6573103759601159</v>
      </c>
      <c r="AA1144" t="n" s="34544">
        <v>0.0</v>
      </c>
      <c r="AB1144" t="n" s="35938">
        <v>0.0</v>
      </c>
      <c r="AC1144" t="n" s="37332">
        <v>0.07746561769258266</v>
      </c>
      <c r="AD1144" t="n" s="37807">
        <v>0.257720667375085</v>
      </c>
      <c r="AE1144" t="n" s="38282">
        <v>0.049131346723916</v>
      </c>
      <c r="AF1144" t="n" s="38757">
        <v>0.15864741494981496</v>
      </c>
      <c r="AG1144" t="n" s="39232">
        <v>0.10149930810447699</v>
      </c>
      <c r="AH1144" t="n" s="39707">
        <v>-0.003163977973934</v>
      </c>
      <c r="AI1144" t="n" s="40182">
        <v>0.008492102765063</v>
      </c>
      <c r="AJ1144" t="n" s="40657">
        <v>0.387663385497736</v>
      </c>
      <c r="AK1144" t="n" s="41132">
        <v>0.018874481483653997</v>
      </c>
      <c r="AL1144" t="n" s="41607">
        <v>0.0</v>
      </c>
      <c r="AM1144" t="n" s="42082">
        <v>0.025628157974620997</v>
      </c>
      <c r="AN1144" t="n" s="42557">
        <v>-0.33996530660342394</v>
      </c>
      <c r="AO1144" t="n" s="43032">
        <v>1.1533831046657568</v>
      </c>
      <c r="AP1144" t="n" s="43507">
        <v>-0.48885552436874796</v>
      </c>
      <c r="AQ1144" t="n" s="43982">
        <v>0.6645275802970088</v>
      </c>
      <c r="AR1144" t="n" s="44457">
        <v>1.6422386290345048</v>
      </c>
      <c r="AS1144" t="n" s="45050">
        <v>0.001582474323519945</v>
      </c>
      <c r="AT1144" t="n" s="45643">
        <v>-1.1301242429753302E-5</v>
      </c>
      <c r="AU1144" t="n" s="46236">
        <v>6.46467213484322E-4</v>
      </c>
      <c r="AV1144" t="n" s="46829">
        <v>2.4123224507818496E-4</v>
      </c>
      <c r="AW1144" t="n" s="47422">
        <v>-1.1607564112072874E-5</v>
      </c>
      <c r="AX1144" t="n" s="48015">
        <v>3.2076078858823476E-4</v>
      </c>
      <c r="AY1144" t="n" s="48608">
        <v>2.1990452876729534E-5</v>
      </c>
      <c r="AZ1144" t="n" s="49201">
        <v>0.002488652033543724</v>
      </c>
      <c r="BA1144" t="n" s="49794">
        <v>-0.0012095153221613022</v>
      </c>
      <c r="BB1144" t="n" s="50387">
        <v>6.393566820831227E-5</v>
      </c>
      <c r="BC1144" t="n" s="50980">
        <v>2.4633005985387727E-6</v>
      </c>
      <c r="BD1144" t="n" s="51573">
        <v>1.670085070997529E-4</v>
      </c>
      <c r="BE1144" t="n" s="52166">
        <v>-4.298970203238149E-4</v>
      </c>
      <c r="BF1144" t="n" s="52759">
        <v>2.537048176297165E-4</v>
      </c>
      <c r="BG1144" t="n" s="53352">
        <v>2.2814426707186024E-4</v>
      </c>
      <c r="BH1144" t="n" s="53945">
        <v>0.0015850109191778011</v>
      </c>
      <c r="BI1144" t="n" s="54538">
        <v>0.0023315804065395483</v>
      </c>
      <c r="BJ1144" t="s" s="55013">
        <v>2923</v>
      </c>
      <c r="BK1144" t="s" s="55488">
        <v>2929</v>
      </c>
      <c r="BL1144" t="n" s="55963">
        <v>0.10430873930454254</v>
      </c>
      <c r="BM1144" t="s" s="56438">
        <v>2945</v>
      </c>
      <c r="BN1144" t="s" s="56913">
        <v>2929</v>
      </c>
      <c r="BO1144" t="n" s="57388">
        <v>-0.014855863526463509</v>
      </c>
    </row>
    <row r="1145" spans="1:23" x14ac:dyDescent="0.25">
      <c r="A1145" s="116" t="str">
        <f>IF(ISBLANK(TBL_DATA[[#This Row],[Row.names]]), "",   DATE(YEAR(TBL_DATA[[#This Row],[Row.names]]), MONTH(TBL_DATA[[#This Row],[Row.names]]), DAY(TBL_DATA[[#This Row],[Row.names]])))</f>
        <v/>
      </c>
      <c r="B1145" s="1329" t="s">
        <v>1274</v>
      </c>
      <c r="C1145" s="2723" t="s">
        <v>2668</v>
      </c>
      <c r="D1145" s="4117" t="n">
        <v>0.004740468960481183</v>
      </c>
      <c r="E1145" s="5511" t="n">
        <v>0.46672859769607555</v>
      </c>
      <c r="F1145" s="6843" t="n">
        <v>0.03179672396405864</v>
      </c>
      <c r="G1145" s="8175" t="n">
        <v>0.560121887490729</v>
      </c>
      <c r="H1145" s="9507" t="n">
        <v>0.566506835951686</v>
      </c>
      <c r="I1145" s="10839" t="n">
        <v>0.0033960232430041604</v>
      </c>
      <c r="J1145" s="12171" t="n">
        <v>-0.06743961322031355</v>
      </c>
      <c r="K1145" s="13501" t="n">
        <v>1.1877776877547321</v>
      </c>
      <c r="L1145" s="14831" t="n">
        <v>0.4325990273583501</v>
      </c>
      <c r="M1145" s="16161" t="n">
        <v>0.0038853000644433443</v>
      </c>
      <c r="N1145" s="17491" t="n">
        <v>0.08188037023476644</v>
      </c>
      <c r="O1145" s="18823" t="n">
        <v>0.05662562046883522</v>
      </c>
      <c r="P1145" s="20217" t="n">
        <v>-0.021330763159881028</v>
      </c>
      <c r="Q1145" s="21549" t="n">
        <v>-0.013327182088490019</v>
      </c>
      <c r="R1145" s="22881" t="n">
        <v>-0.011593244196411697</v>
      </c>
      <c r="S1145" s="24150" t="n">
        <v>0.030445186279997705</v>
      </c>
      <c r="T1145" s="25419" t="n">
        <v>0.055581146174282316</v>
      </c>
      <c r="U1145" s="26688" t="n">
        <v>0.5477610372505209</v>
      </c>
      <c r="V1145" s="27957" t="n">
        <v>-0.024370168018953975</v>
      </c>
      <c r="W1145" s="29224" t="n">
        <v>0.06177370100520804</v>
      </c>
      <c r="X1145" t="n" s="30491">
        <v>-0.39450717088975074</v>
      </c>
      <c r="Y1145" t="n" s="31821">
        <v>0.7526664838769467</v>
      </c>
      <c r="Z1145" t="n" s="33153">
        <v>0.6577226066955202</v>
      </c>
      <c r="AA1145" t="n" s="34545">
        <v>0.0</v>
      </c>
      <c r="AB1145" t="n" s="35939">
        <v>0.0</v>
      </c>
      <c r="AC1145" t="n" s="37333">
        <v>0.07973599171658081</v>
      </c>
      <c r="AD1145" t="n" s="37808">
        <v>0.264587221710124</v>
      </c>
      <c r="AE1145" t="n" s="38283">
        <v>0.045178436917802996</v>
      </c>
      <c r="AF1145" t="n" s="38758">
        <v>0.157023964627244</v>
      </c>
      <c r="AG1145" t="n" s="39233">
        <v>0.100989445843873</v>
      </c>
      <c r="AH1145" t="n" s="39708">
        <v>-0.003150969464424</v>
      </c>
      <c r="AI1145" t="n" s="40183">
        <v>0.007301755399261002</v>
      </c>
      <c r="AJ1145" t="n" s="40658">
        <v>0.38555701640896195</v>
      </c>
      <c r="AK1145" t="n" s="41133">
        <v>0.018485888455088</v>
      </c>
      <c r="AL1145" t="n" s="41608">
        <v>0.0</v>
      </c>
      <c r="AM1145" t="n" s="42083">
        <v>0.025810269089937</v>
      </c>
      <c r="AN1145" t="n" s="42558">
        <v>-0.421130088283168</v>
      </c>
      <c r="AO1145" t="n" s="43033">
        <v>1.2290814230201272</v>
      </c>
      <c r="AP1145" t="n" s="43508">
        <v>-0.6484284823154269</v>
      </c>
      <c r="AQ1145" t="n" s="43983">
        <v>0.5806529407047003</v>
      </c>
      <c r="AR1145" t="n" s="44458">
        <v>1.8775099053355542</v>
      </c>
      <c r="AS1145" t="n" s="45051">
        <v>0.00153599059160714</v>
      </c>
      <c r="AT1145" t="n" s="45644">
        <v>-1.0174218257309704E-5</v>
      </c>
      <c r="AU1145" t="n" s="46237">
        <v>6.241950398864289E-4</v>
      </c>
      <c r="AV1145" t="n" s="46830">
        <v>2.3474985192567887E-4</v>
      </c>
      <c r="AW1145" t="n" s="47423">
        <v>-1.1237655490505698E-5</v>
      </c>
      <c r="AX1145" t="n" s="48016">
        <v>3.1067606401642174E-4</v>
      </c>
      <c r="AY1145" t="n" s="48609">
        <v>2.1602919130400978E-5</v>
      </c>
      <c r="AZ1145" t="n" s="49202">
        <v>0.002410564476823535</v>
      </c>
      <c r="BA1145" t="n" s="49795">
        <v>-0.0011713120300044489</v>
      </c>
      <c r="BB1145" t="n" s="50388">
        <v>6.220225612766633E-5</v>
      </c>
      <c r="BC1145" t="n" s="50981">
        <v>2.36198009785323E-6</v>
      </c>
      <c r="BD1145" t="n" s="51574">
        <v>1.6193145135598704E-4</v>
      </c>
      <c r="BE1145" t="n" s="52167">
        <v>-4.1684918070004163E-4</v>
      </c>
      <c r="BF1145" t="n" s="52760">
        <v>2.456818452605451E-4</v>
      </c>
      <c r="BG1145" t="n" s="53353">
        <v>2.2125980674878569E-4</v>
      </c>
      <c r="BH1145" t="n" s="53946">
        <v>0.0015371632858191316</v>
      </c>
      <c r="BI1145" t="n" s="54539">
        <v>0.0022604320673784545</v>
      </c>
      <c r="BJ1145" t="s" s="55014">
        <v>2923</v>
      </c>
      <c r="BK1145" t="s" s="55489">
        <v>2929</v>
      </c>
      <c r="BL1145" t="n" s="55964">
        <v>0.10557045787572861</v>
      </c>
      <c r="BM1145" t="s" s="56439">
        <v>2945</v>
      </c>
      <c r="BN1145" t="s" s="56914">
        <v>2929</v>
      </c>
      <c r="BO1145" t="n" s="57389">
        <v>-0.014292790554463863</v>
      </c>
    </row>
    <row r="1146" spans="1:23" x14ac:dyDescent="0.25">
      <c r="A1146" s="116" t="str">
        <f>IF(ISBLANK(TBL_DATA[[#This Row],[Row.names]]), "",   DATE(YEAR(TBL_DATA[[#This Row],[Row.names]]), MONTH(TBL_DATA[[#This Row],[Row.names]]), DAY(TBL_DATA[[#This Row],[Row.names]])))</f>
        <v/>
      </c>
      <c r="B1146" s="1330" t="s">
        <v>1275</v>
      </c>
      <c r="C1146" s="2724" t="s">
        <v>2669</v>
      </c>
      <c r="D1146" s="4118" t="n">
        <v>0.009951458159598093</v>
      </c>
      <c r="E1146" s="5512" t="n">
        <v>0.48132468596753397</v>
      </c>
      <c r="F1146" s="6844" t="n">
        <v>0.026488819848460743</v>
      </c>
      <c r="G1146" s="8176" t="n">
        <v>0.5570554495544121</v>
      </c>
      <c r="H1146" s="9508" t="n">
        <v>0.5696286291009655</v>
      </c>
      <c r="I1146" s="10840" t="n">
        <v>0.0033673844026283375</v>
      </c>
      <c r="J1146" s="12172" t="n">
        <v>-0.05764677641098859</v>
      </c>
      <c r="K1146" s="13502" t="n">
        <v>1.1635753528633437</v>
      </c>
      <c r="L1146" s="14832" t="n">
        <v>0.41029002086128114</v>
      </c>
      <c r="M1146" s="16162" t="n">
        <v>0.003941760631896156</v>
      </c>
      <c r="N1146" s="17492" t="n">
        <v>0.08148380101997404</v>
      </c>
      <c r="O1146" s="18824" t="n">
        <v>0.05662562046883522</v>
      </c>
      <c r="P1146" s="20218" t="n">
        <v>-0.011591577197380798</v>
      </c>
      <c r="Q1146" s="21550" t="n">
        <v>-0.01327372618120367</v>
      </c>
      <c r="R1146" s="22882" t="n">
        <v>-0.011548186228538527</v>
      </c>
      <c r="S1146" s="24151" t="n">
        <v>0.029964418179997176</v>
      </c>
      <c r="T1146" s="25420" t="n">
        <v>0.0555886904819255</v>
      </c>
      <c r="U1146" s="26689" t="n">
        <v>0.5390380295024222</v>
      </c>
      <c r="V1146" s="27958" t="n">
        <v>-0.015123922112028398</v>
      </c>
      <c r="W1146" s="29225" t="n">
        <v>0.06265733553122185</v>
      </c>
      <c r="X1146" t="n" s="30492">
        <v>-0.24137512365957886</v>
      </c>
      <c r="Y1146" t="n" s="31822">
        <v>0.754737457067665</v>
      </c>
      <c r="Z1146" t="n" s="33154">
        <v>0.640538851953011</v>
      </c>
      <c r="AA1146" t="n" s="34546">
        <v>0.0</v>
      </c>
      <c r="AB1146" t="n" s="35940">
        <v>0.0</v>
      </c>
      <c r="AC1146" t="n" s="37334">
        <v>0.07908806760358361</v>
      </c>
      <c r="AD1146" t="n" s="37809">
        <v>0.26405994270074995</v>
      </c>
      <c r="AE1146" t="n" s="38284">
        <v>0.042915224409594</v>
      </c>
      <c r="AF1146" t="n" s="38759">
        <v>0.15634085940077602</v>
      </c>
      <c r="AG1146" t="n" s="39234">
        <v>0.097722232089998</v>
      </c>
      <c r="AH1146" t="n" s="39709">
        <v>-0.003801080009948</v>
      </c>
      <c r="AI1146" t="n" s="40184">
        <v>0.006866758479924999</v>
      </c>
      <c r="AJ1146" t="n" s="40659">
        <v>0.399207078338622</v>
      </c>
      <c r="AK1146" t="n" s="41134">
        <v>0.011346050283655998</v>
      </c>
      <c r="AL1146" t="n" s="41609">
        <v>0.0</v>
      </c>
      <c r="AM1146" t="n" s="42084">
        <v>0.025181621494738002</v>
      </c>
      <c r="AN1146" t="n" s="42559">
        <v>-0.40598240801610186</v>
      </c>
      <c r="AO1146" t="n" s="43034">
        <v>1.1989558720902609</v>
      </c>
      <c r="AP1146" t="n" s="43509">
        <v>-0.6050995929182519</v>
      </c>
      <c r="AQ1146" t="n" s="43984">
        <v>0.593856279172009</v>
      </c>
      <c r="AR1146" t="n" s="44459">
        <v>1.8040554650085128</v>
      </c>
      <c r="AS1146" t="n" s="45052">
        <v>0.0014924978004749291</v>
      </c>
      <c r="AT1146" t="n" s="45645">
        <v>1.1298727769859155E-4</v>
      </c>
      <c r="AU1146" t="n" s="46238">
        <v>6.506571128422097E-4</v>
      </c>
      <c r="AV1146" t="n" s="46831">
        <v>2.0180937288675764E-4</v>
      </c>
      <c r="AW1146" t="n" s="47424">
        <v>-1.1666608957677307E-5</v>
      </c>
      <c r="AX1146" t="n" s="48017">
        <v>2.929857849781648E-4</v>
      </c>
      <c r="AY1146" t="n" s="48610">
        <v>3.439091706014943E-5</v>
      </c>
      <c r="AZ1146" t="n" s="49203">
        <v>0.002182998435847901</v>
      </c>
      <c r="BA1146" t="n" s="49796">
        <v>-0.0010978901882075613</v>
      </c>
      <c r="BB1146" t="n" s="50389">
        <v>5.7095275484582156E-5</v>
      </c>
      <c r="BC1146" t="n" s="50982">
        <v>1.6412417982008557E-6</v>
      </c>
      <c r="BD1146" t="n" s="51575">
        <v>1.3915924765234625E-4</v>
      </c>
      <c r="BE1146" t="n" s="52168">
        <v>-4.149967519659479E-4</v>
      </c>
      <c r="BF1146" t="n" s="52761">
        <v>2.0662916475622803E-4</v>
      </c>
      <c r="BG1146" t="n" s="53354">
        <v>2.106564258046896E-4</v>
      </c>
      <c r="BH1146" t="n" s="53947">
        <v>0.0015164187165495862</v>
      </c>
      <c r="BI1146" t="n" s="54540">
        <v>0.002259639619109347</v>
      </c>
      <c r="BJ1146" t="s" s="55015">
        <v>2923</v>
      </c>
      <c r="BK1146" t="s" s="55490">
        <v>2929</v>
      </c>
      <c r="BL1146" t="n" s="55965">
        <v>0.10796073079109192</v>
      </c>
      <c r="BM1146" t="s" s="56440">
        <v>2945</v>
      </c>
      <c r="BN1146" t="s" s="56915">
        <v>2929</v>
      </c>
      <c r="BO1146" t="n" s="57390">
        <v>-0.014104263857007027</v>
      </c>
    </row>
    <row r="1147" spans="1:23" x14ac:dyDescent="0.25">
      <c r="A1147" s="116" t="str">
        <f>IF(ISBLANK(TBL_DATA[[#This Row],[Row.names]]), "",   DATE(YEAR(TBL_DATA[[#This Row],[Row.names]]), MONTH(TBL_DATA[[#This Row],[Row.names]]), DAY(TBL_DATA[[#This Row],[Row.names]])))</f>
        <v/>
      </c>
      <c r="B1147" s="1331" t="s">
        <v>1276</v>
      </c>
      <c r="C1147" s="2725" t="s">
        <v>2670</v>
      </c>
      <c r="D1147" s="4119" t="n">
        <v>-0.001026948400309693</v>
      </c>
      <c r="E1147" s="5513" t="n">
        <v>0.47980344195094027</v>
      </c>
      <c r="F1147" s="6845" t="n">
        <v>0.014392663307702058</v>
      </c>
      <c r="G1147" s="8177" t="n">
        <v>0.5549503850100741</v>
      </c>
      <c r="H1147" s="9509" t="n">
        <v>0.5663862299488878</v>
      </c>
      <c r="I1147" s="10841" t="n">
        <v>0.0033687820461868047</v>
      </c>
      <c r="J1147" s="12173" t="n">
        <v>-0.0741269386717569</v>
      </c>
      <c r="K1147" s="13503" t="n">
        <v>1.1421813775072927</v>
      </c>
      <c r="L1147" s="14833" t="n">
        <v>0.39857612131378056</v>
      </c>
      <c r="M1147" s="16163" t="n">
        <v>0.003967452306573394</v>
      </c>
      <c r="N1147" s="17493" t="n">
        <v>0.08121227032270247</v>
      </c>
      <c r="O1147" s="18825" t="n">
        <v>0.05666285719541651</v>
      </c>
      <c r="P1147" s="20219" t="n">
        <v>-0.012606621646030658</v>
      </c>
      <c r="Q1147" s="21551" t="n">
        <v>-0.013305094495850012</v>
      </c>
      <c r="R1147" s="22883" t="n">
        <v>-0.011585304607131962</v>
      </c>
      <c r="S1147" s="24152" t="n">
        <v>0.02362756543881339</v>
      </c>
      <c r="T1147" s="25421" t="n">
        <v>0.0555914627583518</v>
      </c>
      <c r="U1147" s="26690" t="n">
        <v>0.42502147391801987</v>
      </c>
      <c r="V1147" s="27959" t="n">
        <v>-0.025233458130875963</v>
      </c>
      <c r="W1147" s="29226" t="n">
        <v>0.06288849460717204</v>
      </c>
      <c r="X1147" t="n" s="30493">
        <v>-0.4012412491107435</v>
      </c>
      <c r="Y1147" t="n" s="31823">
        <v>0.752586360458976</v>
      </c>
      <c r="Z1147" t="n" s="33155">
        <v>0.6313288535413066</v>
      </c>
      <c r="AA1147" t="n" s="34547">
        <v>0.0</v>
      </c>
      <c r="AB1147" t="n" s="35941">
        <v>0.0</v>
      </c>
      <c r="AC1147" t="n" s="37335">
        <v>0.0874656586526283</v>
      </c>
      <c r="AD1147" t="n" s="37810">
        <v>0.258221105294664</v>
      </c>
      <c r="AE1147" t="n" s="38285">
        <v>0.042727153900615</v>
      </c>
      <c r="AF1147" t="n" s="38760">
        <v>0.15616738417759302</v>
      </c>
      <c r="AG1147" t="n" s="39235">
        <v>0.100243939507097</v>
      </c>
      <c r="AH1147" t="n" s="39710">
        <v>-0.004118079246737</v>
      </c>
      <c r="AI1147" t="n" s="40185">
        <v>0.007632621911348</v>
      </c>
      <c r="AJ1147" t="n" s="40660">
        <v>0.39848695026099185</v>
      </c>
      <c r="AK1147" t="n" s="41135">
        <v>0.014276231342849999</v>
      </c>
      <c r="AL1147" t="n" s="41610">
        <v>0.0</v>
      </c>
      <c r="AM1147" t="n" s="42085">
        <v>0.025016615032683</v>
      </c>
      <c r="AN1147" t="n" s="42560">
        <v>-0.4062067718078909</v>
      </c>
      <c r="AO1147" t="n" s="43035">
        <v>1.1783174662691336</v>
      </c>
      <c r="AP1147" t="n" s="43510">
        <v>-0.58587031589592</v>
      </c>
      <c r="AQ1147" t="n" s="43985">
        <v>0.5924471503732136</v>
      </c>
      <c r="AR1147" t="n" s="44460">
        <v>1.7641877821650536</v>
      </c>
      <c r="AS1147" t="n" s="45053">
        <v>0.0014282801960092044</v>
      </c>
      <c r="AT1147" t="n" s="45646">
        <v>1.2054822896239696E-4</v>
      </c>
      <c r="AU1147" t="n" s="46239">
        <v>6.138155328736799E-4</v>
      </c>
      <c r="AV1147" t="n" s="46832">
        <v>1.8256857705216143E-4</v>
      </c>
      <c r="AW1147" t="n" s="47425">
        <v>-1.2664347734900952E-5</v>
      </c>
      <c r="AX1147" t="n" s="48018">
        <v>2.6967987543019393E-4</v>
      </c>
      <c r="AY1147" t="n" s="48611">
        <v>3.036233984775267E-5</v>
      </c>
      <c r="AZ1147" t="n" s="49204">
        <v>0.0025188001518240467</v>
      </c>
      <c r="BA1147" t="n" s="49797">
        <v>-0.0012688058484180585</v>
      </c>
      <c r="BB1147" t="n" s="50390">
        <v>7.991265720194424E-5</v>
      </c>
      <c r="BC1147" t="n" s="50983">
        <v>2.992020637667774E-6</v>
      </c>
      <c r="BD1147" t="n" s="51576">
        <v>1.1320251615076838E-4</v>
      </c>
      <c r="BE1147" t="n" s="52169">
        <v>-5.816957567034794E-4</v>
      </c>
      <c r="BF1147" t="n" s="52762">
        <v>1.6828675634007604E-4</v>
      </c>
      <c r="BG1147" t="n" s="53355">
        <v>3.7557506343438807E-4</v>
      </c>
      <c r="BH1147" t="n" s="53948">
        <v>0.0014206322366733198</v>
      </c>
      <c r="BI1147" t="n" s="54541">
        <v>0.002469488567791017</v>
      </c>
      <c r="BJ1147" t="s" s="55016">
        <v>2923</v>
      </c>
      <c r="BK1147" t="s" s="55491">
        <v>2929</v>
      </c>
      <c r="BL1147" t="n" s="55966">
        <v>0.10686677694320679</v>
      </c>
      <c r="BM1147" t="s" s="56441">
        <v>2945</v>
      </c>
      <c r="BN1147" t="s" s="56916">
        <v>2929</v>
      </c>
      <c r="BO1147" t="n" s="57391">
        <v>-0.01435324177145958</v>
      </c>
    </row>
    <row r="1148" spans="1:23" x14ac:dyDescent="0.25">
      <c r="A1148" s="116" t="str">
        <f>IF(ISBLANK(TBL_DATA[[#This Row],[Row.names]]), "",   DATE(YEAR(TBL_DATA[[#This Row],[Row.names]]), MONTH(TBL_DATA[[#This Row],[Row.names]]), DAY(TBL_DATA[[#This Row],[Row.names]])))</f>
        <v/>
      </c>
      <c r="B1148" s="1332" t="s">
        <v>1277</v>
      </c>
      <c r="C1148" s="2726" t="s">
        <v>2671</v>
      </c>
      <c r="D1148" s="4120" t="n">
        <v>0.0013406977232992545</v>
      </c>
      <c r="E1148" s="5514" t="n">
        <v>0.48178741105649436</v>
      </c>
      <c r="F1148" s="6846" t="n">
        <v>0.00600803445018494</v>
      </c>
      <c r="G1148" s="8178" t="n">
        <v>0.5537438452952146</v>
      </c>
      <c r="H1148" s="9510" t="n">
        <v>0.5667109586788063</v>
      </c>
      <c r="I1148" s="10842" t="n">
        <v>0.0033624634064322117</v>
      </c>
      <c r="J1148" s="12174" t="n">
        <v>-0.07505371103121272</v>
      </c>
      <c r="K1148" s="13504" t="n">
        <v>1.1384118991802352</v>
      </c>
      <c r="L1148" s="14834" t="n">
        <v>0.3978057567307902</v>
      </c>
      <c r="M1148" s="16164" t="n">
        <v>0.003964030741715088</v>
      </c>
      <c r="N1148" s="17494" t="n">
        <v>0.08109031444352377</v>
      </c>
      <c r="O1148" s="18826" t="n">
        <v>0.05666285719541651</v>
      </c>
      <c r="P1148" s="20220" t="n">
        <v>-0.011282825591670598</v>
      </c>
      <c r="Q1148" s="21552" t="n">
        <v>-0.013306197458485896</v>
      </c>
      <c r="R1148" s="22884" t="n">
        <v>-0.011588990165809648</v>
      </c>
      <c r="S1148" s="24153" t="n">
        <v>0.019364210481960686</v>
      </c>
      <c r="T1148" s="25422" t="n">
        <v>0.05553181412170533</v>
      </c>
      <c r="U1148" s="26691" t="n">
        <v>0.3487048062129116</v>
      </c>
      <c r="V1148" s="27960" t="n">
        <v>-0.02595494909296092</v>
      </c>
      <c r="W1148" s="29227" t="n">
        <v>0.06286082071064833</v>
      </c>
      <c r="X1148" t="n" s="30494">
        <v>-0.412895485606733</v>
      </c>
      <c r="Y1148" t="n" s="31824">
        <v>0.7528020713831799</v>
      </c>
      <c r="Z1148" t="n" s="33156">
        <v>0.6307184448950184</v>
      </c>
      <c r="AA1148" t="n" s="34548">
        <v>0.0</v>
      </c>
      <c r="AB1148" t="n" s="35942">
        <v>0.0</v>
      </c>
      <c r="AC1148" t="n" s="37336">
        <v>0.08409114541569021</v>
      </c>
      <c r="AD1148" t="n" s="37811">
        <v>0.262974967095927</v>
      </c>
      <c r="AE1148" t="n" s="38286">
        <v>0.038607441078655005</v>
      </c>
      <c r="AF1148" t="n" s="38761">
        <v>0.154405663589425</v>
      </c>
      <c r="AG1148" t="n" s="39236">
        <v>0.098340098851465</v>
      </c>
      <c r="AH1148" t="n" s="39711">
        <v>-0.004489467761787</v>
      </c>
      <c r="AI1148" t="n" s="40186">
        <v>0.007611750035276</v>
      </c>
      <c r="AJ1148" t="n" s="40661">
        <v>0.39668107003141906</v>
      </c>
      <c r="AK1148" t="n" s="41136">
        <v>0.01129857543347</v>
      </c>
      <c r="AL1148" t="n" s="41611">
        <v>0.0</v>
      </c>
      <c r="AM1148" t="n" s="42086">
        <v>0.024539201105723</v>
      </c>
      <c r="AN1148" t="n" s="42561">
        <v>-0.399731139046374</v>
      </c>
      <c r="AO1148" t="n" s="43036">
        <v>1.1773317313427503</v>
      </c>
      <c r="AP1148" t="n" s="43511">
        <v>-0.5870935709295511</v>
      </c>
      <c r="AQ1148" t="n" s="43986">
        <v>0.5902381604131992</v>
      </c>
      <c r="AR1148" t="n" s="44461">
        <v>1.7644253022723013</v>
      </c>
      <c r="AS1148" t="n" s="45054">
        <v>0.001429486949075602</v>
      </c>
      <c r="AT1148" t="n" s="45647">
        <v>1.1147989610380772E-4</v>
      </c>
      <c r="AU1148" t="n" s="46240">
        <v>6.482620217163787E-4</v>
      </c>
      <c r="AV1148" t="n" s="46833">
        <v>1.9106103259626674E-4</v>
      </c>
      <c r="AW1148" t="n" s="47426">
        <v>-1.2527825996646754E-5</v>
      </c>
      <c r="AX1148" t="n" s="48019">
        <v>2.642358562574092E-4</v>
      </c>
      <c r="AY1148" t="n" s="48612">
        <v>3.9388462466423585E-5</v>
      </c>
      <c r="AZ1148" t="n" s="49205">
        <v>0.0023988214412021267</v>
      </c>
      <c r="BA1148" t="n" s="49798">
        <v>-0.0012316372402139334</v>
      </c>
      <c r="BB1148" t="n" s="50391">
        <v>7.018550245688622E-5</v>
      </c>
      <c r="BC1148" t="n" s="50984">
        <v>3.7976918822133287E-6</v>
      </c>
      <c r="BD1148" t="n" s="51577">
        <v>2.2287446074103622E-4</v>
      </c>
      <c r="BE1148" t="n" s="52170">
        <v>-5.72384320489125E-4</v>
      </c>
      <c r="BF1148" t="n" s="52763">
        <v>2.727858084353869E-4</v>
      </c>
      <c r="BG1148" t="n" s="53356">
        <v>2.752100633118283E-4</v>
      </c>
      <c r="BH1148" t="n" s="53949">
        <v>0.0013581588635178323</v>
      </c>
      <c r="BI1148" t="n" s="54542">
        <v>0.0023559089120295763</v>
      </c>
      <c r="BJ1148" t="s" s="55017">
        <v>2923</v>
      </c>
      <c r="BK1148" t="s" s="55492">
        <v>2929</v>
      </c>
      <c r="BL1148" t="n" s="55967">
        <v>0.10610544681549072</v>
      </c>
      <c r="BM1148" t="s" s="56442">
        <v>2945</v>
      </c>
      <c r="BN1148" t="s" s="56917">
        <v>2929</v>
      </c>
      <c r="BO1148" t="n" s="57392">
        <v>-0.014066063798964024</v>
      </c>
    </row>
    <row r="1149" spans="1:23" x14ac:dyDescent="0.25">
      <c r="A1149" s="116" t="str">
        <f>IF(ISBLANK(TBL_DATA[[#This Row],[Row.names]]), "",   DATE(YEAR(TBL_DATA[[#This Row],[Row.names]]), MONTH(TBL_DATA[[#This Row],[Row.names]]), DAY(TBL_DATA[[#This Row],[Row.names]])))</f>
        <v/>
      </c>
      <c r="B1149" s="1333" t="s">
        <v>1278</v>
      </c>
      <c r="C1149" s="2727" t="s">
        <v>2672</v>
      </c>
      <c r="D1149" s="4121" t="n">
        <v>0.004111234990146253</v>
      </c>
      <c r="E1149" s="5515" t="n">
        <v>0.4878793873087881</v>
      </c>
      <c r="F1149" s="6847" t="n">
        <v>0.01077456199003013</v>
      </c>
      <c r="G1149" s="8179" t="n">
        <v>0.5532635640321818</v>
      </c>
      <c r="H1149" s="9511" t="n">
        <v>0.5632507761681396</v>
      </c>
      <c r="I1149" s="10843" t="n">
        <v>0.0033834111672278785</v>
      </c>
      <c r="J1149" s="12175" t="n">
        <v>-0.07232853068787792</v>
      </c>
      <c r="K1149" s="13505" t="n">
        <v>1.1411329627126188</v>
      </c>
      <c r="L1149" s="14835" t="n">
        <v>0.39831585161231503</v>
      </c>
      <c r="M1149" s="16165" t="n">
        <v>0.003971211271352095</v>
      </c>
      <c r="N1149" s="17495" t="n">
        <v>0.08127163144620263</v>
      </c>
      <c r="O1149" s="18827" t="n">
        <v>0.05666285719541651</v>
      </c>
      <c r="P1149" s="20221" t="n">
        <v>-0.007217976948884597</v>
      </c>
      <c r="Q1149" s="21553" t="n">
        <v>-0.013319312676786967</v>
      </c>
      <c r="R1149" s="22885" t="n">
        <v>-0.011598265728519014</v>
      </c>
      <c r="S1149" s="24154" t="n">
        <v>0.025070902557771335</v>
      </c>
      <c r="T1149" s="25423" t="n">
        <v>0.05581628214751015</v>
      </c>
      <c r="U1149" s="26692" t="n">
        <v>0.44916826404729815</v>
      </c>
      <c r="V1149" s="27961" t="n">
        <v>-0.025665028658109157</v>
      </c>
      <c r="W1149" s="29228" t="n">
        <v>0.06288189215954798</v>
      </c>
      <c r="X1149" t="n" s="30495">
        <v>-0.40814657092363243</v>
      </c>
      <c r="Y1149" t="n" s="31825">
        <v>0.7505003505449811</v>
      </c>
      <c r="Z1149" t="n" s="33157">
        <v>0.6311226914097725</v>
      </c>
      <c r="AA1149" t="n" s="34549">
        <v>0.0</v>
      </c>
      <c r="AB1149" t="n" s="35943">
        <v>0.0</v>
      </c>
      <c r="AC1149" t="n" s="37337">
        <v>0.08080473825837436</v>
      </c>
      <c r="AD1149" t="n" s="37812">
        <v>0.27340317992091195</v>
      </c>
      <c r="AE1149" t="n" s="38287">
        <v>0.040672206864280996</v>
      </c>
      <c r="AF1149" t="n" s="38762">
        <v>0.15728999474955901</v>
      </c>
      <c r="AG1149" t="n" s="39237">
        <v>0.10603333140971499</v>
      </c>
      <c r="AH1149" t="n" s="39712">
        <v>-0.004753659711274</v>
      </c>
      <c r="AI1149" t="n" s="40187">
        <v>0.008163461789518</v>
      </c>
      <c r="AJ1149" t="n" s="40662">
        <v>0.4170828140079499</v>
      </c>
      <c r="AK1149" t="n" s="41137">
        <v>0.011963192004552</v>
      </c>
      <c r="AL1149" t="n" s="41612">
        <v>0.0</v>
      </c>
      <c r="AM1149" t="n" s="42087">
        <v>0.025764443915507</v>
      </c>
      <c r="AN1149" t="n" s="42562">
        <v>-0.35650043591268493</v>
      </c>
      <c r="AO1149" t="n" s="43037">
        <v>1.1781655241333198</v>
      </c>
      <c r="AP1149" t="n" s="43512">
        <v>-0.49904699509528505</v>
      </c>
      <c r="AQ1149" t="n" s="43987">
        <v>0.6791185290380347</v>
      </c>
      <c r="AR1149" t="n" s="44462">
        <v>1.677212519228605</v>
      </c>
      <c r="AS1149" t="n" s="45055">
        <v>0.0014864065654199082</v>
      </c>
      <c r="AT1149" t="n" s="45648">
        <v>1.2053413760153372E-4</v>
      </c>
      <c r="AU1149" t="n" s="46241">
        <v>5.595272977385528E-4</v>
      </c>
      <c r="AV1149" t="n" s="46834">
        <v>1.9660514964714467E-4</v>
      </c>
      <c r="AW1149" t="n" s="47427">
        <v>-1.4710537118125797E-5</v>
      </c>
      <c r="AX1149" t="n" s="48020">
        <v>2.573746576583787E-4</v>
      </c>
      <c r="AY1149" t="n" s="48613">
        <v>3.537254909547466E-5</v>
      </c>
      <c r="AZ1149" t="n" s="49206">
        <v>0.0023125853596628705</v>
      </c>
      <c r="BA1149" t="n" s="49799">
        <v>-0.0011238494740599804</v>
      </c>
      <c r="BB1149" t="n" s="50392">
        <v>4.424960622680024E-5</v>
      </c>
      <c r="BC1149" t="n" s="50985">
        <v>4.666739696140325E-6</v>
      </c>
      <c r="BD1149" t="n" s="51578">
        <v>2.3579094098166736E-4</v>
      </c>
      <c r="BE1149" t="n" s="52171">
        <v>-5.722980482038068E-4</v>
      </c>
      <c r="BF1149" t="n" s="52764">
        <v>2.2266548167380792E-4</v>
      </c>
      <c r="BG1149" t="n" s="53357">
        <v>3.9016363900187513E-4</v>
      </c>
      <c r="BH1149" t="n" s="53950">
        <v>0.001395295581431865</v>
      </c>
      <c r="BI1149" t="n" s="54543">
        <v>0.002207144456683289</v>
      </c>
      <c r="BJ1149" t="s" s="55018">
        <v>2923</v>
      </c>
      <c r="BK1149" t="s" s="55493">
        <v>2929</v>
      </c>
      <c r="BL1149" t="n" s="55968">
        <v>0.11084212362766266</v>
      </c>
      <c r="BM1149" t="s" s="56443">
        <v>2945</v>
      </c>
      <c r="BN1149" t="s" s="56918">
        <v>2929</v>
      </c>
      <c r="BO1149" t="n" s="57393">
        <v>-0.014511488378047943</v>
      </c>
    </row>
    <row r="1150" spans="1:23" x14ac:dyDescent="0.25">
      <c r="A1150" s="116" t="str">
        <f>IF(ISBLANK(TBL_DATA[[#This Row],[Row.names]]), "",   DATE(YEAR(TBL_DATA[[#This Row],[Row.names]]), MONTH(TBL_DATA[[#This Row],[Row.names]]), DAY(TBL_DATA[[#This Row],[Row.names]])))</f>
        <v/>
      </c>
      <c r="B1150" s="1334" t="s">
        <v>1279</v>
      </c>
      <c r="C1150" s="2728" t="s">
        <v>2673</v>
      </c>
      <c r="D1150" s="4122" t="n">
        <v>-0.004247407521071025</v>
      </c>
      <c r="E1150" s="5516" t="n">
        <v>0.48155975720868605</v>
      </c>
      <c r="F1150" s="6848" t="n">
        <v>-0.02342390059726085</v>
      </c>
      <c r="G1150" s="8180" t="n">
        <v>0.5566375433073742</v>
      </c>
      <c r="H1150" s="9512" t="n">
        <v>0.5692164892524796</v>
      </c>
      <c r="I1150" s="10844" t="n">
        <v>0.0033628506680797327</v>
      </c>
      <c r="J1150" s="12176" t="n">
        <v>-0.10125720573489394</v>
      </c>
      <c r="K1150" s="13506" t="n">
        <v>1.1390631350504887</v>
      </c>
      <c r="L1150" s="14836" t="n">
        <v>0.3961457657476802</v>
      </c>
      <c r="M1150" s="16166" t="n">
        <v>0.00398147602245867</v>
      </c>
      <c r="N1150" s="17496" t="n">
        <v>0.08133515844826107</v>
      </c>
      <c r="O1150" s="18828" t="n">
        <v>0.05729608423049841</v>
      </c>
      <c r="P1150" s="20222" t="n">
        <v>-0.011434726780376048</v>
      </c>
      <c r="Q1150" s="21554" t="n">
        <v>-0.01346472741461208</v>
      </c>
      <c r="R1150" s="22886" t="n">
        <v>-0.011742335188156894</v>
      </c>
      <c r="S1150" s="24155" t="n">
        <v>0.01723950380626471</v>
      </c>
      <c r="T1150" s="25424" t="n">
        <v>0.0560942749501957</v>
      </c>
      <c r="U1150" s="26693" t="n">
        <v>0.30733089645193046</v>
      </c>
      <c r="V1150" s="27962" t="n">
        <v>-0.03946429401609908</v>
      </c>
      <c r="W1150" s="29229" t="n">
        <v>0.06312474625719688</v>
      </c>
      <c r="X1150" t="n" s="30496">
        <v>-0.6251794479348063</v>
      </c>
      <c r="Y1150" t="n" s="31826">
        <v>0.7544643724209114</v>
      </c>
      <c r="Z1150" t="n" s="33158">
        <v>0.6294011167353297</v>
      </c>
      <c r="AA1150" t="n" s="34550">
        <v>0.0</v>
      </c>
      <c r="AB1150" t="n" s="35944">
        <v>0.0</v>
      </c>
      <c r="AC1150" t="n" s="37338">
        <v>0.07941624717279647</v>
      </c>
      <c r="AD1150" t="n" s="37813">
        <v>0.26181427589620193</v>
      </c>
      <c r="AE1150" t="n" s="38288">
        <v>0.040734808764116996</v>
      </c>
      <c r="AF1150" t="n" s="38763">
        <v>0.158003000032658</v>
      </c>
      <c r="AG1150" t="n" s="39238">
        <v>0.10607451179049801</v>
      </c>
      <c r="AH1150" t="n" s="39713">
        <v>-0.004788836371986</v>
      </c>
      <c r="AI1150" t="n" s="40188">
        <v>0.008175305109972001</v>
      </c>
      <c r="AJ1150" t="n" s="40663">
        <v>0.41594141587172306</v>
      </c>
      <c r="AK1150" t="n" s="41138">
        <v>0.039168598767532</v>
      </c>
      <c r="AL1150" t="n" s="41613">
        <v>0.0</v>
      </c>
      <c r="AM1150" t="n" s="42088">
        <v>0.026322095207468</v>
      </c>
      <c r="AN1150" t="n" s="42563">
        <v>-0.3780471182997381</v>
      </c>
      <c r="AO1150" t="n" s="43038">
        <v>1.1946338674270647</v>
      </c>
      <c r="AP1150" t="n" s="43513">
        <v>-0.5212358106586189</v>
      </c>
      <c r="AQ1150" t="n" s="43988">
        <v>0.6733980567684458</v>
      </c>
      <c r="AR1150" t="n" s="44463">
        <v>1.7158696780856837</v>
      </c>
      <c r="AS1150" t="n" s="45056">
        <v>0.001391867030376664</v>
      </c>
      <c r="AT1150" t="n" s="45649">
        <v>1.2856469999795469E-4</v>
      </c>
      <c r="AU1150" t="n" s="46242">
        <v>0.0011287377296277776</v>
      </c>
      <c r="AV1150" t="n" s="46835">
        <v>2.0101015838170188E-4</v>
      </c>
      <c r="AW1150" t="n" s="47428">
        <v>-1.3827938669228312E-5</v>
      </c>
      <c r="AX1150" t="n" s="48021">
        <v>2.1639826311918036E-4</v>
      </c>
      <c r="AY1150" t="n" s="48614">
        <v>2.427118930631814E-5</v>
      </c>
      <c r="AZ1150" t="n" s="49207">
        <v>0.0023114967406838547</v>
      </c>
      <c r="BA1150" t="n" s="49800">
        <v>-0.0012614873986962268</v>
      </c>
      <c r="BB1150" t="n" s="50393">
        <v>6.652147342476672E-5</v>
      </c>
      <c r="BC1150" t="n" s="50986">
        <v>1.791692732778593E-6</v>
      </c>
      <c r="BD1150" t="n" s="51579">
        <v>1.3730769289649545E-4</v>
      </c>
      <c r="BE1150" t="n" s="52172">
        <v>-5.356636310901222E-4</v>
      </c>
      <c r="BF1150" t="n" s="52765">
        <v>4.936609944986878E-4</v>
      </c>
      <c r="BG1150" t="n" s="53358">
        <v>1.8277932317537396E-4</v>
      </c>
      <c r="BH1150" t="n" s="53951">
        <v>0.0010633213077366444</v>
      </c>
      <c r="BI1150" t="n" s="54544">
        <v>0.0028539379530684622</v>
      </c>
      <c r="BJ1150" t="s" s="55019">
        <v>2923</v>
      </c>
      <c r="BK1150" t="s" s="55494">
        <v>2929</v>
      </c>
      <c r="BL1150" t="n" s="55969">
        <v>0.11120443046092987</v>
      </c>
      <c r="BM1150" t="s" s="56444">
        <v>2945</v>
      </c>
      <c r="BN1150" t="s" s="56919">
        <v>2929</v>
      </c>
      <c r="BO1150" t="n" s="57394">
        <v>-0.014694567769765854</v>
      </c>
    </row>
    <row r="1151" spans="1:23" x14ac:dyDescent="0.25">
      <c r="A1151" s="116" t="str">
        <f>IF(ISBLANK(TBL_DATA[[#This Row],[Row.names]]), "",   DATE(YEAR(TBL_DATA[[#This Row],[Row.names]]), MONTH(TBL_DATA[[#This Row],[Row.names]]), DAY(TBL_DATA[[#This Row],[Row.names]])))</f>
        <v/>
      </c>
      <c r="B1151" s="1335" t="s">
        <v>1280</v>
      </c>
      <c r="C1151" s="2729" t="s">
        <v>2674</v>
      </c>
      <c r="D1151" s="4123" t="n">
        <v>6.739489275467605E-4</v>
      </c>
      <c r="E1151" s="5517" t="n">
        <v>0.48255825281815334</v>
      </c>
      <c r="F1151" s="6849" t="n">
        <v>-0.040013624457134744</v>
      </c>
      <c r="G1151" s="8181" t="n">
        <v>0.5484760344105233</v>
      </c>
      <c r="H1151" s="9513" t="n">
        <v>0.5645915134112817</v>
      </c>
      <c r="I1151" s="10845" t="n">
        <v>0.003327652647716952</v>
      </c>
      <c r="J1151" s="12177" t="n">
        <v>-0.11447875894861814</v>
      </c>
      <c r="K1151" s="13507" t="n">
        <v>1.1210725808381854</v>
      </c>
      <c r="L1151" s="14837" t="n">
        <v>0.3945257563841795</v>
      </c>
      <c r="M1151" s="16167" t="n">
        <v>0.0039240757160285186</v>
      </c>
      <c r="N1151" s="17497" t="n">
        <v>0.08005524893781311</v>
      </c>
      <c r="O1151" s="18829" t="n">
        <v>0.05729608423049841</v>
      </c>
      <c r="P1151" s="20223" t="n">
        <v>-0.01076848427467969</v>
      </c>
      <c r="Q1151" s="21555" t="n">
        <v>-0.013354953978745216</v>
      </c>
      <c r="R1151" s="22887" t="n">
        <v>-0.011659665728398516</v>
      </c>
      <c r="S1151" s="24156" t="n">
        <v>0.016173591884592442</v>
      </c>
      <c r="T1151" s="25425" t="n">
        <v>0.056100679106877945</v>
      </c>
      <c r="U1151" s="26694" t="n">
        <v>0.28829583067577447</v>
      </c>
      <c r="V1151" s="27963" t="n">
        <v>-0.03557613037971363</v>
      </c>
      <c r="W1151" s="29230" t="n">
        <v>0.06311757245176469</v>
      </c>
      <c r="X1151" t="n" s="30497">
        <v>-0.5636485846616075</v>
      </c>
      <c r="Y1151" t="n" s="31827">
        <v>0.7513930485513435</v>
      </c>
      <c r="Z1151" t="n" s="33159">
        <v>0.6281128532231923</v>
      </c>
      <c r="AA1151" t="n" s="34551">
        <v>0.0</v>
      </c>
      <c r="AB1151" t="n" s="35945">
        <v>0.0</v>
      </c>
      <c r="AC1151" t="n" s="37339">
        <v>0.07880957448510223</v>
      </c>
      <c r="AD1151" t="n" s="37814">
        <v>0.25730387173631003</v>
      </c>
      <c r="AE1151" t="n" s="38289">
        <v>0.03991853205108</v>
      </c>
      <c r="AF1151" t="n" s="38764">
        <v>0.1644249480654</v>
      </c>
      <c r="AG1151" t="n" s="39239">
        <v>0.10742288022875801</v>
      </c>
      <c r="AH1151" t="n" s="39714">
        <v>-0.004706749200616</v>
      </c>
      <c r="AI1151" t="n" s="40189">
        <v>0.008190448517914999</v>
      </c>
      <c r="AJ1151" t="n" s="40664">
        <v>0.41484470815331603</v>
      </c>
      <c r="AK1151" t="n" s="41139">
        <v>0.07106833025784501</v>
      </c>
      <c r="AL1151" t="n" s="41614">
        <v>0.0</v>
      </c>
      <c r="AM1151" t="n" s="42089">
        <v>0.026066987986601002</v>
      </c>
      <c r="AN1151" t="n" s="42564">
        <v>-0.40539257271300705</v>
      </c>
      <c r="AO1151" t="n" s="43039">
        <v>1.2276152507240086</v>
      </c>
      <c r="AP1151" t="n" s="43514">
        <v>-0.5484738656404059</v>
      </c>
      <c r="AQ1151" t="n" s="43989">
        <v>0.6791413850836027</v>
      </c>
      <c r="AR1151" t="n" s="44464">
        <v>1.7760891163644144</v>
      </c>
      <c r="AS1151" t="n" s="45057">
        <v>0.0013768882264788655</v>
      </c>
      <c r="AT1151" t="n" s="45650">
        <v>1.242809673253818E-4</v>
      </c>
      <c r="AU1151" t="n" s="46243">
        <v>0.0010819573067187137</v>
      </c>
      <c r="AV1151" t="n" s="46836">
        <v>1.9651554462135702E-4</v>
      </c>
      <c r="AW1151" t="n" s="47429">
        <v>-1.3095286529247105E-5</v>
      </c>
      <c r="AX1151" t="n" s="48022">
        <v>2.0322902636741563E-4</v>
      </c>
      <c r="AY1151" t="n" s="48615">
        <v>2.402413533871604E-5</v>
      </c>
      <c r="AZ1151" t="n" s="49208">
        <v>0.00223901762009162</v>
      </c>
      <c r="BA1151" t="n" s="49801">
        <v>-0.001218099516165611</v>
      </c>
      <c r="BB1151" t="n" s="50394">
        <v>5.7677886679451836E-5</v>
      </c>
      <c r="BC1151" t="n" s="50987">
        <v>1.4502811298425955E-6</v>
      </c>
      <c r="BD1151" t="n" s="51580">
        <v>1.575225432998565E-4</v>
      </c>
      <c r="BE1151" t="n" s="52173">
        <v>-5.189936304625464E-4</v>
      </c>
      <c r="BF1151" t="n" s="52766">
        <v>4.824733276332877E-4</v>
      </c>
      <c r="BG1151" t="n" s="53359">
        <v>1.9491742926321372E-4</v>
      </c>
      <c r="BH1151" t="n" s="53952">
        <v>0.0010347212442250535</v>
      </c>
      <c r="BI1151" t="n" s="54545">
        <v>0.002723205278097641</v>
      </c>
      <c r="BJ1151" t="s" s="55020">
        <v>2923</v>
      </c>
      <c r="BK1151" t="s" s="55495">
        <v>2929</v>
      </c>
      <c r="BL1151" t="n" s="55970">
        <v>0.11296604573726654</v>
      </c>
      <c r="BM1151" t="s" s="56445">
        <v>2945</v>
      </c>
      <c r="BN1151" t="s" s="56920">
        <v>2929</v>
      </c>
      <c r="BO1151" t="n" s="57395">
        <v>-0.014937390573322773</v>
      </c>
    </row>
    <row r="1152" spans="1:23" x14ac:dyDescent="0.25">
      <c r="A1152" s="116" t="str">
        <f>IF(ISBLANK(TBL_DATA[[#This Row],[Row.names]]), "",   DATE(YEAR(TBL_DATA[[#This Row],[Row.names]]), MONTH(TBL_DATA[[#This Row],[Row.names]]), DAY(TBL_DATA[[#This Row],[Row.names]])))</f>
        <v/>
      </c>
      <c r="B1152" s="1336" t="s">
        <v>1281</v>
      </c>
      <c r="C1152" s="2730" t="s">
        <v>2675</v>
      </c>
      <c r="D1152" s="4124" t="n">
        <v>-6.882975462346086E-4</v>
      </c>
      <c r="E1152" s="5518" t="n">
        <v>0.4815378116105886</v>
      </c>
      <c r="F1152" s="6850" t="n">
        <v>-0.07164915899387725</v>
      </c>
      <c r="G1152" s="8182" t="n">
        <v>0.5494921349475316</v>
      </c>
      <c r="H1152" s="9514" t="n">
        <v>0.5971636542133111</v>
      </c>
      <c r="I1152" s="10846" t="n">
        <v>0.003121059420159233</v>
      </c>
      <c r="J1152" s="12178" t="n">
        <v>-0.1407324622031334</v>
      </c>
      <c r="K1152" s="13508" t="n">
        <v>1.1053370158263685</v>
      </c>
      <c r="L1152" s="14838" t="n">
        <v>0.40260406729622705</v>
      </c>
      <c r="M1152" s="16168" t="n">
        <v>0.003800745971809511</v>
      </c>
      <c r="N1152" s="17498" t="n">
        <v>0.07806169615427797</v>
      </c>
      <c r="O1152" s="18830" t="n">
        <v>0.057312618874005204</v>
      </c>
      <c r="P1152" s="20224" t="n">
        <v>-0.011449369899611428</v>
      </c>
      <c r="Q1152" s="21556" t="n">
        <v>-0.01317241769148595</v>
      </c>
      <c r="R1152" s="22888" t="n">
        <v>-0.011519345868609216</v>
      </c>
      <c r="S1152" s="24157" t="n">
        <v>0.018422815156737826</v>
      </c>
      <c r="T1152" s="25426" t="n">
        <v>0.056092213627159666</v>
      </c>
      <c r="U1152" s="26695" t="n">
        <v>0.3284380124341814</v>
      </c>
      <c r="V1152" s="27964" t="n">
        <v>-0.03495545472023043</v>
      </c>
      <c r="W1152" s="29231" t="n">
        <v>0.06310994183040451</v>
      </c>
      <c r="X1152" t="n" s="30498">
        <v>-0.5538819036494488</v>
      </c>
      <c r="Y1152" t="n" s="31828">
        <v>0.7727636470573077</v>
      </c>
      <c r="Z1152" t="n" s="33160">
        <v>0.6345108882408773</v>
      </c>
      <c r="AA1152" t="n" s="34552">
        <v>0.0</v>
      </c>
      <c r="AB1152" t="n" s="35946">
        <v>0.0</v>
      </c>
      <c r="AC1152" t="n" s="37340">
        <v>0.07561495935300426</v>
      </c>
      <c r="AD1152" t="n" s="37815">
        <v>0.249096217064392</v>
      </c>
      <c r="AE1152" t="n" s="38290">
        <v>0.042546131583959</v>
      </c>
      <c r="AF1152" t="n" s="38765">
        <v>0.16411321109190502</v>
      </c>
      <c r="AG1152" t="n" s="39240">
        <v>0.108235959272684</v>
      </c>
      <c r="AH1152" t="n" s="39715">
        <v>-0.004647524181421</v>
      </c>
      <c r="AI1152" t="n" s="40190">
        <v>0.008146710598566</v>
      </c>
      <c r="AJ1152" t="n" s="40665">
        <v>0.413080923490558</v>
      </c>
      <c r="AK1152" t="n" s="41140">
        <v>0.07709499571668299</v>
      </c>
      <c r="AL1152" t="n" s="41615">
        <v>0.0</v>
      </c>
      <c r="AM1152" t="n" s="42090">
        <v>0.026110297651847</v>
      </c>
      <c r="AN1152" t="n" s="42565">
        <v>-0.40957975293704396</v>
      </c>
      <c r="AO1152" t="n" s="43040">
        <v>1.2229433745926181</v>
      </c>
      <c r="AP1152" t="n" s="43515">
        <v>-0.548746205240489</v>
      </c>
      <c r="AQ1152" t="n" s="43990">
        <v>0.6741971693521291</v>
      </c>
      <c r="AR1152" t="n" s="44465">
        <v>1.7716895798331072</v>
      </c>
      <c r="AS1152" t="n" s="45058">
        <v>8.736893297289805E-4</v>
      </c>
      <c r="AT1152" t="n" s="45651">
        <v>4.716047220518126E-5</v>
      </c>
      <c r="AU1152" t="n" s="46244">
        <v>0.001958420104010424</v>
      </c>
      <c r="AV1152" t="n" s="46837">
        <v>1.3898994932504184E-4</v>
      </c>
      <c r="AW1152" t="n" s="47430">
        <v>-5.064594263731219E-6</v>
      </c>
      <c r="AX1152" t="n" s="48023">
        <v>4.5816622240262255E-4</v>
      </c>
      <c r="AY1152" t="n" s="48616">
        <v>2.668447039968211E-5</v>
      </c>
      <c r="AZ1152" t="n" s="49209">
        <v>0.0022169825004875695</v>
      </c>
      <c r="BA1152" t="n" s="49802">
        <v>-0.0011246171896351377</v>
      </c>
      <c r="BB1152" t="n" s="50395">
        <v>4.289905893077988E-5</v>
      </c>
      <c r="BC1152" t="n" s="50988">
        <v>3.873537922228593E-6</v>
      </c>
      <c r="BD1152" t="n" s="51581">
        <v>3.04920102456473E-4</v>
      </c>
      <c r="BE1152" t="n" s="52174">
        <v>-5.306356972556433E-4</v>
      </c>
      <c r="BF1152" t="n" s="52767">
        <v>5.372705222587255E-4</v>
      </c>
      <c r="BG1152" t="n" s="53360">
        <v>-1.4412075000406113E-4</v>
      </c>
      <c r="BH1152" t="n" s="53953">
        <v>8.57205818423318E-4</v>
      </c>
      <c r="BI1152" t="n" s="54546">
        <v>0.00361254386563483</v>
      </c>
      <c r="BJ1152" t="s" s="55021">
        <v>2923</v>
      </c>
      <c r="BK1152" t="s" s="55496">
        <v>2929</v>
      </c>
      <c r="BL1152" t="n" s="55971">
        <v>0.11451917886734009</v>
      </c>
      <c r="BM1152" t="s" s="56446">
        <v>2945</v>
      </c>
      <c r="BN1152" t="s" s="56921">
        <v>2929</v>
      </c>
      <c r="BO1152" t="n" s="57396">
        <v>-0.014876002445816994</v>
      </c>
    </row>
    <row r="1153" spans="1:23" x14ac:dyDescent="0.25">
      <c r="A1153" s="116" t="str">
        <f>IF(ISBLANK(TBL_DATA[[#This Row],[Row.names]]), "",   DATE(YEAR(TBL_DATA[[#This Row],[Row.names]]), MONTH(TBL_DATA[[#This Row],[Row.names]]), DAY(TBL_DATA[[#This Row],[Row.names]])))</f>
        <v/>
      </c>
      <c r="B1153" s="1337" t="s">
        <v>1282</v>
      </c>
      <c r="C1153" s="2731" t="s">
        <v>2676</v>
      </c>
      <c r="D1153" s="4125" t="n">
        <v>-0.007849046911931274</v>
      </c>
      <c r="E1153" s="5519" t="n">
        <v>0.4699091518254572</v>
      </c>
      <c r="F1153" s="6851" t="n">
        <v>-0.06468497102722182</v>
      </c>
      <c r="G1153" s="8183" t="n">
        <v>0.559339981050462</v>
      </c>
      <c r="H1153" s="9515" t="n">
        <v>0.6180130971945414</v>
      </c>
      <c r="I1153" s="10847" t="n">
        <v>0.0030922986366882636</v>
      </c>
      <c r="J1153" s="12179" t="n">
        <v>-0.14901682434993802</v>
      </c>
      <c r="K1153" s="13509" t="n">
        <v>1.131615061819638</v>
      </c>
      <c r="L1153" s="14839" t="n">
        <v>0.41506293241395503</v>
      </c>
      <c r="M1153" s="16169" t="n">
        <v>0.0038265885221541148</v>
      </c>
      <c r="N1153" s="17499" t="n">
        <v>0.07942504382129434</v>
      </c>
      <c r="O1153" s="18831" t="n">
        <v>0.05920348843860218</v>
      </c>
      <c r="P1153" s="20225" t="n">
        <v>-0.01920855017008849</v>
      </c>
      <c r="Q1153" s="21557" t="n">
        <v>-0.01348352141968766</v>
      </c>
      <c r="R1153" s="22889" t="n">
        <v>-0.011801578694381705</v>
      </c>
      <c r="S1153" s="24158" t="n">
        <v>0.008848495779146814</v>
      </c>
      <c r="T1153" s="25427" t="n">
        <v>0.05618964317200965</v>
      </c>
      <c r="U1153" s="26696" t="n">
        <v>0.1574755645281373</v>
      </c>
      <c r="V1153" s="27965" t="n">
        <v>-0.04568512900044308</v>
      </c>
      <c r="W1153" s="29232" t="n">
        <v>0.0634292590910797</v>
      </c>
      <c r="X1153" t="n" s="30499">
        <v>-0.7202532341555911</v>
      </c>
      <c r="Y1153" t="n" s="31829">
        <v>0.7861380904106743</v>
      </c>
      <c r="Z1153" t="n" s="33161">
        <v>0.6442537795108034</v>
      </c>
      <c r="AA1153" t="n" s="34553">
        <v>0.0</v>
      </c>
      <c r="AB1153" t="n" s="35947">
        <v>0.0</v>
      </c>
      <c r="AC1153" t="n" s="37341">
        <v>0.07265072070424827</v>
      </c>
      <c r="AD1153" t="n" s="37816">
        <v>0.2503739095036259</v>
      </c>
      <c r="AE1153" t="n" s="38291">
        <v>0.045110280554289</v>
      </c>
      <c r="AF1153" t="n" s="38766">
        <v>0.162753740483814</v>
      </c>
      <c r="AG1153" t="n" s="39241">
        <v>0.111860442039689</v>
      </c>
      <c r="AH1153" t="n" s="39716">
        <v>-0.00459862776179</v>
      </c>
      <c r="AI1153" t="n" s="40191">
        <v>0.007962689115399001</v>
      </c>
      <c r="AJ1153" t="n" s="40666">
        <v>0.409253393416751</v>
      </c>
      <c r="AK1153" t="n" s="41141">
        <v>0.08153020473812199</v>
      </c>
      <c r="AL1153" t="n" s="41616">
        <v>0.0</v>
      </c>
      <c r="AM1153" t="n" s="42091">
        <v>0.026182402981823998</v>
      </c>
      <c r="AN1153" t="n" s="42566">
        <v>-0.407454267532057</v>
      </c>
      <c r="AO1153" t="n" s="43041">
        <v>1.2194646544642749</v>
      </c>
      <c r="AP1153" t="n" s="43516">
        <v>-0.536490486924608</v>
      </c>
      <c r="AQ1153" t="n" s="43991">
        <v>0.6829741675396669</v>
      </c>
      <c r="AR1153" t="n" s="44466">
        <v>1.755955141388883</v>
      </c>
      <c r="AS1153" t="n" s="45059">
        <v>8.45023326670422E-4</v>
      </c>
      <c r="AT1153" t="n" s="45652">
        <v>4.095701951506098E-5</v>
      </c>
      <c r="AU1153" t="n" s="46245">
        <v>0.0018978291074842994</v>
      </c>
      <c r="AV1153" t="n" s="46838">
        <v>1.349258870531067E-4</v>
      </c>
      <c r="AW1153" t="n" s="47431">
        <v>-4.297510311596519E-6</v>
      </c>
      <c r="AX1153" t="n" s="48024">
        <v>4.383703647644598E-4</v>
      </c>
      <c r="AY1153" t="n" s="48617">
        <v>2.5096637733316383E-5</v>
      </c>
      <c r="AZ1153" t="n" s="49210">
        <v>0.0021372498832711315</v>
      </c>
      <c r="BA1153" t="n" s="49803">
        <v>-0.0010616887787229328</v>
      </c>
      <c r="BB1153" t="n" s="50396">
        <v>4.175951981655743E-5</v>
      </c>
      <c r="BC1153" t="n" s="50989">
        <v>3.947082009966552E-6</v>
      </c>
      <c r="BD1153" t="n" s="51582">
        <v>2.9437239998830614E-4</v>
      </c>
      <c r="BE1153" t="n" s="52175">
        <v>-5.090291512536657E-4</v>
      </c>
      <c r="BF1153" t="n" s="52768">
        <v>5.341947672877818E-4</v>
      </c>
      <c r="BG1153" t="n" s="53361">
        <v>-1.4743474122042567E-4</v>
      </c>
      <c r="BH1153" t="n" s="53954">
        <v>8.440193452876809E-4</v>
      </c>
      <c r="BI1153" t="n" s="54547">
        <v>0.0034830499191941143</v>
      </c>
      <c r="BJ1153" t="s" s="55022">
        <v>2923</v>
      </c>
      <c r="BK1153" t="s" s="55497">
        <v>2929</v>
      </c>
      <c r="BL1153" t="n" s="55972">
        <v>0.11304009705781937</v>
      </c>
      <c r="BM1153" t="s" s="56447">
        <v>2945</v>
      </c>
      <c r="BN1153" t="s" s="56922">
        <v>2929</v>
      </c>
      <c r="BO1153" t="n" s="57397">
        <v>-0.014717782847583294</v>
      </c>
    </row>
    <row r="1154" spans="1:23" x14ac:dyDescent="0.25">
      <c r="A1154" s="116" t="str">
        <f>IF(ISBLANK(TBL_DATA[[#This Row],[Row.names]]), "",   DATE(YEAR(TBL_DATA[[#This Row],[Row.names]]), MONTH(TBL_DATA[[#This Row],[Row.names]]), DAY(TBL_DATA[[#This Row],[Row.names]])))</f>
        <v/>
      </c>
      <c r="B1154" s="1338" t="s">
        <v>1283</v>
      </c>
      <c r="C1154" s="2732" t="s">
        <v>2677</v>
      </c>
      <c r="D1154" s="4126" t="n">
        <v>0.011741572956390943</v>
      </c>
      <c r="E1154" s="5520" t="n">
        <v>0.4871681973708828</v>
      </c>
      <c r="F1154" s="6852" t="n">
        <v>-0.023612827741429476</v>
      </c>
      <c r="G1154" s="8184" t="n">
        <v>0.5780406575794352</v>
      </c>
      <c r="H1154" s="9516" t="n">
        <v>0.6298549303272925</v>
      </c>
      <c r="I1154" s="10848" t="n">
        <v>0.0031588128027469718</v>
      </c>
      <c r="J1154" s="12180" t="n">
        <v>-0.0989109817856485</v>
      </c>
      <c r="K1154" s="13510" t="n">
        <v>1.1888784234277152</v>
      </c>
      <c r="L1154" s="14840" t="n">
        <v>0.4279025315641387</v>
      </c>
      <c r="M1154" s="16170" t="n">
        <v>0.003927108660400515</v>
      </c>
      <c r="N1154" s="17500" t="n">
        <v>0.08242105617907777</v>
      </c>
      <c r="O1154" s="18832" t="n">
        <v>0.05843313517849161</v>
      </c>
      <c r="P1154" s="20226" t="n">
        <v>-0.007692515806905997</v>
      </c>
      <c r="Q1154" s="21558" t="n">
        <v>-0.013720595840338053</v>
      </c>
      <c r="R1154" s="22890" t="n">
        <v>-0.01197520812403608</v>
      </c>
      <c r="S1154" s="24159" t="n">
        <v>0.033220001287390666</v>
      </c>
      <c r="T1154" s="25428" t="n">
        <v>0.05654325344543383</v>
      </c>
      <c r="U1154" s="26697" t="n">
        <v>0.5875148539064718</v>
      </c>
      <c r="V1154" s="27966" t="n">
        <v>-0.022417012112374568</v>
      </c>
      <c r="W1154" s="29233" t="n">
        <v>0.0643572442582704</v>
      </c>
      <c r="X1154" t="n" s="30500">
        <v>-0.3483215039850593</v>
      </c>
      <c r="Y1154" t="n" s="31830">
        <v>0.7936340027539724</v>
      </c>
      <c r="Z1154" t="n" s="33162">
        <v>0.6541425926846063</v>
      </c>
      <c r="AA1154" t="n" s="34554">
        <v>0.0</v>
      </c>
      <c r="AB1154" t="n" s="35948">
        <v>0.0</v>
      </c>
      <c r="AC1154" t="n" s="37342">
        <v>0.07861102510046589</v>
      </c>
      <c r="AD1154" t="n" s="37817">
        <v>0.24777478755727503</v>
      </c>
      <c r="AE1154" t="n" s="38292">
        <v>0.041458067362932</v>
      </c>
      <c r="AF1154" t="n" s="38767">
        <v>0.154620973121108</v>
      </c>
      <c r="AG1154" t="n" s="39242">
        <v>0.115449230858424</v>
      </c>
      <c r="AH1154" t="n" s="39717">
        <v>-0.004658128619295</v>
      </c>
      <c r="AI1154" t="n" s="40192">
        <v>0.008062626007817</v>
      </c>
      <c r="AJ1154" t="n" s="40667">
        <v>0.4222709046967919</v>
      </c>
      <c r="AK1154" t="n" s="41142">
        <v>0.083490132397576</v>
      </c>
      <c r="AL1154" t="n" s="41617">
        <v>0.0</v>
      </c>
      <c r="AM1154" t="n" s="42092">
        <v>0.022338804386635002</v>
      </c>
      <c r="AN1154" t="n" s="42567">
        <v>-0.450036589031434</v>
      </c>
      <c r="AO1154" t="n" s="43042">
        <v>1.2129258499994424</v>
      </c>
      <c r="AP1154" t="n" s="43517">
        <v>-0.5721550412616129</v>
      </c>
      <c r="AQ1154" t="n" s="43992">
        <v>0.6407708087378295</v>
      </c>
      <c r="AR1154" t="n" s="44467">
        <v>1.7850808912610554</v>
      </c>
      <c r="AS1154" t="n" s="45060">
        <v>8.928708197775925E-4</v>
      </c>
      <c r="AT1154" t="n" s="45653">
        <v>7.887746346352236E-5</v>
      </c>
      <c r="AU1154" t="n" s="46246">
        <v>0.0019133611754050817</v>
      </c>
      <c r="AV1154" t="n" s="46839">
        <v>2.8885316465726297E-4</v>
      </c>
      <c r="AW1154" t="n" s="47432">
        <v>-1.2792534869089737E-5</v>
      </c>
      <c r="AX1154" t="n" s="48025">
        <v>5.30922366801833E-4</v>
      </c>
      <c r="AY1154" t="n" s="48618">
        <v>5.001661250029727E-5</v>
      </c>
      <c r="AZ1154" t="n" s="49211">
        <v>0.002586943524790192</v>
      </c>
      <c r="BA1154" t="n" s="49804">
        <v>-0.001641323808501447</v>
      </c>
      <c r="BB1154" t="n" s="50397">
        <v>5.331750816033758E-5</v>
      </c>
      <c r="BC1154" t="n" s="50990">
        <v>1.515586351383383E-6</v>
      </c>
      <c r="BD1154" t="n" s="51583">
        <v>4.339806821484079E-4</v>
      </c>
      <c r="BE1154" t="n" s="52176">
        <v>-7.255104608574079E-4</v>
      </c>
      <c r="BF1154" t="n" s="52769">
        <v>7.29207132723608E-4</v>
      </c>
      <c r="BG1154" t="n" s="53362">
        <v>-5.866012160469315E-5</v>
      </c>
      <c r="BH1154" t="n" s="53955">
        <v>5.896233043464096E-4</v>
      </c>
      <c r="BI1154" t="n" s="54548">
        <v>0.0037739213417806415</v>
      </c>
      <c r="BJ1154" t="s" s="55023">
        <v>2923</v>
      </c>
      <c r="BK1154" t="s" s="55498">
        <v>2929</v>
      </c>
      <c r="BL1154" t="n" s="55973">
        <v>0.1161738708615303</v>
      </c>
      <c r="BM1154" t="s" s="56448">
        <v>2945</v>
      </c>
      <c r="BN1154" t="s" s="56923">
        <v>2929</v>
      </c>
      <c r="BO1154" t="n" s="57398">
        <v>-0.014794682152569294</v>
      </c>
    </row>
    <row r="1155" spans="1:23" x14ac:dyDescent="0.25">
      <c r="A1155" s="116" t="str">
        <f>IF(ISBLANK(TBL_DATA[[#This Row],[Row.names]]), "",   DATE(YEAR(TBL_DATA[[#This Row],[Row.names]]), MONTH(TBL_DATA[[#This Row],[Row.names]]), DAY(TBL_DATA[[#This Row],[Row.names]])))</f>
        <v/>
      </c>
      <c r="B1155" s="1339" t="s">
        <v>1284</v>
      </c>
      <c r="C1155" s="2733" t="s">
        <v>2678</v>
      </c>
      <c r="D1155" s="4127" t="n">
        <v>0.0017124112569822665</v>
      </c>
      <c r="E1155" s="5521" t="n">
        <v>0.4897148409330865</v>
      </c>
      <c r="F1155" s="6853" t="n">
        <v>-0.022243495776202327</v>
      </c>
      <c r="G1155" s="8185" t="n">
        <v>0.5780442305468895</v>
      </c>
      <c r="H1155" s="9517" t="n">
        <v>0.6292162422874679</v>
      </c>
      <c r="I1155" s="10849" t="n">
        <v>0.0031628567305002743</v>
      </c>
      <c r="J1155" s="12181" t="n">
        <v>-0.08080111586819039</v>
      </c>
      <c r="K1155" s="13511" t="n">
        <v>1.1504446771878656</v>
      </c>
      <c r="L1155" s="14841" t="n">
        <v>0.40991354785105555</v>
      </c>
      <c r="M1155" s="16171" t="n">
        <v>0.003990037625399771</v>
      </c>
      <c r="N1155" s="17501" t="n">
        <v>0.08245546392878814</v>
      </c>
      <c r="O1155" s="18833" t="n">
        <v>0.05843313517849161</v>
      </c>
      <c r="P1155" s="20227" t="n">
        <v>-0.005993277300586186</v>
      </c>
      <c r="Q1155" s="21559" t="n">
        <v>-0.01371875546900949</v>
      </c>
      <c r="R1155" s="22891" t="n">
        <v>-0.011972639117738807</v>
      </c>
      <c r="S1155" s="24160" t="n">
        <v>0.02888995340605005</v>
      </c>
      <c r="T1155" s="25429" t="n">
        <v>0.0562940807629271</v>
      </c>
      <c r="U1155" s="26698" t="n">
        <v>0.513197000724022</v>
      </c>
      <c r="V1155" s="27967" t="n">
        <v>-0.013876920192385733</v>
      </c>
      <c r="W1155" s="29234" t="n">
        <v>0.06477771318325518</v>
      </c>
      <c r="X1155" t="n" s="30501">
        <v>-0.21422368142463033</v>
      </c>
      <c r="Y1155" t="n" s="31831">
        <v>0.7932315187178758</v>
      </c>
      <c r="Z1155" t="n" s="33163">
        <v>0.6402449123976351</v>
      </c>
      <c r="AA1155" t="n" s="34555">
        <v>0.0</v>
      </c>
      <c r="AB1155" t="n" s="35949">
        <v>0.0</v>
      </c>
      <c r="AC1155" t="n" s="37343">
        <v>0.0913539484356628</v>
      </c>
      <c r="AD1155" t="n" s="37818">
        <v>0.26003547874213895</v>
      </c>
      <c r="AE1155" t="n" s="38293">
        <v>0.041845963393784</v>
      </c>
      <c r="AF1155" t="n" s="38768">
        <v>0.154894353556778</v>
      </c>
      <c r="AG1155" t="n" s="39243">
        <v>0.120088512540251</v>
      </c>
      <c r="AH1155" t="n" s="39718">
        <v>-0.004685901981722</v>
      </c>
      <c r="AI1155" t="n" s="40193">
        <v>0.008086670246819999</v>
      </c>
      <c r="AJ1155" t="n" s="40668">
        <v>0.42367979915726606</v>
      </c>
      <c r="AK1155" t="n" s="41143">
        <v>0.08235686933547702</v>
      </c>
      <c r="AL1155" t="n" s="41618">
        <v>0.0</v>
      </c>
      <c r="AM1155" t="n" s="42093">
        <v>0.022427991018844</v>
      </c>
      <c r="AN1155" t="n" s="42568">
        <v>-0.451357990066556</v>
      </c>
      <c r="AO1155" t="n" s="43043">
        <v>1.227012678212905</v>
      </c>
      <c r="AP1155" t="n" s="43518">
        <v>-0.5696409322698238</v>
      </c>
      <c r="AQ1155" t="n" s="43993">
        <v>0.6573717459430811</v>
      </c>
      <c r="AR1155" t="n" s="44468">
        <v>1.7966536104827289</v>
      </c>
      <c r="AS1155" t="n" s="45061">
        <v>6.026167156177488E-4</v>
      </c>
      <c r="AT1155" t="n" s="45654">
        <v>7.552056678438627E-5</v>
      </c>
      <c r="AU1155" t="n" s="46247">
        <v>0.0024036481792105192</v>
      </c>
      <c r="AV1155" t="n" s="46840">
        <v>2.595288830167563E-4</v>
      </c>
      <c r="AW1155" t="n" s="47433">
        <v>-1.0146472868284947E-5</v>
      </c>
      <c r="AX1155" t="n" s="48026">
        <v>4.939302300446638E-4</v>
      </c>
      <c r="AY1155" t="n" s="48619">
        <v>4.5524318368305074E-5</v>
      </c>
      <c r="AZ1155" t="n" s="49212">
        <v>0.0021545372502394114</v>
      </c>
      <c r="BA1155" t="n" s="49805">
        <v>-0.0012072953848675037</v>
      </c>
      <c r="BB1155" t="n" s="50398">
        <v>2.3741844707997175E-5</v>
      </c>
      <c r="BC1155" t="n" s="50991">
        <v>-2.0316517357650867E-7</v>
      </c>
      <c r="BD1155" t="n" s="51584">
        <v>3.577955895708088E-4</v>
      </c>
      <c r="BE1155" t="n" s="52177">
        <v>-4.804803227367787E-4</v>
      </c>
      <c r="BF1155" t="n" s="52770">
        <v>9.390589143430553E-4</v>
      </c>
      <c r="BG1155" t="n" s="53363">
        <v>-1.4062884444239186E-4</v>
      </c>
      <c r="BH1155" t="n" s="53956">
        <v>5.2803488486551E-4</v>
      </c>
      <c r="BI1155" t="n" s="54549">
        <v>0.0036376227434802197</v>
      </c>
      <c r="BJ1155" t="s" s="55024">
        <v>2923</v>
      </c>
      <c r="BK1155" t="s" s="55499">
        <v>2929</v>
      </c>
      <c r="BL1155" t="n" s="55974">
        <v>0.11594913899898529</v>
      </c>
      <c r="BM1155" t="s" s="56449">
        <v>2945</v>
      </c>
      <c r="BN1155" t="s" s="56924">
        <v>2929</v>
      </c>
      <c r="BO1155" t="n" s="57399">
        <v>-0.014630023390054703</v>
      </c>
    </row>
    <row r="1156" spans="1:23" x14ac:dyDescent="0.25">
      <c r="A1156" s="116" t="str">
        <f>IF(ISBLANK(TBL_DATA[[#This Row],[Row.names]]), "",   DATE(YEAR(TBL_DATA[[#This Row],[Row.names]]), MONTH(TBL_DATA[[#This Row],[Row.names]]), DAY(TBL_DATA[[#This Row],[Row.names]])))</f>
        <v/>
      </c>
      <c r="B1156" s="1340" t="s">
        <v>1285</v>
      </c>
      <c r="C1156" s="2734" t="s">
        <v>2679</v>
      </c>
      <c r="D1156" s="4128" t="n">
        <v>-0.006111431798756537</v>
      </c>
      <c r="E1156" s="5522" t="n">
        <v>0.4806105502831286</v>
      </c>
      <c r="F1156" s="6854" t="n">
        <v>-0.0211866316026178</v>
      </c>
      <c r="G1156" s="8186" t="n">
        <v>0.5802731601693184</v>
      </c>
      <c r="H1156" s="9518" t="n">
        <v>0.6339074069378022</v>
      </c>
      <c r="I1156" s="10850" t="n">
        <v>0.003159099079350686</v>
      </c>
      <c r="J1156" s="12182" t="n">
        <v>-0.07636866392876807</v>
      </c>
      <c r="K1156" s="13512" t="n">
        <v>1.1714182862079208</v>
      </c>
      <c r="L1156" s="14842" t="n">
        <v>0.4241493884791861</v>
      </c>
      <c r="M1156" s="16172" t="n">
        <v>0.003962074998494579</v>
      </c>
      <c r="N1156" s="17502" t="n">
        <v>0.0828834931553722</v>
      </c>
      <c r="O1156" s="18834" t="n">
        <v>0.05902590545220912</v>
      </c>
      <c r="P1156" s="20228" t="n">
        <v>-0.012068081593869073</v>
      </c>
      <c r="Q1156" s="21560" t="n">
        <v>-0.013816167557698912</v>
      </c>
      <c r="R1156" s="22892" t="n">
        <v>-0.012060987054754717</v>
      </c>
      <c r="S1156" s="24161" t="n">
        <v>0.02588273330734525</v>
      </c>
      <c r="T1156" s="25430" t="n">
        <v>0.05641104996772518</v>
      </c>
      <c r="U1156" s="26699" t="n">
        <v>0.4588238177121983</v>
      </c>
      <c r="V1156" s="27968" t="n">
        <v>-0.014359952442554946</v>
      </c>
      <c r="W1156" s="29235" t="n">
        <v>0.06475888921885622</v>
      </c>
      <c r="X1156" t="n" s="30502">
        <v>-0.22174488499987544</v>
      </c>
      <c r="Y1156" t="n" s="31832">
        <v>0.7961830235177099</v>
      </c>
      <c r="Z1156" t="n" s="33164">
        <v>0.651267524508313</v>
      </c>
      <c r="AA1156" t="n" s="34556">
        <v>0.0</v>
      </c>
      <c r="AB1156" t="n" s="35950">
        <v>0.0</v>
      </c>
      <c r="AC1156" t="n" s="37344">
        <v>0.0878678426342235</v>
      </c>
      <c r="AD1156" t="n" s="37819">
        <v>0.25803725208549605</v>
      </c>
      <c r="AE1156" t="n" s="38294">
        <v>0.039377209265437994</v>
      </c>
      <c r="AF1156" t="n" s="38769">
        <v>0.149815528708515</v>
      </c>
      <c r="AG1156" t="n" s="39244">
        <v>0.11691863573993902</v>
      </c>
      <c r="AH1156" t="n" s="39719">
        <v>-0.00470411901115</v>
      </c>
      <c r="AI1156" t="n" s="40194">
        <v>0.008341981250960001</v>
      </c>
      <c r="AJ1156" t="n" s="40669">
        <v>0.42390283498151404</v>
      </c>
      <c r="AK1156" t="n" s="41144">
        <v>0.07888151645564802</v>
      </c>
      <c r="AL1156" t="n" s="41619">
        <v>0.0</v>
      </c>
      <c r="AM1156" t="n" s="42094">
        <v>0.017083007059851</v>
      </c>
      <c r="AN1156" t="n" s="42569">
        <v>-0.444249827419475</v>
      </c>
      <c r="AO1156" t="n" s="43044">
        <v>1.216250785249368</v>
      </c>
      <c r="AP1156" t="n" s="43519">
        <v>-0.572846766132632</v>
      </c>
      <c r="AQ1156" t="n" s="43994">
        <v>0.6434040191167361</v>
      </c>
      <c r="AR1156" t="n" s="44469">
        <v>1.789097551382</v>
      </c>
      <c r="AS1156" t="n" s="45062">
        <v>6.142424191238551E-4</v>
      </c>
      <c r="AT1156" t="n" s="45655">
        <v>6.764608926413547E-5</v>
      </c>
      <c r="AU1156" t="n" s="46248">
        <v>0.002317595623383652</v>
      </c>
      <c r="AV1156" t="n" s="46841">
        <v>2.3086968541934937E-4</v>
      </c>
      <c r="AW1156" t="n" s="47434">
        <v>-9.629371151023903E-6</v>
      </c>
      <c r="AX1156" t="n" s="48027">
        <v>4.914743658716268E-4</v>
      </c>
      <c r="AY1156" t="n" s="48620">
        <v>4.447315853409027E-5</v>
      </c>
      <c r="AZ1156" t="n" s="49213">
        <v>0.002094850696583196</v>
      </c>
      <c r="BA1156" t="n" s="49806">
        <v>-0.001171326565690549</v>
      </c>
      <c r="BB1156" t="n" s="50399">
        <v>2.262513948526851E-5</v>
      </c>
      <c r="BC1156" t="n" s="50992">
        <v>-5.018488279408595E-7</v>
      </c>
      <c r="BD1156" t="n" s="51585">
        <v>3.330529076703076E-4</v>
      </c>
      <c r="BE1156" t="n" s="52178">
        <v>-4.664575240824737E-4</v>
      </c>
      <c r="BF1156" t="n" s="52771">
        <v>9.049776138334891E-4</v>
      </c>
      <c r="BG1156" t="n" s="53364">
        <v>-1.3775835062277732E-4</v>
      </c>
      <c r="BH1156" t="n" s="53957">
        <v>5.190450646847836E-4</v>
      </c>
      <c r="BI1156" t="n" s="54550">
        <v>0.003549459680512332</v>
      </c>
      <c r="BJ1156" t="s" s="55025">
        <v>2923</v>
      </c>
      <c r="BK1156" t="s" s="55500">
        <v>2929</v>
      </c>
      <c r="BL1156" t="n" s="55975">
        <v>0.11768615990877151</v>
      </c>
      <c r="BM1156" t="s" s="56450">
        <v>2945</v>
      </c>
      <c r="BN1156" t="s" s="56925">
        <v>2929</v>
      </c>
      <c r="BO1156" t="n" s="57400">
        <v>-0.01455965731292963</v>
      </c>
    </row>
    <row r="1157" spans="1:23" x14ac:dyDescent="0.25">
      <c r="A1157" s="116" t="str">
        <f>IF(ISBLANK(TBL_DATA[[#This Row],[Row.names]]), "",   DATE(YEAR(TBL_DATA[[#This Row],[Row.names]]), MONTH(TBL_DATA[[#This Row],[Row.names]]), DAY(TBL_DATA[[#This Row],[Row.names]])))</f>
        <v/>
      </c>
      <c r="B1157" s="1341" t="s">
        <v>1286</v>
      </c>
      <c r="C1157" s="2735" t="s">
        <v>2680</v>
      </c>
      <c r="D1157" s="4129" t="n">
        <v>0.0051637333744149585</v>
      </c>
      <c r="E1157" s="5523" t="n">
        <v>0.4882560283961366</v>
      </c>
      <c r="F1157" s="6855" t="n">
        <v>-0.01114072461611948</v>
      </c>
      <c r="G1157" s="8187" t="n">
        <v>0.5801323451409086</v>
      </c>
      <c r="H1157" s="9519" t="n">
        <v>0.6262500596289153</v>
      </c>
      <c r="I1157" s="10851" t="n">
        <v>0.003194062872958969</v>
      </c>
      <c r="J1157" s="12183" t="n">
        <v>-0.07537493213320812</v>
      </c>
      <c r="K1157" s="13513" t="n">
        <v>1.1722715143524773</v>
      </c>
      <c r="L1157" s="14843" t="n">
        <v>0.4240274465017431</v>
      </c>
      <c r="M1157" s="16173" t="n">
        <v>0.003965096752459564</v>
      </c>
      <c r="N1157" s="17503" t="n">
        <v>0.0829379248799999</v>
      </c>
      <c r="O1157" s="18835" t="n">
        <v>0.05902590545220912</v>
      </c>
      <c r="P1157" s="20229" t="n">
        <v>-0.006966664575145498</v>
      </c>
      <c r="Q1157" s="21561" t="n">
        <v>-0.0138217530192744</v>
      </c>
      <c r="R1157" s="22893" t="n">
        <v>-0.012065419844089074</v>
      </c>
      <c r="S1157" s="24162" t="n">
        <v>0.033562217497639546</v>
      </c>
      <c r="T1157" s="25431" t="n">
        <v>0.056687880633004305</v>
      </c>
      <c r="U1157" s="26700" t="n">
        <v>0.5920527831146196</v>
      </c>
      <c r="V1157" s="27969" t="n">
        <v>-0.010107135866911254</v>
      </c>
      <c r="W1157" s="29236" t="n">
        <v>0.06484706919691434</v>
      </c>
      <c r="X1157" t="n" s="30503">
        <v>-0.15586110509050097</v>
      </c>
      <c r="Y1157" t="n" s="31833">
        <v>0.791359627242201</v>
      </c>
      <c r="Z1157" t="n" s="33165">
        <v>0.6511738988179295</v>
      </c>
      <c r="AA1157" t="n" s="34557">
        <v>0.0</v>
      </c>
      <c r="AB1157" t="n" s="35951">
        <v>0.0</v>
      </c>
      <c r="AC1157" t="n" s="37345">
        <v>0.08899467105333826</v>
      </c>
      <c r="AD1157" t="n" s="37820">
        <v>0.25504333226497505</v>
      </c>
      <c r="AE1157" t="n" s="38295">
        <v>0.038247090693026994</v>
      </c>
      <c r="AF1157" t="n" s="38770">
        <v>0.14382967363313504</v>
      </c>
      <c r="AG1157" t="n" s="39245">
        <v>0.11428340043379101</v>
      </c>
      <c r="AH1157" t="n" s="39720">
        <v>-0.004510305929585</v>
      </c>
      <c r="AI1157" t="n" s="40195">
        <v>0.0021384112969470006</v>
      </c>
      <c r="AJ1157" t="n" s="40670">
        <v>0.437525770617299</v>
      </c>
      <c r="AK1157" t="n" s="41145">
        <v>0.071871627306855</v>
      </c>
      <c r="AL1157" t="n" s="41620">
        <v>0.0</v>
      </c>
      <c r="AM1157" t="n" s="42095">
        <v>0.013734526754244</v>
      </c>
      <c r="AN1157" t="n" s="42570">
        <v>-0.419517406562034</v>
      </c>
      <c r="AO1157" t="n" s="43045">
        <v>1.1999224251558405</v>
      </c>
      <c r="AP1157" t="n" s="43520">
        <v>-0.547276304647186</v>
      </c>
      <c r="AQ1157" t="n" s="43995">
        <v>0.6526461205086544</v>
      </c>
      <c r="AR1157" t="n" s="44470">
        <v>1.7471987298030265</v>
      </c>
      <c r="AS1157" t="n" s="45063">
        <v>5.956498097976868E-4</v>
      </c>
      <c r="AT1157" t="n" s="45656">
        <v>6.563909256363656E-5</v>
      </c>
      <c r="AU1157" t="n" s="46249">
        <v>0.0022467454202196985</v>
      </c>
      <c r="AV1157" t="n" s="46842">
        <v>2.2392245073901327E-4</v>
      </c>
      <c r="AW1157" t="n" s="47435">
        <v>-9.335258485545166E-6</v>
      </c>
      <c r="AX1157" t="n" s="48028">
        <v>4.766337030402289E-4</v>
      </c>
      <c r="AY1157" t="n" s="48621">
        <v>4.309985860415358E-5</v>
      </c>
      <c r="AZ1157" t="n" s="49214">
        <v>0.0020311385346382135</v>
      </c>
      <c r="BA1157" t="n" s="49807">
        <v>-0.0011359051523552102</v>
      </c>
      <c r="BB1157" t="n" s="50400">
        <v>2.1968004406151747E-5</v>
      </c>
      <c r="BC1157" t="n" s="50993">
        <v>-4.883753634274553E-7</v>
      </c>
      <c r="BD1157" t="n" s="51586">
        <v>3.23009325599451E-4</v>
      </c>
      <c r="BE1157" t="n" s="52179">
        <v>-4.52395340232247E-4</v>
      </c>
      <c r="BF1157" t="n" s="52772">
        <v>8.772746753630841E-4</v>
      </c>
      <c r="BG1157" t="n" s="53365">
        <v>-1.3328308114415709E-4</v>
      </c>
      <c r="BH1157" t="n" s="53958">
        <v>5.032613997311613E-4</v>
      </c>
      <c r="BI1157" t="n" s="54551">
        <v>0.0034412011084873086</v>
      </c>
      <c r="BJ1157" t="s" s="55026">
        <v>2923</v>
      </c>
      <c r="BK1157" t="s" s="55501">
        <v>2929</v>
      </c>
      <c r="BL1157" t="n" s="55976">
        <v>0.11789832264184952</v>
      </c>
      <c r="BM1157" t="s" s="56451">
        <v>2945</v>
      </c>
      <c r="BN1157" t="s" s="56926">
        <v>2929</v>
      </c>
      <c r="BO1157" t="n" s="57401">
        <v>-0.01383235678076744</v>
      </c>
    </row>
    <row r="1158" spans="1:23" x14ac:dyDescent="0.25">
      <c r="A1158" s="116" t="str">
        <f>IF(ISBLANK(TBL_DATA[[#This Row],[Row.names]]), "",   DATE(YEAR(TBL_DATA[[#This Row],[Row.names]]), MONTH(TBL_DATA[[#This Row],[Row.names]]), DAY(TBL_DATA[[#This Row],[Row.names]])))</f>
        <v/>
      </c>
      <c r="B1158" s="1342" t="s">
        <v>1287</v>
      </c>
      <c r="C1158" s="2736" t="s">
        <v>2681</v>
      </c>
      <c r="D1158" s="4130" t="n">
        <v>-0.0036862626393300638</v>
      </c>
      <c r="E1158" s="5524" t="n">
        <v>0.48276992580090217</v>
      </c>
      <c r="F1158" s="6856" t="n">
        <v>-0.019506823950848684</v>
      </c>
      <c r="G1158" s="8188" t="n">
        <v>0.5797722045496941</v>
      </c>
      <c r="H1158" s="9520" t="n">
        <v>0.6213038515641979</v>
      </c>
      <c r="I1158" s="10852" t="n">
        <v>0.003215523670070135</v>
      </c>
      <c r="J1158" s="12184" t="n">
        <v>-0.07963949340128151</v>
      </c>
      <c r="K1158" s="13514" t="n">
        <v>1.1678534074936502</v>
      </c>
      <c r="L1158" s="14844" t="n">
        <v>0.41982484811487564</v>
      </c>
      <c r="M1158" s="16174" t="n">
        <v>0.003980025266342465</v>
      </c>
      <c r="N1158" s="17504" t="n">
        <v>0.08294811807111094</v>
      </c>
      <c r="O1158" s="18836" t="n">
        <v>0.059040032630601695</v>
      </c>
      <c r="P1158" s="20230" t="n">
        <v>-0.010627246259131473</v>
      </c>
      <c r="Q1158" s="21562" t="n">
        <v>-0.013824355506481367</v>
      </c>
      <c r="R1158" s="22894" t="n">
        <v>-0.012067806475404601</v>
      </c>
      <c r="S1158" s="24163" t="n">
        <v>0.022608687172364306</v>
      </c>
      <c r="T1158" s="25432" t="n">
        <v>0.056813986946643476</v>
      </c>
      <c r="U1158" s="26701" t="n">
        <v>0.3979422742078834</v>
      </c>
      <c r="V1158" s="27970" t="n">
        <v>-0.015377588752566895</v>
      </c>
      <c r="W1158" s="29237" t="n">
        <v>0.06505625973771056</v>
      </c>
      <c r="X1158" t="n" s="30504">
        <v>-0.23637369892713198</v>
      </c>
      <c r="Y1158" t="n" s="31834">
        <v>0.7882282991394042</v>
      </c>
      <c r="Z1158" t="n" s="33166">
        <v>0.6479389231361823</v>
      </c>
      <c r="AA1158" t="n" s="34558">
        <v>0.0</v>
      </c>
      <c r="AB1158" t="n" s="35952">
        <v>0.0</v>
      </c>
      <c r="AC1158" t="n" s="37346">
        <v>0.08816087080679096</v>
      </c>
      <c r="AD1158" t="n" s="37821">
        <v>0.257407557909257</v>
      </c>
      <c r="AE1158" t="n" s="38296">
        <v>0.038580784889009005</v>
      </c>
      <c r="AF1158" t="n" s="38771">
        <v>0.141545927481501</v>
      </c>
      <c r="AG1158" t="n" s="39246">
        <v>0.114220633980712</v>
      </c>
      <c r="AH1158" t="n" s="39721">
        <v>-0.004457589802083</v>
      </c>
      <c r="AI1158" t="n" s="40196">
        <v>0.0023482562685409993</v>
      </c>
      <c r="AJ1158" t="n" s="40671">
        <v>0.438974965325791</v>
      </c>
      <c r="AK1158" t="n" s="41146">
        <v>0.08040995556854899</v>
      </c>
      <c r="AL1158" t="n" s="41621">
        <v>0.0</v>
      </c>
      <c r="AM1158" t="n" s="42096">
        <v>0.014264913218187</v>
      </c>
      <c r="AN1158" t="n" s="42571">
        <v>-0.42141517457061195</v>
      </c>
      <c r="AO1158" t="n" s="43046">
        <v>1.2145672477363059</v>
      </c>
      <c r="AP1158" t="n" s="43521">
        <v>-0.5526870174674541</v>
      </c>
      <c r="AQ1158" t="n" s="43996">
        <v>0.6618802302688518</v>
      </c>
      <c r="AR1158" t="n" s="44471">
        <v>1.76725426520376</v>
      </c>
      <c r="AS1158" t="n" s="45064">
        <v>6.317844325929411E-4</v>
      </c>
      <c r="AT1158" t="n" s="45657">
        <v>3.430660526999654E-5</v>
      </c>
      <c r="AU1158" t="n" s="46250">
        <v>0.00100072887401792</v>
      </c>
      <c r="AV1158" t="n" s="46843">
        <v>2.77879916045317E-4</v>
      </c>
      <c r="AW1158" t="n" s="47436">
        <v>9.552798719222402E-6</v>
      </c>
      <c r="AX1158" t="n" s="48029">
        <v>2.3804478961990866E-4</v>
      </c>
      <c r="AY1158" t="n" s="48622">
        <v>2.726296893080449E-5</v>
      </c>
      <c r="AZ1158" t="n" s="49215">
        <v>0.006846075895106569</v>
      </c>
      <c r="BA1158" t="n" s="49808">
        <v>-5.086330861318888E-4</v>
      </c>
      <c r="BB1158" t="n" s="50401">
        <v>2.253660489329144E-5</v>
      </c>
      <c r="BC1158" t="n" s="50994">
        <v>4.134179144470391E-6</v>
      </c>
      <c r="BD1158" t="n" s="51587">
        <v>3.7940677118340147E-4</v>
      </c>
      <c r="BE1158" t="n" s="52180">
        <v>-3.593177765535434E-4</v>
      </c>
      <c r="BF1158" t="n" s="52773">
        <v>9.247214224550432E-5</v>
      </c>
      <c r="BG1158" t="n" s="53366">
        <v>3.056442699684965E-4</v>
      </c>
      <c r="BH1158" t="n" s="53959">
        <v>5.077631038766166E-4</v>
      </c>
      <c r="BI1158" t="n" s="54552">
        <v>0.007657705467488078</v>
      </c>
      <c r="BJ1158" t="s" s="55027">
        <v>2923</v>
      </c>
      <c r="BK1158" t="s" s="55502">
        <v>2929</v>
      </c>
      <c r="BL1158" t="n" s="55977">
        <v>0.11809050291776657</v>
      </c>
      <c r="BM1158" t="s" s="56452">
        <v>2945</v>
      </c>
      <c r="BN1158" t="s" s="56927">
        <v>2929</v>
      </c>
      <c r="BO1158" t="n" s="57402">
        <v>-0.014672537334263325</v>
      </c>
    </row>
    <row r="1159" spans="1:23" x14ac:dyDescent="0.25">
      <c r="A1159" s="116" t="str">
        <f>IF(ISBLANK(TBL_DATA[[#This Row],[Row.names]]), "",   DATE(YEAR(TBL_DATA[[#This Row],[Row.names]]), MONTH(TBL_DATA[[#This Row],[Row.names]]), DAY(TBL_DATA[[#This Row],[Row.names]])))</f>
        <v/>
      </c>
      <c r="B1159" s="1343" t="s">
        <v>1288</v>
      </c>
      <c r="C1159" s="2737" t="s">
        <v>2682</v>
      </c>
      <c r="D1159" s="4131" t="n">
        <v>0.0061876599650130416</v>
      </c>
      <c r="E1159" s="5525" t="n">
        <v>0.49194480190810563</v>
      </c>
      <c r="F1159" s="6857" t="n">
        <v>0.01706038049432923</v>
      </c>
      <c r="G1159" s="8189" t="n">
        <v>0.5771448871973753</v>
      </c>
      <c r="H1159" s="9521" t="n">
        <v>0.616085670302353</v>
      </c>
      <c r="I1159" s="10853" t="n">
        <v>0.0032290924831028653</v>
      </c>
      <c r="J1159" s="12185" t="n">
        <v>-0.04328617923497069</v>
      </c>
      <c r="K1159" s="13515" t="n">
        <v>1.1600010096284654</v>
      </c>
      <c r="L1159" s="14845" t="n">
        <v>0.4140934673548581</v>
      </c>
      <c r="M1159" s="16175" t="n">
        <v>0.003989123597085822</v>
      </c>
      <c r="N1159" s="17505" t="n">
        <v>0.0827301082805515</v>
      </c>
      <c r="O1159" s="18837" t="n">
        <v>0.05750339718788656</v>
      </c>
      <c r="P1159" s="20231" t="n">
        <v>-0.004505344080334428</v>
      </c>
      <c r="Q1159" s="21563" t="n">
        <v>-0.013583619704399369</v>
      </c>
      <c r="R1159" s="22895" t="n">
        <v>-0.011831687352944485</v>
      </c>
      <c r="S1159" s="24164" t="n">
        <v>0.04248808577118757</v>
      </c>
      <c r="T1159" s="25433" t="n">
        <v>0.056857781864782325</v>
      </c>
      <c r="U1159" s="26702" t="n">
        <v>0.7472694920148593</v>
      </c>
      <c r="V1159" s="27971" t="n">
        <v>-0.00461643315619209</v>
      </c>
      <c r="W1159" s="29238" t="n">
        <v>0.06538929863703598</v>
      </c>
      <c r="X1159" t="n" s="30505">
        <v>-0.07059921504613569</v>
      </c>
      <c r="Y1159" t="n" s="31835">
        <v>0.7849112499527275</v>
      </c>
      <c r="Z1159" t="n" s="33167">
        <v>0.6435009458849755</v>
      </c>
      <c r="AA1159" t="n" s="34559">
        <v>0.0</v>
      </c>
      <c r="AB1159" t="n" s="35953">
        <v>0.0</v>
      </c>
      <c r="AC1159" t="n" s="37347">
        <v>0.08639218419150593</v>
      </c>
      <c r="AD1159" t="n" s="37822">
        <v>0.25869610548074906</v>
      </c>
      <c r="AE1159" t="n" s="38297">
        <v>0.038639318780341</v>
      </c>
      <c r="AF1159" t="n" s="38772">
        <v>0.138083637850329</v>
      </c>
      <c r="AG1159" t="n" s="39247">
        <v>0.11434996603713002</v>
      </c>
      <c r="AH1159" t="n" s="39722">
        <v>-0.004496001666179</v>
      </c>
      <c r="AI1159" t="n" s="40197">
        <v>0.0024230340011180008</v>
      </c>
      <c r="AJ1159" t="n" s="40672">
        <v>0.44110999550607205</v>
      </c>
      <c r="AK1159" t="n" s="41147">
        <v>0.080386447355727</v>
      </c>
      <c r="AL1159" t="n" s="41622">
        <v>0.0</v>
      </c>
      <c r="AM1159" t="n" s="42097">
        <v>0.014562238177180999</v>
      </c>
      <c r="AN1159" t="n" s="42572">
        <v>-0.4223196736871351</v>
      </c>
      <c r="AO1159" t="n" s="43047">
        <v>1.2145450241580877</v>
      </c>
      <c r="AP1159" t="n" s="43522">
        <v>-0.5531099563227541</v>
      </c>
      <c r="AQ1159" t="n" s="43997">
        <v>0.6614350678353337</v>
      </c>
      <c r="AR1159" t="n" s="44472">
        <v>1.7676549804808417</v>
      </c>
      <c r="AS1159" t="n" s="45065">
        <v>6.40521724061973E-4</v>
      </c>
      <c r="AT1159" t="n" s="45658">
        <v>3.6875887372178215E-5</v>
      </c>
      <c r="AU1159" t="n" s="46251">
        <v>9.73794884821161E-4</v>
      </c>
      <c r="AV1159" t="n" s="46844">
        <v>2.648982357701779E-4</v>
      </c>
      <c r="AW1159" t="n" s="47437">
        <v>1.0042773541678284E-5</v>
      </c>
      <c r="AX1159" t="n" s="48030">
        <v>2.3859323185860997E-4</v>
      </c>
      <c r="AY1159" t="n" s="48623">
        <v>2.9740884393834028E-5</v>
      </c>
      <c r="AZ1159" t="n" s="49216">
        <v>0.0066697888130708765</v>
      </c>
      <c r="BA1159" t="n" s="49809">
        <v>-5.535929566471648E-4</v>
      </c>
      <c r="BB1159" t="n" s="50402">
        <v>3.2327473351271825E-5</v>
      </c>
      <c r="BC1159" t="n" s="50995">
        <v>4.392705722945934E-6</v>
      </c>
      <c r="BD1159" t="n" s="51588">
        <v>3.819804481110148E-4</v>
      </c>
      <c r="BE1159" t="n" s="52181">
        <v>-3.388620092413822E-4</v>
      </c>
      <c r="BF1159" t="n" s="52774">
        <v>8.229547343220064E-5</v>
      </c>
      <c r="BG1159" t="n" s="53367">
        <v>2.8495307230187E-4</v>
      </c>
      <c r="BH1159" t="n" s="53960">
        <v>4.4174078823385783E-4</v>
      </c>
      <c r="BI1159" t="n" s="54553">
        <v>0.0074952758844799815</v>
      </c>
      <c r="BJ1159" t="s" s="55028">
        <v>2923</v>
      </c>
      <c r="BK1159" t="s" s="55503">
        <v>2929</v>
      </c>
      <c r="BL1159" t="n" s="55978">
        <v>0.12054099142551422</v>
      </c>
      <c r="BM1159" t="s" s="56453">
        <v>2945</v>
      </c>
      <c r="BN1159" t="s" s="56928">
        <v>2929</v>
      </c>
      <c r="BO1159" t="n" s="57403">
        <v>-0.014614883810281754</v>
      </c>
    </row>
    <row r="1160" spans="1:23" x14ac:dyDescent="0.25">
      <c r="A1160" s="116" t="str">
        <f>IF(ISBLANK(TBL_DATA[[#This Row],[Row.names]]), "",   DATE(YEAR(TBL_DATA[[#This Row],[Row.names]]), MONTH(TBL_DATA[[#This Row],[Row.names]]), DAY(TBL_DATA[[#This Row],[Row.names]])))</f>
        <v/>
      </c>
      <c r="B1160" s="1344" t="s">
        <v>1289</v>
      </c>
      <c r="C1160" s="2738" t="s">
        <v>2683</v>
      </c>
      <c r="D1160" s="4132" t="n">
        <v>-0.0053529310310621876</v>
      </c>
      <c r="E1160" s="5526" t="n">
        <v>0.48395852428134</v>
      </c>
      <c r="F1160" s="6858" t="n">
        <v>0.0250359427828013</v>
      </c>
      <c r="G1160" s="8190" t="n">
        <v>0.5792672005157168</v>
      </c>
      <c r="H1160" s="9522" t="n">
        <v>0.6255271375836106</v>
      </c>
      <c r="I1160" s="10854" t="n">
        <v>0.0032148130638129124</v>
      </c>
      <c r="J1160" s="12186" t="n">
        <v>-0.04084817959343945</v>
      </c>
      <c r="K1160" s="13516" t="n">
        <v>1.1611800271650141</v>
      </c>
      <c r="L1160" s="14846" t="n">
        <v>0.42389200843493746</v>
      </c>
      <c r="M1160" s="16176" t="n">
        <v>0.003987470646971018</v>
      </c>
      <c r="N1160" s="17506" t="n">
        <v>0.08339611502370314</v>
      </c>
      <c r="O1160" s="18838" t="n">
        <v>0.05840023055269669</v>
      </c>
      <c r="P1160" s="20232" t="n">
        <v>-0.009834158315263242</v>
      </c>
      <c r="Q1160" s="21564" t="n">
        <v>-0.0137535898966908</v>
      </c>
      <c r="R1160" s="22896" t="n">
        <v>-0.011987553867821911</v>
      </c>
      <c r="S1160" s="24165" t="n">
        <v>0.044841077015241204</v>
      </c>
      <c r="T1160" s="25434" t="n">
        <v>0.056778139925205334</v>
      </c>
      <c r="U1160" s="26703" t="n">
        <v>0.7897595284789358</v>
      </c>
      <c r="V1160" s="27972" t="n">
        <v>-0.0070162180931721</v>
      </c>
      <c r="W1160" s="29239" t="n">
        <v>0.06537404901732487</v>
      </c>
      <c r="X1160" t="n" s="30506">
        <v>-0.10732420889690834</v>
      </c>
      <c r="Y1160" t="n" s="31836">
        <v>0.7909027358554341</v>
      </c>
      <c r="Z1160" t="n" s="33168">
        <v>0.6510698951993844</v>
      </c>
      <c r="AA1160" t="n" s="34560">
        <v>0.0</v>
      </c>
      <c r="AB1160" t="n" s="35954">
        <v>0.0</v>
      </c>
      <c r="AC1160" t="n" s="37348">
        <v>0.08704154271369546</v>
      </c>
      <c r="AD1160" t="n" s="37823">
        <v>0.26024056243125504</v>
      </c>
      <c r="AE1160" t="n" s="38298">
        <v>0.038685279181841996</v>
      </c>
      <c r="AF1160" t="n" s="38773">
        <v>0.13550638038878698</v>
      </c>
      <c r="AG1160" t="n" s="39248">
        <v>0.11965935939369698</v>
      </c>
      <c r="AH1160" t="n" s="39723">
        <v>-0.00545153353742</v>
      </c>
      <c r="AI1160" t="n" s="40198">
        <v>0.0022909562352869993</v>
      </c>
      <c r="AJ1160" t="n" s="40673">
        <v>0.4417392063862419</v>
      </c>
      <c r="AK1160" t="n" s="41148">
        <v>0.07950334568468999</v>
      </c>
      <c r="AL1160" t="n" s="41623">
        <v>0.0</v>
      </c>
      <c r="AM1160" t="n" s="42098">
        <v>0.014427011651705</v>
      </c>
      <c r="AN1160" t="n" s="42573">
        <v>-0.422223710665666</v>
      </c>
      <c r="AO1160" t="n" s="43048">
        <v>1.2164813175919056</v>
      </c>
      <c r="AP1160" t="n" s="43523">
        <v>-0.552104460441486</v>
      </c>
      <c r="AQ1160" t="n" s="43998">
        <v>0.6643768571504196</v>
      </c>
      <c r="AR1160" t="n" s="44473">
        <v>1.7685857780333916</v>
      </c>
      <c r="AS1160" t="n" s="45066">
        <v>7.280683510857938E-4</v>
      </c>
      <c r="AT1160" t="n" s="45659">
        <v>4.192793379047304E-5</v>
      </c>
      <c r="AU1160" t="n" s="46252">
        <v>8.708753630887391E-4</v>
      </c>
      <c r="AV1160" t="n" s="46845">
        <v>2.6727272506363764E-4</v>
      </c>
      <c r="AW1160" t="n" s="47438">
        <v>8.17955950712677E-6</v>
      </c>
      <c r="AX1160" t="n" s="48031">
        <v>2.3829543621034597E-4</v>
      </c>
      <c r="AY1160" t="n" s="48624">
        <v>2.9942889274231346E-5</v>
      </c>
      <c r="AZ1160" t="n" s="49217">
        <v>0.006533328560825676</v>
      </c>
      <c r="BA1160" t="n" s="49810">
        <v>-6.052077750054672E-4</v>
      </c>
      <c r="BB1160" t="n" s="50403">
        <v>4.063830528792807E-5</v>
      </c>
      <c r="BC1160" t="n" s="50996">
        <v>4.868817924622454E-6</v>
      </c>
      <c r="BD1160" t="n" s="51589">
        <v>3.8659519404127854E-4</v>
      </c>
      <c r="BE1160" t="n" s="52182">
        <v>-3.3346567606500863E-4</v>
      </c>
      <c r="BF1160" t="n" s="52775">
        <v>3.618179822714403E-5</v>
      </c>
      <c r="BG1160" t="n" s="53368">
        <v>3.5819274543585965E-4</v>
      </c>
      <c r="BH1160" t="n" s="53961">
        <v>4.2558679034276995E-4</v>
      </c>
      <c r="BI1160" t="n" s="54554">
        <v>0.007285099315071065</v>
      </c>
      <c r="BJ1160" t="s" s="55029">
        <v>2923</v>
      </c>
      <c r="BK1160" t="s" s="55504">
        <v>2929</v>
      </c>
      <c r="BL1160" t="n" s="55979">
        <v>0.12014354020357132</v>
      </c>
      <c r="BM1160" t="s" s="56454">
        <v>2945</v>
      </c>
      <c r="BN1160" t="s" s="56929">
        <v>2929</v>
      </c>
      <c r="BO1160" t="n" s="57404">
        <v>-0.01438895333558321</v>
      </c>
    </row>
    <row r="1161" spans="1:23" x14ac:dyDescent="0.25">
      <c r="A1161" s="116" t="str">
        <f>IF(ISBLANK(TBL_DATA[[#This Row],[Row.names]]), "",   DATE(YEAR(TBL_DATA[[#This Row],[Row.names]]), MONTH(TBL_DATA[[#This Row],[Row.names]]), DAY(TBL_DATA[[#This Row],[Row.names]])))</f>
        <v/>
      </c>
      <c r="B1161" s="1345" t="s">
        <v>1290</v>
      </c>
      <c r="C1161" s="2739" t="s">
        <v>2684</v>
      </c>
      <c r="D1161" s="4133" t="n">
        <v>-5.557428804854735E-4</v>
      </c>
      <c r="E1161" s="5527" t="n">
        <v>0.4831338248965349</v>
      </c>
      <c r="F1161" s="6859" t="n">
        <v>0.008418952113012468</v>
      </c>
      <c r="G1161" s="8191" t="n">
        <v>0.5979771995141255</v>
      </c>
      <c r="H1161" s="9523" t="n">
        <v>0.6314303300952322</v>
      </c>
      <c r="I1161" s="10855" t="n">
        <v>0.0031727463351406944</v>
      </c>
      <c r="J1161" s="12187" t="n">
        <v>-0.04103063182886879</v>
      </c>
      <c r="K1161" s="13517" t="n">
        <v>1.1578215480940037</v>
      </c>
      <c r="L1161" s="14847" t="n">
        <v>0.4177587945569446</v>
      </c>
      <c r="M1161" s="16177" t="n">
        <v>0.003987741729429726</v>
      </c>
      <c r="N1161" s="17507" t="n">
        <v>0.08296135269802142</v>
      </c>
      <c r="O1161" s="18839" t="n">
        <v>0.05782817644900825</v>
      </c>
      <c r="P1161" s="20233" t="n">
        <v>-0.010384435932279446</v>
      </c>
      <c r="Q1161" s="21565" t="n">
        <v>-0.013624686083594545</v>
      </c>
      <c r="R1161" s="22897" t="n">
        <v>-0.011867856789726808</v>
      </c>
      <c r="S1161" s="24166" t="n">
        <v>0.034413068197978625</v>
      </c>
      <c r="T1161" s="25435" t="n">
        <v>0.05632133268670638</v>
      </c>
      <c r="U1161" s="26704" t="n">
        <v>0.6110130310553038</v>
      </c>
      <c r="V1161" s="27973" t="n">
        <v>-0.019128890622129413</v>
      </c>
      <c r="W1161" s="29240" t="n">
        <v>0.06491127271096692</v>
      </c>
      <c r="X1161" t="n" s="30507">
        <v>-0.2946928911301032</v>
      </c>
      <c r="Y1161" t="n" s="31837">
        <v>0.7946259057539165</v>
      </c>
      <c r="Z1161" t="n" s="33169">
        <v>0.6463426293823923</v>
      </c>
      <c r="AA1161" t="n" s="34561">
        <v>0.0</v>
      </c>
      <c r="AB1161" t="n" s="35955">
        <v>0.0</v>
      </c>
      <c r="AC1161" t="n" s="37349">
        <v>0.08720092105496227</v>
      </c>
      <c r="AD1161" t="n" s="37824">
        <v>0.257992590612487</v>
      </c>
      <c r="AE1161" t="n" s="38299">
        <v>0.058879477663224</v>
      </c>
      <c r="AF1161" t="n" s="38774">
        <v>0.13484878960730198</v>
      </c>
      <c r="AG1161" t="n" s="39249">
        <v>0.117643404026734</v>
      </c>
      <c r="AH1161" t="n" s="39724">
        <v>0.0</v>
      </c>
      <c r="AI1161" t="n" s="40199">
        <v>0.0020505921808160006</v>
      </c>
      <c r="AJ1161" t="n" s="40674">
        <v>0.437135346851119</v>
      </c>
      <c r="AK1161" t="n" s="41149">
        <v>0.07867783008883299</v>
      </c>
      <c r="AL1161" t="n" s="41624">
        <v>0.0</v>
      </c>
      <c r="AM1161" t="n" s="42099">
        <v>0.015129413802465998</v>
      </c>
      <c r="AN1161" t="n" s="42574">
        <v>-0.4347320300425971</v>
      </c>
      <c r="AO1161" t="n" s="43049">
        <v>1.2222302915404546</v>
      </c>
      <c r="AP1161" t="n" s="43524">
        <v>-0.554604876750071</v>
      </c>
      <c r="AQ1161" t="n" s="43999">
        <v>0.6676254147903836</v>
      </c>
      <c r="AR1161" t="n" s="44474">
        <v>1.7768351682905257</v>
      </c>
      <c r="AS1161" t="n" s="45067">
        <v>7.744922671544401E-4</v>
      </c>
      <c r="AT1161" t="n" s="45660">
        <v>5.926653856650301E-5</v>
      </c>
      <c r="AU1161" t="n" s="46253">
        <v>0.0010432323315724015</v>
      </c>
      <c r="AV1161" t="n" s="46846">
        <v>3.5504879178193473E-4</v>
      </c>
      <c r="AW1161" t="n" s="47439">
        <v>6.592498271590693E-5</v>
      </c>
      <c r="AX1161" t="n" s="48032">
        <v>3.2778448297373166E-4</v>
      </c>
      <c r="AY1161" t="n" s="48625">
        <v>4.0588827162155534E-5</v>
      </c>
      <c r="AZ1161" t="n" s="49218">
        <v>0.0063461965123016075</v>
      </c>
      <c r="BA1161" t="n" s="49811">
        <v>-8.70118767129244E-4</v>
      </c>
      <c r="BB1161" t="n" s="50404">
        <v>5.751476262103791E-5</v>
      </c>
      <c r="BC1161" t="n" s="50997">
        <v>3.1977618277666705E-6</v>
      </c>
      <c r="BD1161" t="n" s="51590">
        <v>4.880468922726713E-4</v>
      </c>
      <c r="BE1161" t="n" s="52183">
        <v>-4.5863236667814547E-4</v>
      </c>
      <c r="BF1161" t="n" s="52776">
        <v>2.557306689015978E-4</v>
      </c>
      <c r="BG1161" t="n" s="53369">
        <v>3.455636555484143E-4</v>
      </c>
      <c r="BH1161" t="n" s="53962">
        <v>3.6271260036830526E-4</v>
      </c>
      <c r="BI1161" t="n" s="54555">
        <v>0.007209707041135399</v>
      </c>
      <c r="BJ1161" t="s" s="55030">
        <v>2923</v>
      </c>
      <c r="BK1161" t="s" s="55505">
        <v>2929</v>
      </c>
      <c r="BL1161" t="n" s="55980">
        <v>0.11797486990690231</v>
      </c>
      <c r="BM1161" t="s" s="56455">
        <v>2945</v>
      </c>
      <c r="BN1161" t="s" s="56930">
        <v>2929</v>
      </c>
      <c r="BO1161" t="n" s="57405">
        <v>-0.014164712280035019</v>
      </c>
    </row>
    <row r="1162" spans="1:23" x14ac:dyDescent="0.25">
      <c r="A1162" s="116" t="str">
        <f>IF(ISBLANK(TBL_DATA[[#This Row],[Row.names]]), "",   DATE(YEAR(TBL_DATA[[#This Row],[Row.names]]), MONTH(TBL_DATA[[#This Row],[Row.names]]), DAY(TBL_DATA[[#This Row],[Row.names]])))</f>
        <v/>
      </c>
      <c r="B1162" s="1346" t="s">
        <v>1291</v>
      </c>
      <c r="C1162" s="2740" t="s">
        <v>2685</v>
      </c>
      <c r="D1162" s="4134" t="n">
        <v>-0.0095016880226302</v>
      </c>
      <c r="E1162" s="5528" t="n">
        <v>0.4690415499965579</v>
      </c>
      <c r="F1162" s="6860" t="n">
        <v>-0.03126377894592036</v>
      </c>
      <c r="G1162" s="8192" t="n">
        <v>0.6047022489911426</v>
      </c>
      <c r="H1162" s="9524" t="n">
        <v>0.6337234043963895</v>
      </c>
      <c r="I1162" s="10856" t="n">
        <v>0.0032071695103993445</v>
      </c>
      <c r="J1162" s="12188" t="n">
        <v>-0.09278194465301681</v>
      </c>
      <c r="K1162" s="13518" t="n">
        <v>1.1958428057001946</v>
      </c>
      <c r="L1162" s="14848" t="n">
        <v>0.4402150806680661</v>
      </c>
      <c r="M1162" s="16178" t="n">
        <v>0.003964860642340169</v>
      </c>
      <c r="N1162" s="17508" t="n">
        <v>0.08412355172772425</v>
      </c>
      <c r="O1162" s="18840" t="n">
        <v>0.06087057000337034</v>
      </c>
      <c r="P1162" s="20234" t="n">
        <v>-0.019787454284390105</v>
      </c>
      <c r="Q1162" s="21566" t="n">
        <v>-0.01407507463788669</v>
      </c>
      <c r="R1162" s="22898" t="n">
        <v>-0.012293634061364021</v>
      </c>
      <c r="S1162" s="24167" t="n">
        <v>0.01615519665945242</v>
      </c>
      <c r="T1162" s="25436" t="n">
        <v>0.056956347943002125</v>
      </c>
      <c r="U1162" s="26705" t="n">
        <v>0.28364172287906164</v>
      </c>
      <c r="V1162" s="27974" t="n">
        <v>-0.03654872093441963</v>
      </c>
      <c r="W1162" s="29241" t="n">
        <v>0.06542883247345674</v>
      </c>
      <c r="X1162" t="n" s="30508">
        <v>-0.5586026764155813</v>
      </c>
      <c r="Y1162" t="n" s="31838">
        <v>0.7960674622143462</v>
      </c>
      <c r="Z1162" t="n" s="33170">
        <v>0.6634870614172262</v>
      </c>
      <c r="AA1162" t="n" s="34562">
        <v>0.0</v>
      </c>
      <c r="AB1162" t="n" s="35956">
        <v>0.0</v>
      </c>
      <c r="AC1162" t="n" s="37350">
        <v>0.08371924205602435</v>
      </c>
      <c r="AD1162" t="n" s="37825">
        <v>0.260521405465294</v>
      </c>
      <c r="AE1162" t="n" s="38300">
        <v>0.066140552783642</v>
      </c>
      <c r="AF1162" t="n" s="38775">
        <v>0.132840199096159</v>
      </c>
      <c r="AG1162" t="n" s="39250">
        <v>0.11441553658361998</v>
      </c>
      <c r="AH1162" t="n" s="39725">
        <v>0.0</v>
      </c>
      <c r="AI1162" t="n" s="40200">
        <v>0.0021799566483719996</v>
      </c>
      <c r="AJ1162" t="n" s="40675">
        <v>0.43659832201925997</v>
      </c>
      <c r="AK1162" t="n" s="41150">
        <v>0.07604095880235699</v>
      </c>
      <c r="AL1162" t="n" s="41625">
        <v>0.0</v>
      </c>
      <c r="AM1162" t="n" s="42100">
        <v>0.015091628395306003</v>
      </c>
      <c r="AN1162" t="n" s="42575">
        <v>-0.39683127129743995</v>
      </c>
      <c r="AO1162" t="n" s="43050">
        <v>1.2157519994037733</v>
      </c>
      <c r="AP1162" t="n" s="43525">
        <v>-0.5087547109072029</v>
      </c>
      <c r="AQ1162" t="n" s="44000">
        <v>0.7069972884965704</v>
      </c>
      <c r="AR1162" t="n" s="44475">
        <v>1.7245067103109761</v>
      </c>
      <c r="AS1162" t="n" s="45068">
        <v>8.539388369925976E-4</v>
      </c>
      <c r="AT1162" t="n" s="45661">
        <v>0.0014971250989150465</v>
      </c>
      <c r="AU1162" t="n" s="46254">
        <v>0.0011245671544466765</v>
      </c>
      <c r="AV1162" t="n" s="46847">
        <v>2.971885431522534E-4</v>
      </c>
      <c r="AW1162" t="n" s="47440">
        <v>-4.572332580761308E-5</v>
      </c>
      <c r="AX1162" t="n" s="48033">
        <v>3.3937680895396475E-4</v>
      </c>
      <c r="AY1162" t="n" s="48626">
        <v>6.260235812261191E-6</v>
      </c>
      <c r="AZ1162" t="n" s="49219">
        <v>0.005719572711338778</v>
      </c>
      <c r="BA1162" t="n" s="49812">
        <v>-8.324410211349473E-4</v>
      </c>
      <c r="BB1162" t="n" s="50405">
        <v>5.3438913149315845E-5</v>
      </c>
      <c r="BC1162" t="n" s="50998">
        <v>5.1420250282000554E-6</v>
      </c>
      <c r="BD1162" t="n" s="51591">
        <v>2.1567159092939178E-4</v>
      </c>
      <c r="BE1162" t="n" s="52184">
        <v>-2.7320832785288795E-4</v>
      </c>
      <c r="BF1162" t="n" s="52777">
        <v>6.804481116055873E-4</v>
      </c>
      <c r="BG1162" t="n" s="53370">
        <v>4.3502131009221743E-4</v>
      </c>
      <c r="BH1162" t="n" s="53963">
        <v>0.0016960604496802415</v>
      </c>
      <c r="BI1162" t="n" s="54556">
        <v>0.006264452846391986</v>
      </c>
      <c r="BJ1162" t="s" s="55031">
        <v>2923</v>
      </c>
      <c r="BK1162" t="s" s="55506">
        <v>2929</v>
      </c>
      <c r="BL1162" t="n" s="55981">
        <v>0.11781401932239532</v>
      </c>
      <c r="BM1162" t="s" s="56456">
        <v>2945</v>
      </c>
      <c r="BN1162" t="s" s="56931">
        <v>2929</v>
      </c>
      <c r="BO1162" t="n" s="57406">
        <v>-0.013761733658611774</v>
      </c>
    </row>
    <row r="1163" spans="1:23" x14ac:dyDescent="0.25">
      <c r="A1163" s="116" t="str">
        <f>IF(ISBLANK(TBL_DATA[[#This Row],[Row.names]]), "",   DATE(YEAR(TBL_DATA[[#This Row],[Row.names]]), MONTH(TBL_DATA[[#This Row],[Row.names]]), DAY(TBL_DATA[[#This Row],[Row.names]])))</f>
        <v/>
      </c>
      <c r="B1163" s="1347" t="s">
        <v>1292</v>
      </c>
      <c r="C1163" s="2741" t="s">
        <v>2686</v>
      </c>
      <c r="D1163" s="4135" t="n">
        <v>-0.005160615022091757</v>
      </c>
      <c r="E1163" s="5529" t="n">
        <v>0.46146039210556866</v>
      </c>
      <c r="F1163" s="6861" t="n">
        <v>-0.04249324712936953</v>
      </c>
      <c r="G1163" s="8193" t="n">
        <v>0.5914235088177825</v>
      </c>
      <c r="H1163" s="9525" t="n">
        <v>0.5904225699986674</v>
      </c>
      <c r="I1163" s="10857" t="n">
        <v>0.0032649519102779783</v>
      </c>
      <c r="J1163" s="12189" t="n">
        <v>-0.07305764338835563</v>
      </c>
      <c r="K1163" s="13519" t="n">
        <v>1.1441499669107524</v>
      </c>
      <c r="L1163" s="14849" t="n">
        <v>0.4201178519498748</v>
      </c>
      <c r="M1163" s="16179" t="n">
        <v>0.0038848893181012596</v>
      </c>
      <c r="N1163" s="17509" t="n">
        <v>0.08098583251667604</v>
      </c>
      <c r="O1163" s="18841" t="n">
        <v>0.056524484401126576</v>
      </c>
      <c r="P1163" s="20235" t="n">
        <v>-0.02484595387265287</v>
      </c>
      <c r="Q1163" s="21567" t="n">
        <v>-0.013437289937267883</v>
      </c>
      <c r="R1163" s="22899" t="n">
        <v>-0.01172229520385925</v>
      </c>
      <c r="S1163" s="24168" t="n">
        <v>0.005709688430623139</v>
      </c>
      <c r="T1163" s="25437" t="n">
        <v>0.05747591450529921</v>
      </c>
      <c r="U1163" s="26706" t="n">
        <v>0.09934054081204245</v>
      </c>
      <c r="V1163" s="27975" t="n">
        <v>-0.03789838855063765</v>
      </c>
      <c r="W1163" s="29242" t="n">
        <v>0.06545771549756958</v>
      </c>
      <c r="X1163" t="n" s="30509">
        <v>-0.5789751179453368</v>
      </c>
      <c r="Y1163" t="n" s="31839">
        <v>0.7683895951915717</v>
      </c>
      <c r="Z1163" t="n" s="33171">
        <v>0.6481649882166383</v>
      </c>
      <c r="AA1163" t="n" s="34563">
        <v>0.0</v>
      </c>
      <c r="AB1163" t="n" s="35957">
        <v>0.0</v>
      </c>
      <c r="AC1163" t="n" s="37351">
        <v>0.0914715463739381</v>
      </c>
      <c r="AD1163" t="n" s="37826">
        <v>0.262421627485638</v>
      </c>
      <c r="AE1163" t="n" s="38301">
        <v>0.065989836049001</v>
      </c>
      <c r="AF1163" t="n" s="38776">
        <v>0.14077297728440497</v>
      </c>
      <c r="AG1163" t="n" s="39251">
        <v>0.12233612549300699</v>
      </c>
      <c r="AH1163" t="n" s="39726">
        <v>0.0</v>
      </c>
      <c r="AI1163" t="n" s="40201">
        <v>0.002091700608122999</v>
      </c>
      <c r="AJ1163" t="n" s="40676">
        <v>0.43808918970160304</v>
      </c>
      <c r="AK1163" t="n" s="41151">
        <v>0.074303810620457</v>
      </c>
      <c r="AL1163" t="n" s="41626">
        <v>0.0</v>
      </c>
      <c r="AM1163" t="n" s="42101">
        <v>0.013376725113427999</v>
      </c>
      <c r="AN1163" t="n" s="42576">
        <v>-0.396258253643655</v>
      </c>
      <c r="AO1163" t="n" s="43051">
        <v>1.225859283080367</v>
      </c>
      <c r="AP1163" t="n" s="43526">
        <v>-0.50273554436836</v>
      </c>
      <c r="AQ1163" t="n" s="44001">
        <v>0.723123738712007</v>
      </c>
      <c r="AR1163" t="n" s="44476">
        <v>1.728594827448727</v>
      </c>
      <c r="AS1163" t="n" s="45069">
        <v>9.666645838240054E-4</v>
      </c>
      <c r="AT1163" t="n" s="45662">
        <v>0.0013685478715022533</v>
      </c>
      <c r="AU1163" t="n" s="46255">
        <v>0.0011604044205347156</v>
      </c>
      <c r="AV1163" t="n" s="46848">
        <v>3.140940834800419E-4</v>
      </c>
      <c r="AW1163" t="n" s="47441">
        <v>-4.373437359046614E-5</v>
      </c>
      <c r="AX1163" t="n" s="48034">
        <v>3.485072913216978E-4</v>
      </c>
      <c r="AY1163" t="n" s="48627">
        <v>2.2208026703672995E-6</v>
      </c>
      <c r="AZ1163" t="n" s="49220">
        <v>0.005651147943609481</v>
      </c>
      <c r="BA1163" t="n" s="49813">
        <v>-8.562434187032537E-4</v>
      </c>
      <c r="BB1163" t="n" s="50406">
        <v>3.573599826384433E-5</v>
      </c>
      <c r="BC1163" t="n" s="50999">
        <v>3.7767833779375945E-6</v>
      </c>
      <c r="BD1163" t="n" s="51592">
        <v>2.3517564459601414E-4</v>
      </c>
      <c r="BE1163" t="n" s="52185">
        <v>-3.4240787560666853E-4</v>
      </c>
      <c r="BF1163" t="n" s="52778">
        <v>8.245342951537959E-4</v>
      </c>
      <c r="BG1163" t="n" s="53371">
        <v>4.663141034739612E-4</v>
      </c>
      <c r="BH1163" t="n" s="53964">
        <v>0.0016213190321384347</v>
      </c>
      <c r="BI1163" t="n" s="54557">
        <v>0.0061461867865350885</v>
      </c>
      <c r="BJ1163" t="s" s="55032">
        <v>2923</v>
      </c>
      <c r="BK1163" t="s" s="55507">
        <v>2929</v>
      </c>
      <c r="BL1163" t="n" s="55982">
        <v>0.11754155158996582</v>
      </c>
      <c r="BM1163" t="s" s="56457">
        <v>2945</v>
      </c>
      <c r="BN1163" t="s" s="56932">
        <v>2929</v>
      </c>
      <c r="BO1163" t="n" s="57407">
        <v>-0.013863283209502697</v>
      </c>
    </row>
    <row r="1164" spans="1:23" x14ac:dyDescent="0.25">
      <c r="A1164" s="116" t="str">
        <f>IF(ISBLANK(TBL_DATA[[#This Row],[Row.names]]), "",   DATE(YEAR(TBL_DATA[[#This Row],[Row.names]]), MONTH(TBL_DATA[[#This Row],[Row.names]]), DAY(TBL_DATA[[#This Row],[Row.names]])))</f>
        <v/>
      </c>
      <c r="B1164" s="1348" t="s">
        <v>1293</v>
      </c>
      <c r="C1164" s="2742" t="s">
        <v>2687</v>
      </c>
      <c r="D1164" s="4136" t="n">
        <v>0.008615880996647285</v>
      </c>
      <c r="E1164" s="5530" t="n">
        <v>0.4740521609252637</v>
      </c>
      <c r="F1164" s="6862" t="n">
        <v>-0.035379010748063155</v>
      </c>
      <c r="G1164" s="8194" t="n">
        <v>0.5976044917960192</v>
      </c>
      <c r="H1164" s="9526" t="n">
        <v>0.605805869293207</v>
      </c>
      <c r="I1164" s="10858" t="n">
        <v>0.003270522977629005</v>
      </c>
      <c r="J1164" s="12190" t="n">
        <v>-0.05477902908476695</v>
      </c>
      <c r="K1164" s="13520" t="n">
        <v>1.1749278986974707</v>
      </c>
      <c r="L1164" s="14850" t="n">
        <v>0.4478035560166517</v>
      </c>
      <c r="M1164" s="16180" t="n">
        <v>0.0038708730706594565</v>
      </c>
      <c r="N1164" s="17510" t="n">
        <v>0.08269179099297028</v>
      </c>
      <c r="O1164" s="18842" t="n">
        <v>0.05642536984793712</v>
      </c>
      <c r="P1164" s="20236" t="n">
        <v>-0.01644414265782057</v>
      </c>
      <c r="Q1164" s="21568" t="n">
        <v>-0.013558110993753099</v>
      </c>
      <c r="R1164" s="22900" t="n">
        <v>-0.011806990067511219</v>
      </c>
      <c r="S1164" s="24169" t="n">
        <v>0.029909322275989192</v>
      </c>
      <c r="T1164" s="25438" t="n">
        <v>0.056032934448762665</v>
      </c>
      <c r="U1164" s="26707" t="n">
        <v>0.5337811158781754</v>
      </c>
      <c r="V1164" s="27976" t="n">
        <v>-0.020157082454310582</v>
      </c>
      <c r="W1164" s="29243" t="n">
        <v>0.06477633767701357</v>
      </c>
      <c r="X1164" t="n" s="30510">
        <v>-0.3111797174273329</v>
      </c>
      <c r="Y1164" t="n" s="31840">
        <v>0.7783353193150155</v>
      </c>
      <c r="Z1164" t="n" s="33172">
        <v>0.6691812579687596</v>
      </c>
      <c r="AA1164" t="n" s="34564">
        <v>0.0</v>
      </c>
      <c r="AB1164" t="n" s="35958">
        <v>0.0</v>
      </c>
      <c r="AC1164" t="n" s="37352">
        <v>0.09104292788787151</v>
      </c>
      <c r="AD1164" t="n" s="37827">
        <v>0.255609418370199</v>
      </c>
      <c r="AE1164" t="n" s="38302">
        <v>0.063893956978246</v>
      </c>
      <c r="AF1164" t="n" s="38777">
        <v>0.14094916235199098</v>
      </c>
      <c r="AG1164" t="n" s="39252">
        <v>0.12435502533507899</v>
      </c>
      <c r="AH1164" t="n" s="39727">
        <v>0.0</v>
      </c>
      <c r="AI1164" t="n" s="40202">
        <v>0.0023461531676950004</v>
      </c>
      <c r="AJ1164" t="n" s="40677">
        <v>0.441164138684069</v>
      </c>
      <c r="AK1164" t="n" s="41152">
        <v>0.07340612723696599</v>
      </c>
      <c r="AL1164" t="n" s="41627">
        <v>0.0</v>
      </c>
      <c r="AM1164" t="n" s="42102">
        <v>0.021320168654643</v>
      </c>
      <c r="AN1164" t="n" s="42577">
        <v>-0.40935127649629394</v>
      </c>
      <c r="AO1164" t="n" s="43052">
        <v>1.2258788926847342</v>
      </c>
      <c r="AP1164" t="n" s="43527">
        <v>-0.5121860184021403</v>
      </c>
      <c r="AQ1164" t="n" s="44002">
        <v>0.7136928742825939</v>
      </c>
      <c r="AR1164" t="n" s="44477">
        <v>1.7380649110868744</v>
      </c>
      <c r="AS1164" t="n" s="45070">
        <v>9.340473558459636E-4</v>
      </c>
      <c r="AT1164" t="n" s="45663">
        <v>0.0013260467294838496</v>
      </c>
      <c r="AU1164" t="n" s="46256">
        <v>0.0011326678261286865</v>
      </c>
      <c r="AV1164" t="n" s="46849">
        <v>3.040657666437783E-4</v>
      </c>
      <c r="AW1164" t="n" s="47442">
        <v>-4.235679487649946E-5</v>
      </c>
      <c r="AX1164" t="n" s="48035">
        <v>3.3709350954242595E-4</v>
      </c>
      <c r="AY1164" t="n" s="48628">
        <v>1.5628314095335873E-6</v>
      </c>
      <c r="AZ1164" t="n" s="49221">
        <v>0.0054774330105051144</v>
      </c>
      <c r="BA1164" t="n" s="49814">
        <v>-8.300925218267843E-4</v>
      </c>
      <c r="BB1164" t="n" s="50407">
        <v>3.57375039114928E-5</v>
      </c>
      <c r="BC1164" t="n" s="51000">
        <v>3.7568887819158076E-6</v>
      </c>
      <c r="BD1164" t="n" s="51593">
        <v>2.287927285771402E-4</v>
      </c>
      <c r="BE1164" t="n" s="52186">
        <v>-3.3137617588119544E-4</v>
      </c>
      <c r="BF1164" t="n" s="52779">
        <v>8.008225939442988E-4</v>
      </c>
      <c r="BG1164" t="n" s="53372">
        <v>4.506994656711272E-4</v>
      </c>
      <c r="BH1164" t="n" s="53965">
        <v>0.0015687976803195301</v>
      </c>
      <c r="BI1164" t="n" s="54558">
        <v>0.005962225812918576</v>
      </c>
      <c r="BJ1164" t="s" s="55033">
        <v>2923</v>
      </c>
      <c r="BK1164" t="s" s="55508">
        <v>2929</v>
      </c>
      <c r="BL1164" t="n" s="55983">
        <v>0.11812907457351685</v>
      </c>
      <c r="BM1164" t="s" s="56458">
        <v>2945</v>
      </c>
      <c r="BN1164" t="s" s="56933">
        <v>2929</v>
      </c>
      <c r="BO1164" t="n" s="57408">
        <v>-0.013951823115348816</v>
      </c>
    </row>
    <row r="1165" spans="1:23" x14ac:dyDescent="0.25">
      <c r="A1165" s="116" t="str">
        <f>IF(ISBLANK(TBL_DATA[[#This Row],[Row.names]]), "",   DATE(YEAR(TBL_DATA[[#This Row],[Row.names]]), MONTH(TBL_DATA[[#This Row],[Row.names]]), DAY(TBL_DATA[[#This Row],[Row.names]])))</f>
        <v/>
      </c>
      <c r="B1165" s="1349" t="s">
        <v>1294</v>
      </c>
      <c r="C1165" s="2743" t="s">
        <v>2688</v>
      </c>
      <c r="D1165" s="4137" t="n">
        <v>0.0030613783362493548</v>
      </c>
      <c r="E1165" s="5531" t="n">
        <v>0.4785647922772218</v>
      </c>
      <c r="F1165" s="6863" t="n">
        <v>-0.032119292125468824</v>
      </c>
      <c r="G1165" s="8195" t="n">
        <v>0.5929250682491983</v>
      </c>
      <c r="H1165" s="9527" t="n">
        <v>0.5882019616635019</v>
      </c>
      <c r="I1165" s="10859" t="n">
        <v>0.003276131964266075</v>
      </c>
      <c r="J1165" s="12191" t="n">
        <v>-0.05285794416289935</v>
      </c>
      <c r="K1165" s="13521" t="n">
        <v>1.1604524625369907</v>
      </c>
      <c r="L1165" s="14851" t="n">
        <v>0.4247015641817418</v>
      </c>
      <c r="M1165" s="16181" t="n">
        <v>0.0038722719203850564</v>
      </c>
      <c r="N1165" s="17511" t="n">
        <v>0.0810437486034852</v>
      </c>
      <c r="O1165" s="18843" t="n">
        <v>0.05642536984793712</v>
      </c>
      <c r="P1165" s="20237" t="n">
        <v>-0.013433106063662104</v>
      </c>
      <c r="Q1165" s="21569" t="n">
        <v>-0.013374950531170795</v>
      </c>
      <c r="R1165" s="22901" t="n">
        <v>-0.011658729339000539</v>
      </c>
      <c r="S1165" s="24170" t="n">
        <v>0.02790772861419688</v>
      </c>
      <c r="T1165" s="25439" t="n">
        <v>0.055953846908949625</v>
      </c>
      <c r="U1165" s="26708" t="n">
        <v>0.49876335865895816</v>
      </c>
      <c r="V1165" s="27977" t="n">
        <v>-0.030560715989511933</v>
      </c>
      <c r="W1165" s="29244" t="n">
        <v>0.06424578261643442</v>
      </c>
      <c r="X1165" t="n" s="30511">
        <v>-0.4756843911758083</v>
      </c>
      <c r="Y1165" t="n" s="31841">
        <v>0.7669432584380033</v>
      </c>
      <c r="Z1165" t="n" s="33173">
        <v>0.65169131050041</v>
      </c>
      <c r="AA1165" t="n" s="34565">
        <v>0.0</v>
      </c>
      <c r="AB1165" t="n" s="35959">
        <v>0.0</v>
      </c>
      <c r="AC1165" t="n" s="37353">
        <v>0.09505362018220345</v>
      </c>
      <c r="AD1165" t="n" s="37828">
        <v>0.26144667347910705</v>
      </c>
      <c r="AE1165" t="n" s="38303">
        <v>0.068000467258652</v>
      </c>
      <c r="AF1165" t="n" s="38778">
        <v>0.13734998094847398</v>
      </c>
      <c r="AG1165" t="n" s="39253">
        <v>0.11143288112617501</v>
      </c>
      <c r="AH1165" t="n" s="39728">
        <v>0.0</v>
      </c>
      <c r="AI1165" t="n" s="40203">
        <v>5.020798985299994E-5</v>
      </c>
      <c r="AJ1165" t="n" s="40678">
        <v>0.44249778943542406</v>
      </c>
      <c r="AK1165" t="n" s="41153">
        <v>0.07485009495726698</v>
      </c>
      <c r="AL1165" t="n" s="41628">
        <v>0.0</v>
      </c>
      <c r="AM1165" t="n" s="42103">
        <v>0.018469309036929</v>
      </c>
      <c r="AN1165" t="n" s="42578">
        <v>-0.477477699625265</v>
      </c>
      <c r="AO1165" t="n" s="43053">
        <v>1.2859075253221517</v>
      </c>
      <c r="AP1165" t="n" s="43528">
        <v>-0.6492878207155359</v>
      </c>
      <c r="AQ1165" t="n" s="44003">
        <v>0.6366197046066158</v>
      </c>
      <c r="AR1165" t="n" s="44478">
        <v>1.9351953460376876</v>
      </c>
      <c r="AS1165" t="n" s="45071">
        <v>9.577435806924741E-4</v>
      </c>
      <c r="AT1165" t="n" s="45664">
        <v>0.0012815270335858162</v>
      </c>
      <c r="AU1165" t="n" s="46257">
        <v>0.0011107713142006336</v>
      </c>
      <c r="AV1165" t="n" s="46850">
        <v>3.2697239048363417E-4</v>
      </c>
      <c r="AW1165" t="n" s="47443">
        <v>-4.075593072160554E-5</v>
      </c>
      <c r="AX1165" t="n" s="48036">
        <v>3.4785288414605097E-4</v>
      </c>
      <c r="AY1165" t="n" s="48629">
        <v>5.990129543493441E-6</v>
      </c>
      <c r="AZ1165" t="n" s="49222">
        <v>0.005359430561160235</v>
      </c>
      <c r="BA1165" t="n" s="49815">
        <v>-9.481269501201483E-4</v>
      </c>
      <c r="BB1165" t="n" s="50408">
        <v>3.94202558687944E-5</v>
      </c>
      <c r="BC1165" t="n" s="51001">
        <v>4.0551764791856074E-6</v>
      </c>
      <c r="BD1165" t="n" s="51594">
        <v>2.1032425031758726E-4</v>
      </c>
      <c r="BE1165" t="n" s="52187">
        <v>-3.9196345780323456E-4</v>
      </c>
      <c r="BF1165" t="n" s="52780">
        <v>7.771217195700437E-4</v>
      </c>
      <c r="BG1165" t="n" s="53373">
        <v>4.5880078300222034E-4</v>
      </c>
      <c r="BH1165" t="n" s="53966">
        <v>0.0014853705419352865</v>
      </c>
      <c r="BI1165" t="n" s="54559">
        <v>0.005905226608296661</v>
      </c>
      <c r="BJ1165" t="s" s="55034">
        <v>2923</v>
      </c>
      <c r="BK1165" t="s" s="55509">
        <v>2929</v>
      </c>
      <c r="BL1165" t="n" s="55984">
        <v>0.11911936849355698</v>
      </c>
      <c r="BM1165" t="s" s="56459">
        <v>2945</v>
      </c>
      <c r="BN1165" t="s" s="56934">
        <v>2929</v>
      </c>
      <c r="BO1165" t="n" s="57409">
        <v>-0.014079399406909943</v>
      </c>
    </row>
    <row r="1166" spans="1:23" x14ac:dyDescent="0.25">
      <c r="A1166" s="116" t="str">
        <f>IF(ISBLANK(TBL_DATA[[#This Row],[Row.names]]), "",   DATE(YEAR(TBL_DATA[[#This Row],[Row.names]]), MONTH(TBL_DATA[[#This Row],[Row.names]]), DAY(TBL_DATA[[#This Row],[Row.names]])))</f>
        <v/>
      </c>
      <c r="B1166" s="1350" t="s">
        <v>1295</v>
      </c>
      <c r="C1166" s="2744" t="s">
        <v>2689</v>
      </c>
      <c r="D1166" s="4138" t="n">
        <v>-0.002345990896413555</v>
      </c>
      <c r="E1166" s="5532" t="n">
        <v>0.47509609273478204</v>
      </c>
      <c r="F1166" s="6864" t="n">
        <v>-0.0437913496198572</v>
      </c>
      <c r="G1166" s="8196" t="n">
        <v>0.5991408729759858</v>
      </c>
      <c r="H1166" s="9528" t="n">
        <v>0.6014325253987253</v>
      </c>
      <c r="I1166" s="10860" t="n">
        <v>0.0032281119683677854</v>
      </c>
      <c r="J1166" s="12192" t="n">
        <v>-0.07023941628859398</v>
      </c>
      <c r="K1166" s="13522" t="n">
        <v>1.1740889841245727</v>
      </c>
      <c r="L1166" s="14852" t="n">
        <v>0.43137403849636663</v>
      </c>
      <c r="M1166" s="16182" t="n">
        <v>0.003855768976204923</v>
      </c>
      <c r="N1166" s="17512" t="n">
        <v>0.08117044612852023</v>
      </c>
      <c r="O1166" s="18844" t="n">
        <v>0.05662011175916834</v>
      </c>
      <c r="P1166" s="20238" t="n">
        <v>-0.01574758301553958</v>
      </c>
      <c r="Q1166" s="21570" t="n">
        <v>-0.013449948923616466</v>
      </c>
      <c r="R1166" s="22902" t="n">
        <v>-0.011731044724043328</v>
      </c>
      <c r="S1166" s="24171" t="n">
        <v>0.03425758052407102</v>
      </c>
      <c r="T1166" s="25440" t="n">
        <v>0.055909481126661234</v>
      </c>
      <c r="U1166" s="26709" t="n">
        <v>0.6127329360553626</v>
      </c>
      <c r="V1166" s="27978" t="n">
        <v>-0.02158092246984744</v>
      </c>
      <c r="W1166" s="29245" t="n">
        <v>0.0638183463474249</v>
      </c>
      <c r="X1166" t="n" s="30512">
        <v>-0.33816173099129887</v>
      </c>
      <c r="Y1166" t="n" s="31842">
        <v>0.7755208091332723</v>
      </c>
      <c r="Z1166" t="n" s="33174">
        <v>0.6567907113353283</v>
      </c>
      <c r="AA1166" t="n" s="34566">
        <v>0.0</v>
      </c>
      <c r="AB1166" t="n" s="35960">
        <v>0.0</v>
      </c>
      <c r="AC1166" t="n" s="37354">
        <v>0.09203923731780343</v>
      </c>
      <c r="AD1166" t="n" s="37829">
        <v>0.26339227408850696</v>
      </c>
      <c r="AE1166" t="n" s="38304">
        <v>0.062237028350957</v>
      </c>
      <c r="AF1166" t="n" s="38779">
        <v>0.136059028479999</v>
      </c>
      <c r="AG1166" t="n" s="39254">
        <v>0.122209985821697</v>
      </c>
      <c r="AH1166" t="n" s="39729">
        <v>0.0</v>
      </c>
      <c r="AI1166" t="n" s="40204">
        <v>-0.0016061447874199993</v>
      </c>
      <c r="AJ1166" t="n" s="40679">
        <v>0.44371707901239005</v>
      </c>
      <c r="AK1166" t="n" s="41154">
        <v>0.07502769280917602</v>
      </c>
      <c r="AL1166" t="n" s="41629">
        <v>0.0</v>
      </c>
      <c r="AM1166" t="n" s="42104">
        <v>0.01944770254951</v>
      </c>
      <c r="AN1166" t="n" s="42579">
        <v>-0.48740216783954204</v>
      </c>
      <c r="AO1166" t="n" s="43054">
        <v>1.2913578316972094</v>
      </c>
      <c r="AP1166" t="n" s="43529">
        <v>-0.6582753532119361</v>
      </c>
      <c r="AQ1166" t="n" s="44004">
        <v>0.6330824784852733</v>
      </c>
      <c r="AR1166" t="n" s="44479">
        <v>1.9496331849091455</v>
      </c>
      <c r="AS1166" t="n" s="45072">
        <v>9.29056896878207E-4</v>
      </c>
      <c r="AT1166" t="n" s="45665">
        <v>0.0012423861890920285</v>
      </c>
      <c r="AU1166" t="n" s="46258">
        <v>0.0010766588736948806</v>
      </c>
      <c r="AV1166" t="n" s="46851">
        <v>3.169007421966254E-4</v>
      </c>
      <c r="AW1166" t="n" s="47444">
        <v>-3.950976498703265E-5</v>
      </c>
      <c r="AX1166" t="n" s="48037">
        <v>3.373870566139499E-4</v>
      </c>
      <c r="AY1166" t="n" s="48630">
        <v>5.85357638767723E-6</v>
      </c>
      <c r="AZ1166" t="n" s="49223">
        <v>0.005196545636092066</v>
      </c>
      <c r="BA1166" t="n" s="49816">
        <v>-9.19640687353134E-4</v>
      </c>
      <c r="BB1166" t="n" s="50409">
        <v>3.805409376801853E-5</v>
      </c>
      <c r="BC1166" t="n" s="51002">
        <v>3.942982451664927E-6</v>
      </c>
      <c r="BD1166" t="n" s="51595">
        <v>2.037285154300828E-4</v>
      </c>
      <c r="BE1166" t="n" s="52188">
        <v>-3.804643399746744E-4</v>
      </c>
      <c r="BF1166" t="n" s="52781">
        <v>7.528744917991359E-4</v>
      </c>
      <c r="BG1166" t="n" s="53374">
        <v>4.454159947389528E-4</v>
      </c>
      <c r="BH1166" t="n" s="53967">
        <v>0.001440224959617634</v>
      </c>
      <c r="BI1166" t="n" s="54560">
        <v>0.005725855973223822</v>
      </c>
      <c r="BJ1166" t="s" s="55035">
        <v>2923</v>
      </c>
      <c r="BK1166" t="s" s="55510">
        <v>2929</v>
      </c>
      <c r="BL1166" t="n" s="55985">
        <v>0.12033278495073318</v>
      </c>
      <c r="BM1166" t="s" s="56460">
        <v>2945</v>
      </c>
      <c r="BN1166" t="s" s="56935">
        <v>2929</v>
      </c>
      <c r="BO1166" t="n" s="57410">
        <v>-0.01393052376806736</v>
      </c>
    </row>
    <row r="1167" spans="1:23" x14ac:dyDescent="0.25">
      <c r="A1167" s="116" t="str">
        <f>IF(ISBLANK(TBL_DATA[[#This Row],[Row.names]]), "",   DATE(YEAR(TBL_DATA[[#This Row],[Row.names]]), MONTH(TBL_DATA[[#This Row],[Row.names]]), DAY(TBL_DATA[[#This Row],[Row.names]])))</f>
        <v/>
      </c>
      <c r="B1167" s="1351" t="s">
        <v>1296</v>
      </c>
      <c r="C1167" s="2745" t="s">
        <v>2690</v>
      </c>
      <c r="D1167" s="4139" t="n">
        <v>-8.032783593991129E-4</v>
      </c>
      <c r="E1167" s="5533" t="n">
        <v>0.47391117996545384</v>
      </c>
      <c r="F1167" s="6865" t="n">
        <v>-0.020041198234299396</v>
      </c>
      <c r="G1167" s="8197" t="n">
        <v>0.6169033928330966</v>
      </c>
      <c r="H1167" s="9529" t="n">
        <v>0.6068146169545088</v>
      </c>
      <c r="I1167" s="10861" t="n">
        <v>0.0031928584976885807</v>
      </c>
      <c r="J1167" s="12193" t="n">
        <v>-0.058683150088352565</v>
      </c>
      <c r="K1167" s="13523" t="n">
        <v>1.1705265480577811</v>
      </c>
      <c r="L1167" s="14853" t="n">
        <v>0.42428414556393174</v>
      </c>
      <c r="M1167" s="16183" t="n">
        <v>0.0038635370769629722</v>
      </c>
      <c r="N1167" s="17513" t="n">
        <v>0.08083161574490592</v>
      </c>
      <c r="O1167" s="18845" t="n">
        <v>0.05664289964427517</v>
      </c>
      <c r="P1167" s="20239" t="n">
        <v>-0.01653821168228964</v>
      </c>
      <c r="Q1167" s="21571" t="n">
        <v>-0.013466609467612264</v>
      </c>
      <c r="R1167" s="22903" t="n">
        <v>-0.011754880502340727</v>
      </c>
      <c r="S1167" s="24172" t="n">
        <v>0.030668875667645423</v>
      </c>
      <c r="T1167" s="25441" t="n">
        <v>0.055757089234085</v>
      </c>
      <c r="U1167" s="26710" t="n">
        <v>0.550044417471082</v>
      </c>
      <c r="V1167" s="27979" t="n">
        <v>-0.02456904737692478</v>
      </c>
      <c r="W1167" s="29246" t="n">
        <v>0.06363491587378145</v>
      </c>
      <c r="X1167" t="n" s="30513">
        <v>-0.3860938140573169</v>
      </c>
      <c r="Y1167" t="n" s="31843">
        <v>0.7789830658971407</v>
      </c>
      <c r="Z1167" t="n" s="33175">
        <v>0.6513709738420432</v>
      </c>
      <c r="AA1167" t="n" s="34567">
        <v>0.0</v>
      </c>
      <c r="AB1167" t="n" s="35961">
        <v>0.0</v>
      </c>
      <c r="AC1167" t="n" s="37355">
        <v>0.08904967003493272</v>
      </c>
      <c r="AD1167" t="n" s="37830">
        <v>0.26590526093385797</v>
      </c>
      <c r="AE1167" t="n" s="38305">
        <v>0.06056398613891799</v>
      </c>
      <c r="AF1167" t="n" s="38780">
        <v>0.13531452672128497</v>
      </c>
      <c r="AG1167" t="n" s="39255">
        <v>0.110027555268463</v>
      </c>
      <c r="AH1167" t="n" s="39730">
        <v>0.0</v>
      </c>
      <c r="AI1167" t="n" s="40205">
        <v>-0.002037599499733001</v>
      </c>
      <c r="AJ1167" t="n" s="40680">
        <v>0.443046456035184</v>
      </c>
      <c r="AK1167" t="n" s="41155">
        <v>0.07372906145145301</v>
      </c>
      <c r="AL1167" t="n" s="41630">
        <v>0.0</v>
      </c>
      <c r="AM1167" t="n" s="42105">
        <v>0.022200418852691</v>
      </c>
      <c r="AN1167" t="n" s="42580">
        <v>-0.49524955415417093</v>
      </c>
      <c r="AO1167" t="n" s="43055">
        <v>1.2951840487431339</v>
      </c>
      <c r="AP1167" t="n" s="43530">
        <v>-0.681683936995186</v>
      </c>
      <c r="AQ1167" t="n" s="44005">
        <v>0.6135001117479478</v>
      </c>
      <c r="AR1167" t="n" s="44480">
        <v>1.9768679857383198</v>
      </c>
      <c r="AS1167" t="n" s="45073">
        <v>8.996923243369779E-4</v>
      </c>
      <c r="AT1167" t="n" s="45666">
        <v>0.00120413535909758</v>
      </c>
      <c r="AU1167" t="n" s="46259">
        <v>0.001043894323488642</v>
      </c>
      <c r="AV1167" t="n" s="46852">
        <v>3.071859609029298E-4</v>
      </c>
      <c r="AW1167" t="n" s="47445">
        <v>-3.830091853632749E-5</v>
      </c>
      <c r="AX1167" t="n" s="48038">
        <v>3.270913428030793E-4</v>
      </c>
      <c r="AY1167" t="n" s="48631">
        <v>5.674316171309301E-6</v>
      </c>
      <c r="AZ1167" t="n" s="49224">
        <v>0.005037818853594623</v>
      </c>
      <c r="BA1167" t="n" s="49817">
        <v>-8.89593944334564E-4</v>
      </c>
      <c r="BB1167" t="n" s="50410">
        <v>3.679924821701937E-5</v>
      </c>
      <c r="BC1167" t="n" s="51003">
        <v>3.835772886858657E-6</v>
      </c>
      <c r="BD1167" t="n" s="51596">
        <v>1.975734333303547E-4</v>
      </c>
      <c r="BE1167" t="n" s="52189">
        <v>-3.674320654970741E-4</v>
      </c>
      <c r="BF1167" t="n" s="52782">
        <v>7.300741657137559E-4</v>
      </c>
      <c r="BG1167" t="n" s="53375">
        <v>4.3090353171259036E-4</v>
      </c>
      <c r="BH1167" t="n" s="53968">
        <v>0.0013962896684355645</v>
      </c>
      <c r="BI1167" t="n" s="54561">
        <v>0.0055508239049329375</v>
      </c>
      <c r="BJ1167" t="s" s="55036">
        <v>2923</v>
      </c>
      <c r="BK1167" t="s" s="55511">
        <v>2929</v>
      </c>
      <c r="BL1167" t="n" s="55986">
        <v>0.11836915463209152</v>
      </c>
      <c r="BM1167" t="s" s="56461">
        <v>2945</v>
      </c>
      <c r="BN1167" t="s" s="56936">
        <v>2929</v>
      </c>
      <c r="BO1167" t="n" s="57411">
        <v>-0.014930232428014278</v>
      </c>
    </row>
    <row r="1168" spans="1:23" x14ac:dyDescent="0.25">
      <c r="A1168" s="116" t="str">
        <f>IF(ISBLANK(TBL_DATA[[#This Row],[Row.names]]), "",   DATE(YEAR(TBL_DATA[[#This Row],[Row.names]]), MONTH(TBL_DATA[[#This Row],[Row.names]]), DAY(TBL_DATA[[#This Row],[Row.names]])))</f>
        <v/>
      </c>
      <c r="B1168" s="1352" t="s">
        <v>1297</v>
      </c>
      <c r="C1168" s="2746" t="s">
        <v>2691</v>
      </c>
      <c r="D1168" s="4140" t="n">
        <v>0.001361253643443355</v>
      </c>
      <c r="E1168" s="5534" t="n">
        <v>0.4759175469292938</v>
      </c>
      <c r="F1168" s="6866" t="n">
        <v>-0.042888517497081335</v>
      </c>
      <c r="G1168" s="8198" t="n">
        <v>0.617813777043433</v>
      </c>
      <c r="H1168" s="9530" t="n">
        <v>0.6132421244869823</v>
      </c>
      <c r="I1168" s="10862" t="n">
        <v>0.003165711902963702</v>
      </c>
      <c r="J1168" s="12194" t="n">
        <v>-0.05984599806029489</v>
      </c>
      <c r="K1168" s="13524" t="n">
        <v>1.1704727866332412</v>
      </c>
      <c r="L1168" s="14854" t="n">
        <v>0.42449722684793817</v>
      </c>
      <c r="M1168" s="16184" t="n">
        <v>0.003861673185429468</v>
      </c>
      <c r="N1168" s="17514" t="n">
        <v>0.08080757548338387</v>
      </c>
      <c r="O1168" s="18846" t="n">
        <v>0.05664289964427517</v>
      </c>
      <c r="P1168" s="20240" t="n">
        <v>-0.015199470739754806</v>
      </c>
      <c r="Q1168" s="21572" t="n">
        <v>-0.013467583374778354</v>
      </c>
      <c r="R1168" s="22904" t="n">
        <v>-0.01175636349758579</v>
      </c>
      <c r="S1168" s="24173" t="n">
        <v>0.020405670093880612</v>
      </c>
      <c r="T1168" s="25442" t="n">
        <v>0.055624798853526704</v>
      </c>
      <c r="U1168" s="26711" t="n">
        <v>0.36684483385932926</v>
      </c>
      <c r="V1168" s="27980" t="n">
        <v>-0.021268582836837524</v>
      </c>
      <c r="W1168" s="29247" t="n">
        <v>0.06365108085330694</v>
      </c>
      <c r="X1168" t="n" s="30514">
        <v>-0.33414330992829533</v>
      </c>
      <c r="Y1168" t="n" s="31844">
        <v>0.783097774538392</v>
      </c>
      <c r="Z1168" t="n" s="33176">
        <v>0.6515345170042323</v>
      </c>
      <c r="AA1168" t="n" s="34568">
        <v>0.0</v>
      </c>
      <c r="AB1168" t="n" s="35962">
        <v>0.0</v>
      </c>
      <c r="AC1168" t="n" s="37356">
        <v>0.08554535601234396</v>
      </c>
      <c r="AD1168" t="n" s="37831">
        <v>0.25663602427784504</v>
      </c>
      <c r="AE1168" t="n" s="38306">
        <v>0.061370655762847004</v>
      </c>
      <c r="AF1168" t="n" s="38781">
        <v>0.132440151131418</v>
      </c>
      <c r="AG1168" t="n" s="39256">
        <v>0.110818466934386</v>
      </c>
      <c r="AH1168" t="n" s="39731">
        <v>0.0</v>
      </c>
      <c r="AI1168" t="n" s="40206">
        <v>-9.72452245858001E-4</v>
      </c>
      <c r="AJ1168" t="n" s="40681">
        <v>0.44378719927835397</v>
      </c>
      <c r="AK1168" t="n" s="41156">
        <v>0.07971504701620999</v>
      </c>
      <c r="AL1168" t="n" s="41631">
        <v>0.0</v>
      </c>
      <c r="AM1168" t="n" s="42106">
        <v>0.027609010318405</v>
      </c>
      <c r="AN1168" t="n" s="42581">
        <v>-0.48679764721896596</v>
      </c>
      <c r="AO1168" t="n" s="43056">
        <v>1.2901194217467564</v>
      </c>
      <c r="AP1168" t="n" s="43531">
        <v>-0.6655129664921159</v>
      </c>
      <c r="AQ1168" t="n" s="44006">
        <v>0.6246064552546405</v>
      </c>
      <c r="AR1168" t="n" s="44481">
        <v>1.9556323882388722</v>
      </c>
      <c r="AS1168" t="n" s="45074">
        <v>8.778554450552585E-4</v>
      </c>
      <c r="AT1168" t="n" s="45667">
        <v>0.0011762447684797877</v>
      </c>
      <c r="AU1168" t="n" s="46260">
        <v>9.992209316179608E-4</v>
      </c>
      <c r="AV1168" t="n" s="46853">
        <v>3.2374002726932334E-4</v>
      </c>
      <c r="AW1168" t="n" s="47446">
        <v>-3.709608865389613E-5</v>
      </c>
      <c r="AX1168" t="n" s="48039">
        <v>3.376770145778406E-4</v>
      </c>
      <c r="AY1168" t="n" s="48632">
        <v>1.9603498173334573E-5</v>
      </c>
      <c r="AZ1168" t="n" s="49225">
        <v>0.00492664123906737</v>
      </c>
      <c r="BA1168" t="n" s="49818">
        <v>-9.096205094722071E-4</v>
      </c>
      <c r="BB1168" t="n" s="50411">
        <v>3.9407481057768114E-5</v>
      </c>
      <c r="BC1168" t="n" s="51004">
        <v>3.0542757329880675E-6</v>
      </c>
      <c r="BD1168" t="n" s="51597">
        <v>2.2903973754485914E-4</v>
      </c>
      <c r="BE1168" t="n" s="52190">
        <v>-3.851164243639381E-4</v>
      </c>
      <c r="BF1168" t="n" s="52783">
        <v>7.09857958191471E-4</v>
      </c>
      <c r="BG1168" t="n" s="53376">
        <v>4.534131638864132E-4</v>
      </c>
      <c r="BH1168" t="n" s="53969">
        <v>0.0013544896878571328</v>
      </c>
      <c r="BI1168" t="n" s="54562">
        <v>0.005395043959789591</v>
      </c>
      <c r="BJ1168" t="s" s="55037">
        <v>2923</v>
      </c>
      <c r="BK1168" t="s" s="55512">
        <v>2929</v>
      </c>
      <c r="BL1168" t="n" s="55987">
        <v>0.11897847801446915</v>
      </c>
      <c r="BM1168" t="s" s="56462">
        <v>2945</v>
      </c>
      <c r="BN1168" t="s" s="56937">
        <v>2929</v>
      </c>
      <c r="BO1168" t="n" s="57412">
        <v>-0.014989362098276615</v>
      </c>
    </row>
    <row r="1169" spans="1:23" x14ac:dyDescent="0.25">
      <c r="A1169" s="116" t="str">
        <f>IF(ISBLANK(TBL_DATA[[#This Row],[Row.names]]), "",   DATE(YEAR(TBL_DATA[[#This Row],[Row.names]]), MONTH(TBL_DATA[[#This Row],[Row.names]]), DAY(TBL_DATA[[#This Row],[Row.names]])))</f>
        <v/>
      </c>
      <c r="B1169" s="1353" t="s">
        <v>1298</v>
      </c>
      <c r="C1169" s="2747" t="s">
        <v>2692</v>
      </c>
      <c r="D1169" s="4141" t="n">
        <v>-2.4848599200482166E-4</v>
      </c>
      <c r="E1169" s="5535" t="n">
        <v>0.47555080209352774</v>
      </c>
      <c r="F1169" s="6867" t="n">
        <v>-0.029671885774400608</v>
      </c>
      <c r="G1169" s="8199" t="n">
        <v>0.6410177631683623</v>
      </c>
      <c r="H1169" s="9531" t="n">
        <v>0.6265999288805081</v>
      </c>
      <c r="I1169" s="10863" t="n">
        <v>0.003104606959058183</v>
      </c>
      <c r="J1169" s="12195" t="n">
        <v>-0.04989663806164868</v>
      </c>
      <c r="K1169" s="13525" t="n">
        <v>1.2206292170125528</v>
      </c>
      <c r="L1169" s="14855" t="n">
        <v>0.43333112783982886</v>
      </c>
      <c r="M1169" s="16185" t="n">
        <v>0.003824583146608962</v>
      </c>
      <c r="N1169" s="17515" t="n">
        <v>0.08065284635232302</v>
      </c>
      <c r="O1169" s="18847" t="n">
        <v>0.05664507976218516</v>
      </c>
      <c r="P1169" s="20241" t="n">
        <v>-0.015444179876194841</v>
      </c>
      <c r="Q1169" s="21573" t="n">
        <v>-0.013484782744531435</v>
      </c>
      <c r="R1169" s="22905" t="n">
        <v>-0.011776839485441422</v>
      </c>
      <c r="S1169" s="24174" t="n">
        <v>0.014651849529631278</v>
      </c>
      <c r="T1169" s="25443" t="n">
        <v>0.05561929846693123</v>
      </c>
      <c r="U1169" s="26712" t="n">
        <v>0.2634310380297698</v>
      </c>
      <c r="V1169" s="27981" t="n">
        <v>-0.033739151764051845</v>
      </c>
      <c r="W1169" s="29248" t="n">
        <v>0.0634086078643189</v>
      </c>
      <c r="X1169" t="n" s="30515">
        <v>-0.5320910346470079</v>
      </c>
      <c r="Y1169" t="n" s="31845">
        <v>0.7915806521640787</v>
      </c>
      <c r="Z1169" t="n" s="33177">
        <v>0.6582789134096799</v>
      </c>
      <c r="AA1169" t="n" s="34569">
        <v>0.0</v>
      </c>
      <c r="AB1169" t="n" s="35963">
        <v>0.0</v>
      </c>
      <c r="AC1169" t="n" s="37357">
        <v>0.0822025962108749</v>
      </c>
      <c r="AD1169" t="n" s="37832">
        <v>0.26216668375973</v>
      </c>
      <c r="AE1169" t="n" s="38307">
        <v>0.061573071002043</v>
      </c>
      <c r="AF1169" t="n" s="38782">
        <v>0.13424849374958198</v>
      </c>
      <c r="AG1169" t="n" s="39257">
        <v>0.116403874419163</v>
      </c>
      <c r="AH1169" t="n" s="39732">
        <v>0.0</v>
      </c>
      <c r="AI1169" t="n" s="40207">
        <v>-2.0279355139300043E-4</v>
      </c>
      <c r="AJ1169" t="n" s="40682">
        <v>0.4416375289402699</v>
      </c>
      <c r="AK1169" t="n" s="41157">
        <v>0.07864089563372899</v>
      </c>
      <c r="AL1169" t="n" s="41632">
        <v>0.0</v>
      </c>
      <c r="AM1169" t="n" s="42107">
        <v>0.030141755082077996</v>
      </c>
      <c r="AN1169" t="n" s="42582">
        <v>-0.490417581651325</v>
      </c>
      <c r="AO1169" t="n" s="43057">
        <v>1.2903574289038175</v>
      </c>
      <c r="AP1169" t="n" s="43532">
        <v>-0.656165501519941</v>
      </c>
      <c r="AQ1169" t="n" s="44007">
        <v>0.6341919273838765</v>
      </c>
      <c r="AR1169" t="n" s="44482">
        <v>1.9465229304237586</v>
      </c>
      <c r="AS1169" t="n" s="45075">
        <v>8.61577968084016E-4</v>
      </c>
      <c r="AT1169" t="n" s="45668">
        <v>0.0011218572621409556</v>
      </c>
      <c r="AU1169" t="n" s="46261">
        <v>9.673631511215149E-4</v>
      </c>
      <c r="AV1169" t="n" s="46854">
        <v>3.0163539983221196E-4</v>
      </c>
      <c r="AW1169" t="n" s="47447">
        <v>-3.6014860914795024E-5</v>
      </c>
      <c r="AX1169" t="n" s="48040">
        <v>3.3507136257713703E-4</v>
      </c>
      <c r="AY1169" t="n" s="48633">
        <v>1.5673415584068004E-5</v>
      </c>
      <c r="AZ1169" t="n" s="49226">
        <v>0.004771285451995445</v>
      </c>
      <c r="BA1169" t="n" s="49819">
        <v>-8.382157238134502E-4</v>
      </c>
      <c r="BB1169" t="n" s="50412">
        <v>3.962046460271663E-5</v>
      </c>
      <c r="BC1169" t="n" s="51005">
        <v>2.56288889099825E-6</v>
      </c>
      <c r="BD1169" t="n" s="51598">
        <v>2.4869943101786247E-4</v>
      </c>
      <c r="BE1169" t="n" s="52191">
        <v>-3.4462272725260736E-4</v>
      </c>
      <c r="BF1169" t="n" s="52784">
        <v>6.965806505942131E-4</v>
      </c>
      <c r="BG1169" t="n" s="53377">
        <v>4.6145221644978713E-4</v>
      </c>
      <c r="BH1169" t="n" s="53970">
        <v>0.0012959293021744282</v>
      </c>
      <c r="BI1169" t="n" s="54563">
        <v>0.0051843779071171344</v>
      </c>
      <c r="BJ1169" t="s" s="55038">
        <v>2923</v>
      </c>
      <c r="BK1169" t="s" s="55513">
        <v>2929</v>
      </c>
      <c r="BL1169" t="n" s="55988">
        <v>0.11875298619270325</v>
      </c>
      <c r="BM1169" t="s" s="56463">
        <v>2945</v>
      </c>
      <c r="BN1169" t="s" s="56938">
        <v>2929</v>
      </c>
      <c r="BO1169" t="n" s="57413">
        <v>-0.015016638673841953</v>
      </c>
    </row>
    <row r="1170" spans="1:23" x14ac:dyDescent="0.25">
      <c r="A1170" s="116" t="str">
        <f>IF(ISBLANK(TBL_DATA[[#This Row],[Row.names]]), "",   DATE(YEAR(TBL_DATA[[#This Row],[Row.names]]), MONTH(TBL_DATA[[#This Row],[Row.names]]), DAY(TBL_DATA[[#This Row],[Row.names]])))</f>
        <v/>
      </c>
      <c r="B1170" s="1354" t="s">
        <v>1299</v>
      </c>
      <c r="C1170" s="2748" t="s">
        <v>2693</v>
      </c>
      <c r="D1170" s="4142" t="n">
        <v>0.007991515058797445</v>
      </c>
      <c r="E1170" s="5536" t="n">
        <v>0.48734268854847884</v>
      </c>
      <c r="F1170" s="6868" t="n">
        <v>-0.03654259997588227</v>
      </c>
      <c r="G1170" s="8200" t="n">
        <v>0.654089103239998</v>
      </c>
      <c r="H1170" s="9532" t="n">
        <v>0.6455274519594864</v>
      </c>
      <c r="I1170" s="10864" t="n">
        <v>0.003084476063158723</v>
      </c>
      <c r="J1170" s="12196" t="n">
        <v>-0.03659397639329098</v>
      </c>
      <c r="K1170" s="13526" t="n">
        <v>1.2499787501127504</v>
      </c>
      <c r="L1170" s="14856" t="n">
        <v>0.43790805263772165</v>
      </c>
      <c r="M1170" s="16186" t="n">
        <v>0.0038841302271983083</v>
      </c>
      <c r="N1170" s="17516" t="n">
        <v>0.08224137659339839</v>
      </c>
      <c r="O1170" s="18848" t="n">
        <v>0.05664495631341945</v>
      </c>
      <c r="P1170" s="20242" t="n">
        <v>-0.007576087213448823</v>
      </c>
      <c r="Q1170" s="21574" t="n">
        <v>-0.013621572224737626</v>
      </c>
      <c r="R1170" s="22906" t="n">
        <v>-0.01187998948930163</v>
      </c>
      <c r="S1170" s="24175" t="n">
        <v>0.03323544092387953</v>
      </c>
      <c r="T1170" s="25444" t="n">
        <v>0.05512410167644283</v>
      </c>
      <c r="U1170" s="26713" t="n">
        <v>0.6029203182114191</v>
      </c>
      <c r="V1170" s="27982" t="n">
        <v>-0.012240636947929318</v>
      </c>
      <c r="W1170" s="29249" t="n">
        <v>0.06354402362131818</v>
      </c>
      <c r="X1170" t="n" s="30516">
        <v>-0.19263238697120755</v>
      </c>
      <c r="Y1170" t="n" s="31846">
        <v>0.8034472303514938</v>
      </c>
      <c r="Z1170" t="n" s="33178">
        <v>0.6617462146757787</v>
      </c>
      <c r="AA1170" t="n" s="34570">
        <v>0.0</v>
      </c>
      <c r="AB1170" t="n" s="35964">
        <v>0.0</v>
      </c>
      <c r="AC1170" t="n" s="37358">
        <v>0.07887828200118055</v>
      </c>
      <c r="AD1170" t="n" s="37833">
        <v>0.254562496042445</v>
      </c>
      <c r="AE1170" t="n" s="38308">
        <v>0.061263694248472</v>
      </c>
      <c r="AF1170" t="n" s="38783">
        <v>0.12942502347949597</v>
      </c>
      <c r="AG1170" t="n" s="39258">
        <v>0.117893331620822</v>
      </c>
      <c r="AH1170" t="n" s="39733">
        <v>0.0</v>
      </c>
      <c r="AI1170" t="n" s="40208">
        <v>-0.0025391050702119992</v>
      </c>
      <c r="AJ1170" t="n" s="40683">
        <v>0.44541852817451805</v>
      </c>
      <c r="AK1170" t="n" s="41158">
        <v>0.07407504423499199</v>
      </c>
      <c r="AL1170" t="n" s="41633">
        <v>0.0</v>
      </c>
      <c r="AM1170" t="n" s="42108">
        <v>0.029901688493077</v>
      </c>
      <c r="AN1170" t="n" s="42583">
        <v>-0.4353049858670289</v>
      </c>
      <c r="AO1170" t="n" s="43058">
        <v>1.2973490314619216</v>
      </c>
      <c r="AP1170" t="n" s="43533">
        <v>-0.6226533161053409</v>
      </c>
      <c r="AQ1170" t="n" s="44008">
        <v>0.6746957153565807</v>
      </c>
      <c r="AR1170" t="n" s="44483">
        <v>1.9200023475672625</v>
      </c>
      <c r="AS1170" t="n" s="45076">
        <v>8.183401840222349E-4</v>
      </c>
      <c r="AT1170" t="n" s="45669">
        <v>0.001083514143718907</v>
      </c>
      <c r="AU1170" t="n" s="46262">
        <v>9.249466542260663E-4</v>
      </c>
      <c r="AV1170" t="n" s="46855">
        <v>2.946813476012922E-4</v>
      </c>
      <c r="AW1170" t="n" s="47448">
        <v>-3.4948736504377307E-5</v>
      </c>
      <c r="AX1170" t="n" s="48041">
        <v>3.194129065945135E-4</v>
      </c>
      <c r="AY1170" t="n" s="48634">
        <v>1.8912700966990264E-5</v>
      </c>
      <c r="AZ1170" t="n" s="49227">
        <v>0.004650179769526385</v>
      </c>
      <c r="BA1170" t="n" s="49820">
        <v>-7.628220137917722E-4</v>
      </c>
      <c r="BB1170" t="n" s="50413">
        <v>3.295440597585533E-5</v>
      </c>
      <c r="BC1170" t="n" s="51006">
        <v>1.9787466269726472E-6</v>
      </c>
      <c r="BD1170" t="n" s="51599">
        <v>2.2003688141186706E-4</v>
      </c>
      <c r="BE1170" t="n" s="52192">
        <v>-3.156358788341263E-4</v>
      </c>
      <c r="BF1170" t="n" s="52785">
        <v>6.76381798721409E-4</v>
      </c>
      <c r="BG1170" t="n" s="53378">
        <v>4.5771573760194066E-4</v>
      </c>
      <c r="BH1170" t="n" s="53971">
        <v>0.0012778403111586355</v>
      </c>
      <c r="BI1170" t="n" s="54564">
        <v>0.005030811258903344</v>
      </c>
      <c r="BJ1170" t="s" s="55039">
        <v>2923</v>
      </c>
      <c r="BK1170" t="s" s="55514">
        <v>2929</v>
      </c>
      <c r="BL1170" t="n" s="55989">
        <v>0.12020925432443619</v>
      </c>
      <c r="BM1170" t="s" s="56464">
        <v>2945</v>
      </c>
      <c r="BN1170" t="s" s="56939">
        <v>2929</v>
      </c>
      <c r="BO1170" t="n" s="57414">
        <v>-0.014650486409664154</v>
      </c>
    </row>
    <row r="1171" spans="1:23" x14ac:dyDescent="0.25">
      <c r="A1171" s="116" t="str">
        <f>IF(ISBLANK(TBL_DATA[[#This Row],[Row.names]]), "",   DATE(YEAR(TBL_DATA[[#This Row],[Row.names]]), MONTH(TBL_DATA[[#This Row],[Row.names]]), DAY(TBL_DATA[[#This Row],[Row.names]])))</f>
        <v/>
      </c>
      <c r="B1171" s="1355" t="s">
        <v>1300</v>
      </c>
      <c r="C1171" s="2749" t="s">
        <v>2694</v>
      </c>
      <c r="D1171" s="4143" t="n">
        <v>-0.001995695497487981</v>
      </c>
      <c r="E1171" s="5537" t="n">
        <v>0.48437440544172095</v>
      </c>
      <c r="F1171" s="6869" t="n">
        <v>-0.009459446817215333</v>
      </c>
      <c r="G1171" s="8201" t="n">
        <v>0.6701265858895781</v>
      </c>
      <c r="H1171" s="9533" t="n">
        <v>0.6633391907352288</v>
      </c>
      <c r="I1171" s="10865" t="n">
        <v>0.0030097249284269942</v>
      </c>
      <c r="J1171" s="12197" t="n">
        <v>-0.02376078314515495</v>
      </c>
      <c r="K1171" s="13527" t="n">
        <v>1.269158583560926</v>
      </c>
      <c r="L1171" s="14857" t="n">
        <v>0.4457457135756653</v>
      </c>
      <c r="M1171" s="16187" t="n">
        <v>0.0038617579929582737</v>
      </c>
      <c r="N1171" s="17517" t="n">
        <v>0.08234377901423984</v>
      </c>
      <c r="O1171" s="18849" t="n">
        <v>0.05678540550021611</v>
      </c>
      <c r="P1171" s="20243" t="n">
        <v>-0.009556663147796352</v>
      </c>
      <c r="Q1171" s="21575" t="n">
        <v>-0.01367542101972896</v>
      </c>
      <c r="R1171" s="22907" t="n">
        <v>-0.011931669761639382</v>
      </c>
      <c r="S1171" s="24176" t="n">
        <v>0.03742694050458417</v>
      </c>
      <c r="T1171" s="25445" t="n">
        <v>0.0550695273405718</v>
      </c>
      <c r="U1171" s="26714" t="n">
        <v>0.6796306834653061</v>
      </c>
      <c r="V1171" s="27983" t="n">
        <v>-0.02063412508160456</v>
      </c>
      <c r="W1171" s="29250" t="n">
        <v>0.06314364350207148</v>
      </c>
      <c r="X1171" t="n" s="30517">
        <v>-0.3267807167466926</v>
      </c>
      <c r="Y1171" t="n" s="31847">
        <v>0.8144563774292817</v>
      </c>
      <c r="Z1171" t="n" s="33179">
        <v>0.6676419051974384</v>
      </c>
      <c r="AA1171" t="n" s="34571">
        <v>0.0</v>
      </c>
      <c r="AB1171" t="n" s="35965">
        <v>0.0</v>
      </c>
      <c r="AC1171" t="n" s="37359">
        <v>0.08325193557845223</v>
      </c>
      <c r="AD1171" t="n" s="37834">
        <v>0.25678617637549095</v>
      </c>
      <c r="AE1171" t="n" s="38309">
        <v>0.060768428801004</v>
      </c>
      <c r="AF1171" t="n" s="38784">
        <v>0.127995333245465</v>
      </c>
      <c r="AG1171" t="n" s="39259">
        <v>0.120587879550554</v>
      </c>
      <c r="AH1171" t="n" s="39734">
        <v>0.0</v>
      </c>
      <c r="AI1171" t="n" s="40209">
        <v>-0.002699224737852</v>
      </c>
      <c r="AJ1171" t="n" s="40684">
        <v>0.446248832845318</v>
      </c>
      <c r="AK1171" t="n" s="41159">
        <v>0.07753085566054901</v>
      </c>
      <c r="AL1171" t="n" s="41634">
        <v>0.0</v>
      </c>
      <c r="AM1171" t="n" s="42109">
        <v>0.029546202508662002</v>
      </c>
      <c r="AN1171" t="n" s="42584">
        <v>-0.42865243693223903</v>
      </c>
      <c r="AO1171" t="n" s="43059">
        <v>1.290154682687533</v>
      </c>
      <c r="AP1171" t="n" s="43534">
        <v>-0.602042635370581</v>
      </c>
      <c r="AQ1171" t="n" s="44009">
        <v>0.688112047316952</v>
      </c>
      <c r="AR1171" t="n" s="44484">
        <v>1.892197318058114</v>
      </c>
      <c r="AS1171" t="n" s="45077">
        <v>8.732019417269362E-4</v>
      </c>
      <c r="AT1171" t="n" s="45670">
        <v>0.0010450156371825706</v>
      </c>
      <c r="AU1171" t="n" s="46263">
        <v>8.699794397499581E-4</v>
      </c>
      <c r="AV1171" t="n" s="46856">
        <v>3.1828841517240986E-4</v>
      </c>
      <c r="AW1171" t="n" s="47449">
        <v>-3.346542803825605E-5</v>
      </c>
      <c r="AX1171" t="n" s="48042">
        <v>3.2991574053848694E-4</v>
      </c>
      <c r="AY1171" t="n" s="48635">
        <v>1.2668829695385106E-5</v>
      </c>
      <c r="AZ1171" t="n" s="49228">
        <v>0.004582777864241563</v>
      </c>
      <c r="BA1171" t="n" s="49821">
        <v>-8.620204949942787E-4</v>
      </c>
      <c r="BB1171" t="n" s="50414">
        <v>2.6806434366646188E-5</v>
      </c>
      <c r="BC1171" t="n" s="51007">
        <v>2.461278111687628E-6</v>
      </c>
      <c r="BD1171" t="n" s="51600">
        <v>2.0836184521357475E-4</v>
      </c>
      <c r="BE1171" t="n" s="52193">
        <v>-3.675946907886573E-4</v>
      </c>
      <c r="BF1171" t="n" s="52786">
        <v>6.370610636803965E-4</v>
      </c>
      <c r="BG1171" t="n" s="53379">
        <v>5.607924168620435E-4</v>
      </c>
      <c r="BH1171" t="n" s="53972">
        <v>0.0012185181326742234</v>
      </c>
      <c r="BI1171" t="n" s="54565">
        <v>0.00490849089011153</v>
      </c>
      <c r="BJ1171" t="s" s="55040">
        <v>2923</v>
      </c>
      <c r="BK1171" t="s" s="55515">
        <v>2929</v>
      </c>
      <c r="BL1171" t="n" s="55990">
        <v>0.12208820879459381</v>
      </c>
      <c r="BM1171" t="s" s="56465">
        <v>2945</v>
      </c>
      <c r="BN1171" t="s" s="56940">
        <v>2929</v>
      </c>
      <c r="BO1171" t="n" s="57415">
        <v>-0.013988863676786423</v>
      </c>
    </row>
    <row r="1172" spans="1:23" x14ac:dyDescent="0.25">
      <c r="A1172" s="116" t="str">
        <f>IF(ISBLANK(TBL_DATA[[#This Row],[Row.names]]), "",   DATE(YEAR(TBL_DATA[[#This Row],[Row.names]]), MONTH(TBL_DATA[[#This Row],[Row.names]]), DAY(TBL_DATA[[#This Row],[Row.names]])))</f>
        <v/>
      </c>
      <c r="B1172" s="1356" t="s">
        <v>1301</v>
      </c>
      <c r="C1172" s="2750" t="s">
        <v>2695</v>
      </c>
      <c r="D1172" s="4144" t="n">
        <v>0.0052799393556343475</v>
      </c>
      <c r="E1172" s="5538" t="n">
        <v>0.4922118122835091</v>
      </c>
      <c r="F1172" s="6870" t="n">
        <v>-0.00307204834764363</v>
      </c>
      <c r="G1172" s="8202" t="n">
        <v>0.6726940145522632</v>
      </c>
      <c r="H1172" s="9534" t="n">
        <v>0.6673408199325507</v>
      </c>
      <c r="I1172" s="10866" t="n">
        <v>0.00301318979270176</v>
      </c>
      <c r="J1172" s="12198" t="n">
        <v>-0.01984231787281232</v>
      </c>
      <c r="K1172" s="13528" t="n">
        <v>1.2639964862372994</v>
      </c>
      <c r="L1172" s="14858" t="n">
        <v>0.4546646711337228</v>
      </c>
      <c r="M1172" s="16188" t="n">
        <v>0.0038579673520065826</v>
      </c>
      <c r="N1172" s="17518" t="n">
        <v>0.08293292855285003</v>
      </c>
      <c r="O1172" s="18850" t="n">
        <v>0.05669296225968128</v>
      </c>
      <c r="P1172" s="20244" t="n">
        <v>-0.00432718239402452</v>
      </c>
      <c r="Q1172" s="21576" t="n">
        <v>-0.013664032849487027</v>
      </c>
      <c r="R1172" s="22908" t="n">
        <v>-0.011907805478915696</v>
      </c>
      <c r="S1172" s="24177" t="n">
        <v>0.04843224105572985</v>
      </c>
      <c r="T1172" s="25446" t="n">
        <v>0.05483905859843581</v>
      </c>
      <c r="U1172" s="26715" t="n">
        <v>0.8831705410988091</v>
      </c>
      <c r="V1172" s="27984" t="n">
        <v>-0.017950597793621514</v>
      </c>
      <c r="W1172" s="29251" t="n">
        <v>0.06301386316886243</v>
      </c>
      <c r="X1172" t="n" s="30518">
        <v>-0.28486743854313623</v>
      </c>
      <c r="Y1172" t="n" s="31848">
        <v>0.8169093094906867</v>
      </c>
      <c r="Z1172" t="n" s="33180">
        <v>0.674288270054969</v>
      </c>
      <c r="AA1172" t="n" s="34572">
        <v>0.0</v>
      </c>
      <c r="AB1172" t="n" s="35966">
        <v>0.0</v>
      </c>
      <c r="AC1172" t="n" s="37360">
        <v>0.08048900930512332</v>
      </c>
      <c r="AD1172" t="n" s="37835">
        <v>0.24734443575448</v>
      </c>
      <c r="AE1172" t="n" s="38310">
        <v>0.055712633504689</v>
      </c>
      <c r="AF1172" t="n" s="38785">
        <v>0.119574418438085</v>
      </c>
      <c r="AG1172" t="n" s="39260">
        <v>0.119569048834407</v>
      </c>
      <c r="AH1172" t="n" s="39735">
        <v>0.0</v>
      </c>
      <c r="AI1172" t="n" s="40210">
        <v>-0.0027244642217869996</v>
      </c>
      <c r="AJ1172" t="n" s="40685">
        <v>0.446762617829015</v>
      </c>
      <c r="AK1172" t="n" s="41160">
        <v>0.076227939373472</v>
      </c>
      <c r="AL1172" t="n" s="41635">
        <v>0.0</v>
      </c>
      <c r="AM1172" t="n" s="42110">
        <v>0.030326339431522</v>
      </c>
      <c r="AN1172" t="n" s="42585">
        <v>-0.414782639652729</v>
      </c>
      <c r="AO1172" t="n" s="43060">
        <v>1.262871118626993</v>
      </c>
      <c r="AP1172" t="n" s="43535">
        <v>-0.584860789335839</v>
      </c>
      <c r="AQ1172" t="n" s="44010">
        <v>0.678010329291154</v>
      </c>
      <c r="AR1172" t="n" s="44485">
        <v>1.847731907962832</v>
      </c>
      <c r="AS1172" t="n" s="45078">
        <v>8.995648497706579E-4</v>
      </c>
      <c r="AT1172" t="n" s="45671">
        <v>0.0010034560324788378</v>
      </c>
      <c r="AU1172" t="n" s="46264">
        <v>8.207385425680838E-4</v>
      </c>
      <c r="AV1172" t="n" s="46857">
        <v>2.7504748160836755E-4</v>
      </c>
      <c r="AW1172" t="n" s="47450">
        <v>-3.1391843527033045E-5</v>
      </c>
      <c r="AX1172" t="n" s="48043">
        <v>2.7913131352751987E-4</v>
      </c>
      <c r="AY1172" t="n" s="48636">
        <v>1.4772890629218242E-6</v>
      </c>
      <c r="AZ1172" t="n" s="49229">
        <v>0.004536242853958911</v>
      </c>
      <c r="BA1172" t="n" s="49822">
        <v>-7.121951661392498E-4</v>
      </c>
      <c r="BB1172" t="n" s="50415">
        <v>1.4418316210619007E-5</v>
      </c>
      <c r="BC1172" t="n" s="51008">
        <v>3.3571860595166454E-6</v>
      </c>
      <c r="BD1172" t="n" s="51601">
        <v>2.0317053057641084E-4</v>
      </c>
      <c r="BE1172" t="n" s="52194">
        <v>-3.034035289555588E-4</v>
      </c>
      <c r="BF1172" t="n" s="52787">
        <v>6.062754294605371E-4</v>
      </c>
      <c r="BG1172" t="n" s="53380">
        <v>6.175447838261462E-4</v>
      </c>
      <c r="BH1172" t="n" s="53973">
        <v>0.0011882423552706637</v>
      </c>
      <c r="BI1172" t="n" s="54566">
        <v>0.004778017285400954</v>
      </c>
      <c r="BJ1172" t="s" s="55041">
        <v>2923</v>
      </c>
      <c r="BK1172" t="s" s="55516">
        <v>2929</v>
      </c>
      <c r="BL1172" t="n" s="55991">
        <v>0.12339525669813156</v>
      </c>
      <c r="BM1172" t="s" s="56466">
        <v>2947</v>
      </c>
      <c r="BN1172" t="s" s="56941">
        <v>2929</v>
      </c>
      <c r="BO1172" t="n" s="57416">
        <v>-0.01965498737990856</v>
      </c>
    </row>
    <row r="1173" spans="1:23" x14ac:dyDescent="0.25">
      <c r="A1173" s="116" t="str">
        <f>IF(ISBLANK(TBL_DATA[[#This Row],[Row.names]]), "",   DATE(YEAR(TBL_DATA[[#This Row],[Row.names]]), MONTH(TBL_DATA[[#This Row],[Row.names]]), DAY(TBL_DATA[[#This Row],[Row.names]])))</f>
        <v/>
      </c>
      <c r="B1173" s="1357" t="s">
        <v>1302</v>
      </c>
      <c r="C1173" s="2751" t="s">
        <v>2696</v>
      </c>
      <c r="D1173" s="4145" t="n">
        <v>3.972890454836271E-4</v>
      </c>
      <c r="E1173" s="5539" t="n">
        <v>0.4928046516900706</v>
      </c>
      <c r="F1173" s="6871" t="n">
        <v>-0.01070500120876372</v>
      </c>
      <c r="G1173" s="8203" t="n">
        <v>0.6772415468481615</v>
      </c>
      <c r="H1173" s="9535" t="n">
        <v>0.6679800854977375</v>
      </c>
      <c r="I1173" s="10867" t="n">
        <v>0.003004736628519837</v>
      </c>
      <c r="J1173" s="12199" t="n">
        <v>-0.02881261110906841</v>
      </c>
      <c r="K1173" s="13529" t="n">
        <v>1.239056485339583</v>
      </c>
      <c r="L1173" s="14859" t="n">
        <v>0.44555548871691625</v>
      </c>
      <c r="M1173" s="16189" t="n">
        <v>0.0038828748128486214</v>
      </c>
      <c r="N1173" s="17519" t="n">
        <v>0.08277984614307947</v>
      </c>
      <c r="O1173" s="18851" t="n">
        <v>0.05649980340573398</v>
      </c>
      <c r="P1173" s="20245" t="n">
        <v>-0.00393161249070384</v>
      </c>
      <c r="Q1173" s="21577" t="n">
        <v>-0.013595119608541055</v>
      </c>
      <c r="R1173" s="22909" t="n">
        <v>-0.011842133984314432</v>
      </c>
      <c r="S1173" s="24178" t="n">
        <v>0.04579116848717524</v>
      </c>
      <c r="T1173" s="25447" t="n">
        <v>0.05481609263855743</v>
      </c>
      <c r="U1173" s="26716" t="n">
        <v>0.8353599514855954</v>
      </c>
      <c r="V1173" s="27985" t="n">
        <v>-0.024462684531668333</v>
      </c>
      <c r="W1173" s="29252" t="n">
        <v>0.06321206623899689</v>
      </c>
      <c r="X1173" t="n" s="30519">
        <v>-0.3869939077640334</v>
      </c>
      <c r="Y1173" t="n" s="31849">
        <v>0.8173004866618748</v>
      </c>
      <c r="Z1173" t="n" s="33181">
        <v>0.6674994297502554</v>
      </c>
      <c r="AA1173" t="n" s="34573">
        <v>0.0</v>
      </c>
      <c r="AB1173" t="n" s="35967">
        <v>0.0</v>
      </c>
      <c r="AC1173" t="n" s="37361">
        <v>0.08043238532892562</v>
      </c>
      <c r="AD1173" t="n" s="37836">
        <v>0.243141727917195</v>
      </c>
      <c r="AE1173" t="n" s="38311">
        <v>0.050690027213945</v>
      </c>
      <c r="AF1173" t="n" s="38786">
        <v>0.11599138759631798</v>
      </c>
      <c r="AG1173" t="n" s="39261">
        <v>0.11671322064501401</v>
      </c>
      <c r="AH1173" t="n" s="39736">
        <v>0.0</v>
      </c>
      <c r="AI1173" t="n" s="40211">
        <v>-0.0010611525851180002</v>
      </c>
      <c r="AJ1173" t="n" s="40686">
        <v>0.44776404454167995</v>
      </c>
      <c r="AK1173" t="n" s="41161">
        <v>0.07213624261326998</v>
      </c>
      <c r="AL1173" t="n" s="41636">
        <v>0.0</v>
      </c>
      <c r="AM1173" t="n" s="42111">
        <v>0.029764861581368998</v>
      </c>
      <c r="AN1173" t="n" s="42586">
        <v>-0.39403337004522193</v>
      </c>
      <c r="AO1173" t="n" s="43061">
        <v>1.2475491289925895</v>
      </c>
      <c r="AP1173" t="n" s="43536">
        <v>-0.5664421395141389</v>
      </c>
      <c r="AQ1173" t="n" s="44011">
        <v>0.6811069894784506</v>
      </c>
      <c r="AR1173" t="n" s="44486">
        <v>1.8139912685067285</v>
      </c>
      <c r="AS1173" t="n" s="45079">
        <v>8.716203905183966E-4</v>
      </c>
      <c r="AT1173" t="n" s="45672">
        <v>9.727905686139431E-4</v>
      </c>
      <c r="AU1173" t="n" s="46265">
        <v>7.96405049841466E-4</v>
      </c>
      <c r="AV1173" t="n" s="46858">
        <v>2.664646106283878E-4</v>
      </c>
      <c r="AW1173" t="n" s="47451">
        <v>-3.0439089081547946E-5</v>
      </c>
      <c r="AX1173" t="n" s="48044">
        <v>2.7063140759560236E-4</v>
      </c>
      <c r="AY1173" t="n" s="48637">
        <v>1.461048031513695E-6</v>
      </c>
      <c r="AZ1173" t="n" s="49230">
        <v>0.00439766174613246</v>
      </c>
      <c r="BA1173" t="n" s="49823">
        <v>-6.89623727110542E-4</v>
      </c>
      <c r="BB1173" t="n" s="50416">
        <v>1.3654890545119718E-5</v>
      </c>
      <c r="BC1173" t="n" s="51009">
        <v>3.2457390732487154E-6</v>
      </c>
      <c r="BD1173" t="n" s="51602">
        <v>1.9638727905851183E-4</v>
      </c>
      <c r="BE1173" t="n" s="52195">
        <v>-2.937289677293747E-4</v>
      </c>
      <c r="BF1173" t="n" s="52788">
        <v>5.883420046272521E-4</v>
      </c>
      <c r="BG1173" t="n" s="53381">
        <v>5.99549383360681E-4</v>
      </c>
      <c r="BH1173" t="n" s="53974">
        <v>0.001151858925206955</v>
      </c>
      <c r="BI1173" t="n" s="54567">
        <v>0.004631464010264024</v>
      </c>
      <c r="BJ1173" t="s" s="55042">
        <v>2923</v>
      </c>
      <c r="BK1173" t="s" s="55517">
        <v>2929</v>
      </c>
      <c r="BL1173" t="n" s="55992">
        <v>0.1262386441230774</v>
      </c>
      <c r="BM1173" t="s" s="56467">
        <v>2947</v>
      </c>
      <c r="BN1173" t="s" s="56942">
        <v>2929</v>
      </c>
      <c r="BO1173" t="n" s="57417">
        <v>-0.022849656641483307</v>
      </c>
    </row>
    <row r="1174" spans="1:23" x14ac:dyDescent="0.25">
      <c r="A1174" s="116" t="str">
        <f>IF(ISBLANK(TBL_DATA[[#This Row],[Row.names]]), "",   DATE(YEAR(TBL_DATA[[#This Row],[Row.names]]), MONTH(TBL_DATA[[#This Row],[Row.names]]), DAY(TBL_DATA[[#This Row],[Row.names]])))</f>
        <v/>
      </c>
      <c r="B1174" s="1358" t="s">
        <v>1303</v>
      </c>
      <c r="C1174" s="2752" t="s">
        <v>2697</v>
      </c>
      <c r="D1174" s="4146" t="n">
        <v>-0.004342854569348953</v>
      </c>
      <c r="E1174" s="5540" t="n">
        <v>0.4863216181873329</v>
      </c>
      <c r="F1174" s="6872" t="n">
        <v>0.0034465780555614778</v>
      </c>
      <c r="G1174" s="8204" t="n">
        <v>0.659463590981136</v>
      </c>
      <c r="H1174" s="9536" t="n">
        <v>0.6428751418582067</v>
      </c>
      <c r="I1174" s="10868" t="n">
        <v>0.0029883902083079968</v>
      </c>
      <c r="J1174" s="12200" t="n">
        <v>-0.01564703283638358</v>
      </c>
      <c r="K1174" s="13530" t="n">
        <v>1.1882529251312746</v>
      </c>
      <c r="L1174" s="14860" t="n">
        <v>0.40527737924716345</v>
      </c>
      <c r="M1174" s="16190" t="n">
        <v>0.003856421479032049</v>
      </c>
      <c r="N1174" s="17520" t="n">
        <v>0.07938300496893654</v>
      </c>
      <c r="O1174" s="18852" t="n">
        <v>0.0516361428721751</v>
      </c>
      <c r="P1174" s="20246" t="n">
        <v>-0.008257392638782779</v>
      </c>
      <c r="Q1174" s="21578" t="n">
        <v>-0.01290366618348689</v>
      </c>
      <c r="R1174" s="22910" t="n">
        <v>-0.011222613693030067</v>
      </c>
      <c r="S1174" s="24179" t="n">
        <v>0.04002952467454146</v>
      </c>
      <c r="T1174" s="25448" t="n">
        <v>0.05474699700937611</v>
      </c>
      <c r="U1174" s="26717" t="n">
        <v>0.7311729749795391</v>
      </c>
      <c r="V1174" s="27986" t="n">
        <v>-0.033034351841821685</v>
      </c>
      <c r="W1174" s="29253" t="n">
        <v>0.0630917504951294</v>
      </c>
      <c r="X1174" t="n" s="30520">
        <v>-0.5235922538616502</v>
      </c>
      <c r="Y1174" t="n" s="31850">
        <v>0.8017949500079224</v>
      </c>
      <c r="Z1174" t="n" s="33182">
        <v>0.6366139954848333</v>
      </c>
      <c r="AA1174" t="n" s="34574">
        <v>0.0</v>
      </c>
      <c r="AB1174" t="n" s="35968">
        <v>0.0</v>
      </c>
      <c r="AC1174" t="n" s="37362">
        <v>0.07715070228353967</v>
      </c>
      <c r="AD1174" t="n" s="37837">
        <v>0.249669777747167</v>
      </c>
      <c r="AE1174" t="n" s="38312">
        <v>0.050838974019670004</v>
      </c>
      <c r="AF1174" t="n" s="38787">
        <v>0.11592270459563699</v>
      </c>
      <c r="AG1174" t="n" s="39262">
        <v>0.120961774720189</v>
      </c>
      <c r="AH1174" t="n" s="39737">
        <v>0.0</v>
      </c>
      <c r="AI1174" t="n" s="40212">
        <v>-0.001012141589023999</v>
      </c>
      <c r="AJ1174" t="n" s="40687">
        <v>0.44475792238977097</v>
      </c>
      <c r="AK1174" t="n" s="41162">
        <v>0.07308466067238299</v>
      </c>
      <c r="AL1174" t="n" s="41637">
        <v>0.0</v>
      </c>
      <c r="AM1174" t="n" s="42112">
        <v>0.029593239335098</v>
      </c>
      <c r="AN1174" t="n" s="42587">
        <v>-0.409722968396225</v>
      </c>
      <c r="AO1174" t="n" s="43062">
        <v>1.2671858545197048</v>
      </c>
      <c r="AP1174" t="n" s="43537">
        <v>-0.5930919110250389</v>
      </c>
      <c r="AQ1174" t="n" s="44012">
        <v>0.6740939434946659</v>
      </c>
      <c r="AR1174" t="n" s="44487">
        <v>1.8602777655447436</v>
      </c>
      <c r="AS1174" t="n" s="45080">
        <v>8.534943150802401E-4</v>
      </c>
      <c r="AT1174" t="n" s="45673">
        <v>9.038442574691818E-4</v>
      </c>
      <c r="AU1174" t="n" s="46266">
        <v>8.004263368567994E-4</v>
      </c>
      <c r="AV1174" t="n" s="46859">
        <v>2.699546349395692E-4</v>
      </c>
      <c r="AW1174" t="n" s="47452">
        <v>-2.867500256933915E-5</v>
      </c>
      <c r="AX1174" t="n" s="48045">
        <v>2.498012391017512E-4</v>
      </c>
      <c r="AY1174" t="n" s="48638">
        <v>7.368010685441321E-6</v>
      </c>
      <c r="AZ1174" t="n" s="49231">
        <v>0.0043441606572997326</v>
      </c>
      <c r="BA1174" t="n" s="49824">
        <v>-6.459499160877744E-4</v>
      </c>
      <c r="BB1174" t="n" s="50417">
        <v>1.5356320231139616E-5</v>
      </c>
      <c r="BC1174" t="n" s="51010">
        <v>4.009938110550968E-6</v>
      </c>
      <c r="BD1174" t="n" s="51603">
        <v>1.4928061426164974E-4</v>
      </c>
      <c r="BE1174" t="n" s="52196">
        <v>-2.791519145195877E-4</v>
      </c>
      <c r="BF1174" t="n" s="52789">
        <v>6.21287571561409E-4</v>
      </c>
      <c r="BG1174" t="n" s="53382">
        <v>5.290406831278612E-4</v>
      </c>
      <c r="BH1174" t="n" s="53975">
        <v>0.001096199363721722</v>
      </c>
      <c r="BI1174" t="n" s="54568">
        <v>0.00465713447296424</v>
      </c>
      <c r="BJ1174" t="s" s="55043">
        <v>2923</v>
      </c>
      <c r="BK1174" t="s" s="55518">
        <v>2929</v>
      </c>
      <c r="BL1174" t="n" s="55993">
        <v>0.1247880756855011</v>
      </c>
      <c r="BM1174" t="s" s="56468">
        <v>2947</v>
      </c>
      <c r="BN1174" t="s" s="56943">
        <v>2929</v>
      </c>
      <c r="BO1174" t="n" s="57418">
        <v>-0.02284724824130535</v>
      </c>
    </row>
    <row r="1175" spans="1:23" x14ac:dyDescent="0.25">
      <c r="A1175" s="116" t="str">
        <f>IF(ISBLANK(TBL_DATA[[#This Row],[Row.names]]), "",   DATE(YEAR(TBL_DATA[[#This Row],[Row.names]]), MONTH(TBL_DATA[[#This Row],[Row.names]]), DAY(TBL_DATA[[#This Row],[Row.names]])))</f>
        <v/>
      </c>
      <c r="B1175" s="1359" t="s">
        <v>1304</v>
      </c>
      <c r="C1175" s="2753" t="s">
        <v>2698</v>
      </c>
      <c r="D1175" s="4147" t="n">
        <v>0.0031913525847304023</v>
      </c>
      <c r="E1175" s="5541" t="n">
        <v>0.49106499452527586</v>
      </c>
      <c r="F1175" s="6873" t="n">
        <v>0.018812379668167623</v>
      </c>
      <c r="G1175" s="8205" t="n">
        <v>0.6537308884256664</v>
      </c>
      <c r="H1175" s="9537" t="n">
        <v>0.6295109013378772</v>
      </c>
      <c r="I1175" s="10869" t="n">
        <v>0.0030515792905397446</v>
      </c>
      <c r="J1175" s="12201" t="n">
        <v>-0.00932577361794884</v>
      </c>
      <c r="K1175" s="13531" t="n">
        <v>1.1914908542222429</v>
      </c>
      <c r="L1175" s="14861" t="n">
        <v>0.3995259437250128</v>
      </c>
      <c r="M1175" s="16191" t="n">
        <v>0.0038849377666595386</v>
      </c>
      <c r="N1175" s="17521" t="n">
        <v>0.07958609801431617</v>
      </c>
      <c r="O1175" s="18853" t="n">
        <v>0.05163598988955111</v>
      </c>
      <c r="P1175" s="20247" t="n">
        <v>-0.005092392305393156</v>
      </c>
      <c r="Q1175" s="21579" t="n">
        <v>-0.012885838368676704</v>
      </c>
      <c r="R1175" s="22911" t="n">
        <v>-0.011200485082730171</v>
      </c>
      <c r="S1175" s="24180" t="n">
        <v>0.04652627833916756</v>
      </c>
      <c r="T1175" s="25449" t="n">
        <v>0.05508281996683633</v>
      </c>
      <c r="U1175" s="26718" t="n">
        <v>0.8446604289173938</v>
      </c>
      <c r="V1175" s="27987" t="n">
        <v>-0.026995990199089603</v>
      </c>
      <c r="W1175" s="29254" t="n">
        <v>0.06341110756316315</v>
      </c>
      <c r="X1175" t="n" s="30521">
        <v>-0.42572967476083234</v>
      </c>
      <c r="Y1175" t="n" s="31851">
        <v>0.7934172303006012</v>
      </c>
      <c r="Z1175" t="n" s="33183">
        <v>0.6320806465357192</v>
      </c>
      <c r="AA1175" t="n" s="34575">
        <v>0.0</v>
      </c>
      <c r="AB1175" t="n" s="35969">
        <v>0.0</v>
      </c>
      <c r="AC1175" t="n" s="37363">
        <v>0.0768252873534405</v>
      </c>
      <c r="AD1175" t="n" s="37838">
        <v>0.24777886955263195</v>
      </c>
      <c r="AE1175" t="n" s="38313">
        <v>0.051473894395307</v>
      </c>
      <c r="AF1175" t="n" s="38788">
        <v>0.10891092186873999</v>
      </c>
      <c r="AG1175" t="n" s="39263">
        <v>0.115108069770075</v>
      </c>
      <c r="AH1175" t="n" s="39738">
        <v>0.0</v>
      </c>
      <c r="AI1175" t="n" s="40213">
        <v>-0.002075811904777</v>
      </c>
      <c r="AJ1175" t="n" s="40688">
        <v>0.44333915613546704</v>
      </c>
      <c r="AK1175" t="n" s="41163">
        <v>0.072885415770951</v>
      </c>
      <c r="AL1175" t="n" s="41638">
        <v>0.0</v>
      </c>
      <c r="AM1175" t="n" s="42113">
        <v>0.029175436531917003</v>
      </c>
      <c r="AN1175" t="n" s="42588">
        <v>-0.41348773961570395</v>
      </c>
      <c r="AO1175" t="n" s="43063">
        <v>1.2818439980609335</v>
      </c>
      <c r="AP1175" t="n" s="43538">
        <v>-0.628735785556326</v>
      </c>
      <c r="AQ1175" t="n" s="44013">
        <v>0.6531082125046075</v>
      </c>
      <c r="AR1175" t="n" s="44488">
        <v>1.9105797836172596</v>
      </c>
      <c r="AS1175" t="n" s="45081">
        <v>9.721440398211798E-4</v>
      </c>
      <c r="AT1175" t="n" s="45674">
        <v>8.622902553309809E-4</v>
      </c>
      <c r="AU1175" t="n" s="46267">
        <v>7.763843966624783E-4</v>
      </c>
      <c r="AV1175" t="n" s="46860">
        <v>2.7709698551597146E-4</v>
      </c>
      <c r="AW1175" t="n" s="47453">
        <v>-2.7721060067378532E-5</v>
      </c>
      <c r="AX1175" t="n" s="48046">
        <v>2.4405031778866045E-4</v>
      </c>
      <c r="AY1175" t="n" s="48639">
        <v>6.4636768199924655E-6</v>
      </c>
      <c r="AZ1175" t="n" s="49232">
        <v>0.004299253479614866</v>
      </c>
      <c r="BA1175" t="n" s="49825">
        <v>-7.708962415552326E-4</v>
      </c>
      <c r="BB1175" t="n" s="50418">
        <v>2.9987943603910553E-5</v>
      </c>
      <c r="BC1175" t="n" s="51011">
        <v>2.926287564799086E-6</v>
      </c>
      <c r="BD1175" t="n" s="51604">
        <v>1.5909664125221364E-4</v>
      </c>
      <c r="BE1175" t="n" s="52197">
        <v>-3.242302472649389E-4</v>
      </c>
      <c r="BF1175" t="n" s="52790">
        <v>6.395205682092872E-4</v>
      </c>
      <c r="BG1175" t="n" s="53383">
        <v>6.261877910827993E-4</v>
      </c>
      <c r="BH1175" t="n" s="53976">
        <v>0.0010167734653182402</v>
      </c>
      <c r="BI1175" t="n" s="54569">
        <v>0.0045546318625026274</v>
      </c>
      <c r="BJ1175" t="s" s="55044">
        <v>2923</v>
      </c>
      <c r="BK1175" t="s" s="55519">
        <v>2929</v>
      </c>
      <c r="BL1175" t="n" s="55994">
        <v>0.12492882460355759</v>
      </c>
      <c r="BM1175" t="s" s="56469">
        <v>2947</v>
      </c>
      <c r="BN1175" t="s" s="56944">
        <v>2929</v>
      </c>
      <c r="BO1175" t="n" s="57419">
        <v>-0.022700630128383636</v>
      </c>
    </row>
    <row r="1176" spans="1:23" x14ac:dyDescent="0.25">
      <c r="A1176" s="116" t="str">
        <f>IF(ISBLANK(TBL_DATA[[#This Row],[Row.names]]), "",   DATE(YEAR(TBL_DATA[[#This Row],[Row.names]]), MONTH(TBL_DATA[[#This Row],[Row.names]]), DAY(TBL_DATA[[#This Row],[Row.names]])))</f>
        <v/>
      </c>
      <c r="B1176" s="1360" t="s">
        <v>1305</v>
      </c>
      <c r="C1176" s="2754" t="s">
        <v>2699</v>
      </c>
      <c r="D1176" s="4148" t="n">
        <v>-0.0024828807915646253</v>
      </c>
      <c r="E1176" s="5542" t="n">
        <v>0.48736285789139466</v>
      </c>
      <c r="F1176" s="6874" t="n">
        <v>0.002363868542739178</v>
      </c>
      <c r="G1176" s="8206" t="n">
        <v>0.6528116996899643</v>
      </c>
      <c r="H1176" s="9538" t="n">
        <v>0.6273167607947362</v>
      </c>
      <c r="I1176" s="10870" t="n">
        <v>0.003058883556406125</v>
      </c>
      <c r="J1176" s="12202" t="n">
        <v>-0.006740812565998566</v>
      </c>
      <c r="K1176" s="13532" t="n">
        <v>1.1808833310658</v>
      </c>
      <c r="L1176" s="14862" t="n">
        <v>0.39837191767285884</v>
      </c>
      <c r="M1176" s="16192" t="n">
        <v>0.0038864856092057243</v>
      </c>
      <c r="N1176" s="17522" t="n">
        <v>0.07954140985190224</v>
      </c>
      <c r="O1176" s="18854" t="n">
        <v>0.05187421556008637</v>
      </c>
      <c r="P1176" s="20248" t="n">
        <v>-0.007562629293919598</v>
      </c>
      <c r="Q1176" s="21580" t="n">
        <v>-0.012972163447344845</v>
      </c>
      <c r="R1176" s="22912" t="n">
        <v>-0.011287756499304634</v>
      </c>
      <c r="S1176" s="24181" t="n">
        <v>0.039707454308353984</v>
      </c>
      <c r="T1176" s="25450" t="n">
        <v>0.05519120321642882</v>
      </c>
      <c r="U1176" s="26719" t="n">
        <v>0.7194525937882476</v>
      </c>
      <c r="V1176" s="27988" t="n">
        <v>-0.027633616353117674</v>
      </c>
      <c r="W1176" s="29255" t="n">
        <v>0.06339161779446466</v>
      </c>
      <c r="X1176" t="n" s="30522">
        <v>-0.43591909016606034</v>
      </c>
      <c r="Y1176" t="n" s="31852">
        <v>0.7920333078821472</v>
      </c>
      <c r="Z1176" t="n" s="33184">
        <v>0.6311671075657056</v>
      </c>
      <c r="AA1176" t="n" s="34576">
        <v>0.0</v>
      </c>
      <c r="AB1176" t="n" s="35970">
        <v>0.0</v>
      </c>
      <c r="AC1176" t="n" s="37364">
        <v>0.07485887641357777</v>
      </c>
      <c r="AD1176" t="n" s="37839">
        <v>0.255012186870913</v>
      </c>
      <c r="AE1176" t="n" s="38314">
        <v>0.051955676042211005</v>
      </c>
      <c r="AF1176" t="n" s="38789">
        <v>0.105208922362376</v>
      </c>
      <c r="AG1176" t="n" s="39264">
        <v>0.11462283701056399</v>
      </c>
      <c r="AH1176" t="n" s="39739">
        <v>0.0</v>
      </c>
      <c r="AI1176" t="n" s="40214">
        <v>-0.0015078194742189997</v>
      </c>
      <c r="AJ1176" t="n" s="40689">
        <v>0.44348875110905506</v>
      </c>
      <c r="AK1176" t="n" s="41164">
        <v>0.071749618321849</v>
      </c>
      <c r="AL1176" t="n" s="41639">
        <v>0.0</v>
      </c>
      <c r="AM1176" t="n" s="42114">
        <v>0.028759257198852</v>
      </c>
      <c r="AN1176" t="n" s="42589">
        <v>-0.41403905708078403</v>
      </c>
      <c r="AO1176" t="n" s="43064">
        <v>1.2737353444287223</v>
      </c>
      <c r="AP1176" t="n" s="43539">
        <v>-0.6184849720679051</v>
      </c>
      <c r="AQ1176" t="n" s="44014">
        <v>0.6552503723608172</v>
      </c>
      <c r="AR1176" t="n" s="44489">
        <v>1.8922203164966274</v>
      </c>
      <c r="AS1176" t="n" s="45082">
        <v>9.445338941077956E-4</v>
      </c>
      <c r="AT1176" t="n" s="45675">
        <v>8.347174090706433E-4</v>
      </c>
      <c r="AU1176" t="n" s="46268">
        <v>7.537132070345113E-4</v>
      </c>
      <c r="AV1176" t="n" s="46861">
        <v>2.698033138001535E-4</v>
      </c>
      <c r="AW1176" t="n" s="47454">
        <v>-2.6896045448588467E-5</v>
      </c>
      <c r="AX1176" t="n" s="48047">
        <v>2.395569438347646E-4</v>
      </c>
      <c r="AY1176" t="n" s="48640">
        <v>6.538114787245883E-6</v>
      </c>
      <c r="AZ1176" t="n" s="49233">
        <v>0.004164299063585678</v>
      </c>
      <c r="BA1176" t="n" s="49826">
        <v>-7.484636581906207E-4</v>
      </c>
      <c r="BB1176" t="n" s="50419">
        <v>2.8487674889188663E-5</v>
      </c>
      <c r="BC1176" t="n" s="51012">
        <v>2.783926205554177E-6</v>
      </c>
      <c r="BD1176" t="n" s="51605">
        <v>1.5478860413195884E-4</v>
      </c>
      <c r="BE1176" t="n" s="52198">
        <v>-3.1567134133823026E-4</v>
      </c>
      <c r="BF1176" t="n" s="52791">
        <v>6.21062361445959E-4</v>
      </c>
      <c r="BG1176" t="n" s="53384">
        <v>6.084261947403878E-4</v>
      </c>
      <c r="BH1176" t="n" s="53977">
        <v>9.865321053317004E-4</v>
      </c>
      <c r="BI1176" t="n" s="54570">
        <v>0.0044139359193645505</v>
      </c>
      <c r="BJ1176" t="s" s="55045">
        <v>2923</v>
      </c>
      <c r="BK1176" t="s" s="55520">
        <v>2929</v>
      </c>
      <c r="BL1176" t="n" s="55995">
        <v>0.12736381590366364</v>
      </c>
      <c r="BM1176" t="s" s="56470">
        <v>2947</v>
      </c>
      <c r="BN1176" t="s" s="56945">
        <v>2929</v>
      </c>
      <c r="BO1176" t="n" s="57420">
        <v>-0.022072045132517815</v>
      </c>
    </row>
    <row r="1177" spans="1:23" x14ac:dyDescent="0.25">
      <c r="A1177" s="116" t="str">
        <f>IF(ISBLANK(TBL_DATA[[#This Row],[Row.names]]), "",   DATE(YEAR(TBL_DATA[[#This Row],[Row.names]]), MONTH(TBL_DATA[[#This Row],[Row.names]]), DAY(TBL_DATA[[#This Row],[Row.names]])))</f>
        <v/>
      </c>
      <c r="B1177" s="1361" t="s">
        <v>1306</v>
      </c>
      <c r="C1177" s="2755" t="s">
        <v>2700</v>
      </c>
      <c r="D1177" s="4149" t="n">
        <v>-0.011949301410852188</v>
      </c>
      <c r="E1177" s="5543" t="n">
        <v>0.4695899107951438</v>
      </c>
      <c r="F1177" s="6875" t="n">
        <v>0.022883634615394888</v>
      </c>
      <c r="G1177" s="8207" t="n">
        <v>0.6566028938105751</v>
      </c>
      <c r="H1177" s="9539" t="n">
        <v>0.6610446996697339</v>
      </c>
      <c r="I1177" s="10871" t="n">
        <v>0.0030331711482126755</v>
      </c>
      <c r="J1177" s="12203" t="n">
        <v>0.011881239704760294</v>
      </c>
      <c r="K1177" s="13533" t="n">
        <v>1.1471416903200777</v>
      </c>
      <c r="L1177" s="14863" t="n">
        <v>0.4428882698472037</v>
      </c>
      <c r="M1177" s="16193" t="n">
        <v>0.003888632064630426</v>
      </c>
      <c r="N1177" s="17523" t="n">
        <v>0.0827038966175278</v>
      </c>
      <c r="O1177" s="18855" t="n">
        <v>0.05711459933155342</v>
      </c>
      <c r="P1177" s="20249" t="n">
        <v>-0.0194215625678803</v>
      </c>
      <c r="Q1177" s="21581" t="n">
        <v>-0.013761872259288653</v>
      </c>
      <c r="R1177" s="22913" t="n">
        <v>-0.012010494978549752</v>
      </c>
      <c r="S1177" s="24182" t="n">
        <v>0.03623675431883422</v>
      </c>
      <c r="T1177" s="25451" t="n">
        <v>0.05522129394592478</v>
      </c>
      <c r="U1177" s="26720" t="n">
        <v>0.6562098011379253</v>
      </c>
      <c r="V1177" s="27989" t="n">
        <v>-0.02095231916149265</v>
      </c>
      <c r="W1177" s="29256" t="n">
        <v>0.06351491090577165</v>
      </c>
      <c r="X1177" t="n" s="30523">
        <v>-0.3298803204270684</v>
      </c>
      <c r="Y1177" t="n" s="31853">
        <v>0.813046554429532</v>
      </c>
      <c r="Z1177" t="n" s="33185">
        <v>0.6654985122802333</v>
      </c>
      <c r="AA1177" t="n" s="34577">
        <v>0.0</v>
      </c>
      <c r="AB1177" t="n" s="35971">
        <v>0.0</v>
      </c>
      <c r="AC1177" t="n" s="37365">
        <v>0.07284637081838163</v>
      </c>
      <c r="AD1177" t="n" s="37840">
        <v>0.26038767134862295</v>
      </c>
      <c r="AE1177" t="n" s="38315">
        <v>0.051943614045902996</v>
      </c>
      <c r="AF1177" t="n" s="38790">
        <v>0.10194544545497701</v>
      </c>
      <c r="AG1177" t="n" s="39265">
        <v>0.113950190192087</v>
      </c>
      <c r="AH1177" t="n" s="39740">
        <v>0.0</v>
      </c>
      <c r="AI1177" t="n" s="40215">
        <v>-0.0015127034061239997</v>
      </c>
      <c r="AJ1177" t="n" s="40690">
        <v>0.4400457405923309</v>
      </c>
      <c r="AK1177" t="n" s="41165">
        <v>0.071663759250611</v>
      </c>
      <c r="AL1177" t="n" s="41640">
        <v>0.0</v>
      </c>
      <c r="AM1177" t="n" s="42115">
        <v>0.028338973482686002</v>
      </c>
      <c r="AN1177" t="n" s="42590">
        <v>-0.453342252001835</v>
      </c>
      <c r="AO1177" t="n" s="43065">
        <v>1.4194535215867354</v>
      </c>
      <c r="AP1177" t="n" s="43540">
        <v>-0.8060330826274771</v>
      </c>
      <c r="AQ1177" t="n" s="44015">
        <v>0.6134204389592584</v>
      </c>
      <c r="AR1177" t="n" s="44490">
        <v>2.2254866042142125</v>
      </c>
      <c r="AS1177" t="n" s="45083">
        <v>8.938747829454423E-4</v>
      </c>
      <c r="AT1177" t="n" s="45676">
        <v>8.196993920057961E-4</v>
      </c>
      <c r="AU1177" t="n" s="46269">
        <v>7.549258321078544E-4</v>
      </c>
      <c r="AV1177" t="n" s="46862">
        <v>2.5914032179244744E-4</v>
      </c>
      <c r="AW1177" t="n" s="47455">
        <v>-2.579727479377496E-5</v>
      </c>
      <c r="AX1177" t="n" s="48048">
        <v>2.415093740094482E-4</v>
      </c>
      <c r="AY1177" t="n" s="48641">
        <v>3.82316034450016E-6</v>
      </c>
      <c r="AZ1177" t="n" s="49234">
        <v>0.004048194229054387</v>
      </c>
      <c r="BA1177" t="n" s="49827">
        <v>-7.209549710880718E-4</v>
      </c>
      <c r="BB1177" t="n" s="50420">
        <v>1.8996595092438982E-5</v>
      </c>
      <c r="BC1177" t="n" s="51013">
        <v>3.139157558940507E-6</v>
      </c>
      <c r="BD1177" t="n" s="51606">
        <v>1.4676942759265518E-4</v>
      </c>
      <c r="BE1177" t="n" s="52199">
        <v>-3.031413773335688E-4</v>
      </c>
      <c r="BF1177" t="n" s="52792">
        <v>6.166979571947989E-4</v>
      </c>
      <c r="BG1177" t="n" s="53385">
        <v>5.756728318792913E-4</v>
      </c>
      <c r="BH1177" t="n" s="53978">
        <v>9.524405510011674E-4</v>
      </c>
      <c r="BI1177" t="n" s="54571">
        <v>0.004308111208695066</v>
      </c>
      <c r="BJ1177" t="s" s="55046">
        <v>2923</v>
      </c>
      <c r="BK1177" t="s" s="55521">
        <v>2929</v>
      </c>
      <c r="BL1177" t="n" s="55996">
        <v>0.12519791722297668</v>
      </c>
      <c r="BM1177" t="s" s="56471">
        <v>2947</v>
      </c>
      <c r="BN1177" t="s" s="56946">
        <v>2929</v>
      </c>
      <c r="BO1177" t="n" s="57421">
        <v>-0.022498907521367073</v>
      </c>
    </row>
    <row r="1178" spans="1:23" x14ac:dyDescent="0.25">
      <c r="A1178" s="116" t="str">
        <f>IF(ISBLANK(TBL_DATA[[#This Row],[Row.names]]), "",   DATE(YEAR(TBL_DATA[[#This Row],[Row.names]]), MONTH(TBL_DATA[[#This Row],[Row.names]]), DAY(TBL_DATA[[#This Row],[Row.names]])))</f>
        <v/>
      </c>
      <c r="B1178" s="1362" t="s">
        <v>1307</v>
      </c>
      <c r="C1178" s="2756" t="s">
        <v>2701</v>
      </c>
      <c r="D1178" s="4150" t="n">
        <v>0.0017986647181269873</v>
      </c>
      <c r="E1178" s="5544" t="n">
        <v>0.4722332103178064</v>
      </c>
      <c r="F1178" s="6876" t="n">
        <v>0.03299106583415368</v>
      </c>
      <c r="G1178" s="8208" t="n">
        <v>0.6478062962965608</v>
      </c>
      <c r="H1178" s="9540" t="n">
        <v>0.6515685718571799</v>
      </c>
      <c r="I1178" s="10872" t="n">
        <v>0.003015756012138598</v>
      </c>
      <c r="J1178" s="12204" t="n">
        <v>0.03503953745516575</v>
      </c>
      <c r="K1178" s="13534" t="n">
        <v>1.126214622752501</v>
      </c>
      <c r="L1178" s="14864" t="n">
        <v>0.44524158313540074</v>
      </c>
      <c r="M1178" s="16194" t="n">
        <v>0.003805305176148665</v>
      </c>
      <c r="N1178" s="17524" t="n">
        <v>0.08110316678790142</v>
      </c>
      <c r="O1178" s="18856" t="n">
        <v>0.054757236355802597</v>
      </c>
      <c r="P1178" s="20250" t="n">
        <v>-0.017657830729114976</v>
      </c>
      <c r="Q1178" s="21582" t="n">
        <v>-0.013337827419553633</v>
      </c>
      <c r="R1178" s="22914" t="n">
        <v>-0.011620347959484217</v>
      </c>
      <c r="S1178" s="24183" t="n">
        <v>0.042704809735532256</v>
      </c>
      <c r="T1178" s="25452" t="n">
        <v>0.055070746781026164</v>
      </c>
      <c r="U1178" s="26721" t="n">
        <v>0.7754536161518983</v>
      </c>
      <c r="V1178" s="27990" t="n">
        <v>-0.014692889213048566</v>
      </c>
      <c r="W1178" s="29257" t="n">
        <v>0.06328131813365871</v>
      </c>
      <c r="X1178" t="n" s="30524">
        <v>-0.2321836783174332</v>
      </c>
      <c r="Y1178" t="n" s="31854">
        <v>0.8071979756275285</v>
      </c>
      <c r="Z1178" t="n" s="33186">
        <v>0.6672642528529464</v>
      </c>
      <c r="AA1178" t="n" s="34578">
        <v>0.0</v>
      </c>
      <c r="AB1178" t="n" s="35972">
        <v>0.0</v>
      </c>
      <c r="AC1178" t="n" s="37366">
        <v>0.08879465407345181</v>
      </c>
      <c r="AD1178" t="n" s="37841">
        <v>0.26614227290085396</v>
      </c>
      <c r="AE1178" t="n" s="38316">
        <v>0.05176726876550201</v>
      </c>
      <c r="AF1178" t="n" s="38791">
        <v>0.10207195490631299</v>
      </c>
      <c r="AG1178" t="n" s="39266">
        <v>0.11310714387339998</v>
      </c>
      <c r="AH1178" t="n" s="39741">
        <v>-0.013229386532586</v>
      </c>
      <c r="AI1178" t="n" s="40216">
        <v>2.5289110248699967E-4</v>
      </c>
      <c r="AJ1178" t="n" s="40691">
        <v>0.427613432663629</v>
      </c>
      <c r="AK1178" t="n" s="41166">
        <v>0.07348813069728699</v>
      </c>
      <c r="AL1178" t="n" s="41641">
        <v>0.0</v>
      </c>
      <c r="AM1178" t="n" s="42116">
        <v>0.029129691121739</v>
      </c>
      <c r="AN1178" t="n" s="42591">
        <v>-0.4059080124562441</v>
      </c>
      <c r="AO1178" t="n" s="43066">
        <v>1.3863116967823523</v>
      </c>
      <c r="AP1178" t="n" s="43541">
        <v>-0.741876309739971</v>
      </c>
      <c r="AQ1178" t="n" s="44016">
        <v>0.6444353870423813</v>
      </c>
      <c r="AR1178" t="n" s="44491">
        <v>2.1281880065223233</v>
      </c>
      <c r="AS1178" t="n" s="45084">
        <v>0.0016148144424192564</v>
      </c>
      <c r="AT1178" t="n" s="45677">
        <v>8.255557665528987E-4</v>
      </c>
      <c r="AU1178" t="n" s="46270">
        <v>8.953250853314816E-4</v>
      </c>
      <c r="AV1178" t="n" s="46863">
        <v>3.9246370517773864E-4</v>
      </c>
      <c r="AW1178" t="n" s="47456">
        <v>-2.297196650200618E-5</v>
      </c>
      <c r="AX1178" t="n" s="48049">
        <v>3.7262735287833977E-4</v>
      </c>
      <c r="AY1178" t="n" s="48642">
        <v>-2.3692496109358692E-5</v>
      </c>
      <c r="AZ1178" t="n" s="49235">
        <v>0.004497366474470113</v>
      </c>
      <c r="BA1178" t="n" s="49828">
        <v>-0.001730497123771092</v>
      </c>
      <c r="BB1178" t="n" s="50421">
        <v>1.1407920150094798E-4</v>
      </c>
      <c r="BC1178" t="n" s="51014">
        <v>2.55475508762801E-7</v>
      </c>
      <c r="BD1178" t="n" s="51607">
        <v>3.460121976364304E-4</v>
      </c>
      <c r="BE1178" t="n" s="52200">
        <v>-8.433646941257813E-4</v>
      </c>
      <c r="BF1178" t="n" s="52793">
        <v>0.0012960000396890594</v>
      </c>
      <c r="BG1178" t="n" s="53386">
        <v>7.065533407875148E-4</v>
      </c>
      <c r="BH1178" t="n" s="53979">
        <v>8.3648100844407E-4</v>
      </c>
      <c r="BI1178" t="n" s="54572">
        <v>0.004593644025025789</v>
      </c>
      <c r="BJ1178" t="s" s="55047">
        <v>2923</v>
      </c>
      <c r="BK1178" t="s" s="55522">
        <v>2929</v>
      </c>
      <c r="BL1178" t="n" s="55997">
        <v>0.1262054443359375</v>
      </c>
      <c r="BM1178" t="s" s="56472">
        <v>2947</v>
      </c>
      <c r="BN1178" t="s" s="56947">
        <v>2929</v>
      </c>
      <c r="BO1178" t="n" s="57422">
        <v>-0.02464277110993862</v>
      </c>
    </row>
    <row r="1179" spans="1:23" x14ac:dyDescent="0.25">
      <c r="A1179" s="116" t="str">
        <f>IF(ISBLANK(TBL_DATA[[#This Row],[Row.names]]), "",   DATE(YEAR(TBL_DATA[[#This Row],[Row.names]]), MONTH(TBL_DATA[[#This Row],[Row.names]]), DAY(TBL_DATA[[#This Row],[Row.names]])))</f>
        <v/>
      </c>
      <c r="B1179" s="1363" t="s">
        <v>1308</v>
      </c>
      <c r="C1179" s="2757" t="s">
        <v>2702</v>
      </c>
      <c r="D1179" s="4151" t="n">
        <v>9.090156800453221E-4</v>
      </c>
      <c r="E1179" s="5545" t="n">
        <v>0.47357149339066873</v>
      </c>
      <c r="F1179" s="6877" t="n">
        <v>0.02834350962766452</v>
      </c>
      <c r="G1179" s="8209" t="n">
        <v>0.633197703639812</v>
      </c>
      <c r="H1179" s="9541" t="n">
        <v>0.6409291402202497</v>
      </c>
      <c r="I1179" s="10873" t="n">
        <v>0.003037205574067694</v>
      </c>
      <c r="J1179" s="12205" t="n">
        <v>0.05320491376651959</v>
      </c>
      <c r="K1179" s="13535" t="n">
        <v>1.129751352156337</v>
      </c>
      <c r="L1179" s="14865" t="n">
        <v>0.4585804075417201</v>
      </c>
      <c r="M1179" s="16195" t="n">
        <v>0.0037295041200463867</v>
      </c>
      <c r="N1179" s="17525" t="n">
        <v>0.0804608058382129</v>
      </c>
      <c r="O1179" s="18857" t="n">
        <v>0.053878920463213256</v>
      </c>
      <c r="P1179" s="20251" t="n">
        <v>-0.01676486629407803</v>
      </c>
      <c r="Q1179" s="21583" t="n">
        <v>-0.01313888518954968</v>
      </c>
      <c r="R1179" s="22915" t="n">
        <v>-0.011435008672259623</v>
      </c>
      <c r="S1179" s="24184" t="n">
        <v>0.030232502015017593</v>
      </c>
      <c r="T1179" s="25453" t="n">
        <v>0.055063177327044466</v>
      </c>
      <c r="U1179" s="26722" t="n">
        <v>0.5490511714471805</v>
      </c>
      <c r="V1179" s="27991" t="n">
        <v>-0.020315036334564884</v>
      </c>
      <c r="W1179" s="29258" t="n">
        <v>0.06330925476441968</v>
      </c>
      <c r="X1179" t="n" s="30525">
        <v>-0.3208857284793392</v>
      </c>
      <c r="Y1179" t="n" s="31855">
        <v>0.8005805020235315</v>
      </c>
      <c r="Z1179" t="n" s="33187">
        <v>0.67718565219718</v>
      </c>
      <c r="AA1179" t="n" s="34579">
        <v>0.0</v>
      </c>
      <c r="AB1179" t="n" s="35973">
        <v>0.0</v>
      </c>
      <c r="AC1179" t="n" s="37367">
        <v>0.08545062536817477</v>
      </c>
      <c r="AD1179" t="n" s="37842">
        <v>0.26867225030288405</v>
      </c>
      <c r="AE1179" t="n" s="38317">
        <v>0.052130720602917</v>
      </c>
      <c r="AF1179" t="n" s="38792">
        <v>0.10542297160026397</v>
      </c>
      <c r="AG1179" t="n" s="39267">
        <v>0.114258197755079</v>
      </c>
      <c r="AH1179" t="n" s="39742">
        <v>-0.011223434519287</v>
      </c>
      <c r="AI1179" t="n" s="40217">
        <v>5.472251460379995E-4</v>
      </c>
      <c r="AJ1179" t="n" s="40692">
        <v>0.427324618375886</v>
      </c>
      <c r="AK1179" t="n" s="41167">
        <v>0.06796976172571699</v>
      </c>
      <c r="AL1179" t="n" s="41642">
        <v>0.0</v>
      </c>
      <c r="AM1179" t="n" s="42117">
        <v>0.029509667027264</v>
      </c>
      <c r="AN1179" t="n" s="42592">
        <v>-0.43450984113245494</v>
      </c>
      <c r="AO1179" t="n" s="43067">
        <v>1.333071708123308</v>
      </c>
      <c r="AP1179" t="n" s="43542">
        <v>-0.7129695712390008</v>
      </c>
      <c r="AQ1179" t="n" s="44017">
        <v>0.6201021368843073</v>
      </c>
      <c r="AR1179" t="n" s="44492">
        <v>2.046041279362309</v>
      </c>
      <c r="AS1179" t="n" s="45085">
        <v>0.0015944673131984247</v>
      </c>
      <c r="AT1179" t="n" s="45678">
        <v>7.830009632643411E-4</v>
      </c>
      <c r="AU1179" t="n" s="46271">
        <v>9.57831158641403E-4</v>
      </c>
      <c r="AV1179" t="n" s="46864">
        <v>3.9105214888933047E-4</v>
      </c>
      <c r="AW1179" t="n" s="47457">
        <v>-2.8295633378817218E-5</v>
      </c>
      <c r="AX1179" t="n" s="48050">
        <v>3.600954703272273E-4</v>
      </c>
      <c r="AY1179" t="n" s="48643">
        <v>-3.350393450188317E-5</v>
      </c>
      <c r="AZ1179" t="n" s="49236">
        <v>0.004386865240204761</v>
      </c>
      <c r="BA1179" t="n" s="49829">
        <v>-0.001629062721554479</v>
      </c>
      <c r="BB1179" t="n" s="50422">
        <v>1.0202363872760482E-4</v>
      </c>
      <c r="BC1179" t="n" s="51015">
        <v>1.342405605037159E-6</v>
      </c>
      <c r="BD1179" t="n" s="51608">
        <v>3.152228365783712E-4</v>
      </c>
      <c r="BE1179" t="n" s="52201">
        <v>-8.246028646702664E-4</v>
      </c>
      <c r="BF1179" t="n" s="52794">
        <v>0.0012896073448655297</v>
      </c>
      <c r="BG1179" t="n" s="53387">
        <v>8.133131982520188E-4</v>
      </c>
      <c r="BH1179" t="n" s="53980">
        <v>8.40485313025167E-4</v>
      </c>
      <c r="BI1179" t="n" s="54573">
        <v>0.00445179022137213</v>
      </c>
      <c r="BJ1179" t="s" s="55048">
        <v>2923</v>
      </c>
      <c r="BK1179" t="s" s="55523">
        <v>2929</v>
      </c>
      <c r="BL1179" t="n" s="55998">
        <v>0.1256384700536728</v>
      </c>
      <c r="BM1179" t="s" s="56473">
        <v>2947</v>
      </c>
      <c r="BN1179" t="s" s="56948">
        <v>2929</v>
      </c>
      <c r="BO1179" t="n" s="57423">
        <v>-0.024526145309209824</v>
      </c>
    </row>
    <row r="1180" spans="1:23" x14ac:dyDescent="0.25">
      <c r="A1180" s="116" t="str">
        <f>IF(ISBLANK(TBL_DATA[[#This Row],[Row.names]]), "",   DATE(YEAR(TBL_DATA[[#This Row],[Row.names]]), MONTH(TBL_DATA[[#This Row],[Row.names]]), DAY(TBL_DATA[[#This Row],[Row.names]])))</f>
        <v/>
      </c>
      <c r="B1180" s="1364" t="s">
        <v>1309</v>
      </c>
      <c r="C1180" s="2758" t="s">
        <v>2703</v>
      </c>
      <c r="D1180" s="4152" t="n">
        <v>-0.0022548423814027756</v>
      </c>
      <c r="E1180" s="5546" t="n">
        <v>0.4702488219353447</v>
      </c>
      <c r="F1180" s="6878" t="n">
        <v>0.03817239425614671</v>
      </c>
      <c r="G1180" s="8210" t="n">
        <v>0.6397733502783148</v>
      </c>
      <c r="H1180" s="9542" t="n">
        <v>0.6515050379126827</v>
      </c>
      <c r="I1180" s="10874" t="n">
        <v>0.002992130713266054</v>
      </c>
      <c r="J1180" s="12206" t="n">
        <v>0.07315639755624259</v>
      </c>
      <c r="K1180" s="13536" t="n">
        <v>1.1542950544145278</v>
      </c>
      <c r="L1180" s="14866" t="n">
        <v>0.47608573473280036</v>
      </c>
      <c r="M1180" s="16196" t="n">
        <v>0.0036687018759127463</v>
      </c>
      <c r="N1180" s="17526" t="n">
        <v>0.08046047281807898</v>
      </c>
      <c r="O1180" s="18858" t="n">
        <v>0.05387848200665455</v>
      </c>
      <c r="P1180" s="20252" t="n">
        <v>-0.018981906544442206</v>
      </c>
      <c r="Q1180" s="21584" t="n">
        <v>-0.013138788173039023</v>
      </c>
      <c r="R1180" s="22916" t="n">
        <v>-0.01143491870794264</v>
      </c>
      <c r="S1180" s="24185" t="n">
        <v>0.026848578561344594</v>
      </c>
      <c r="T1180" s="25454" t="n">
        <v>0.05514648535571857</v>
      </c>
      <c r="U1180" s="26723" t="n">
        <v>0.48685928737180084</v>
      </c>
      <c r="V1180" s="27992" t="n">
        <v>-0.008379597066106692</v>
      </c>
      <c r="W1180" s="29259" t="n">
        <v>0.0626684816475641</v>
      </c>
      <c r="X1180" t="n" s="30526">
        <v>-0.13371310179863602</v>
      </c>
      <c r="Y1180" t="n" s="31856">
        <v>0.8071586200448352</v>
      </c>
      <c r="Z1180" t="n" s="33188">
        <v>0.6899896627724218</v>
      </c>
      <c r="AA1180" t="n" s="34580">
        <v>0.0</v>
      </c>
      <c r="AB1180" t="n" s="35974">
        <v>0.0</v>
      </c>
      <c r="AC1180" t="n" s="37368">
        <v>0.0820140488973587</v>
      </c>
      <c r="AD1180" t="n" s="37843">
        <v>0.26345915995732694</v>
      </c>
      <c r="AE1180" t="n" s="38318">
        <v>0.051283668490518</v>
      </c>
      <c r="AF1180" t="n" s="38793">
        <v>0.109340102661618</v>
      </c>
      <c r="AG1180" t="n" s="39268">
        <v>0.11539477668232999</v>
      </c>
      <c r="AH1180" t="n" s="39743">
        <v>-0.011298597865512</v>
      </c>
      <c r="AI1180" t="n" s="40218">
        <v>4.908339382540001E-4</v>
      </c>
      <c r="AJ1180" t="n" s="40693">
        <v>0.427657983720397</v>
      </c>
      <c r="AK1180" t="n" s="41168">
        <v>0.065307296842437</v>
      </c>
      <c r="AL1180" t="n" s="41643">
        <v>0.0</v>
      </c>
      <c r="AM1180" t="n" s="42118">
        <v>0.032932357800307</v>
      </c>
      <c r="AN1180" t="n" s="42593">
        <v>-0.41387116266507207</v>
      </c>
      <c r="AO1180" t="n" s="43068">
        <v>1.342712062735501</v>
      </c>
      <c r="AP1180" t="n" s="43543">
        <v>-0.702015643172897</v>
      </c>
      <c r="AQ1180" t="n" s="44018">
        <v>0.6406964195626039</v>
      </c>
      <c r="AR1180" t="n" s="44493">
        <v>2.044727705908398</v>
      </c>
      <c r="AS1180" t="n" s="45086">
        <v>0.001559446860247747</v>
      </c>
      <c r="AT1180" t="n" s="45679">
        <v>7.515494940203638E-4</v>
      </c>
      <c r="AU1180" t="n" s="46272">
        <v>9.067759172188754E-4</v>
      </c>
      <c r="AV1180" t="n" s="46865">
        <v>3.6280548462279703E-4</v>
      </c>
      <c r="AW1180" t="n" s="47458">
        <v>-2.0996656216884902E-5</v>
      </c>
      <c r="AX1180" t="n" s="48051">
        <v>3.711503442756665E-4</v>
      </c>
      <c r="AY1180" t="n" s="48644">
        <v>-2.9486139953856754E-5</v>
      </c>
      <c r="AZ1180" t="n" s="49237">
        <v>0.004253096211554723</v>
      </c>
      <c r="BA1180" t="n" s="49830">
        <v>-0.001545694909397268</v>
      </c>
      <c r="BB1180" t="n" s="50423">
        <v>9.274352778243444E-5</v>
      </c>
      <c r="BC1180" t="n" s="51016">
        <v>8.453735126986097E-7</v>
      </c>
      <c r="BD1180" t="n" s="51609">
        <v>3.305884202789796E-4</v>
      </c>
      <c r="BE1180" t="n" s="52202">
        <v>-7.587825089384195E-4</v>
      </c>
      <c r="BF1180" t="n" s="52795">
        <v>0.0012521068058859467</v>
      </c>
      <c r="BG1180" t="n" s="53388">
        <v>8.035375494983196E-4</v>
      </c>
      <c r="BH1180" t="n" s="53981">
        <v>7.920905358186337E-4</v>
      </c>
      <c r="BI1180" t="n" s="54574">
        <v>0.004282694705123837</v>
      </c>
      <c r="BJ1180" t="s" s="55049">
        <v>2923</v>
      </c>
      <c r="BK1180" t="s" s="55524">
        <v>2929</v>
      </c>
      <c r="BL1180" t="n" s="55999">
        <v>0.12546399235725403</v>
      </c>
      <c r="BM1180" t="s" s="56474">
        <v>2947</v>
      </c>
      <c r="BN1180" t="s" s="56949">
        <v>2929</v>
      </c>
      <c r="BO1180" t="n" s="57424">
        <v>-0.024602854624390602</v>
      </c>
    </row>
    <row r="1181" spans="1:23" x14ac:dyDescent="0.25">
      <c r="A1181" s="116" t="str">
        <f>IF(ISBLANK(TBL_DATA[[#This Row],[Row.names]]), "",   DATE(YEAR(TBL_DATA[[#This Row],[Row.names]]), MONTH(TBL_DATA[[#This Row],[Row.names]]), DAY(TBL_DATA[[#This Row],[Row.names]])))</f>
        <v/>
      </c>
      <c r="B1181" s="1365" t="s">
        <v>1310</v>
      </c>
      <c r="C1181" s="2759" t="s">
        <v>2704</v>
      </c>
      <c r="D1181" s="4153" t="n">
        <v>-9.488989624864249E-4</v>
      </c>
      <c r="E1181" s="5547" t="n">
        <v>0.4688537043536134</v>
      </c>
      <c r="F1181" s="6879" t="n">
        <v>0.060665469982839504</v>
      </c>
      <c r="G1181" s="8211" t="n">
        <v>0.6482737646459745</v>
      </c>
      <c r="H1181" s="9543" t="n">
        <v>0.6611784443077665</v>
      </c>
      <c r="I1181" s="10875" t="n">
        <v>0.002951633794235011</v>
      </c>
      <c r="J1181" s="12207" t="n">
        <v>0.11988667378413265</v>
      </c>
      <c r="K1181" s="13537" t="n">
        <v>1.0215707693886724</v>
      </c>
      <c r="L1181" s="14867" t="n">
        <v>0.4281061156748721</v>
      </c>
      <c r="M1181" s="16197" t="n">
        <v>0.003834729056108644</v>
      </c>
      <c r="N1181" s="17527" t="n">
        <v>0.08049654277798027</v>
      </c>
      <c r="O1181" s="18859" t="n">
        <v>0.05391189535070558</v>
      </c>
      <c r="P1181" s="20253" t="n">
        <v>-0.019912793595502576</v>
      </c>
      <c r="Q1181" s="21585" t="n">
        <v>-0.013165693199714869</v>
      </c>
      <c r="R1181" s="22917" t="n">
        <v>-0.011461059899891565</v>
      </c>
      <c r="S1181" s="24186" t="n">
        <v>0.027215570572592496</v>
      </c>
      <c r="T1181" s="25455" t="n">
        <v>0.05515172441120632</v>
      </c>
      <c r="U1181" s="26724" t="n">
        <v>0.49346726440819216</v>
      </c>
      <c r="V1181" s="27993" t="n">
        <v>0.00865032519661435</v>
      </c>
      <c r="W1181" s="29260" t="n">
        <v>0.06409661955392845</v>
      </c>
      <c r="X1181" t="n" s="30527">
        <v>0.13495758835356828</v>
      </c>
      <c r="Y1181" t="n" s="31857">
        <v>0.8131287993348695</v>
      </c>
      <c r="Z1181" t="n" s="33189">
        <v>0.6542981855965001</v>
      </c>
      <c r="AA1181" t="n" s="34581">
        <v>0.0</v>
      </c>
      <c r="AB1181" t="n" s="35975">
        <v>0.0</v>
      </c>
      <c r="AC1181" t="n" s="37369">
        <v>0.07946779824710336</v>
      </c>
      <c r="AD1181" t="n" s="37844">
        <v>0.26767482756040295</v>
      </c>
      <c r="AE1181" t="n" s="38319">
        <v>0.052020025469727</v>
      </c>
      <c r="AF1181" t="n" s="38794">
        <v>0.094633847348309</v>
      </c>
      <c r="AG1181" t="n" s="39269">
        <v>0.116648552660281</v>
      </c>
      <c r="AH1181" t="n" s="39744">
        <v>-0.011270570983661</v>
      </c>
      <c r="AI1181" t="n" s="40219">
        <v>6.399640730910001E-4</v>
      </c>
      <c r="AJ1181" t="n" s="40694">
        <v>0.43198699311949906</v>
      </c>
      <c r="AK1181" t="n" s="41169">
        <v>0.06107358059442501</v>
      </c>
      <c r="AL1181" t="n" s="41644">
        <v>0.0</v>
      </c>
      <c r="AM1181" t="n" s="42119">
        <v>0.033036290995935</v>
      </c>
      <c r="AN1181" t="n" s="42594">
        <v>-0.38762454790077094</v>
      </c>
      <c r="AO1181" t="n" s="43069">
        <v>1.3772685565671543</v>
      </c>
      <c r="AP1181" t="n" s="43544">
        <v>-0.7184495936299171</v>
      </c>
      <c r="AQ1181" t="n" s="44019">
        <v>0.6588189629372372</v>
      </c>
      <c r="AR1181" t="n" s="44494">
        <v>2.0957181501970714</v>
      </c>
      <c r="AS1181" t="n" s="45087">
        <v>0.0015216388079894627</v>
      </c>
      <c r="AT1181" t="n" s="45680">
        <v>7.458030424439468E-4</v>
      </c>
      <c r="AU1181" t="n" s="46273">
        <v>8.469597855212755E-4</v>
      </c>
      <c r="AV1181" t="n" s="46866">
        <v>3.7631162358024717E-4</v>
      </c>
      <c r="AW1181" t="n" s="47459">
        <v>-2.002712395504386E-5</v>
      </c>
      <c r="AX1181" t="n" s="48052">
        <v>3.6542390487300083E-4</v>
      </c>
      <c r="AY1181" t="n" s="48645">
        <v>-2.551294163347041E-5</v>
      </c>
      <c r="AZ1181" t="n" s="49238">
        <v>0.004128500974749327</v>
      </c>
      <c r="BA1181" t="n" s="49831">
        <v>-0.0014924304381950958</v>
      </c>
      <c r="BB1181" t="n" s="50424">
        <v>9.721304950851304E-5</v>
      </c>
      <c r="BC1181" t="n" s="51017">
        <v>2.0915853011115607E-7</v>
      </c>
      <c r="BD1181" t="n" s="51610">
        <v>3.322602137650592E-4</v>
      </c>
      <c r="BE1181" t="n" s="52203">
        <v>-7.395093157828111E-4</v>
      </c>
      <c r="BF1181" t="n" s="52796">
        <v>0.0012137446770941636</v>
      </c>
      <c r="BG1181" t="n" s="53389">
        <v>7.651334922485681E-4</v>
      </c>
      <c r="BH1181" t="n" s="53982">
        <v>8.022495017149025E-4</v>
      </c>
      <c r="BI1181" t="n" s="54575">
        <v>0.004170211274372392</v>
      </c>
      <c r="BJ1181" t="s" s="55050">
        <v>2923</v>
      </c>
      <c r="BK1181" t="s" s="55525">
        <v>2929</v>
      </c>
      <c r="BL1181" t="n" s="56000">
        <v>0.1256437599658966</v>
      </c>
      <c r="BM1181" t="s" s="56475">
        <v>2947</v>
      </c>
      <c r="BN1181" t="s" s="56950">
        <v>2929</v>
      </c>
      <c r="BO1181" t="n" s="57425">
        <v>-0.025525294244289398</v>
      </c>
    </row>
    <row r="1182" spans="1:23" x14ac:dyDescent="0.25">
      <c r="A1182" s="116" t="str">
        <f>IF(ISBLANK(TBL_DATA[[#This Row],[Row.names]]), "",   DATE(YEAR(TBL_DATA[[#This Row],[Row.names]]), MONTH(TBL_DATA[[#This Row],[Row.names]]), DAY(TBL_DATA[[#This Row],[Row.names]])))</f>
        <v/>
      </c>
      <c r="B1182" s="1366" t="s">
        <v>1311</v>
      </c>
      <c r="C1182" s="2760" t="s">
        <v>2705</v>
      </c>
      <c r="D1182" s="4154" t="n">
        <v>-1.1940247039336186E-4</v>
      </c>
      <c r="E1182" s="5548" t="n">
        <v>0.46867831959266715</v>
      </c>
      <c r="F1182" s="6880" t="n">
        <v>0.044327383606781456</v>
      </c>
      <c r="G1182" s="8212" t="n">
        <v>0.6379162192224582</v>
      </c>
      <c r="H1182" s="9544" t="n">
        <v>0.649385695945259</v>
      </c>
      <c r="I1182" s="10876" t="n">
        <v>0.0030000641635764412</v>
      </c>
      <c r="J1182" s="12208" t="n">
        <v>0.14525940184893327</v>
      </c>
      <c r="K1182" s="13538" t="n">
        <v>1.0145903315692617</v>
      </c>
      <c r="L1182" s="14868" t="n">
        <v>0.4279689773150443</v>
      </c>
      <c r="M1182" s="16198" t="n">
        <v>0.003832000167285125</v>
      </c>
      <c r="N1182" s="17528" t="n">
        <v>0.08042961662392228</v>
      </c>
      <c r="O1182" s="18860" t="n">
        <v>0.053837792749707895</v>
      </c>
      <c r="P1182" s="20254" t="n">
        <v>-0.020029818429148194</v>
      </c>
      <c r="Q1182" s="21586" t="n">
        <v>-0.013133935530972758</v>
      </c>
      <c r="R1182" s="22918" t="n">
        <v>-0.0114307194914056</v>
      </c>
      <c r="S1182" s="24187" t="n">
        <v>0.013505223371950148</v>
      </c>
      <c r="T1182" s="25456" t="n">
        <v>0.055177309453798784</v>
      </c>
      <c r="U1182" s="26725" t="n">
        <v>0.24476045507906433</v>
      </c>
      <c r="V1182" s="27994" t="n">
        <v>0.019550029072581854</v>
      </c>
      <c r="W1182" s="29261" t="n">
        <v>0.06423787917259276</v>
      </c>
      <c r="X1182" t="n" s="30528">
        <v>0.3043380218088352</v>
      </c>
      <c r="Y1182" t="n" s="31858">
        <v>0.8058447095720483</v>
      </c>
      <c r="Z1182" t="n" s="33190">
        <v>0.6541933791433877</v>
      </c>
      <c r="AA1182" t="n" s="34582">
        <v>0.0</v>
      </c>
      <c r="AB1182" t="n" s="35976">
        <v>0.0</v>
      </c>
      <c r="AC1182" t="n" s="37370">
        <v>0.07641406694430113</v>
      </c>
      <c r="AD1182" t="n" s="37845">
        <v>0.276002732974536</v>
      </c>
      <c r="AE1182" t="n" s="38320">
        <v>0.048716968476318</v>
      </c>
      <c r="AF1182" t="n" s="38795">
        <v>0.09122298553499798</v>
      </c>
      <c r="AG1182" t="n" s="39270">
        <v>0.11618026061105899</v>
      </c>
      <c r="AH1182" t="n" s="39745">
        <v>-0.004445767573225999</v>
      </c>
      <c r="AI1182" t="n" s="40220">
        <v>8.062470307449998E-4</v>
      </c>
      <c r="AJ1182" t="n" s="40695">
        <v>0.414641897129009</v>
      </c>
      <c r="AK1182" t="n" s="41170">
        <v>0.061556053466577984</v>
      </c>
      <c r="AL1182" t="n" s="41645">
        <v>0.0</v>
      </c>
      <c r="AM1182" t="n" s="42120">
        <v>0.037674115055975996</v>
      </c>
      <c r="AN1182" t="n" s="42595">
        <v>-0.40072455335467894</v>
      </c>
      <c r="AO1182" t="n" s="43070">
        <v>1.3460965441922</v>
      </c>
      <c r="AP1182" t="n" s="43545">
        <v>-0.7044656048408859</v>
      </c>
      <c r="AQ1182" t="n" s="44020">
        <v>0.641630939351314</v>
      </c>
      <c r="AR1182" t="n" s="44495">
        <v>2.0505621490330856</v>
      </c>
      <c r="AS1182" t="n" s="45088">
        <v>0.0012530222293062098</v>
      </c>
      <c r="AT1182" t="n" s="45681">
        <v>6.254780547980348E-4</v>
      </c>
      <c r="AU1182" t="n" s="46274">
        <v>0.0018609703378048219</v>
      </c>
      <c r="AV1182" t="n" s="46867">
        <v>3.26825121343722E-4</v>
      </c>
      <c r="AW1182" t="n" s="47460">
        <v>-3.103150189883569E-5</v>
      </c>
      <c r="AX1182" t="n" s="48053">
        <v>4.7668228179716256E-4</v>
      </c>
      <c r="AY1182" t="n" s="48646">
        <v>3.3578511525178385E-5</v>
      </c>
      <c r="AZ1182" t="n" s="49239">
        <v>0.003628603634180397</v>
      </c>
      <c r="BA1182" t="n" s="49832">
        <v>-0.0014913591541997771</v>
      </c>
      <c r="BB1182" t="n" s="50425">
        <v>1.7907991859837278E-4</v>
      </c>
      <c r="BC1182" t="n" s="51018">
        <v>-1.754576891855384E-6</v>
      </c>
      <c r="BD1182" t="n" s="51611">
        <v>2.91987217547359E-4</v>
      </c>
      <c r="BE1182" t="n" s="52204">
        <v>-6.826669929696915E-4</v>
      </c>
      <c r="BF1182" t="n" s="52797">
        <v>0.002243608663102408</v>
      </c>
      <c r="BG1182" t="n" s="53390">
        <v>5.277222127392531E-4</v>
      </c>
      <c r="BH1182" t="n" s="53983">
        <v>6.074553715270987E-4</v>
      </c>
      <c r="BI1182" t="n" s="54576">
        <v>0.0038719883844170037</v>
      </c>
      <c r="BJ1182" t="s" s="55051">
        <v>2923</v>
      </c>
      <c r="BK1182" t="s" s="55526">
        <v>2929</v>
      </c>
      <c r="BL1182" t="n" s="56001">
        <v>0.12642595171928406</v>
      </c>
      <c r="BM1182" t="s" s="56476">
        <v>2947</v>
      </c>
      <c r="BN1182" t="s" s="56951">
        <v>2929</v>
      </c>
      <c r="BO1182" t="n" s="57426">
        <v>-0.026768596842885017</v>
      </c>
    </row>
    <row r="1183" spans="1:23" x14ac:dyDescent="0.25">
      <c r="A1183" s="116" t="str">
        <f>IF(ISBLANK(TBL_DATA[[#This Row],[Row.names]]), "",   DATE(YEAR(TBL_DATA[[#This Row],[Row.names]]), MONTH(TBL_DATA[[#This Row],[Row.names]]), DAY(TBL_DATA[[#This Row],[Row.names]])))</f>
        <v/>
      </c>
      <c r="B1183" s="1367" t="s">
        <v>1312</v>
      </c>
      <c r="C1183" s="2761" t="s">
        <v>2706</v>
      </c>
      <c r="D1183" s="4155" t="n">
        <v>-0.008139785952920841</v>
      </c>
      <c r="E1183" s="5549" t="n">
        <v>0.4567235924374873</v>
      </c>
      <c r="F1183" s="6881" t="n">
        <v>0.025336861036192815</v>
      </c>
      <c r="G1183" s="8213" t="n">
        <v>0.618115250686809</v>
      </c>
      <c r="H1183" s="9545" t="n">
        <v>0.6732048070134692</v>
      </c>
      <c r="I1183" s="10877" t="n">
        <v>0.0028928205600736528</v>
      </c>
      <c r="J1183" s="12209" t="n">
        <v>0.1304139339765482</v>
      </c>
      <c r="K1183" s="13539" t="n">
        <v>0.9686949305638705</v>
      </c>
      <c r="L1183" s="14869" t="n">
        <v>0.43337585514919164</v>
      </c>
      <c r="M1183" s="16199" t="n">
        <v>0.0038091774436720166</v>
      </c>
      <c r="N1183" s="17529" t="n">
        <v>0.08033114108055647</v>
      </c>
      <c r="O1183" s="18861" t="n">
        <v>0.05624528771015372</v>
      </c>
      <c r="P1183" s="20255" t="n">
        <v>-0.028006565947379936</v>
      </c>
      <c r="Q1183" s="21587" t="n">
        <v>-0.0133837191831527</v>
      </c>
      <c r="R1183" s="22919" t="n">
        <v>-0.011682588508803058</v>
      </c>
      <c r="S1183" s="24188" t="n">
        <v>-1.7792309071618106E-5</v>
      </c>
      <c r="T1183" s="25457" t="n">
        <v>0.05431142269101488</v>
      </c>
      <c r="U1183" s="26726" t="n">
        <v>-3.2759791937031344E-4</v>
      </c>
      <c r="V1183" s="27995" t="n">
        <v>0.009800930420740483</v>
      </c>
      <c r="W1183" s="29262" t="n">
        <v>0.0634609774992292</v>
      </c>
      <c r="X1183" t="n" s="30529">
        <v>0.1544402687597985</v>
      </c>
      <c r="Y1183" t="n" s="31859">
        <v>0.8204905892290716</v>
      </c>
      <c r="Z1183" t="n" s="33191">
        <v>0.6583128854497622</v>
      </c>
      <c r="AA1183" t="n" s="34583">
        <v>0.0</v>
      </c>
      <c r="AB1183" t="n" s="35977">
        <v>0.0</v>
      </c>
      <c r="AC1183" t="n" s="37371">
        <v>0.07331301003340258</v>
      </c>
      <c r="AD1183" t="n" s="37846">
        <v>0.27606343828555197</v>
      </c>
      <c r="AE1183" t="n" s="38321">
        <v>0.048427551514929</v>
      </c>
      <c r="AF1183" t="n" s="38796">
        <v>0.093363462498223</v>
      </c>
      <c r="AG1183" t="n" s="39271">
        <v>0.115840774369631</v>
      </c>
      <c r="AH1183" t="n" s="39746">
        <v>-0.003122308072406</v>
      </c>
      <c r="AI1183" t="n" s="40221">
        <v>0.0017754687512390004</v>
      </c>
      <c r="AJ1183" t="n" s="40696">
        <v>0.41256263904833995</v>
      </c>
      <c r="AK1183" t="n" s="41171">
        <v>0.056140172879432</v>
      </c>
      <c r="AL1183" t="n" s="41646">
        <v>0.0</v>
      </c>
      <c r="AM1183" t="n" s="42121">
        <v>0.037803250601006005</v>
      </c>
      <c r="AN1183" t="n" s="42596">
        <v>-0.39696528962783</v>
      </c>
      <c r="AO1183" t="n" s="43071">
        <v>1.369435474476762</v>
      </c>
      <c r="AP1183" t="n" s="43546">
        <v>-0.727546314228646</v>
      </c>
      <c r="AQ1183" t="n" s="44021">
        <v>0.641889160248116</v>
      </c>
      <c r="AR1183" t="n" s="44496">
        <v>2.096981788705408</v>
      </c>
      <c r="AS1183" t="n" s="45089">
        <v>0.0011256041656788718</v>
      </c>
      <c r="AT1183" t="n" s="45682">
        <v>6.129459942768656E-4</v>
      </c>
      <c r="AU1183" t="n" s="46275">
        <v>0.0018724700263822035</v>
      </c>
      <c r="AV1183" t="n" s="46868">
        <v>3.2264445004280903E-4</v>
      </c>
      <c r="AW1183" t="n" s="47461">
        <v>-2.81548520494403E-5</v>
      </c>
      <c r="AX1183" t="n" s="48054">
        <v>4.5447787600536575E-4</v>
      </c>
      <c r="AY1183" t="n" s="48647">
        <v>4.549064855209919E-5</v>
      </c>
      <c r="AZ1183" t="n" s="49240">
        <v>0.0035281981602534483</v>
      </c>
      <c r="BA1183" t="n" s="49833">
        <v>-0.0013807013964242608</v>
      </c>
      <c r="BB1183" t="n" s="50426">
        <v>1.7672504335468153E-4</v>
      </c>
      <c r="BC1183" t="n" s="51019">
        <v>-2.4481100247858702E-6</v>
      </c>
      <c r="BD1183" t="n" s="51612">
        <v>-1.1942238271156591E-5</v>
      </c>
      <c r="BE1183" t="n" s="52205">
        <v>-5.934912626101614E-4</v>
      </c>
      <c r="BF1183" t="n" s="52798">
        <v>0.0024849193831882215</v>
      </c>
      <c r="BG1183" t="n" s="53391">
        <v>5.307410364790193E-4</v>
      </c>
      <c r="BH1183" t="n" s="53984">
        <v>5.709042701574013E-4</v>
      </c>
      <c r="BI1183" t="n" s="54577">
        <v>0.0037461208171045333</v>
      </c>
      <c r="BJ1183" t="s" s="55052">
        <v>2923</v>
      </c>
      <c r="BK1183" t="s" s="55527">
        <v>2929</v>
      </c>
      <c r="BL1183" t="n" s="56002">
        <v>0.12482543289661407</v>
      </c>
      <c r="BM1183" t="s" s="56477">
        <v>2948</v>
      </c>
      <c r="BN1183" t="s" s="56952">
        <v>2929</v>
      </c>
      <c r="BO1183" t="n" s="57427">
        <v>-0.012012175284326077</v>
      </c>
    </row>
    <row r="1184" spans="1:23" x14ac:dyDescent="0.25">
      <c r="A1184" s="116" t="str">
        <f>IF(ISBLANK(TBL_DATA[[#This Row],[Row.names]]), "",   DATE(YEAR(TBL_DATA[[#This Row],[Row.names]]), MONTH(TBL_DATA[[#This Row],[Row.names]]), DAY(TBL_DATA[[#This Row],[Row.names]])))</f>
        <v/>
      </c>
      <c r="B1184" s="1368" t="s">
        <v>1313</v>
      </c>
      <c r="C1184" s="2762" t="s">
        <v>2707</v>
      </c>
      <c r="D1184" s="4156" t="n">
        <v>0.0033060913437216216</v>
      </c>
      <c r="E1184" s="5550" t="n">
        <v>0.4615396536966401</v>
      </c>
      <c r="F1184" s="6882" t="n">
        <v>0.053206502014697454</v>
      </c>
      <c r="G1184" s="8214" t="n">
        <v>0.6277228635990323</v>
      </c>
      <c r="H1184" s="9546" t="n">
        <v>0.6874750202460843</v>
      </c>
      <c r="I1184" s="10878" t="n">
        <v>0.0028350436714340214</v>
      </c>
      <c r="J1184" s="12210" t="n">
        <v>0.12396771650919969</v>
      </c>
      <c r="K1184" s="13540" t="n">
        <v>0.9288304033355869</v>
      </c>
      <c r="L1184" s="14870" t="n">
        <v>0.43410909422450533</v>
      </c>
      <c r="M1184" s="16200" t="n">
        <v>0.003814905133331049</v>
      </c>
      <c r="N1184" s="17530" t="n">
        <v>0.08050403634479057</v>
      </c>
      <c r="O1184" s="18862" t="n">
        <v>0.05611362781180797</v>
      </c>
      <c r="P1184" s="20256" t="n">
        <v>-0.024793066868904257</v>
      </c>
      <c r="Q1184" s="21588" t="n">
        <v>-0.013329512793818974</v>
      </c>
      <c r="R1184" s="22920" t="n">
        <v>-0.011624720806639935</v>
      </c>
      <c r="S1184" s="24189" t="n">
        <v>0.009611575273382966</v>
      </c>
      <c r="T1184" s="25458" t="n">
        <v>0.05423692365840105</v>
      </c>
      <c r="U1184" s="26727" t="n">
        <v>0.17721460999372476</v>
      </c>
      <c r="V1184" s="27996" t="n">
        <v>-4.648069463780713E-4</v>
      </c>
      <c r="W1184" s="29263" t="n">
        <v>0.06398560676936296</v>
      </c>
      <c r="X1184" t="n" s="30530">
        <v>-0.007264242223309292</v>
      </c>
      <c r="Y1184" t="n" s="31860">
        <v>0.8291411340936382</v>
      </c>
      <c r="Z1184" t="n" s="33192">
        <v>0.6588695578219602</v>
      </c>
      <c r="AA1184" t="n" s="34584">
        <v>0.0</v>
      </c>
      <c r="AB1184" t="n" s="35978">
        <v>0.0</v>
      </c>
      <c r="AC1184" t="n" s="37372">
        <v>0.07978300049162818</v>
      </c>
      <c r="AD1184" t="n" s="37847">
        <v>0.27578501159230195</v>
      </c>
      <c r="AE1184" t="n" s="38322">
        <v>0.046555556803152</v>
      </c>
      <c r="AF1184" t="n" s="38797">
        <v>0.096686925843628</v>
      </c>
      <c r="AG1184" t="n" s="39272">
        <v>0.116919666348448</v>
      </c>
      <c r="AH1184" t="n" s="39747">
        <v>-0.0038392122390650007</v>
      </c>
      <c r="AI1184" t="n" s="40222">
        <v>0.0014708884494830012</v>
      </c>
      <c r="AJ1184" t="n" s="40697">
        <v>0.40980430646627797</v>
      </c>
      <c r="AK1184" t="n" s="41172">
        <v>0.05443379326369299</v>
      </c>
      <c r="AL1184" t="n" s="41647">
        <v>0.0</v>
      </c>
      <c r="AM1184" t="n" s="42122">
        <v>0.039167995993389</v>
      </c>
      <c r="AN1184" t="n" s="42597">
        <v>-0.398239078302778</v>
      </c>
      <c r="AO1184" t="n" s="43072">
        <v>1.3708576664641794</v>
      </c>
      <c r="AP1184" t="n" s="43547">
        <v>-0.732111812245649</v>
      </c>
      <c r="AQ1184" t="n" s="44022">
        <v>0.6387458542185304</v>
      </c>
      <c r="AR1184" t="n" s="44497">
        <v>2.1029694787098285</v>
      </c>
      <c r="AS1184" t="n" s="45090">
        <v>0.0013860817354836446</v>
      </c>
      <c r="AT1184" t="n" s="45683">
        <v>6.186293758313635E-4</v>
      </c>
      <c r="AU1184" t="n" s="46276">
        <v>0.0017935091937850895</v>
      </c>
      <c r="AV1184" t="n" s="46869">
        <v>4.206330607157029E-4</v>
      </c>
      <c r="AW1184" t="n" s="47462">
        <v>-3.0565041876788905E-5</v>
      </c>
      <c r="AX1184" t="n" s="48055">
        <v>5.150865752257904E-4</v>
      </c>
      <c r="AY1184" t="n" s="48648">
        <v>3.410808703799587E-5</v>
      </c>
      <c r="AZ1184" t="n" s="49241">
        <v>0.0035320332189719686</v>
      </c>
      <c r="BA1184" t="n" s="49834">
        <v>-0.0016863985574508656</v>
      </c>
      <c r="BB1184" t="n" s="50427">
        <v>1.773289310137458E-4</v>
      </c>
      <c r="BC1184" t="n" s="51020">
        <v>-3.625001812840124E-6</v>
      </c>
      <c r="BD1184" t="n" s="51613">
        <v>1.6742461265492115E-4</v>
      </c>
      <c r="BE1184" t="n" s="52206">
        <v>-7.992610389647832E-4</v>
      </c>
      <c r="BF1184" t="n" s="52799">
        <v>0.002412629469187053</v>
      </c>
      <c r="BG1184" t="n" s="53392">
        <v>5.712851211037015E-4</v>
      </c>
      <c r="BH1184" t="n" s="53985">
        <v>5.62423931829458E-4</v>
      </c>
      <c r="BI1184" t="n" s="54578">
        <v>0.003842319481114456</v>
      </c>
      <c r="BJ1184" t="s" s="55053">
        <v>2923</v>
      </c>
      <c r="BK1184" t="s" s="55528">
        <v>2929</v>
      </c>
      <c r="BL1184" t="n" s="56003">
        <v>0.12428788095712662</v>
      </c>
      <c r="BM1184" t="s" s="56478">
        <v>2948</v>
      </c>
      <c r="BN1184" t="s" s="56953">
        <v>2929</v>
      </c>
      <c r="BO1184" t="n" s="57428">
        <v>-0.012851457111537457</v>
      </c>
    </row>
    <row r="1185" spans="1:23" x14ac:dyDescent="0.25">
      <c r="A1185" s="116" t="str">
        <f>IF(ISBLANK(TBL_DATA[[#This Row],[Row.names]]), "",   DATE(YEAR(TBL_DATA[[#This Row],[Row.names]]), MONTH(TBL_DATA[[#This Row],[Row.names]]), DAY(TBL_DATA[[#This Row],[Row.names]])))</f>
        <v/>
      </c>
      <c r="B1185" s="1369" t="s">
        <v>1314</v>
      </c>
      <c r="C1185" s="2763" t="s">
        <v>2708</v>
      </c>
      <c r="D1185" s="4157" t="n">
        <v>0.00894574796988282</v>
      </c>
      <c r="E1185" s="5551" t="n">
        <v>0.47461421908660006</v>
      </c>
      <c r="F1185" s="6883" t="n">
        <v>0.05858089012703149</v>
      </c>
      <c r="G1185" s="8215" t="n">
        <v>0.632429897659159</v>
      </c>
      <c r="H1185" s="9547" t="n">
        <v>0.6997987561147859</v>
      </c>
      <c r="I1185" s="10879" t="n">
        <v>0.0028374246542414057</v>
      </c>
      <c r="J1185" s="12211" t="n">
        <v>0.12564148089672322</v>
      </c>
      <c r="K1185" s="13541" t="n">
        <v>0.930935879573481</v>
      </c>
      <c r="L1185" s="14871" t="n">
        <v>0.45735726275657235</v>
      </c>
      <c r="M1185" s="16201" t="n">
        <v>0.0038148291424041337</v>
      </c>
      <c r="N1185" s="17531" t="n">
        <v>0.08220881056227575</v>
      </c>
      <c r="O1185" s="18863" t="n">
        <v>0.05611362781180797</v>
      </c>
      <c r="P1185" s="20257" t="n">
        <v>-0.016069111426631033</v>
      </c>
      <c r="Q1185" s="21589" t="n">
        <v>-0.013522536460488347</v>
      </c>
      <c r="R1185" s="22921" t="n">
        <v>-0.011781643358907157</v>
      </c>
      <c r="S1185" s="24190" t="n">
        <v>0.018017436812433063</v>
      </c>
      <c r="T1185" s="25459" t="n">
        <v>0.05423995142950096</v>
      </c>
      <c r="U1185" s="26728" t="n">
        <v>0.33218017969377145</v>
      </c>
      <c r="V1185" s="27997" t="n">
        <v>-0.002030946191982519</v>
      </c>
      <c r="W1185" s="29264" t="n">
        <v>0.06398869091094156</v>
      </c>
      <c r="X1185" t="n" s="30531">
        <v>-0.03173914269959292</v>
      </c>
      <c r="Y1185" t="n" s="31861">
        <v>0.8365397516644297</v>
      </c>
      <c r="Z1185" t="n" s="33193">
        <v>0.6762819402856861</v>
      </c>
      <c r="AA1185" t="n" s="34585">
        <v>0.0</v>
      </c>
      <c r="AB1185" t="n" s="35979">
        <v>0.0</v>
      </c>
      <c r="AC1185" t="n" s="37373">
        <v>0.07774220355369421</v>
      </c>
      <c r="AD1185" t="n" s="37848">
        <v>0.27854267922667</v>
      </c>
      <c r="AE1185" t="n" s="38323">
        <v>0.044469829800891</v>
      </c>
      <c r="AF1185" t="n" s="38798">
        <v>0.09354603290217199</v>
      </c>
      <c r="AG1185" t="n" s="39273">
        <v>0.11730234795947402</v>
      </c>
      <c r="AH1185" t="n" s="39748">
        <v>-0.010721135813078</v>
      </c>
      <c r="AI1185" t="n" s="40223">
        <v>0.0032843413537530022</v>
      </c>
      <c r="AJ1185" t="n" s="40698">
        <v>0.41624839033634803</v>
      </c>
      <c r="AK1185" t="n" s="41173">
        <v>0.054086376106187</v>
      </c>
      <c r="AL1185" t="n" s="41648">
        <v>0.0</v>
      </c>
      <c r="AM1185" t="n" s="42123">
        <v>0.042595556118511</v>
      </c>
      <c r="AN1185" t="n" s="42598">
        <v>-0.38926258908335604</v>
      </c>
      <c r="AO1185" t="n" s="43073">
        <v>1.3259353980633446</v>
      </c>
      <c r="AP1185" t="n" s="43548">
        <v>-0.675843569155773</v>
      </c>
      <c r="AQ1185" t="n" s="44023">
        <v>0.6500918289075716</v>
      </c>
      <c r="AR1185" t="n" s="44498">
        <v>2.0017789672191175</v>
      </c>
      <c r="AS1185" t="n" s="45091">
        <v>0.001343007298151343</v>
      </c>
      <c r="AT1185" t="n" s="45684">
        <v>5.988953145824146E-4</v>
      </c>
      <c r="AU1185" t="n" s="46277">
        <v>0.0017476057548472374</v>
      </c>
      <c r="AV1185" t="n" s="46870">
        <v>4.0639769334608814E-4</v>
      </c>
      <c r="AW1185" t="n" s="47463">
        <v>-2.932470332231787E-5</v>
      </c>
      <c r="AX1185" t="n" s="48056">
        <v>5.003840520332217E-4</v>
      </c>
      <c r="AY1185" t="n" s="48649">
        <v>3.207921418140326E-5</v>
      </c>
      <c r="AZ1185" t="n" s="49242">
        <v>0.0034204448921007374</v>
      </c>
      <c r="BA1185" t="n" s="49835">
        <v>-0.0016372487915807955</v>
      </c>
      <c r="BB1185" t="n" s="50428">
        <v>1.724464355539184E-4</v>
      </c>
      <c r="BC1185" t="n" s="51021">
        <v>-3.471246314994201E-6</v>
      </c>
      <c r="BD1185" t="n" s="51614">
        <v>1.6411183233735598E-4</v>
      </c>
      <c r="BE1185" t="n" s="52207">
        <v>-7.757407845175863E-4</v>
      </c>
      <c r="BF1185" t="n" s="52800">
        <v>0.00234885960951756</v>
      </c>
      <c r="BG1185" t="n" s="53393">
        <v>5.515445783515988E-4</v>
      </c>
      <c r="BH1185" t="n" s="53986">
        <v>5.439215345290151E-4</v>
      </c>
      <c r="BI1185" t="n" s="54579">
        <v>0.003718519143360313</v>
      </c>
      <c r="BJ1185" t="s" s="55054">
        <v>2923</v>
      </c>
      <c r="BK1185" t="s" s="55529">
        <v>2929</v>
      </c>
      <c r="BL1185" t="n" s="56004">
        <v>0.12532773613929749</v>
      </c>
      <c r="BM1185" t="s" s="56479">
        <v>2948</v>
      </c>
      <c r="BN1185" t="s" s="56954">
        <v>2929</v>
      </c>
      <c r="BO1185" t="n" s="57429">
        <v>-0.013262216933071613</v>
      </c>
    </row>
    <row r="1186" spans="1:23" x14ac:dyDescent="0.25">
      <c r="A1186" s="116" t="str">
        <f>IF(ISBLANK(TBL_DATA[[#This Row],[Row.names]]), "",   DATE(YEAR(TBL_DATA[[#This Row],[Row.names]]), MONTH(TBL_DATA[[#This Row],[Row.names]]), DAY(TBL_DATA[[#This Row],[Row.names]])))</f>
        <v/>
      </c>
      <c r="B1186" s="1370" t="s">
        <v>1315</v>
      </c>
      <c r="C1186" s="2764" t="s">
        <v>2709</v>
      </c>
      <c r="D1186" s="4158" t="n">
        <v>0.007835970905667736</v>
      </c>
      <c r="E1186" s="5552" t="n">
        <v>0.4861692532044466</v>
      </c>
      <c r="F1186" s="6884" t="n">
        <v>0.05652756716660057</v>
      </c>
      <c r="G1186" s="8216" t="n">
        <v>0.6360077827651216</v>
      </c>
      <c r="H1186" s="9548" t="n">
        <v>0.7097065064638751</v>
      </c>
      <c r="I1186" s="10880" t="n">
        <v>0.002835311813135632</v>
      </c>
      <c r="J1186" s="12212" t="n">
        <v>0.15026675883283258</v>
      </c>
      <c r="K1186" s="13542" t="n">
        <v>0.9492629735343954</v>
      </c>
      <c r="L1186" s="14872" t="n">
        <v>0.4817430393096435</v>
      </c>
      <c r="M1186" s="16202" t="n">
        <v>0.0037883905820564343</v>
      </c>
      <c r="N1186" s="17532" t="n">
        <v>0.08353768709049855</v>
      </c>
      <c r="O1186" s="18864" t="n">
        <v>0.056021249531405776</v>
      </c>
      <c r="P1186" s="20258" t="n">
        <v>-0.008359057610582421</v>
      </c>
      <c r="Q1186" s="21590" t="n">
        <v>-0.013593943115495874</v>
      </c>
      <c r="R1186" s="22922" t="n">
        <v>-0.011824909088811729</v>
      </c>
      <c r="S1186" s="24191" t="n">
        <v>0.009568194041668088</v>
      </c>
      <c r="T1186" s="25460" t="n">
        <v>0.05372456330228145</v>
      </c>
      <c r="U1186" s="26729" t="n">
        <v>0.1780971952779329</v>
      </c>
      <c r="V1186" s="27998" t="n">
        <v>-0.005568925517432044</v>
      </c>
      <c r="W1186" s="29265" t="n">
        <v>0.06389482684726505</v>
      </c>
      <c r="X1186" t="n" s="30532">
        <v>-0.08715769010132964</v>
      </c>
      <c r="Y1186" t="n" s="31862">
        <v>0.8424408029433731</v>
      </c>
      <c r="Z1186" t="n" s="33194">
        <v>0.6940771133740425</v>
      </c>
      <c r="AA1186" t="n" s="34586">
        <v>0.0</v>
      </c>
      <c r="AB1186" t="n" s="35980">
        <v>0.0</v>
      </c>
      <c r="AC1186" t="n" s="37374">
        <v>0.08416190938993498</v>
      </c>
      <c r="AD1186" t="n" s="37849">
        <v>0.2743273306245861</v>
      </c>
      <c r="AE1186" t="n" s="38324">
        <v>0.04405205620281099</v>
      </c>
      <c r="AF1186" t="n" s="38799">
        <v>0.09463829476156999</v>
      </c>
      <c r="AG1186" t="n" s="39274">
        <v>0.11899373334693801</v>
      </c>
      <c r="AH1186" t="n" s="39749">
        <v>-0.010783407140407</v>
      </c>
      <c r="AI1186" t="n" s="40224">
        <v>0.0029441595578350004</v>
      </c>
      <c r="AJ1186" t="n" s="40699">
        <v>0.416172344640511</v>
      </c>
      <c r="AK1186" t="n" s="41174">
        <v>0.053828932651652006</v>
      </c>
      <c r="AL1186" t="n" s="41649">
        <v>0.0</v>
      </c>
      <c r="AM1186" t="n" s="42124">
        <v>0.042959034116564</v>
      </c>
      <c r="AN1186" t="n" s="42599">
        <v>-0.37679965898564305</v>
      </c>
      <c r="AO1186" t="n" s="43074">
        <v>1.2880219692089</v>
      </c>
      <c r="AP1186" t="n" s="43549">
        <v>-0.627689149432483</v>
      </c>
      <c r="AQ1186" t="n" s="44024">
        <v>0.6603328197764171</v>
      </c>
      <c r="AR1186" t="n" s="44499">
        <v>1.915711118641383</v>
      </c>
      <c r="AS1186" t="n" s="45092">
        <v>0.0015631951602907603</v>
      </c>
      <c r="AT1186" t="n" s="45685">
        <v>6.508840209811977E-4</v>
      </c>
      <c r="AU1186" t="n" s="46278">
        <v>0.0014622420160363423</v>
      </c>
      <c r="AV1186" t="n" s="46871">
        <v>4.7372628075835536E-4</v>
      </c>
      <c r="AW1186" t="n" s="47464">
        <v>-6.383101284451551E-5</v>
      </c>
      <c r="AX1186" t="n" s="48057">
        <v>4.640047897932022E-4</v>
      </c>
      <c r="AY1186" t="n" s="48650">
        <v>1.4350603619696237E-4</v>
      </c>
      <c r="AZ1186" t="n" s="49243">
        <v>0.0037409020908454</v>
      </c>
      <c r="BA1186" t="n" s="49836">
        <v>-0.0019037589337450875</v>
      </c>
      <c r="BB1186" t="n" s="50429">
        <v>2.6426118841368874E-4</v>
      </c>
      <c r="BC1186" t="n" s="51022">
        <v>-1.3340862610115744E-6</v>
      </c>
      <c r="BD1186" t="n" s="51615">
        <v>4.96520112704718E-4</v>
      </c>
      <c r="BE1186" t="n" s="52208">
        <v>-9.290339033017175E-4</v>
      </c>
      <c r="BF1186" t="n" s="52801">
        <v>0.0020864716970227753</v>
      </c>
      <c r="BG1186" t="n" s="53394">
        <v>7.356304717174517E-4</v>
      </c>
      <c r="BH1186" t="n" s="53987">
        <v>5.060801224797376E-4</v>
      </c>
      <c r="BI1186" t="n" s="54580">
        <v>0.00389812904984233</v>
      </c>
      <c r="BJ1186" t="s" s="55055">
        <v>2923</v>
      </c>
      <c r="BK1186" t="s" s="55530">
        <v>2929</v>
      </c>
      <c r="BL1186" t="n" s="56005">
        <v>0.12443516403436661</v>
      </c>
      <c r="BM1186" t="s" s="56480">
        <v>2948</v>
      </c>
      <c r="BN1186" t="s" s="56955">
        <v>2929</v>
      </c>
      <c r="BO1186" t="n" s="57430">
        <v>-0.013355719856917858</v>
      </c>
    </row>
    <row r="1187" spans="1:23" x14ac:dyDescent="0.25">
      <c r="A1187" s="116" t="str">
        <f>IF(ISBLANK(TBL_DATA[[#This Row],[Row.names]]), "",   DATE(YEAR(TBL_DATA[[#This Row],[Row.names]]), MONTH(TBL_DATA[[#This Row],[Row.names]]), DAY(TBL_DATA[[#This Row],[Row.names]])))</f>
        <v/>
      </c>
      <c r="B1187" s="1371" t="s">
        <v>1316</v>
      </c>
      <c r="C1187" s="2765" t="s">
        <v>2710</v>
      </c>
      <c r="D1187" t="n" s="4159">
        <v>0.003708839168023554</v>
      </c>
      <c r="E1187" s="5553" t="n">
        <v>0.4916812159410435</v>
      </c>
      <c r="F1187" s="6885" t="n">
        <v>0.0899854578396071</v>
      </c>
      <c r="G1187" s="8217" t="n">
        <v>0.6403200517015238</v>
      </c>
      <c r="H1187" s="9549" t="n">
        <v>0.7357528892271723</v>
      </c>
      <c r="I1187" s="10881" t="n">
        <v>0.0026820150655431883</v>
      </c>
      <c r="J1187" s="12213" t="n">
        <v>0.18222249136137036</v>
      </c>
      <c r="K1187" s="13543" t="n">
        <v>0.9441795130965668</v>
      </c>
      <c r="L1187" s="14873" t="n">
        <v>0.48462146027715336</v>
      </c>
      <c r="M1187" s="16203" t="n">
        <v>0.003745581528592041</v>
      </c>
      <c r="N1187" s="17533" t="n">
        <v>0.08282403026430549</v>
      </c>
      <c r="O1187" s="18865" t="n">
        <v>0.05474591106727998</v>
      </c>
      <c r="P1187" s="20259" t="n">
        <v>-0.004681220842832734</v>
      </c>
      <c r="Q1187" s="21591" t="n">
        <v>-0.013321880073739495</v>
      </c>
      <c r="R1187" s="22923" t="n">
        <v>-0.011567958785423878</v>
      </c>
      <c r="S1187" s="24192" t="n">
        <v>0.013011672073862446</v>
      </c>
      <c r="T1187" s="25461" t="n">
        <v>0.053745553072929365</v>
      </c>
      <c r="U1187" s="26730" t="n">
        <v>0.24209764957123836</v>
      </c>
      <c r="V1187" s="27999" t="n">
        <v>0.0069347645819952675</v>
      </c>
      <c r="W1187" s="29266" t="n">
        <v>0.06377901829044147</v>
      </c>
      <c r="X1187" t="n" s="30533">
        <v>0.10873112769493</v>
      </c>
      <c r="Y1187" t="n" s="31863">
        <v>0.8577603915005476</v>
      </c>
      <c r="Z1187" t="n" s="33195">
        <v>0.6961475851262814</v>
      </c>
      <c r="AA1187" t="n" s="34587">
        <v>0.0</v>
      </c>
      <c r="AB1187" t="n" s="35981">
        <v>0.0</v>
      </c>
      <c r="AC1187" t="n" s="37375">
        <v>0.08760922833662549</v>
      </c>
      <c r="AD1187" t="n" s="37850">
        <v>0.270319605064982</v>
      </c>
      <c r="AE1187" t="n" s="38325">
        <v>0.044076488817396994</v>
      </c>
      <c r="AF1187" t="n" s="38800">
        <v>0.09445255136901</v>
      </c>
      <c r="AG1187" t="n" s="39275">
        <v>0.117405646825842</v>
      </c>
      <c r="AH1187" t="n" s="39750">
        <v>-0.010850747813876</v>
      </c>
      <c r="AI1187" t="n" s="40225">
        <v>0.003518802112049</v>
      </c>
      <c r="AJ1187" t="n" s="40700">
        <v>0.4161736349477219</v>
      </c>
      <c r="AK1187" t="n" s="41175">
        <v>0.053080092147782997</v>
      </c>
      <c r="AL1187" t="n" s="41650">
        <v>0.0</v>
      </c>
      <c r="AM1187" t="n" s="42125">
        <v>0.044565569523958</v>
      </c>
      <c r="AN1187" t="n" s="42600">
        <v>-0.365518131793812</v>
      </c>
      <c r="AO1187" t="n" s="43075">
        <v>1.2784256660859223</v>
      </c>
      <c r="AP1187" t="n" s="43550">
        <v>-0.611202154884867</v>
      </c>
      <c r="AQ1187" t="n" s="44025">
        <v>0.6672235112010554</v>
      </c>
      <c r="AR1187" t="n" s="44500">
        <v>1.8896278209707893</v>
      </c>
      <c r="AS1187" t="n" s="45093">
        <v>0.0018594996398865582</v>
      </c>
      <c r="AT1187" t="n" s="45686">
        <v>5.91628179498143E-4</v>
      </c>
      <c r="AU1187" t="n" s="46279">
        <v>0.0015233392134523514</v>
      </c>
      <c r="AV1187" t="n" s="46872">
        <v>4.884476254677746E-4</v>
      </c>
      <c r="AW1187" t="n" s="47465">
        <v>-6.977116806418733E-5</v>
      </c>
      <c r="AX1187" t="n" s="48058">
        <v>4.507767691050104E-4</v>
      </c>
      <c r="AY1187" t="n" s="48651">
        <v>1.0568577255464683E-4</v>
      </c>
      <c r="AZ1187" t="n" s="49244">
        <v>0.0036726714907157005</v>
      </c>
      <c r="BA1187" t="n" s="49837">
        <v>-0.001998535183757188</v>
      </c>
      <c r="BB1187" t="n" s="50430">
        <v>2.9573703618002026E-4</v>
      </c>
      <c r="BC1187" t="n" s="51023">
        <v>3.34013429306735E-7</v>
      </c>
      <c r="BD1187" t="n" s="51616">
        <v>6.053641379162368E-4</v>
      </c>
      <c r="BE1187" t="n" s="52209">
        <v>-0.001046286769730901</v>
      </c>
      <c r="BF1187" t="n" s="52802">
        <v>0.0021855575211747113</v>
      </c>
      <c r="BG1187" t="n" s="53395">
        <v>8.8116919762107E-4</v>
      </c>
      <c r="BH1187" t="n" s="53988">
        <v>4.996374310546519E-4</v>
      </c>
      <c r="BI1187" t="n" s="54581">
        <v>0.0037943718704323676</v>
      </c>
      <c r="BJ1187" t="s" s="55056">
        <v>2923</v>
      </c>
      <c r="BK1187" t="s" s="55531">
        <v>2929</v>
      </c>
      <c r="BL1187" t="n" s="56006">
        <v>0.12448208779096603</v>
      </c>
      <c r="BM1187" t="s" s="56481">
        <v>2948</v>
      </c>
      <c r="BN1187" t="s" s="56956">
        <v>2929</v>
      </c>
      <c r="BO1187" t="n" s="57431">
        <v>-0.013360153883695602</v>
      </c>
    </row>
    <row r="1188" spans="1:23" x14ac:dyDescent="0.25">
      <c r="A1188" s="116" t="str">
        <f>IF(ISBLANK(TBL_DATA[[#This Row],[Row.names]]), "",   DATE(YEAR(TBL_DATA[[#This Row],[Row.names]]), MONTH(TBL_DATA[[#This Row],[Row.names]]), DAY(TBL_DATA[[#This Row],[Row.names]])))</f>
        <v/>
      </c>
      <c r="B1188" s="1372" t="s">
        <v>1317</v>
      </c>
      <c r="C1188" s="2766" t="s">
        <v>2711</v>
      </c>
      <c r="D1188" t="n" s="4160">
        <v>5.171476838405648E-4</v>
      </c>
      <c r="E1188" s="5554" t="n">
        <v>0.4924526354268961</v>
      </c>
      <c r="F1188" s="6886" t="n">
        <v>0.0894076506892032</v>
      </c>
      <c r="G1188" s="8218" t="n">
        <v>0.6388370139041765</v>
      </c>
      <c r="H1188" s="9550" t="n">
        <v>0.7333782548603786</v>
      </c>
      <c r="I1188" s="10882" t="n">
        <v>0.002681385604434287</v>
      </c>
      <c r="J1188" s="12214" t="n">
        <v>0.1697945135329828</v>
      </c>
      <c r="K1188" s="13544" t="n">
        <v>0.942155314247028</v>
      </c>
      <c r="L1188" s="14874" t="n">
        <v>0.4880946611889781</v>
      </c>
      <c r="M1188" s="16204" t="n">
        <v>0.0037154063547686573</v>
      </c>
      <c r="N1188" s="17534" t="n">
        <v>0.08243502243780185</v>
      </c>
      <c r="O1188" s="18866" t="n">
        <v>0.05474591106727998</v>
      </c>
      <c r="P1188" s="20260" t="n">
        <v>-0.004166494041508484</v>
      </c>
      <c r="Q1188" s="21592" t="n">
        <v>-0.013319032987837246</v>
      </c>
      <c r="R1188" s="22924" t="n">
        <v>-0.011573349515359</v>
      </c>
      <c r="S1188" s="24193" t="n">
        <v>0.001477082319475187</v>
      </c>
      <c r="T1188" s="25462" t="n">
        <v>0.05297036334858851</v>
      </c>
      <c r="U1188" s="26731" t="n">
        <v>0.02788507055831903</v>
      </c>
      <c r="V1188" s="28000" t="n">
        <v>0.003805255671661234</v>
      </c>
      <c r="W1188" s="29267" t="n">
        <v>0.06361618276974912</v>
      </c>
      <c r="X1188" t="n" s="30534">
        <v>0.05981584411365713</v>
      </c>
      <c r="Y1188" t="n" s="31864">
        <v>0.8563750666970509</v>
      </c>
      <c r="Z1188" t="n" s="33196">
        <v>0.6986377181264823</v>
      </c>
      <c r="AA1188" t="n" s="34588">
        <v>0.0</v>
      </c>
      <c r="AB1188" t="n" s="35982">
        <v>0.0</v>
      </c>
      <c r="AC1188" t="n" s="37376">
        <v>0.08545128538537963</v>
      </c>
      <c r="AD1188" t="n" s="37851">
        <v>0.275224384196978</v>
      </c>
      <c r="AE1188" t="n" s="38326">
        <v>0.046219098274843995</v>
      </c>
      <c r="AF1188" t="n" s="38801">
        <v>0.09156977870873699</v>
      </c>
      <c r="AG1188" t="n" s="39276">
        <v>0.11376259071412599</v>
      </c>
      <c r="AH1188" t="n" s="39751">
        <v>-0.009097794079782999</v>
      </c>
      <c r="AI1188" t="n" s="40226">
        <v>0.003473864647210001</v>
      </c>
      <c r="AJ1188" t="n" s="40701">
        <v>0.416895631758486</v>
      </c>
      <c r="AK1188" t="n" s="41176">
        <v>0.05914738215333899</v>
      </c>
      <c r="AL1188" t="n" s="41651">
        <v>0.0</v>
      </c>
      <c r="AM1188" t="n" s="42126">
        <v>0.044513667106304</v>
      </c>
      <c r="AN1188" t="n" s="42601">
        <v>-0.37972108768706697</v>
      </c>
      <c r="AO1188" t="n" s="43076">
        <v>1.296519677266144</v>
      </c>
      <c r="AP1188" t="n" s="43551">
        <v>-0.63453216147297</v>
      </c>
      <c r="AQ1188" t="n" s="44026">
        <v>0.661987515793174</v>
      </c>
      <c r="AR1188" t="n" s="44501">
        <v>1.931051838739114</v>
      </c>
      <c r="AS1188" t="n" s="45094">
        <v>0.0018114271440498341</v>
      </c>
      <c r="AT1188" t="n" s="45687">
        <v>5.739597740975115E-4</v>
      </c>
      <c r="AU1188" t="n" s="46280">
        <v>0.0014828786906144569</v>
      </c>
      <c r="AV1188" t="n" s="46873">
        <v>4.737867127518617E-4</v>
      </c>
      <c r="AW1188" t="n" s="47466">
        <v>-6.826040031785395E-5</v>
      </c>
      <c r="AX1188" t="n" s="48059">
        <v>4.394040996383538E-4</v>
      </c>
      <c r="AY1188" t="n" s="48652">
        <v>1.0384435581583252E-4</v>
      </c>
      <c r="AZ1188" t="n" s="49245">
        <v>0.0035584178283853676</v>
      </c>
      <c r="BA1188" t="n" s="49838">
        <v>-0.0019488050332829015</v>
      </c>
      <c r="BB1188" t="n" s="50431">
        <v>2.872068148296595E-4</v>
      </c>
      <c r="BC1188" t="n" s="51024">
        <v>5.279874322827714E-7</v>
      </c>
      <c r="BD1188" t="n" s="51617">
        <v>5.870193071547605E-4</v>
      </c>
      <c r="BE1188" t="n" s="52210">
        <v>-0.00102209198835769</v>
      </c>
      <c r="BF1188" t="n" s="52803">
        <v>0.0021166595448212527</v>
      </c>
      <c r="BG1188" t="n" s="53396">
        <v>8.521032022069114E-4</v>
      </c>
      <c r="BH1188" t="n" s="53989">
        <v>4.8336917055706737E-4</v>
      </c>
      <c r="BI1188" t="n" s="54582">
        <v>0.0036973287376321027</v>
      </c>
      <c r="BJ1188" t="s" s="55057">
        <v>2923</v>
      </c>
      <c r="BK1188" t="s" s="55532">
        <v>2929</v>
      </c>
      <c r="BL1188" t="n" s="56007">
        <v>0.12404792010784149</v>
      </c>
      <c r="BM1188" t="s" s="56482">
        <v>2948</v>
      </c>
      <c r="BN1188" t="s" s="56957">
        <v>2929</v>
      </c>
      <c r="BO1188" t="n" s="57432">
        <v>-0.013667674735188484</v>
      </c>
    </row>
    <row r="1189" spans="1:23" x14ac:dyDescent="0.25">
      <c r="A1189" s="116" t="str">
        <f>IF(ISBLANK(TBL_DATA[[#This Row],[Row.names]]), "",   DATE(YEAR(TBL_DATA[[#This Row],[Row.names]]), MONTH(TBL_DATA[[#This Row],[Row.names]]), DAY(TBL_DATA[[#This Row],[Row.names]])))</f>
        <v/>
      </c>
      <c r="B1189" s="1373" t="s">
        <v>1318</v>
      </c>
      <c r="C1189" s="2767" t="s">
        <v>2712</v>
      </c>
      <c r="D1189" s="4161" t="n">
        <v>0.005948496866072803</v>
      </c>
      <c r="E1189" s="5555" t="n">
        <v>0.501330485251495</v>
      </c>
      <c r="F1189" s="6887" t="n">
        <v>0.07387589290007335</v>
      </c>
      <c r="G1189" s="8219" t="n">
        <v>0.6413623242252012</v>
      </c>
      <c r="H1189" s="9551" t="n">
        <v>0.7458845263593332</v>
      </c>
      <c r="I1189" s="10883" t="n">
        <v>0.0026322216446400017</v>
      </c>
      <c r="J1189" s="12215" t="n">
        <v>0.1598894499147272</v>
      </c>
      <c r="K1189" s="13545" t="n">
        <v>0.9471019513156561</v>
      </c>
      <c r="L1189" s="14875" t="n">
        <v>0.4993981325488439</v>
      </c>
      <c r="M1189" s="16205" t="n">
        <v>0.0036944784119813273</v>
      </c>
      <c r="N1189" s="17535" t="n">
        <v>0.08289096027618047</v>
      </c>
      <c r="O1189" s="18867" t="n">
        <v>0.05474591106727998</v>
      </c>
      <c r="P1189" s="20261" t="n">
        <v>0.0</v>
      </c>
      <c r="Q1189" s="21593" t="n">
        <v>-0.013362177258813094</v>
      </c>
      <c r="R1189" s="22925" t="n">
        <v>-0.011606838628546353</v>
      </c>
      <c r="S1189" s="24194" t="n">
        <v>0.012249469508730515</v>
      </c>
      <c r="T1189" s="25463" t="n">
        <v>0.052735236499618685</v>
      </c>
      <c r="U1189" s="26732" t="n">
        <v>0.2322824419080606</v>
      </c>
      <c r="V1189" s="28001" t="n">
        <v>0.013572080126250663</v>
      </c>
      <c r="W1189" s="29268" t="n">
        <v>0.06344914672427678</v>
      </c>
      <c r="X1189" t="n" s="30535">
        <v>0.2139048486377476</v>
      </c>
      <c r="Y1189" t="n" s="31865">
        <v>0.8636460654454077</v>
      </c>
      <c r="Z1189" t="n" s="33197">
        <v>0.7066810684805727</v>
      </c>
      <c r="AA1189" t="n" s="34589">
        <v>0.0</v>
      </c>
      <c r="AB1189" t="n" s="35983">
        <v>0.0</v>
      </c>
      <c r="AC1189" t="n" s="37377">
        <v>0.0819704849995312</v>
      </c>
      <c r="AD1189" t="n" s="37852">
        <v>0.271760929447376</v>
      </c>
      <c r="AE1189" t="n" s="38327">
        <v>0.046776316508448</v>
      </c>
      <c r="AF1189" t="n" s="38802">
        <v>0.09221907831087502</v>
      </c>
      <c r="AG1189" t="n" s="39277">
        <v>0.099660137930915</v>
      </c>
      <c r="AH1189" t="n" s="39752">
        <v>-0.01006041442059</v>
      </c>
      <c r="AI1189" t="n" s="40227">
        <v>0.004153161874508999</v>
      </c>
      <c r="AJ1189" t="n" s="40702">
        <v>0.41464238605715004</v>
      </c>
      <c r="AK1189" t="n" s="41177">
        <v>0.03587994125380101</v>
      </c>
      <c r="AL1189" t="n" s="41652">
        <v>0.0</v>
      </c>
      <c r="AM1189" t="n" s="42127">
        <v>0.047802682829003</v>
      </c>
      <c r="AN1189" t="n" s="42602">
        <v>-0.36800069637566796</v>
      </c>
      <c r="AO1189" t="n" s="43077">
        <v>1.2577168364307527</v>
      </c>
      <c r="AP1189" t="n" s="43552">
        <v>-0.6228833130149329</v>
      </c>
      <c r="AQ1189" t="n" s="44027">
        <v>0.6348335234158198</v>
      </c>
      <c r="AR1189" t="n" s="44502">
        <v>1.8806001494456857</v>
      </c>
      <c r="AS1189" t="n" s="45095">
        <v>0.0017769052665741875</v>
      </c>
      <c r="AT1189" t="n" s="45688">
        <v>5.178207581488102E-4</v>
      </c>
      <c r="AU1189" t="n" s="46281">
        <v>0.0015590149833360383</v>
      </c>
      <c r="AV1189" t="n" s="46874">
        <v>4.494933910022406E-4</v>
      </c>
      <c r="AW1189" t="n" s="47467">
        <v>-6.592161535415486E-5</v>
      </c>
      <c r="AX1189" t="n" s="48060">
        <v>4.846242330964264E-4</v>
      </c>
      <c r="AY1189" t="n" s="48653">
        <v>1.0382273430767215E-4</v>
      </c>
      <c r="AZ1189" t="n" s="49246">
        <v>0.0034786156057938686</v>
      </c>
      <c r="BA1189" t="n" s="49839">
        <v>-0.001949487203567655</v>
      </c>
      <c r="BB1189" t="n" s="50432">
        <v>2.893913185286742E-4</v>
      </c>
      <c r="BC1189" t="n" s="51025">
        <v>-5.186878261044629E-7</v>
      </c>
      <c r="BD1189" t="n" s="51618">
        <v>5.19070419012599E-4</v>
      </c>
      <c r="BE1189" t="n" s="52211">
        <v>-9.851005880541768E-4</v>
      </c>
      <c r="BF1189" t="n" s="52804">
        <v>0.0020303224437765565</v>
      </c>
      <c r="BG1189" t="n" s="53397">
        <v>8.184106969880378E-4</v>
      </c>
      <c r="BH1189" t="n" s="53990">
        <v>3.869134786884414E-4</v>
      </c>
      <c r="BI1189" t="n" s="54583">
        <v>0.0038741443336285457</v>
      </c>
      <c r="BJ1189" t="s" s="55058">
        <v>2923</v>
      </c>
      <c r="BK1189" t="s" s="55533">
        <v>2929</v>
      </c>
      <c r="BL1189" t="n" s="56008">
        <v>0.1240832582116127</v>
      </c>
      <c r="BM1189" t="s" s="56483">
        <v>2948</v>
      </c>
      <c r="BN1189" t="s" s="56958">
        <v>2929</v>
      </c>
      <c r="BO1189" t="n" s="57433">
        <v>-0.013654693961143494</v>
      </c>
    </row>
    <row r="1190" spans="1:23" x14ac:dyDescent="0.25">
      <c r="A1190" s="116" t="str">
        <f>IF(ISBLANK(TBL_DATA[[#This Row],[Row.names]]), "",   DATE(YEAR(TBL_DATA[[#This Row],[Row.names]]), MONTH(TBL_DATA[[#This Row],[Row.names]]), DAY(TBL_DATA[[#This Row],[Row.names]])))</f>
        <v/>
      </c>
      <c r="B1190" s="1374" t="s">
        <v>1319</v>
      </c>
      <c r="C1190" s="2768" t="s">
        <v>2713</v>
      </c>
      <c r="D1190" t="n" s="4162">
        <v>0.0082936668495242</v>
      </c>
      <c r="E1190" s="5556" t="n">
        <v>0.5137820201272052</v>
      </c>
      <c r="F1190" s="6888" t="n">
        <v>0.09885662073506296</v>
      </c>
      <c r="G1190" s="8220" t="n">
        <v>0.6484239840301913</v>
      </c>
      <c r="H1190" s="9552" t="n">
        <v>0.7194793476888477</v>
      </c>
      <c r="I1190" s="10884" t="n">
        <v>0.0027833268739784036</v>
      </c>
      <c r="J1190" s="12216" t="n">
        <v>0.19385185609339617</v>
      </c>
      <c r="K1190" s="13546" t="n">
        <v>0.9523146811261255</v>
      </c>
      <c r="L1190" s="14876" t="n">
        <v>0.4873258726193743</v>
      </c>
      <c r="M1190" s="16206" t="n">
        <v>0.0037627251242599337</v>
      </c>
      <c r="N1190" s="17536" t="n">
        <v>0.08342228152052787</v>
      </c>
      <c r="O1190" s="18868" t="n">
        <v>0.0535783199590649</v>
      </c>
      <c r="P1190" s="20262" t="n">
        <v>0.0</v>
      </c>
      <c r="Q1190" s="21594" t="n">
        <v>-0.013229769863879103</v>
      </c>
      <c r="R1190" s="22926" t="n">
        <v>-0.011463179720755267</v>
      </c>
      <c r="S1190" s="24195" t="n">
        <v>0.030611059250317707</v>
      </c>
      <c r="T1190" s="25464" t="n">
        <v>0.05378098988869641</v>
      </c>
      <c r="U1190" s="26733" t="n">
        <v>0.5691799149414966</v>
      </c>
      <c r="V1190" s="28002" t="n">
        <v>0.03560793956120678</v>
      </c>
      <c r="W1190" s="29269" t="n">
        <v>0.06370207571953264</v>
      </c>
      <c r="X1190" t="n" s="30536">
        <v>0.5589761269001867</v>
      </c>
      <c r="Y1190" t="n" s="31866">
        <v>0.848221284623799</v>
      </c>
      <c r="Z1190" t="n" s="33198">
        <v>0.6980872958444196</v>
      </c>
      <c r="AA1190" t="n" s="34590">
        <v>0.0</v>
      </c>
      <c r="AB1190" t="n" s="35984">
        <v>0.0</v>
      </c>
      <c r="AC1190" t="n" s="37378">
        <v>0.08267572292808281</v>
      </c>
      <c r="AD1190" t="n" s="37853">
        <v>0.29215393515041405</v>
      </c>
      <c r="AE1190" t="n" s="38328">
        <v>0.036186640331066</v>
      </c>
      <c r="AF1190" t="n" s="38803">
        <v>0.08996368561029099</v>
      </c>
      <c r="AG1190" t="n" s="39278">
        <v>0.131240825559908</v>
      </c>
      <c r="AH1190" t="n" s="39753">
        <v>-0.011042706580655</v>
      </c>
      <c r="AI1190" t="n" s="40228">
        <v>0.004206427103672</v>
      </c>
      <c r="AJ1190" t="n" s="40703">
        <v>0.41790580144269607</v>
      </c>
      <c r="AK1190" t="n" s="41178">
        <v>0.032115737594841</v>
      </c>
      <c r="AL1190" t="n" s="41653">
        <v>0.0</v>
      </c>
      <c r="AM1190" t="n" s="42128">
        <v>0.047788289785244006</v>
      </c>
      <c r="AN1190" t="n" s="42603">
        <v>-0.37000545869857904</v>
      </c>
      <c r="AO1190" t="n" s="43078">
        <v>1.2457416894961595</v>
      </c>
      <c r="AP1190" t="n" s="43553">
        <v>-0.5752285121972621</v>
      </c>
      <c r="AQ1190" t="n" s="44028">
        <v>0.6705131772988974</v>
      </c>
      <c r="AR1190" t="n" s="44503">
        <v>1.8209702016934215</v>
      </c>
      <c r="AS1190" t="n" s="45096">
        <v>0.001706926495156017</v>
      </c>
      <c r="AT1190" t="n" s="45689">
        <v>4.959280032939305E-4</v>
      </c>
      <c r="AU1190" t="n" s="46282">
        <v>0.0014949256273364118</v>
      </c>
      <c r="AV1190" t="n" s="46875">
        <v>4.2373578836170557E-4</v>
      </c>
      <c r="AW1190" t="n" s="47468">
        <v>-6.04218298057436E-5</v>
      </c>
      <c r="AX1190" t="n" s="48061">
        <v>4.6131379587764746E-4</v>
      </c>
      <c r="AY1190" t="n" s="48654">
        <v>9.974896070151887E-5</v>
      </c>
      <c r="AZ1190" t="n" s="49247">
        <v>0.003419471306957916</v>
      </c>
      <c r="BA1190" t="n" s="49840">
        <v>-0.0018539477713438702</v>
      </c>
      <c r="BB1190" t="n" s="50433">
        <v>2.7089736408109836E-4</v>
      </c>
      <c r="BC1190" t="n" s="51026">
        <v>-8.647885908814946E-7</v>
      </c>
      <c r="BD1190" t="n" s="51619">
        <v>4.8787425211241136E-4</v>
      </c>
      <c r="BE1190" t="n" s="52212">
        <v>-9.236961379166327E-4</v>
      </c>
      <c r="BF1190" t="n" s="52805">
        <v>0.0019587821957215293</v>
      </c>
      <c r="BG1190" t="n" s="53398">
        <v>7.721034013157855E-4</v>
      </c>
      <c r="BH1190" t="n" s="53991">
        <v>3.6242616330501854E-4</v>
      </c>
      <c r="BI1190" t="n" s="54584">
        <v>0.003800223077487638</v>
      </c>
      <c r="BJ1190" t="s" s="55059">
        <v>2923</v>
      </c>
      <c r="BK1190" t="s" s="55534">
        <v>2929</v>
      </c>
      <c r="BL1190" t="n" s="56009">
        <v>0.12205871939659119</v>
      </c>
      <c r="BM1190" t="s" s="56484">
        <v>2948</v>
      </c>
      <c r="BN1190" t="s" s="56959">
        <v>2929</v>
      </c>
      <c r="BO1190" t="n" s="57434">
        <v>-0.01341231819242239</v>
      </c>
    </row>
    <row r="1191" spans="1:23" x14ac:dyDescent="0.25">
      <c r="A1191" s="116" t="str">
        <f>IF(ISBLANK(TBL_DATA[[#This Row],[Row.names]]), "",   DATE(YEAR(TBL_DATA[[#This Row],[Row.names]]), MONTH(TBL_DATA[[#This Row],[Row.names]]), DAY(TBL_DATA[[#This Row],[Row.names]])))</f>
        <v/>
      </c>
      <c r="B1191" s="1375" t="s">
        <v>1320</v>
      </c>
      <c r="C1191" s="2769" t="s">
        <v>2714</v>
      </c>
      <c r="D1191" t="n" s="4163">
        <v>-0.003033587820075279</v>
      </c>
      <c r="E1191" s="5557" t="n">
        <v>0.5091898294286985</v>
      </c>
      <c r="F1191" s="6889" t="n">
        <v>0.07984744895843732</v>
      </c>
      <c r="G1191" s="8221" t="n">
        <v>0.6462431210252296</v>
      </c>
      <c r="H1191" s="9553" t="n">
        <v>0.706303450101466</v>
      </c>
      <c r="I1191" s="10885" t="n">
        <v>0.002825989174991185</v>
      </c>
      <c r="J1191" s="12217" t="n">
        <v>0.14604287074482247</v>
      </c>
      <c r="K1191" s="13547" t="n">
        <v>0.9588048475878265</v>
      </c>
      <c r="L1191" s="14877" t="n">
        <v>0.5014925533713759</v>
      </c>
      <c r="M1191" s="16207" t="n">
        <v>0.0036817720509918317</v>
      </c>
      <c r="N1191" s="17537" t="n">
        <v>0.08277922229554383</v>
      </c>
      <c r="O1191" s="18869" t="n">
        <v>0.05392074730457998</v>
      </c>
      <c r="P1191" s="20263" t="n">
        <v>-0.003033587820075234</v>
      </c>
      <c r="Q1191" s="21595" t="n">
        <v>-0.013279750674308796</v>
      </c>
      <c r="R1191" s="22927" t="n">
        <v>-0.011526778260976039</v>
      </c>
      <c r="S1191" s="24196" t="n">
        <v>0.024627887297145712</v>
      </c>
      <c r="T1191" s="25465" t="n">
        <v>0.05401011634109185</v>
      </c>
      <c r="U1191" s="26734" t="n">
        <v>0.45598656262120246</v>
      </c>
      <c r="V1191" s="28003" t="n">
        <v>0.01940861891371326</v>
      </c>
      <c r="W1191" s="29270" t="n">
        <v>0.06338770529419764</v>
      </c>
      <c r="X1191" t="n" s="30537">
        <v>0.3061890128950587</v>
      </c>
      <c r="Y1191" t="n" s="31867">
        <v>0.8404186159893569</v>
      </c>
      <c r="Z1191" t="n" s="33199">
        <v>0.7081613893537093</v>
      </c>
      <c r="AA1191" t="n" s="34591">
        <v>0.0</v>
      </c>
      <c r="AB1191" t="n" s="35985">
        <v>0.0</v>
      </c>
      <c r="AC1191" t="n" s="37379">
        <v>0.0871286258203812</v>
      </c>
      <c r="AD1191" t="n" s="37854">
        <v>0.288348703073158</v>
      </c>
      <c r="AE1191" t="n" s="38329">
        <v>0.039263172624551</v>
      </c>
      <c r="AF1191" t="n" s="38804">
        <v>0.086777645058766</v>
      </c>
      <c r="AG1191" t="n" s="39279">
        <v>0.100567740166899</v>
      </c>
      <c r="AH1191" t="n" s="39754">
        <v>-0.011371234919679</v>
      </c>
      <c r="AI1191" t="n" s="40229">
        <v>0.005753986970665998</v>
      </c>
      <c r="AJ1191" t="n" s="40704">
        <v>0.435679329645467</v>
      </c>
      <c r="AK1191" t="n" s="41179">
        <v>0.020110152544590004</v>
      </c>
      <c r="AL1191" t="n" s="41654">
        <v>0.0</v>
      </c>
      <c r="AM1191" t="n" s="42129">
        <v>0.048716124055815</v>
      </c>
      <c r="AN1191" t="n" s="42604">
        <v>-0.369259528373848</v>
      </c>
      <c r="AO1191" t="n" s="43079">
        <v>1.2313110592733336</v>
      </c>
      <c r="AP1191" t="n" s="43554">
        <v>-0.586724968426949</v>
      </c>
      <c r="AQ1191" t="n" s="44029">
        <v>0.6445860908463846</v>
      </c>
      <c r="AR1191" t="n" s="44504">
        <v>1.8180360277002827</v>
      </c>
      <c r="AS1191" t="n" s="45097">
        <v>0.0016381876612459889</v>
      </c>
      <c r="AT1191" t="n" s="45690">
        <v>4.8154084574458816E-4</v>
      </c>
      <c r="AU1191" t="n" s="46283">
        <v>0.001495656320068423</v>
      </c>
      <c r="AV1191" t="n" s="46876">
        <v>3.7064754084541673E-4</v>
      </c>
      <c r="AW1191" t="n" s="47469">
        <v>-6.478956791135095E-5</v>
      </c>
      <c r="AX1191" t="n" s="48062">
        <v>4.3996008257675835E-4</v>
      </c>
      <c r="AY1191" t="n" s="48655">
        <v>9.559045085693536E-5</v>
      </c>
      <c r="AZ1191" t="n" s="49248">
        <v>0.0034267429666885356</v>
      </c>
      <c r="BA1191" t="n" s="49841">
        <v>-0.001796689963039418</v>
      </c>
      <c r="BB1191" t="n" s="50434">
        <v>2.7023311527802425E-4</v>
      </c>
      <c r="BC1191" t="n" s="51027">
        <v>-1.7029452104460847E-6</v>
      </c>
      <c r="BD1191" t="n" s="51620">
        <v>4.531888549357246E-4</v>
      </c>
      <c r="BE1191" t="n" s="52213">
        <v>-8.749194023331029E-4</v>
      </c>
      <c r="BF1191" t="n" s="52806">
        <v>0.00192045579972994</v>
      </c>
      <c r="BG1191" t="n" s="53399">
        <v>6.991430983376075E-4</v>
      </c>
      <c r="BH1191" t="n" s="53992">
        <v>3.374053977296439E-4</v>
      </c>
      <c r="BI1191" t="n" s="54585">
        <v>0.003820102758743642</v>
      </c>
      <c r="BJ1191" t="s" s="55060">
        <v>2923</v>
      </c>
      <c r="BK1191" t="s" s="55535">
        <v>2929</v>
      </c>
      <c r="BL1191" t="n" s="56010">
        <v>0.12249945104122162</v>
      </c>
      <c r="BM1191" t="s" s="56485">
        <v>2943</v>
      </c>
      <c r="BN1191" t="s" s="56960">
        <v>2929</v>
      </c>
      <c r="BO1191" t="n" s="57435">
        <v>-0.013972636312246323</v>
      </c>
    </row>
    <row r="1192" spans="1:23" x14ac:dyDescent="0.25">
      <c r="A1192" s="116" t="str">
        <f>IF(ISBLANK(TBL_DATA[[#This Row],[Row.names]]), "",   DATE(YEAR(TBL_DATA[[#This Row],[Row.names]]), MONTH(TBL_DATA[[#This Row],[Row.names]]), DAY(TBL_DATA[[#This Row],[Row.names]])))</f>
        <v/>
      </c>
      <c r="B1192" s="1376" t="s">
        <v>1321</v>
      </c>
      <c r="C1192" s="2770" t="s">
        <v>2715</v>
      </c>
      <c r="D1192" t="n" s="4164">
        <v>-0.003379401541538405</v>
      </c>
      <c r="E1192" s="5558" t="n">
        <v>0.5040896709926532</v>
      </c>
      <c r="F1192" s="6890" t="n">
        <v>0.07191251660341935</v>
      </c>
      <c r="G1192" s="8222" t="n">
        <v>0.6482554516171781</v>
      </c>
      <c r="H1192" s="9554" t="n">
        <v>0.7087979807063646</v>
      </c>
      <c r="I1192" s="10886" t="n">
        <v>0.0028263011994713546</v>
      </c>
      <c r="J1192" s="12218" t="n">
        <v>0.14540125824217043</v>
      </c>
      <c r="K1192" s="13548" t="n">
        <v>0.9739966130401261</v>
      </c>
      <c r="L1192" s="14878" t="n">
        <v>0.5048780961274376</v>
      </c>
      <c r="M1192" s="16208" t="n">
        <v>0.003685337968696948</v>
      </c>
      <c r="N1192" s="17538" t="n">
        <v>0.08314220192688788</v>
      </c>
      <c r="O1192" s="18870" t="n">
        <v>0.05434269416398287</v>
      </c>
      <c r="P1192" s="20264" t="n">
        <v>-0.006402737650257895</v>
      </c>
      <c r="Q1192" s="21596" t="n">
        <v>-0.013397257686028795</v>
      </c>
      <c r="R1192" s="22928" t="n">
        <v>-0.011636598642371387</v>
      </c>
      <c r="S1192" s="24197" t="n">
        <v>0.010973485528998683</v>
      </c>
      <c r="T1192" s="25466" t="n">
        <v>0.0534416398909396</v>
      </c>
      <c r="U1192" s="26735" t="n">
        <v>0.20533586827411537</v>
      </c>
      <c r="V1192" s="28004" t="n">
        <v>-0.0033266118561656732</v>
      </c>
      <c r="W1192" s="29271" t="n">
        <v>0.0627382143165126</v>
      </c>
      <c r="X1192" t="n" s="30538">
        <v>-0.05302369365157584</v>
      </c>
      <c r="Y1192" t="n" s="31868">
        <v>0.8419014079489147</v>
      </c>
      <c r="Z1192" t="n" s="33200">
        <v>0.710547743735379</v>
      </c>
      <c r="AA1192" t="n" s="34592">
        <v>0.0</v>
      </c>
      <c r="AB1192" t="n" s="35986">
        <v>0.0</v>
      </c>
      <c r="AC1192" t="n" s="37380">
        <v>0.08486477288886239</v>
      </c>
      <c r="AD1192" t="n" s="37855">
        <v>0.2920281947259551</v>
      </c>
      <c r="AE1192" t="n" s="38330">
        <v>0.038752061058747</v>
      </c>
      <c r="AF1192" t="n" s="38805">
        <v>0.08767853708314201</v>
      </c>
      <c r="AG1192" t="n" s="39280">
        <v>0.097772528621714</v>
      </c>
      <c r="AH1192" t="n" s="39755">
        <v>-0.01135771047479</v>
      </c>
      <c r="AI1192" t="n" s="40230">
        <v>0.006123303461773</v>
      </c>
      <c r="AJ1192" t="n" s="40705">
        <v>0.43318970487741393</v>
      </c>
      <c r="AK1192" t="n" s="41180">
        <v>0.008089582780685</v>
      </c>
      <c r="AL1192" t="n" s="41655">
        <v>0.0</v>
      </c>
      <c r="AM1192" t="n" s="42130">
        <v>0.050189329047</v>
      </c>
      <c r="AN1192" t="n" s="42605">
        <v>-0.371670261103958</v>
      </c>
      <c r="AO1192" t="n" s="43080">
        <v>1.2321212970210484</v>
      </c>
      <c r="AP1192" t="n" s="43555">
        <v>-0.6013260269433659</v>
      </c>
      <c r="AQ1192" t="n" s="44030">
        <v>0.6307952700776825</v>
      </c>
      <c r="AR1192" t="n" s="44505">
        <v>1.8334473239644145</v>
      </c>
      <c r="AS1192" t="n" s="45098">
        <v>0.0016022764429837494</v>
      </c>
      <c r="AT1192" t="n" s="45691">
        <v>4.7245882435947335E-4</v>
      </c>
      <c r="AU1192" t="n" s="46284">
        <v>0.0016709842817143627</v>
      </c>
      <c r="AV1192" t="n" s="46877">
        <v>3.0571132877760753E-4</v>
      </c>
      <c r="AW1192" t="n" s="47470">
        <v>-4.5938051180190524E-5</v>
      </c>
      <c r="AX1192" t="n" s="48063">
        <v>4.3568116351112E-4</v>
      </c>
      <c r="AY1192" t="n" s="48656">
        <v>8.019935243078393E-5</v>
      </c>
      <c r="AZ1192" t="n" s="49249">
        <v>0.00332220140015384</v>
      </c>
      <c r="BA1192" t="n" s="49842">
        <v>-0.00169697127779029</v>
      </c>
      <c r="BB1192" t="n" s="50435">
        <v>2.1913351050160092E-4</v>
      </c>
      <c r="BC1192" t="n" s="51028">
        <v>-2.8727354200064724E-6</v>
      </c>
      <c r="BD1192" t="n" s="51621">
        <v>4.7844919994592135E-4</v>
      </c>
      <c r="BE1192" t="n" s="52214">
        <v>-8.050008815987812E-4</v>
      </c>
      <c r="BF1192" t="n" s="52807">
        <v>0.002194477696661277</v>
      </c>
      <c r="BG1192" t="n" s="53400">
        <v>4.6105530170983386E-4</v>
      </c>
      <c r="BH1192" t="n" s="53993">
        <v>3.3010764511224536E-4</v>
      </c>
      <c r="BI1192" t="n" s="54586">
        <v>0.0037037752782115544</v>
      </c>
      <c r="BJ1192" t="s" s="55061">
        <v>2923</v>
      </c>
      <c r="BK1192" t="s" s="55536">
        <v>2929</v>
      </c>
      <c r="BL1192" t="n" s="56011">
        <v>0.12161783874034882</v>
      </c>
      <c r="BM1192" t="s" s="56486">
        <v>2943</v>
      </c>
      <c r="BN1192" t="s" s="56961">
        <v>2929</v>
      </c>
      <c r="BO1192" t="n" s="57436">
        <v>-0.01509999018162489</v>
      </c>
    </row>
    <row r="1193" spans="1:23" x14ac:dyDescent="0.25">
      <c r="A1193" s="116" t="str">
        <f>IF(ISBLANK(TBL_DATA[[#This Row],[Row.names]]), "",   DATE(YEAR(TBL_DATA[[#This Row],[Row.names]]), MONTH(TBL_DATA[[#This Row],[Row.names]]), DAY(TBL_DATA[[#This Row],[Row.names]])))</f>
        <v/>
      </c>
      <c r="B1193" s="1377" t="s">
        <v>1322</v>
      </c>
      <c r="C1193" s="2771" t="s">
        <v>2716</v>
      </c>
      <c r="D1193" t="n" s="4165">
        <v>-0.003352061294238993</v>
      </c>
      <c r="E1193" s="5559" t="n">
        <v>0.499047870223454</v>
      </c>
      <c r="F1193" s="6891" t="n">
        <v>0.06494855672352395</v>
      </c>
      <c r="G1193" s="8223" t="n">
        <v>0.6510406782671803</v>
      </c>
      <c r="H1193" s="9555" t="n">
        <v>0.7075078738292425</v>
      </c>
      <c r="I1193" s="10887" t="n">
        <v>0.0028384197697389336</v>
      </c>
      <c r="J1193" s="12219" t="n">
        <v>0.1313375442758471</v>
      </c>
      <c r="K1193" s="13549" t="n">
        <v>0.9759876528042358</v>
      </c>
      <c r="L1193" s="14879" t="n">
        <v>0.5059866244658878</v>
      </c>
      <c r="M1193" s="16209" t="n">
        <v>0.0036888320893104583</v>
      </c>
      <c r="N1193" s="17539" t="n">
        <v>0.08331434871645295</v>
      </c>
      <c r="O1193" s="18871" t="n">
        <v>0.05475466800813898</v>
      </c>
      <c r="P1193" s="20265" t="n">
        <v>-0.009733336575442397</v>
      </c>
      <c r="Q1193" s="21597" t="n">
        <v>-0.013527553287173746</v>
      </c>
      <c r="R1193" s="22929" t="n">
        <v>-0.011763248780744607</v>
      </c>
      <c r="S1193" s="24198" t="n">
        <v>0.019687880071461494</v>
      </c>
      <c r="T1193" s="25467" t="n">
        <v>0.05267065067515385</v>
      </c>
      <c r="U1193" s="26736" t="n">
        <v>0.37379223189943983</v>
      </c>
      <c r="V1193" s="28005" t="n">
        <v>0.0051853350868213965</v>
      </c>
      <c r="W1193" s="29272" t="n">
        <v>0.06224458313940393</v>
      </c>
      <c r="X1193" t="n" s="30539">
        <v>0.08330580470284843</v>
      </c>
      <c r="Y1193" t="n" s="31869">
        <v>0.8411348725556695</v>
      </c>
      <c r="Z1193" t="n" s="33201">
        <v>0.7113273680000564</v>
      </c>
      <c r="AA1193" t="n" s="34593">
        <v>0.0</v>
      </c>
      <c r="AB1193" t="n" s="35987">
        <v>0.0</v>
      </c>
      <c r="AC1193" t="n" s="37381">
        <v>0.08301847386921492</v>
      </c>
      <c r="AD1193" t="n" s="37856">
        <v>0.29594028262920097</v>
      </c>
      <c r="AE1193" t="n" s="38331">
        <v>0.038870317096351</v>
      </c>
      <c r="AF1193" t="n" s="38806">
        <v>0.08499921022408401</v>
      </c>
      <c r="AG1193" t="n" s="39281">
        <v>0.098375648901835</v>
      </c>
      <c r="AH1193" t="n" s="39756">
        <v>-0.0071416216896389995</v>
      </c>
      <c r="AI1193" t="n" s="40231">
        <v>0.006953426784326002</v>
      </c>
      <c r="AJ1193" t="n" s="40706">
        <v>0.4331527582961461</v>
      </c>
      <c r="AK1193" t="n" s="41181">
        <v>-0.004435079735217</v>
      </c>
      <c r="AL1193" t="n" s="41656">
        <v>0.0</v>
      </c>
      <c r="AM1193" t="n" s="42131">
        <v>0.051495755065936</v>
      </c>
      <c r="AN1193" t="n" s="42606">
        <v>-0.36885152821790795</v>
      </c>
      <c r="AO1193" t="n" s="43081">
        <v>1.2298330026695599</v>
      </c>
      <c r="AP1193" t="n" s="43556">
        <v>-0.600473833314445</v>
      </c>
      <c r="AQ1193" t="n" s="44031">
        <v>0.6293591693551148</v>
      </c>
      <c r="AR1193" t="n" s="44506">
        <v>1.830306835984005</v>
      </c>
      <c r="AS1193" t="n" s="45099">
        <v>0.0015089154157183493</v>
      </c>
      <c r="AT1193" t="n" s="45692">
        <v>4.3673978615497104E-4</v>
      </c>
      <c r="AU1193" t="n" s="46285">
        <v>0.0018266032458201492</v>
      </c>
      <c r="AV1193" t="n" s="46878">
        <v>3.008602758860832E-4</v>
      </c>
      <c r="AW1193" t="n" s="47471">
        <v>-4.4910792881102844E-5</v>
      </c>
      <c r="AX1193" t="n" s="48064">
        <v>4.240374830165083E-4</v>
      </c>
      <c r="AY1193" t="n" s="48657">
        <v>7.576074815699914E-5</v>
      </c>
      <c r="AZ1193" t="n" s="49250">
        <v>0.0031405199861023058</v>
      </c>
      <c r="BA1193" t="n" s="49843">
        <v>-0.0015909030878782468</v>
      </c>
      <c r="BB1193" t="n" s="50436">
        <v>1.8354808304271483E-4</v>
      </c>
      <c r="BC1193" t="n" s="51029">
        <v>-1.880834820517365E-6</v>
      </c>
      <c r="BD1193" t="n" s="51622">
        <v>4.2232299760610014E-4</v>
      </c>
      <c r="BE1193" t="n" s="52215">
        <v>-7.255148228458685E-4</v>
      </c>
      <c r="BF1193" t="n" s="52808">
        <v>0.0021794387941157694</v>
      </c>
      <c r="BG1193" t="n" s="53401">
        <v>4.6005960910026986E-4</v>
      </c>
      <c r="BH1193" t="n" s="53994">
        <v>2.812801477293964E-4</v>
      </c>
      <c r="BI1193" t="n" s="54587">
        <v>0.0036417035826125464</v>
      </c>
      <c r="BJ1193" t="s" s="55062">
        <v>2923</v>
      </c>
      <c r="BK1193" t="s" s="55537">
        <v>2929</v>
      </c>
      <c r="BL1193" t="n" s="56012">
        <v>0.1208651140332222</v>
      </c>
      <c r="BM1193" t="s" s="56487">
        <v>2943</v>
      </c>
      <c r="BN1193" t="s" s="56962">
        <v>2929</v>
      </c>
      <c r="BO1193" t="n" s="57437">
        <v>-0.015002657659351826</v>
      </c>
    </row>
    <row r="1194" spans="1:23" x14ac:dyDescent="0.25">
      <c r="A1194" s="116" t="str">
        <f>IF(ISBLANK(TBL_DATA[[#This Row],[Row.names]]), "",   DATE(YEAR(TBL_DATA[[#This Row],[Row.names]]), MONTH(TBL_DATA[[#This Row],[Row.names]]), DAY(TBL_DATA[[#This Row],[Row.names]])))</f>
        <v/>
      </c>
      <c r="B1194" s="1378" t="s">
        <v>1323</v>
      </c>
      <c r="C1194" s="2772" t="s">
        <v>2717</v>
      </c>
      <c r="D1194" t="n" s="4166">
        <v>-0.0016462491385070056</v>
      </c>
      <c r="E1194" s="5560" t="n">
        <v>0.49658006395851784</v>
      </c>
      <c r="F1194" s="6892" t="n">
        <v>0.08146847405779978</v>
      </c>
      <c r="G1194" s="8224" t="n">
        <v>0.6493652882701798</v>
      </c>
      <c r="H1194" s="9556" t="n">
        <v>0.7090134194840526</v>
      </c>
      <c r="I1194" s="10888" t="n">
        <v>0.002834087849885814</v>
      </c>
      <c r="J1194" s="12220" t="n">
        <v>0.13337420684836232</v>
      </c>
      <c r="K1194" s="13550" t="n">
        <v>0.9789481207966215</v>
      </c>
      <c r="L1194" s="14880" t="n">
        <v>0.5077177732525406</v>
      </c>
      <c r="M1194" s="16210" t="n">
        <v>0.003686242533442524</v>
      </c>
      <c r="N1194" s="17540" t="n">
        <v>0.08340212153091772</v>
      </c>
      <c r="O1194" s="18872" t="n">
        <v>0.0548514381323201</v>
      </c>
      <c r="P1194" s="20266" t="n">
        <v>-0.011363562216997303</v>
      </c>
      <c r="Q1194" s="21598" t="n">
        <v>-0.013564464471409151</v>
      </c>
      <c r="R1194" s="22930" t="n">
        <v>-0.011798301245869943</v>
      </c>
      <c r="S1194" s="24199" t="n">
        <v>0.02834225143941138</v>
      </c>
      <c r="T1194" s="25468" t="n">
        <v>0.0525337862630305</v>
      </c>
      <c r="U1194" s="26737" t="n">
        <v>0.53950521094187</v>
      </c>
      <c r="V1194" s="28006" t="n">
        <v>0.001262730675430257</v>
      </c>
      <c r="W1194" s="29273" t="n">
        <v>0.06221889975677204</v>
      </c>
      <c r="X1194" t="n" s="30540">
        <v>0.020294969540872003</v>
      </c>
      <c r="Y1194" t="n" s="31870">
        <v>0.8420293459755739</v>
      </c>
      <c r="Z1194" t="n" s="33202">
        <v>0.7125431729043094</v>
      </c>
      <c r="AA1194" t="n" s="34594">
        <v>0.0</v>
      </c>
      <c r="AB1194" t="n" s="35988">
        <v>0.0</v>
      </c>
      <c r="AC1194" t="n" s="37382">
        <v>0.08125829609799552</v>
      </c>
      <c r="AD1194" t="n" s="37857">
        <v>0.294937945707203</v>
      </c>
      <c r="AE1194" t="n" s="38332">
        <v>0.039079346869234005</v>
      </c>
      <c r="AF1194" t="n" s="38807">
        <v>0.079996156624964</v>
      </c>
      <c r="AG1194" t="n" s="39282">
        <v>0.098516699090925</v>
      </c>
      <c r="AH1194" t="n" s="39757">
        <v>-0.011774683503944</v>
      </c>
      <c r="AI1194" t="n" s="40232">
        <v>0.008943620046353002</v>
      </c>
      <c r="AJ1194" t="n" s="40707">
        <v>0.44153999380850595</v>
      </c>
      <c r="AK1194" t="n" s="41182">
        <v>-0.004666920033869001</v>
      </c>
      <c r="AL1194" t="n" s="41657">
        <v>-4.39855317911E-4</v>
      </c>
      <c r="AM1194" t="n" s="42132">
        <v>0.053483487697735</v>
      </c>
      <c r="AN1194" t="n" s="42607">
        <v>-0.38212658181308</v>
      </c>
      <c r="AO1194" t="n" s="43082">
        <v>1.2634047942556874</v>
      </c>
      <c r="AP1194" t="n" s="43557">
        <v>-0.645915585079571</v>
      </c>
      <c r="AQ1194" t="n" s="44032">
        <v>0.6174892091761164</v>
      </c>
      <c r="AR1194" t="n" s="44507">
        <v>1.9093203793352584</v>
      </c>
      <c r="AS1194" t="n" s="45100">
        <v>0.0013672785225312633</v>
      </c>
      <c r="AT1194" t="n" s="45693">
        <v>4.2012744813739325E-4</v>
      </c>
      <c r="AU1194" t="n" s="46286">
        <v>0.0018786414391416663</v>
      </c>
      <c r="AV1194" t="n" s="46879">
        <v>2.828487029852953E-4</v>
      </c>
      <c r="AW1194" t="n" s="47472">
        <v>-4.7232550997366864E-5</v>
      </c>
      <c r="AX1194" t="n" s="48065">
        <v>4.1028998850987214E-4</v>
      </c>
      <c r="AY1194" t="n" s="48658">
        <v>7.999527108261116E-5</v>
      </c>
      <c r="AZ1194" t="n" s="49251">
        <v>0.0031249997725022933</v>
      </c>
      <c r="BA1194" t="n" s="49844">
        <v>-0.0015735926679320428</v>
      </c>
      <c r="BB1194" t="n" s="50437">
        <v>1.9562714840843295E-4</v>
      </c>
      <c r="BC1194" t="n" s="51030">
        <v>-2.560571388878692E-6</v>
      </c>
      <c r="BD1194" t="n" s="51623">
        <v>3.9137704495842494E-4</v>
      </c>
      <c r="BE1194" t="n" s="52216">
        <v>-7.175867021150584E-4</v>
      </c>
      <c r="BF1194" t="n" s="52809">
        <v>0.0021493057236104548</v>
      </c>
      <c r="BG1194" t="n" s="53402">
        <v>3.599812014103882E-4</v>
      </c>
      <c r="BH1194" t="n" s="53995">
        <v>2.468300680487471E-4</v>
      </c>
      <c r="BI1194" t="n" s="54588">
        <v>0.003706515167067583</v>
      </c>
      <c r="BJ1194" t="s" s="55063">
        <v>2923</v>
      </c>
      <c r="BK1194" t="s" s="55538">
        <v>2929</v>
      </c>
      <c r="BL1194" t="n" s="56013">
        <v>0.11950009316205978</v>
      </c>
      <c r="BM1194" t="s" s="56488">
        <v>2943</v>
      </c>
      <c r="BN1194" t="s" s="56963">
        <v>2929</v>
      </c>
      <c r="BO1194" t="n" s="57438">
        <v>-0.018798531964421272</v>
      </c>
    </row>
    <row r="1195" spans="1:23" x14ac:dyDescent="0.25">
      <c r="A1195" s="116" t="str">
        <f>IF(ISBLANK(TBL_DATA[[#This Row],[Row.names]]), "",   DATE(YEAR(TBL_DATA[[#This Row],[Row.names]]), MONTH(TBL_DATA[[#This Row],[Row.names]]), DAY(TBL_DATA[[#This Row],[Row.names]])))</f>
        <v/>
      </c>
      <c r="B1195" s="1379" t="s">
        <v>1324</v>
      </c>
      <c r="C1195" s="2773" t="s">
        <v>2718</v>
      </c>
      <c r="D1195" t="n" s="4167">
        <v>-0.0035306883111740055</v>
      </c>
      <c r="E1195" s="5561" t="n">
        <v>0.49129610621996345</v>
      </c>
      <c r="F1195" s="6893" t="n">
        <v>0.07973280406696581</v>
      </c>
      <c r="G1195" s="8225" t="n">
        <v>0.6356821255947903</v>
      </c>
      <c r="H1195" s="9557" t="n">
        <v>0.7086725412569554</v>
      </c>
      <c r="I1195" s="10889" t="n">
        <v>0.002827980973240611</v>
      </c>
      <c r="J1195" s="12221" t="n">
        <v>0.1187213768910993</v>
      </c>
      <c r="K1195" s="13551" t="n">
        <v>0.9697213187790445</v>
      </c>
      <c r="L1195" s="14881" t="n">
        <v>0.5150639197298478</v>
      </c>
      <c r="M1195" s="16211" t="n">
        <v>0.003648614853489659</v>
      </c>
      <c r="N1195" s="17541" t="n">
        <v>0.08317370416183932</v>
      </c>
      <c r="O1195" s="18873" t="n">
        <v>0.055304098446556225</v>
      </c>
      <c r="P1195" s="20267" t="n">
        <v>-0.014854129331878463</v>
      </c>
      <c r="Q1195" s="21599" t="n">
        <v>-0.013663853255287052</v>
      </c>
      <c r="R1195" s="22931" t="n">
        <v>-0.011902527105231483</v>
      </c>
      <c r="S1195" s="24200" t="n">
        <v>0.024805145510808035</v>
      </c>
      <c r="T1195" s="25469" t="n">
        <v>0.05231410265906859</v>
      </c>
      <c r="U1195" s="26738" t="n">
        <v>0.4741579086706955</v>
      </c>
      <c r="V1195" s="28007" t="n">
        <v>0.007138888593686499</v>
      </c>
      <c r="W1195" s="29274" t="n">
        <v>0.06227806326147754</v>
      </c>
      <c r="X1195" t="n" s="30541">
        <v>0.11462926462105157</v>
      </c>
      <c r="Y1195" t="n" s="31871">
        <v>0.8418269069452196</v>
      </c>
      <c r="Z1195" t="n" s="33203">
        <v>0.7176795383246256</v>
      </c>
      <c r="AA1195" t="n" s="34595">
        <v>0.0</v>
      </c>
      <c r="AB1195" t="n" s="35989">
        <v>0.0</v>
      </c>
      <c r="AC1195" t="n" s="37383">
        <v>0.07840601663367618</v>
      </c>
      <c r="AD1195" t="n" s="37858">
        <v>0.30224466793914606</v>
      </c>
      <c r="AE1195" t="n" s="38333">
        <v>0.038766705188402</v>
      </c>
      <c r="AF1195" t="n" s="38808">
        <v>0.07826155437183502</v>
      </c>
      <c r="AG1195" t="n" s="39283">
        <v>0.09958074742348699</v>
      </c>
      <c r="AH1195" t="n" s="39758">
        <v>7.443456669479997E-4</v>
      </c>
      <c r="AI1195" t="n" s="40233">
        <v>0.009188919704610998</v>
      </c>
      <c r="AJ1195" t="n" s="40708">
        <v>0.439092803249661</v>
      </c>
      <c r="AK1195" t="n" s="41183">
        <v>-0.014491616555457998</v>
      </c>
      <c r="AL1195" t="n" s="41658">
        <v>-4.3915811334E-4</v>
      </c>
      <c r="AM1195" t="n" s="42133">
        <v>0.053764644056167994</v>
      </c>
      <c r="AN1195" t="n" s="42608">
        <v>-0.41545618034936493</v>
      </c>
      <c r="AO1195" t="n" s="43083">
        <v>1.2932848598034505</v>
      </c>
      <c r="AP1195" t="n" s="43558">
        <v>-0.7020274272213549</v>
      </c>
      <c r="AQ1195" t="n" s="44033">
        <v>0.5912574325820956</v>
      </c>
      <c r="AR1195" t="n" s="44508">
        <v>1.9953122870248055</v>
      </c>
      <c r="AS1195" t="n" s="45101">
        <v>0.0018486835429116265</v>
      </c>
      <c r="AT1195" t="n" s="45694">
        <v>4.023323795029385E-4</v>
      </c>
      <c r="AU1195" t="n" s="46287">
        <v>0.0018180850967401147</v>
      </c>
      <c r="AV1195" t="n" s="46880">
        <v>3.8171569752198107E-4</v>
      </c>
      <c r="AW1195" t="n" s="47473">
        <v>3.834801200728468E-5</v>
      </c>
      <c r="AX1195" t="n" s="48066">
        <v>4.009342938762306E-4</v>
      </c>
      <c r="AY1195" t="n" s="48659">
        <v>-3.202024214918608E-6</v>
      </c>
      <c r="AZ1195" t="n" s="49252">
        <v>0.003272199180560447</v>
      </c>
      <c r="BA1195" t="n" s="49845">
        <v>-0.0015603953612349983</v>
      </c>
      <c r="BB1195" t="n" s="50438">
        <v>1.443643574724217E-4</v>
      </c>
      <c r="BC1195" t="n" s="51031">
        <v>-5.061128835314023E-6</v>
      </c>
      <c r="BD1195" t="n" s="51624">
        <v>4.889191061442103E-4</v>
      </c>
      <c r="BE1195" t="n" s="52217">
        <v>-7.944960385424695E-4</v>
      </c>
      <c r="BF1195" t="n" s="52810">
        <v>0.0022098854909766183</v>
      </c>
      <c r="BG1195" t="n" s="53403">
        <v>7.403514556918819E-4</v>
      </c>
      <c r="BH1195" t="n" s="53996">
        <v>2.5731435017793474E-4</v>
      </c>
      <c r="BI1195" t="n" s="54589">
        <v>0.003836029681859638</v>
      </c>
      <c r="BJ1195" t="s" s="55064">
        <v>2923</v>
      </c>
      <c r="BK1195" t="s" s="55539">
        <v>2929</v>
      </c>
      <c r="BL1195" t="n" s="56014">
        <v>0.11856742948293686</v>
      </c>
      <c r="BM1195" t="s" s="56489">
        <v>2943</v>
      </c>
      <c r="BN1195" t="s" s="56964">
        <v>2929</v>
      </c>
      <c r="BO1195" t="n" s="57439">
        <v>-0.01917220652103424</v>
      </c>
    </row>
    <row r="1196" spans="1:23" x14ac:dyDescent="0.25">
      <c r="A1196" s="116" t="str">
        <f>IF(ISBLANK(TBL_DATA[[#This Row],[Row.names]]), "",   DATE(YEAR(TBL_DATA[[#This Row],[Row.names]]), MONTH(TBL_DATA[[#This Row],[Row.names]]), DAY(TBL_DATA[[#This Row],[Row.names]])))</f>
        <v/>
      </c>
      <c r="B1196" s="1380" t="s">
        <v>1325</v>
      </c>
      <c r="C1196" s="2774" t="s">
        <v>2719</v>
      </c>
      <c r="D1196" t="n" s="4168">
        <v>-0.005511621560436676</v>
      </c>
      <c r="E1196" s="5562" t="n">
        <v>0.48307664644792636</v>
      </c>
      <c r="F1196" s="6894" t="n">
        <v>0.07674677886379877</v>
      </c>
      <c r="G1196" s="8226" t="n">
        <v>0.6377943297580325</v>
      </c>
      <c r="H1196" s="9558" t="n">
        <v>0.7100527537060355</v>
      </c>
      <c r="I1196" s="10890" t="n">
        <v>0.0028352510950911884</v>
      </c>
      <c r="J1196" s="12222" t="n">
        <v>0.14913787356413777</v>
      </c>
      <c r="K1196" s="13552" t="n">
        <v>0.9576707873409631</v>
      </c>
      <c r="L1196" s="14882" t="n">
        <v>0.5313483263482545</v>
      </c>
      <c r="M1196" s="16212" t="n">
        <v>0.0036046003353350253</v>
      </c>
      <c r="N1196" s="17542" t="n">
        <v>0.08358576142068948</v>
      </c>
      <c r="O1196" s="18874" t="n">
        <v>0.055890097517298995</v>
      </c>
      <c r="P1196" s="20268" t="n">
        <v>-0.020283880552827926</v>
      </c>
      <c r="Q1196" s="21600" t="n">
        <v>-0.013760391612944227</v>
      </c>
      <c r="R1196" s="22932" t="n">
        <v>-0.01199033954124495</v>
      </c>
      <c r="S1196" s="24201" t="n">
        <v>0.027452403423673166</v>
      </c>
      <c r="T1196" s="25470" t="n">
        <v>0.05215535613311133</v>
      </c>
      <c r="U1196" s="26739" t="n">
        <v>0.526358277635166</v>
      </c>
      <c r="V1196" s="28008" t="n">
        <v>0.02154783446793518</v>
      </c>
      <c r="W1196" s="29275" t="n">
        <v>0.062217498934523344</v>
      </c>
      <c r="X1196" t="n" s="30542">
        <v>0.34633077248270233</v>
      </c>
      <c r="Y1196" t="n" s="31872">
        <v>0.8426462803015483</v>
      </c>
      <c r="Z1196" t="n" s="33204">
        <v>0.7289364350533278</v>
      </c>
      <c r="AA1196" t="n" s="34596">
        <v>0.0</v>
      </c>
      <c r="AB1196" t="n" s="35990">
        <v>0.0</v>
      </c>
      <c r="AC1196" t="n" s="37384">
        <v>0.07710077762458856</v>
      </c>
      <c r="AD1196" t="n" s="37859">
        <v>0.29541853371832</v>
      </c>
      <c r="AE1196" t="n" s="38334">
        <v>0.039437011789003</v>
      </c>
      <c r="AF1196" t="n" s="38809">
        <v>0.074174023841944</v>
      </c>
      <c r="AG1196" t="n" s="39284">
        <v>0.099173788717275</v>
      </c>
      <c r="AH1196" t="n" s="39759">
        <v>0.0</v>
      </c>
      <c r="AI1196" t="n" s="40234">
        <v>0.00901592790841</v>
      </c>
      <c r="AJ1196" t="n" s="40709">
        <v>0.437802957324905</v>
      </c>
      <c r="AK1196" t="n" s="41184">
        <v>-0.0026261474676950018</v>
      </c>
      <c r="AL1196" t="n" s="41659">
        <v>-4.4820505314E-4</v>
      </c>
      <c r="AM1196" t="n" s="42134">
        <v>0.055253700386733995</v>
      </c>
      <c r="AN1196" t="n" s="42609">
        <v>-0.4301745757094071</v>
      </c>
      <c r="AO1196" t="n" s="43084">
        <v>1.3224541401043413</v>
      </c>
      <c r="AP1196" t="n" s="43559">
        <v>-0.7454271246479921</v>
      </c>
      <c r="AQ1196" t="n" s="44034">
        <v>0.5770270154563492</v>
      </c>
      <c r="AR1196" t="n" s="44509">
        <v>2.0678812647523332</v>
      </c>
      <c r="AS1196" t="n" s="45102">
        <v>0.0022695835400122328</v>
      </c>
      <c r="AT1196" t="n" s="45695">
        <v>4.253160717100538E-4</v>
      </c>
      <c r="AU1196" t="n" s="46288">
        <v>0.0018051519813352243</v>
      </c>
      <c r="AV1196" t="n" s="46881">
        <v>3.4662991681905E-4</v>
      </c>
      <c r="AW1196" t="n" s="47474">
        <v>1.6574016991926645E-5</v>
      </c>
      <c r="AX1196" t="n" s="48067">
        <v>3.3929686810981667E-4</v>
      </c>
      <c r="AY1196" t="n" s="48660">
        <v>-1.236922042639093E-5</v>
      </c>
      <c r="AZ1196" t="n" s="49253">
        <v>0.003417923939039724</v>
      </c>
      <c r="BA1196" t="n" s="49846">
        <v>-0.0018039156743575586</v>
      </c>
      <c r="BB1196" t="n" s="50439">
        <v>1.5597108137467417E-4</v>
      </c>
      <c r="BC1196" t="n" s="51032">
        <v>-6.787955325564069E-6</v>
      </c>
      <c r="BD1196" t="n" s="51625">
        <v>7.496442930268759E-4</v>
      </c>
      <c r="BE1196" t="n" s="52218">
        <v>-0.0010128367208865749</v>
      </c>
      <c r="BF1196" t="n" s="52811">
        <v>0.0022533920842995807</v>
      </c>
      <c r="BG1196" t="n" s="53404">
        <v>6.978180525509188E-4</v>
      </c>
      <c r="BH1196" t="n" s="53997">
        <v>2.799986870877059E-4</v>
      </c>
      <c r="BI1196" t="n" s="54590">
        <v>0.003985358169204682</v>
      </c>
      <c r="BJ1196" t="s" s="55065">
        <v>2923</v>
      </c>
      <c r="BK1196" t="s" s="55540">
        <v>2929</v>
      </c>
      <c r="BL1196" t="n" s="56015">
        <v>0.11816222965717316</v>
      </c>
      <c r="BM1196" t="s" s="56490">
        <v>2943</v>
      </c>
      <c r="BN1196" t="s" s="56965">
        <v>2929</v>
      </c>
      <c r="BO1196" t="n" s="57440">
        <v>-0.018523894250392914</v>
      </c>
    </row>
    <row r="1197" spans="1:23" x14ac:dyDescent="0.25">
      <c r="A1197" s="116" t="str">
        <f>IF(ISBLANK(TBL_DATA[[#This Row],[Row.names]]), "",   DATE(YEAR(TBL_DATA[[#This Row],[Row.names]]), MONTH(TBL_DATA[[#This Row],[Row.names]]), DAY(TBL_DATA[[#This Row],[Row.names]])))</f>
        <v/>
      </c>
      <c r="B1197" s="1381" t="s">
        <v>1326</v>
      </c>
      <c r="C1197" s="2775" t="s">
        <v>2720</v>
      </c>
      <c r="D1197" t="n" s="4169">
        <v>0.0013932967330115597</v>
      </c>
      <c r="E1197" s="5563" t="n">
        <v>0.48514301229422774</v>
      </c>
      <c r="F1197" s="6895" t="n">
        <v>0.04446282315308325</v>
      </c>
      <c r="G1197" s="8227" t="n">
        <v>0.6102301514017374</v>
      </c>
      <c r="H1197" s="9559" t="n">
        <v>0.6842899152758525</v>
      </c>
      <c r="I1197" s="10891" t="n">
        <v>0.0029536852516142947</v>
      </c>
      <c r="J1197" s="12223" t="n">
        <v>0.12231945120546839</v>
      </c>
      <c r="K1197" s="13553" t="n">
        <v>0.9515928141707859</v>
      </c>
      <c r="L1197" s="14883" t="n">
        <v>0.5334661406908358</v>
      </c>
      <c r="M1197" s="16213" t="n">
        <v>0.0035905548993705023</v>
      </c>
      <c r="N1197" s="17543" t="n">
        <v>0.0834488310527294</v>
      </c>
      <c r="O1197" s="18875" t="n">
        <v>0.055890097517298995</v>
      </c>
      <c r="P1197" s="20269" t="n">
        <v>-0.018918845284323638</v>
      </c>
      <c r="Q1197" s="21601" t="n">
        <v>-0.013760360938873634</v>
      </c>
      <c r="R1197" s="22933" t="n">
        <v>-0.011993208570154469</v>
      </c>
      <c r="S1197" s="24202" t="n">
        <v>0.029344406452673333</v>
      </c>
      <c r="T1197" s="25471" t="n">
        <v>0.05210794844623185</v>
      </c>
      <c r="U1197" s="26740" t="n">
        <v>0.5631464551507468</v>
      </c>
      <c r="V1197" s="28009" t="n">
        <v>0.04051767684100094</v>
      </c>
      <c r="W1197" s="29276" t="n">
        <v>0.060302741330246545</v>
      </c>
      <c r="X1197" t="n" s="30543">
        <v>0.6719043935184776</v>
      </c>
      <c r="Y1197" t="n" s="31873">
        <v>0.8272181787629262</v>
      </c>
      <c r="Z1197" t="n" s="33205">
        <v>0.7303876646622911</v>
      </c>
      <c r="AA1197" t="n" s="34597">
        <v>0.0</v>
      </c>
      <c r="AB1197" t="n" s="35991">
        <v>0.0</v>
      </c>
      <c r="AC1197" t="n" s="37385">
        <v>0.07835318693520753</v>
      </c>
      <c r="AD1197" t="n" s="37860">
        <v>0.299229379020411</v>
      </c>
      <c r="AE1197" t="n" s="38335">
        <v>0.038545943699593</v>
      </c>
      <c r="AF1197" t="n" s="38810">
        <v>0.06617641816367399</v>
      </c>
      <c r="AG1197" t="n" s="39285">
        <v>0.10095912755974601</v>
      </c>
      <c r="AH1197" t="n" s="39760">
        <v>0.0</v>
      </c>
      <c r="AI1197" t="n" s="40235">
        <v>0.012078550855728998</v>
      </c>
      <c r="AJ1197" t="n" s="40710">
        <v>0.45965710830113893</v>
      </c>
      <c r="AK1197" t="n" s="41185">
        <v>0.002033498442885998</v>
      </c>
      <c r="AL1197" t="n" s="41660">
        <v>-0.002070490210892</v>
      </c>
      <c r="AM1197" t="n" s="42135">
        <v>0.05705150960887399</v>
      </c>
      <c r="AN1197" t="n" s="42610">
        <v>-0.44785262373180096</v>
      </c>
      <c r="AO1197" t="n" s="43085">
        <v>1.2635062189354622</v>
      </c>
      <c r="AP1197" t="n" s="43560">
        <v>-0.6776977972261029</v>
      </c>
      <c r="AQ1197" t="n" s="44035">
        <v>0.5858084217093593</v>
      </c>
      <c r="AR1197" t="n" s="44510">
        <v>1.9412040161615651</v>
      </c>
      <c r="AS1197" t="n" s="45103">
        <v>0.0022243339063590527</v>
      </c>
      <c r="AT1197" t="n" s="45696">
        <v>3.5747030429065E-4</v>
      </c>
      <c r="AU1197" t="n" s="46289">
        <v>0.0019616737170743623</v>
      </c>
      <c r="AV1197" t="n" s="46882">
        <v>4.911342754801821E-4</v>
      </c>
      <c r="AW1197" t="n" s="47475">
        <v>9.64671274535361E-6</v>
      </c>
      <c r="AX1197" t="n" s="48068">
        <v>2.856856150970394E-4</v>
      </c>
      <c r="AY1197" t="n" s="48661">
        <v>2.425248539664858E-5</v>
      </c>
      <c r="AZ1197" t="n" s="49254">
        <v>0.003752622769064706</v>
      </c>
      <c r="BA1197" t="n" s="49847">
        <v>-0.0018068364136117866</v>
      </c>
      <c r="BB1197" t="n" s="50440">
        <v>1.7017183268875063E-4</v>
      </c>
      <c r="BC1197" t="n" s="51033">
        <v>-7.814088789621279E-6</v>
      </c>
      <c r="BD1197" t="n" s="51626">
        <v>6.237463141028693E-4</v>
      </c>
      <c r="BE1197" t="n" s="52219">
        <v>-0.001109374529138826</v>
      </c>
      <c r="BF1197" t="n" s="52812">
        <v>0.0025775975302939342</v>
      </c>
      <c r="BG1197" t="n" s="53405">
        <v>0.0010586091977435362</v>
      </c>
      <c r="BH1197" t="n" s="53998">
        <v>3.090191692707595E-4</v>
      </c>
      <c r="BI1197" t="n" s="54591">
        <v>0.004002743433523064</v>
      </c>
      <c r="BJ1197" t="s" s="55066">
        <v>2923</v>
      </c>
      <c r="BK1197" t="s" s="55541">
        <v>2929</v>
      </c>
      <c r="BL1197" t="n" s="56016">
        <v>0.12107505649328232</v>
      </c>
      <c r="BM1197" t="s" s="56491">
        <v>2943</v>
      </c>
      <c r="BN1197" t="s" s="56966">
        <v>2929</v>
      </c>
      <c r="BO1197" t="n" s="57441">
        <v>-0.019639912992715836</v>
      </c>
    </row>
    <row r="1198" spans="1:23" x14ac:dyDescent="0.25">
      <c r="A1198" s="116" t="str">
        <f>IF(ISBLANK(TBL_DATA[[#This Row],[Row.names]]), "",   DATE(YEAR(TBL_DATA[[#This Row],[Row.names]]), MONTH(TBL_DATA[[#This Row],[Row.names]]), DAY(TBL_DATA[[#This Row],[Row.names]])))</f>
        <v/>
      </c>
      <c r="B1198" s="1382" t="s">
        <v>1327</v>
      </c>
      <c r="C1198" s="2776" t="s">
        <v>2721</v>
      </c>
      <c r="D1198" t="n" s="4170">
        <v>3.362577212405298E-4</v>
      </c>
      <c r="E1198" s="5564" t="n">
        <v>0.4856424030992581</v>
      </c>
      <c r="F1198" s="6896" t="n">
        <v>0.04020550927059863</v>
      </c>
      <c r="G1198" s="8228" t="n">
        <v>0.5963144912987207</v>
      </c>
      <c r="H1198" s="9560" t="n">
        <v>0.6738845784339701</v>
      </c>
      <c r="I1198" s="10892" t="n">
        <v>0.0029753340972059044</v>
      </c>
      <c r="J1198" s="12224" t="n">
        <v>0.11676758219437033</v>
      </c>
      <c r="K1198" s="13554" t="n">
        <v>0.9212394725403827</v>
      </c>
      <c r="L1198" s="14884" t="n">
        <v>0.5214312789471487</v>
      </c>
      <c r="M1198" s="16214" t="n">
        <v>0.003604310740750557</v>
      </c>
      <c r="N1198" s="17544" t="n">
        <v>0.08270853749526184</v>
      </c>
      <c r="O1198" s="18876" t="n">
        <v>0.05486797025263887</v>
      </c>
      <c r="P1198" s="20270" t="n">
        <v>-0.018588949170886937</v>
      </c>
      <c r="Q1198" s="21602" t="n">
        <v>-0.013547279831881413</v>
      </c>
      <c r="R1198" s="22934" t="n">
        <v>-0.011795804273695396</v>
      </c>
      <c r="S1198" s="24203" t="n">
        <v>0.007600089287471246</v>
      </c>
      <c r="T1198" s="25472" t="n">
        <v>0.05162687802106796</v>
      </c>
      <c r="U1198" s="26741" t="n">
        <v>0.14721187061456228</v>
      </c>
      <c r="V1198" s="28010" t="n">
        <v>0.026075357583106085</v>
      </c>
      <c r="W1198" s="29277" t="n">
        <v>0.06058198145343909</v>
      </c>
      <c r="X1198" t="n" s="30544">
        <v>0.430414406355239</v>
      </c>
      <c r="Y1198" t="n" s="31874">
        <v>0.8209047316430635</v>
      </c>
      <c r="Z1198" t="n" s="33206">
        <v>0.7221019865276294</v>
      </c>
      <c r="AA1198" t="n" s="34598">
        <v>0.0</v>
      </c>
      <c r="AB1198" t="n" s="35992">
        <v>0.0</v>
      </c>
      <c r="AC1198" t="n" s="37386">
        <v>0.07532751444466082</v>
      </c>
      <c r="AD1198" t="n" s="37861">
        <v>0.300369727215532</v>
      </c>
      <c r="AE1198" t="n" s="38336">
        <v>0.044061085620453</v>
      </c>
      <c r="AF1198" t="n" s="38811">
        <v>0.06471250885340502</v>
      </c>
      <c r="AG1198" t="n" s="39286">
        <v>0.103278911267679</v>
      </c>
      <c r="AH1198" t="n" s="39761">
        <v>0.0</v>
      </c>
      <c r="AI1198" t="n" s="40236">
        <v>0.012565449100257</v>
      </c>
      <c r="AJ1198" t="n" s="40711">
        <v>0.460441833053484</v>
      </c>
      <c r="AK1198" t="n" s="41186">
        <v>-0.006098651925433999</v>
      </c>
      <c r="AL1198" t="n" s="41661">
        <v>-0.00205204069636</v>
      </c>
      <c r="AM1198" t="n" s="42136">
        <v>0.054988359204428995</v>
      </c>
      <c r="AN1198" t="n" s="42611">
        <v>-0.41278690417300495</v>
      </c>
      <c r="AO1198" t="n" s="43086">
        <v>1.218050290621823</v>
      </c>
      <c r="AP1198" t="n" s="43561">
        <v>-0.5985700131013829</v>
      </c>
      <c r="AQ1198" t="n" s="44036">
        <v>0.61948027752044</v>
      </c>
      <c r="AR1198" t="n" s="44511">
        <v>1.8166203037232058</v>
      </c>
      <c r="AS1198" t="n" s="45104">
        <v>0.002166351040658435</v>
      </c>
      <c r="AT1198" t="n" s="45697">
        <v>3.512255191884777E-4</v>
      </c>
      <c r="AU1198" t="n" s="46290">
        <v>0.0019134720615631836</v>
      </c>
      <c r="AV1198" t="n" s="46883">
        <v>4.7111524886216333E-4</v>
      </c>
      <c r="AW1198" t="n" s="47476">
        <v>9.308901988742216E-6</v>
      </c>
      <c r="AX1198" t="n" s="48069">
        <v>2.770125451017148E-4</v>
      </c>
      <c r="AY1198" t="n" s="48662">
        <v>2.3893795803129184E-5</v>
      </c>
      <c r="AZ1198" t="n" s="49255">
        <v>0.003587309838762563</v>
      </c>
      <c r="BA1198" t="n" s="49848">
        <v>-0.0017198475291137398</v>
      </c>
      <c r="BB1198" t="n" s="50441">
        <v>1.641233828248042E-4</v>
      </c>
      <c r="BC1198" t="n" s="51034">
        <v>-7.390724027032779E-6</v>
      </c>
      <c r="BD1198" t="n" s="51627">
        <v>6.020742724249328E-4</v>
      </c>
      <c r="BE1198" t="n" s="52220">
        <v>-0.0010540858060664937</v>
      </c>
      <c r="BF1198" t="n" s="52813">
        <v>0.002513396062566322</v>
      </c>
      <c r="BG1198" t="n" s="53406">
        <v>0.0010351771839503426</v>
      </c>
      <c r="BH1198" t="n" s="53999">
        <v>3.086210072254025E-4</v>
      </c>
      <c r="BI1198" t="n" s="54592">
        <v>0.0038313913615119336</v>
      </c>
      <c r="BJ1198" t="s" s="55067">
        <v>2923</v>
      </c>
      <c r="BK1198" t="s" s="55542">
        <v>2929</v>
      </c>
      <c r="BL1198" t="n" s="56017">
        <v>0.12303298711776733</v>
      </c>
      <c r="BM1198" t="s" s="56492">
        <v>2943</v>
      </c>
      <c r="BN1198" t="s" s="56967">
        <v>2929</v>
      </c>
      <c r="BO1198" t="n" s="57442">
        <v>-0.01921413093805313</v>
      </c>
    </row>
    <row r="1199" spans="1:23" x14ac:dyDescent="0.25">
      <c r="A1199" s="116" t="str">
        <f>IF(ISBLANK(TBL_DATA[[#This Row],[Row.names]]), "",   DATE(YEAR(TBL_DATA[[#This Row],[Row.names]]), MONTH(TBL_DATA[[#This Row],[Row.names]]), DAY(TBL_DATA[[#This Row],[Row.names]])))</f>
        <v/>
      </c>
      <c r="B1199" s="1383" t="s">
        <v>1328</v>
      </c>
      <c r="C1199" s="2777" t="s">
        <v>2722</v>
      </c>
      <c r="D1199" t="n" s="4171">
        <v>-2.0601569755804403E-4</v>
      </c>
      <c r="E1199" s="5565" t="n">
        <v>0.48533633744326177</v>
      </c>
      <c r="F1199" s="6897" t="n">
        <v>0.05058612578313193</v>
      </c>
      <c r="G1199" s="8229" t="n">
        <v>0.5871067226150107</v>
      </c>
      <c r="H1199" s="9561" t="n">
        <v>0.6626516216793132</v>
      </c>
      <c r="I1199" s="10893" t="n">
        <v>0.0029543583572319773</v>
      </c>
      <c r="J1199" s="12225" t="n">
        <v>0.14871329141216716</v>
      </c>
      <c r="K1199" s="13555" t="n">
        <v>0.9018425612756562</v>
      </c>
      <c r="L1199" s="14885" t="n">
        <v>0.5215162482713092</v>
      </c>
      <c r="M1199" s="16215" t="n">
        <v>0.003518499203786944</v>
      </c>
      <c r="N1199" s="17545" t="n">
        <v>0.08074657873186787</v>
      </c>
      <c r="O1199" s="18877" t="n">
        <v>0.05210275867563083</v>
      </c>
      <c r="P1199" s="20271" t="n">
        <v>-0.0187911352531146</v>
      </c>
      <c r="Q1199" s="21603" t="n">
        <v>-0.013087238960010789</v>
      </c>
      <c r="R1199" s="22935" t="n">
        <v>-0.011377310779209485</v>
      </c>
      <c r="S1199" s="24204" t="n">
        <v>0.0019374855984723993</v>
      </c>
      <c r="T1199" s="25473" t="n">
        <v>0.051478464821316794</v>
      </c>
      <c r="U1199" s="26742" t="n">
        <v>0.037636817748887164</v>
      </c>
      <c r="V1199" s="28011" t="n">
        <v>0.016766303995446208</v>
      </c>
      <c r="W1199" s="29278" t="n">
        <v>0.05994032201877409</v>
      </c>
      <c r="X1199" t="n" s="30545">
        <v>0.2797166153060503</v>
      </c>
      <c r="Y1199" t="n" s="31875">
        <v>0.8140341649337043</v>
      </c>
      <c r="Z1199" t="n" s="33207">
        <v>0.7221608188425269</v>
      </c>
      <c r="AA1199" t="n" s="34599">
        <v>0.0</v>
      </c>
      <c r="AB1199" t="n" s="35993">
        <v>0.0</v>
      </c>
      <c r="AC1199" t="n" s="37387">
        <v>0.0722525490061676</v>
      </c>
      <c r="AD1199" t="n" s="37862">
        <v>0.31044687316854286</v>
      </c>
      <c r="AE1199" t="n" s="38337">
        <v>0.043755265716406</v>
      </c>
      <c r="AF1199" t="n" s="38812">
        <v>0.068423335356882</v>
      </c>
      <c r="AG1199" t="n" s="39287">
        <v>0.10649465521061</v>
      </c>
      <c r="AH1199" t="n" s="39762">
        <v>0.0</v>
      </c>
      <c r="AI1199" t="n" s="40237">
        <v>0.012526410391492002</v>
      </c>
      <c r="AJ1199" t="n" s="40712">
        <v>0.448474353112825</v>
      </c>
      <c r="AK1199" t="n" s="41187">
        <v>-0.010910656309514998</v>
      </c>
      <c r="AL1199" t="n" s="41662">
        <v>-0.003262168448813</v>
      </c>
      <c r="AM1199" t="n" s="42137">
        <v>0.031641564339393996</v>
      </c>
      <c r="AN1199" t="n" s="42612">
        <v>-0.37731570417675697</v>
      </c>
      <c r="AO1199" t="n" s="43087">
        <v>1.1779880067721717</v>
      </c>
      <c r="AP1199" t="n" s="43562">
        <v>-0.547714078411105</v>
      </c>
      <c r="AQ1199" t="n" s="44037">
        <v>0.6302739283610668</v>
      </c>
      <c r="AR1199" t="n" s="44512">
        <v>1.7257020851832767</v>
      </c>
      <c r="AS1199" t="n" s="45105">
        <v>0.0021341087363702478</v>
      </c>
      <c r="AT1199" t="n" s="45698">
        <v>3.5911092953423875E-4</v>
      </c>
      <c r="AU1199" t="n" s="46291">
        <v>0.0017943272509836636</v>
      </c>
      <c r="AV1199" t="n" s="46884">
        <v>5.001128232146922E-4</v>
      </c>
      <c r="AW1199" t="n" s="47477">
        <v>9.1417706794192E-6</v>
      </c>
      <c r="AX1199" t="n" s="48070">
        <v>2.622184577206794E-4</v>
      </c>
      <c r="AY1199" t="n" s="48663">
        <v>2.087103347754598E-5</v>
      </c>
      <c r="AZ1199" t="n" s="49256">
        <v>0.0035342244541537965</v>
      </c>
      <c r="BA1199" t="n" s="49849">
        <v>-0.001697842769207295</v>
      </c>
      <c r="BB1199" t="n" s="50442">
        <v>1.227947784340131E-4</v>
      </c>
      <c r="BC1199" t="n" s="51035">
        <v>-6.550078858951498E-6</v>
      </c>
      <c r="BD1199" t="n" s="51628">
        <v>5.814829719927474E-4</v>
      </c>
      <c r="BE1199" t="n" s="52221">
        <v>-0.0010633224824384614</v>
      </c>
      <c r="BF1199" t="n" s="52814">
        <v>0.0023889844774817874</v>
      </c>
      <c r="BG1199" t="n" s="53407">
        <v>0.001050744243920089</v>
      </c>
      <c r="BH1199" t="n" s="54000">
        <v>3.1810580321065034E-4</v>
      </c>
      <c r="BI1199" t="n" s="54593">
        <v>0.0037565223723352373</v>
      </c>
      <c r="BJ1199" t="s" s="55068">
        <v>2923</v>
      </c>
      <c r="BK1199" t="s" s="55543">
        <v>2929</v>
      </c>
      <c r="BL1199" t="n" s="56018">
        <v>0.11277766525745392</v>
      </c>
      <c r="BM1199" t="s" s="56493">
        <v>2943</v>
      </c>
      <c r="BN1199" t="s" s="56968">
        <v>2929</v>
      </c>
      <c r="BO1199" t="n" s="57443">
        <v>-0.018359782174229622</v>
      </c>
    </row>
    <row r="1200" spans="1:23" x14ac:dyDescent="0.25">
      <c r="A1200" s="116" t="str">
        <f>IF(ISBLANK(TBL_DATA[[#This Row],[Row.names]]), "",   DATE(YEAR(TBL_DATA[[#This Row],[Row.names]]), MONTH(TBL_DATA[[#This Row],[Row.names]]), DAY(TBL_DATA[[#This Row],[Row.names]])))</f>
        <v/>
      </c>
      <c r="B1200" s="1384" t="s">
        <v>1329</v>
      </c>
      <c r="C1200" s="2778" t="s">
        <v>2723</v>
      </c>
      <c r="D1200" t="n" s="4172">
        <v>0.0033762875779820636</v>
      </c>
      <c r="E1200" s="5566" t="n">
        <v>0.49035126006849694</v>
      </c>
      <c r="F1200" s="6898" t="n">
        <v>0.07956869489490792</v>
      </c>
      <c r="G1200" s="8230" t="n">
        <v>0.5920209691044243</v>
      </c>
      <c r="H1200" s="9562" t="n">
        <v>0.6524490425908566</v>
      </c>
      <c r="I1200" s="10894" t="n">
        <v>0.002992739327627502</v>
      </c>
      <c r="J1200" s="12226" t="n">
        <v>0.1479292124481264</v>
      </c>
      <c r="K1200" s="13556" t="n">
        <v>0.8996823080285563</v>
      </c>
      <c r="L1200" s="14886" t="n">
        <v>0.5200297731715023</v>
      </c>
      <c r="M1200" s="16216" t="n">
        <v>0.0035169548691049053</v>
      </c>
      <c r="N1200" s="17546" t="n">
        <v>0.08058605882933059</v>
      </c>
      <c r="O1200" s="18878" t="n">
        <v>0.05210275867563083</v>
      </c>
      <c r="P1200" s="20272" t="n">
        <v>-0.015478291951663725</v>
      </c>
      <c r="Q1200" s="21604" t="n">
        <v>-0.01307503530457344</v>
      </c>
      <c r="R1200" s="22936" t="n">
        <v>-0.011368506370021804</v>
      </c>
      <c r="S1200" s="24205" t="n">
        <v>0.024936866686670944</v>
      </c>
      <c r="T1200" s="25474" t="n">
        <v>0.05120072317046904</v>
      </c>
      <c r="U1200" s="26743" t="n">
        <v>0.48704129829661746</v>
      </c>
      <c r="V1200" s="28012" t="n">
        <v>0.04286993780925363</v>
      </c>
      <c r="W1200" s="29279" t="n">
        <v>0.0585794716630145</v>
      </c>
      <c r="X1200" t="n" s="30546">
        <v>0.7318252724413108</v>
      </c>
      <c r="Y1200" t="n" s="31876">
        <v>0.8077431786099197</v>
      </c>
      <c r="Z1200" t="n" s="33208">
        <v>0.721130898777401</v>
      </c>
      <c r="AA1200" t="n" s="34600">
        <v>0.0</v>
      </c>
      <c r="AB1200" t="n" s="35994">
        <v>0.0</v>
      </c>
      <c r="AC1200" t="n" s="37388">
        <v>0.0693330334178352</v>
      </c>
      <c r="AD1200" t="n" s="37863">
        <v>0.312762886384613</v>
      </c>
      <c r="AE1200" t="n" s="38338">
        <v>0.043920351652421</v>
      </c>
      <c r="AF1200" t="n" s="38813">
        <v>0.067758944563485</v>
      </c>
      <c r="AG1200" t="n" s="39288">
        <v>0.10729509963113101</v>
      </c>
      <c r="AH1200" t="n" s="39763">
        <v>0.0</v>
      </c>
      <c r="AI1200" t="n" s="40238">
        <v>0.012269716828192001</v>
      </c>
      <c r="AJ1200" t="n" s="40713">
        <v>0.435383220401965</v>
      </c>
      <c r="AK1200" t="n" s="41188">
        <v>-0.012424447844939998</v>
      </c>
      <c r="AL1200" t="n" s="41663">
        <v>-0.005354744689061</v>
      </c>
      <c r="AM1200" t="n" s="42138">
        <v>0.031891837381529</v>
      </c>
      <c r="AN1200" t="n" s="42613">
        <v>-0.41940054615563194</v>
      </c>
      <c r="AO1200" t="n" s="43088">
        <v>1.1636789854836598</v>
      </c>
      <c r="AP1200" t="n" s="43563">
        <v>-0.589576667329957</v>
      </c>
      <c r="AQ1200" t="n" s="44038">
        <v>0.5741023181537028</v>
      </c>
      <c r="AR1200" t="n" s="44513">
        <v>1.7532556528136167</v>
      </c>
      <c r="AS1200" t="n" s="45106">
        <v>0.0018857288539204475</v>
      </c>
      <c r="AT1200" t="n" s="45699">
        <v>3.657736032600505E-4</v>
      </c>
      <c r="AU1200" t="n" s="46292">
        <v>0.0016486908549155712</v>
      </c>
      <c r="AV1200" t="n" s="46885">
        <v>5.02263677030625E-4</v>
      </c>
      <c r="AW1200" t="n" s="47478">
        <v>8.308731614168693E-6</v>
      </c>
      <c r="AX1200" t="n" s="48071">
        <v>2.515608672116424E-4</v>
      </c>
      <c r="AY1200" t="n" s="48664">
        <v>2.7017103726770214E-5</v>
      </c>
      <c r="AZ1200" t="n" s="49257">
        <v>0.0037747473321399104</v>
      </c>
      <c r="BA1200" t="n" s="49850">
        <v>-0.0016503614419739496</v>
      </c>
      <c r="BB1200" t="n" s="50443">
        <v>1.382264080433798E-4</v>
      </c>
      <c r="BC1200" t="n" s="51036">
        <v>-3.370326727675806E-6</v>
      </c>
      <c r="BD1200" t="n" s="51629">
        <v>6.252635781828445E-4</v>
      </c>
      <c r="BE1200" t="n" s="52222">
        <v>-0.0010107275912203556</v>
      </c>
      <c r="BF1200" t="n" s="52815">
        <v>0.0022475001149142785</v>
      </c>
      <c r="BG1200" t="n" s="53408">
        <v>7.865783373613351E-4</v>
      </c>
      <c r="BH1200" t="n" s="54001">
        <v>2.834353107886184E-4</v>
      </c>
      <c r="BI1200" t="n" s="54594">
        <v>0.004016535913134219</v>
      </c>
      <c r="BJ1200" t="s" s="55069">
        <v>2923</v>
      </c>
      <c r="BK1200" t="s" s="55544">
        <v>2929</v>
      </c>
      <c r="BL1200" t="n" s="56019">
        <v>0.11125998198986053</v>
      </c>
      <c r="BM1200" t="s" s="56494">
        <v>2943</v>
      </c>
      <c r="BN1200" t="s" s="56969">
        <v>2929</v>
      </c>
      <c r="BO1200" t="n" s="57444">
        <v>-0.0176637414842844</v>
      </c>
    </row>
    <row r="1201" spans="1:23" x14ac:dyDescent="0.25">
      <c r="A1201" s="116" t="str">
        <f>IF(ISBLANK(TBL_DATA[[#This Row],[Row.names]]), "",   DATE(YEAR(TBL_DATA[[#This Row],[Row.names]]), MONTH(TBL_DATA[[#This Row],[Row.names]]), DAY(TBL_DATA[[#This Row],[Row.names]])))</f>
        <v/>
      </c>
      <c r="B1201" s="1385" t="s">
        <v>1330</v>
      </c>
      <c r="C1201" s="2779" t="s">
        <v>2724</v>
      </c>
      <c r="D1201" t="n" s="4173">
        <v>7.040235069496437E-4</v>
      </c>
      <c r="E1201" s="5567" t="n">
        <v>0.49140050238919697</v>
      </c>
      <c r="F1201" s="6899" t="n">
        <v>0.10368182613128263</v>
      </c>
      <c r="G1201" s="8231" t="n">
        <v>0.5936226112641392</v>
      </c>
      <c r="H1201" s="9563" t="n">
        <v>0.6571270655885927</v>
      </c>
      <c r="I1201" s="10895" t="n">
        <v>0.002969578927144397</v>
      </c>
      <c r="J1201" s="12227" t="n">
        <v>0.16984562975666062</v>
      </c>
      <c r="K1201" s="13557" t="n">
        <v>0.9108414500668579</v>
      </c>
      <c r="L1201" s="14887" t="n">
        <v>0.5303146170579116</v>
      </c>
      <c r="M1201" s="16217" t="n">
        <v>0.003475616040727625</v>
      </c>
      <c r="N1201" s="17547" t="n">
        <v>0.08050605412980373</v>
      </c>
      <c r="O1201" s="18879" t="n">
        <v>0.05202212303421408</v>
      </c>
      <c r="P1201" s="20273" t="n">
        <v>-0.014785165526095656</v>
      </c>
      <c r="Q1201" s="21605" t="n">
        <v>-0.013027538203482177</v>
      </c>
      <c r="R1201" s="22937" t="n">
        <v>-0.011322703486722383</v>
      </c>
      <c r="S1201" s="24206" t="n">
        <v>0.034589078255500505</v>
      </c>
      <c r="T1201" s="25475" t="n">
        <v>0.051121468339927756</v>
      </c>
      <c r="U1201" s="26744" t="n">
        <v>0.6766057270793444</v>
      </c>
      <c r="V1201" s="28013" t="n">
        <v>0.035225707004467255</v>
      </c>
      <c r="W1201" s="29280" t="n">
        <v>0.05825608510635936</v>
      </c>
      <c r="X1201" t="n" s="30547">
        <v>0.6046700003983265</v>
      </c>
      <c r="Y1201" t="n" s="31877">
        <v>0.810633743184055</v>
      </c>
      <c r="Z1201" t="n" s="33209">
        <v>0.7282270367529013</v>
      </c>
      <c r="AA1201" t="n" s="34601">
        <v>0.0</v>
      </c>
      <c r="AB1201" t="n" s="35995">
        <v>0.0</v>
      </c>
      <c r="AC1201" t="n" s="37389">
        <v>0.06796315047014602</v>
      </c>
      <c r="AD1201" t="n" s="37864">
        <v>0.30944247222426696</v>
      </c>
      <c r="AE1201" t="n" s="38339">
        <v>0.045478604157881</v>
      </c>
      <c r="AF1201" t="n" s="38814">
        <v>0.063525013927472</v>
      </c>
      <c r="AG1201" t="n" s="39289">
        <v>0.10623574557948198</v>
      </c>
      <c r="AH1201" t="n" s="39764">
        <v>0.0</v>
      </c>
      <c r="AI1201" t="n" s="40239">
        <v>0.012695571803862</v>
      </c>
      <c r="AJ1201" t="n" s="40714">
        <v>0.41668724183063705</v>
      </c>
      <c r="AK1201" t="n" s="41189">
        <v>-0.012116190163174</v>
      </c>
      <c r="AL1201" t="n" s="41664">
        <v>-0.005314705599643</v>
      </c>
      <c r="AM1201" t="n" s="42139">
        <v>0.03216760686906701</v>
      </c>
      <c r="AN1201" t="n" s="42614">
        <v>-0.44240149064196</v>
      </c>
      <c r="AO1201" t="n" s="43089">
        <v>1.1921964441032231</v>
      </c>
      <c r="AP1201" t="n" s="43564">
        <v>-0.665796574115332</v>
      </c>
      <c r="AQ1201" t="n" s="44039">
        <v>0.5263998699878911</v>
      </c>
      <c r="AR1201" t="n" s="44514">
        <v>1.8579930182185551</v>
      </c>
      <c r="AS1201" t="n" s="45107">
        <v>0.0019169271341733754</v>
      </c>
      <c r="AT1201" t="n" s="45700">
        <v>3.702703493508469E-4</v>
      </c>
      <c r="AU1201" t="n" s="46293">
        <v>0.0015882346410841055</v>
      </c>
      <c r="AV1201" t="n" s="46886">
        <v>5.555214418122053E-4</v>
      </c>
      <c r="AW1201" t="n" s="47479">
        <v>8.30345995252938E-6</v>
      </c>
      <c r="AX1201" t="n" s="48072">
        <v>2.4596682144454484E-4</v>
      </c>
      <c r="AY1201" t="n" s="48665">
        <v>1.284175838648254E-5</v>
      </c>
      <c r="AZ1201" t="n" s="49258">
        <v>0.0035940924181135365</v>
      </c>
      <c r="BA1201" t="n" s="49851">
        <v>-0.0015060907444761553</v>
      </c>
      <c r="BB1201" t="n" s="50444">
        <v>1.513326502017662E-4</v>
      </c>
      <c r="BC1201" t="n" s="51037">
        <v>-6.371501441974988E-6</v>
      </c>
      <c r="BD1201" t="n" s="51630">
        <v>6.813273370669209E-4</v>
      </c>
      <c r="BE1201" t="n" s="52223">
        <v>-9.244850984608067E-4</v>
      </c>
      <c r="BF1201" t="n" s="52816">
        <v>0.002157595398314529</v>
      </c>
      <c r="BG1201" t="n" s="53409">
        <v>9.308148150758208E-4</v>
      </c>
      <c r="BH1201" t="n" s="54002">
        <v>2.7764774881282425E-4</v>
      </c>
      <c r="BI1201" t="n" s="54595">
        <v>0.003808128227791974</v>
      </c>
      <c r="BJ1201" t="s" s="55070">
        <v>2923</v>
      </c>
      <c r="BK1201" t="s" s="55545">
        <v>2929</v>
      </c>
      <c r="BL1201" t="n" s="56020">
        <v>0.11172132939100266</v>
      </c>
      <c r="BM1201" t="s" s="56495">
        <v>2949</v>
      </c>
      <c r="BN1201" t="s" s="56970">
        <v>2929</v>
      </c>
      <c r="BO1201" t="n" s="57445">
        <v>-0.025737561285495758</v>
      </c>
    </row>
    <row r="1202" spans="1:23" x14ac:dyDescent="0.25">
      <c r="A1202" s="116" t="str">
        <f>IF(ISBLANK(TBL_DATA[[#This Row],[Row.names]]), "",   DATE(YEAR(TBL_DATA[[#This Row],[Row.names]]), MONTH(TBL_DATA[[#This Row],[Row.names]]), DAY(TBL_DATA[[#This Row],[Row.names]])))</f>
        <v/>
      </c>
      <c r="B1202" s="1386" t="s">
        <v>1331</v>
      </c>
      <c r="C1202" s="2780" t="s">
        <v>2725</v>
      </c>
      <c r="D1202" t="n" s="4174">
        <v>-0.0014971061520601006</v>
      </c>
      <c r="E1202" s="5568" t="n">
        <v>0.4891677175218845</v>
      </c>
      <c r="F1202" s="6900" t="n">
        <v>0.09668950404983478</v>
      </c>
      <c r="G1202" s="8232" t="n">
        <v>0.5981992950588504</v>
      </c>
      <c r="H1202" s="9564" t="n">
        <v>0.6504615346077055</v>
      </c>
      <c r="I1202" s="10896" t="n">
        <v>0.0029675821197355404</v>
      </c>
      <c r="J1202" s="12228" t="n">
        <v>0.16605946477110112</v>
      </c>
      <c r="K1202" s="13558" t="n">
        <v>0.9073189389195981</v>
      </c>
      <c r="L1202" s="14888" t="n">
        <v>0.5194599149844384</v>
      </c>
      <c r="M1202" s="16218" t="n">
        <v>0.003479525860123331</v>
      </c>
      <c r="N1202" s="17548" t="n">
        <v>0.07968113808897548</v>
      </c>
      <c r="O1202" s="18880" t="n">
        <v>0.050890431733268585</v>
      </c>
      <c r="P1202" s="20274" t="n">
        <v>-0.016260136715887552</v>
      </c>
      <c r="Q1202" s="21606" t="n">
        <v>-0.012825022441450474</v>
      </c>
      <c r="R1202" s="22938" t="n">
        <v>-0.011137656541415299</v>
      </c>
      <c r="S1202" s="24207" t="n">
        <v>0.04363890752893185</v>
      </c>
      <c r="T1202" s="25476" t="n">
        <v>0.05056590325680114</v>
      </c>
      <c r="U1202" s="26745" t="n">
        <v>0.863010541061825</v>
      </c>
      <c r="V1202" s="28014" t="n">
        <v>0.03498401711004795</v>
      </c>
      <c r="W1202" s="29281" t="n">
        <v>0.05825753149389177</v>
      </c>
      <c r="X1202" t="n" s="30548">
        <v>0.6005063416344028</v>
      </c>
      <c r="Y1202" t="n" s="31878">
        <v>0.8065119556508171</v>
      </c>
      <c r="Z1202" t="n" s="33210">
        <v>0.7207356762256456</v>
      </c>
      <c r="AA1202" t="n" s="34602">
        <v>0.0</v>
      </c>
      <c r="AB1202" t="n" s="35996">
        <v>0.0</v>
      </c>
      <c r="AC1202" t="n" s="37390">
        <v>0.06521921967896209</v>
      </c>
      <c r="AD1202" t="n" s="37865">
        <v>0.318677977184274</v>
      </c>
      <c r="AE1202" t="n" s="38340">
        <v>0.044835407716593</v>
      </c>
      <c r="AF1202" t="n" s="38815">
        <v>0.062813159294582</v>
      </c>
      <c r="AG1202" t="n" s="39290">
        <v>0.102534282126056</v>
      </c>
      <c r="AH1202" t="n" s="39765">
        <v>0.0</v>
      </c>
      <c r="AI1202" t="n" s="40240">
        <v>0.010387009508010001</v>
      </c>
      <c r="AJ1202" t="n" s="40715">
        <v>0.4043852573045711</v>
      </c>
      <c r="AK1202" t="n" s="41190">
        <v>-0.011526583628861997</v>
      </c>
      <c r="AL1202" t="n" s="41665">
        <v>-0.004786456799875</v>
      </c>
      <c r="AM1202" t="n" s="42140">
        <v>0.032024730666609</v>
      </c>
      <c r="AN1202" t="n" s="42615">
        <v>-0.44500992709626397</v>
      </c>
      <c r="AO1202" t="n" s="43090">
        <v>1.2071419975841038</v>
      </c>
      <c r="AP1202" t="n" s="43565">
        <v>-0.69280714130841</v>
      </c>
      <c r="AQ1202" t="n" s="44040">
        <v>0.5143348562756938</v>
      </c>
      <c r="AR1202" t="n" s="44515">
        <v>1.8999491388925138</v>
      </c>
      <c r="AS1202" t="n" s="45108">
        <v>0.001866847057576538</v>
      </c>
      <c r="AT1202" t="n" s="45701">
        <v>3.549992972913044E-4</v>
      </c>
      <c r="AU1202" t="n" s="46294">
        <v>0.0015423546663902508</v>
      </c>
      <c r="AV1202" t="n" s="46887">
        <v>5.377994957143903E-4</v>
      </c>
      <c r="AW1202" t="n" s="47480">
        <v>8.028729184443024E-6</v>
      </c>
      <c r="AX1202" t="n" s="48073">
        <v>2.3832196545939583E-4</v>
      </c>
      <c r="AY1202" t="n" s="48666">
        <v>1.1470062804678049E-5</v>
      </c>
      <c r="AZ1202" t="n" s="49259">
        <v>0.0034870695538083926</v>
      </c>
      <c r="BA1202" t="n" s="49852">
        <v>-0.0014659533351492294</v>
      </c>
      <c r="BB1202" t="n" s="50445">
        <v>1.4566267111076818E-4</v>
      </c>
      <c r="BC1202" t="n" s="51038">
        <v>-6.342364144488159E-6</v>
      </c>
      <c r="BD1202" t="n" s="51631">
        <v>6.537589602488025E-4</v>
      </c>
      <c r="BE1202" t="n" s="52224">
        <v>-8.993821727740693E-4</v>
      </c>
      <c r="BF1202" t="n" s="52817">
        <v>0.002095281407610313</v>
      </c>
      <c r="BG1202" t="n" s="53410">
        <v>9.112599287003126E-4</v>
      </c>
      <c r="BH1202" t="n" s="54003">
        <v>2.6371775939280695E-4</v>
      </c>
      <c r="BI1202" t="n" s="54596">
        <v>0.0036956219168682784</v>
      </c>
      <c r="BJ1202" t="s" s="55071">
        <v>2923</v>
      </c>
      <c r="BK1202" t="s" s="55546">
        <v>2929</v>
      </c>
      <c r="BL1202" t="n" s="56021">
        <v>0.1112518459558487</v>
      </c>
      <c r="BM1202" t="s" s="56496">
        <v>2949</v>
      </c>
      <c r="BN1202" t="s" s="56971">
        <v>2929</v>
      </c>
      <c r="BO1202" t="n" s="57446">
        <v>-0.029094738885760307</v>
      </c>
    </row>
    <row r="1203" spans="1:23" x14ac:dyDescent="0.25">
      <c r="A1203" s="116" t="str">
        <f>IF(ISBLANK(TBL_DATA[[#This Row],[Row.names]]), "",   DATE(YEAR(TBL_DATA[[#This Row],[Row.names]]), MONTH(TBL_DATA[[#This Row],[Row.names]]), DAY(TBL_DATA[[#This Row],[Row.names]])))</f>
        <v/>
      </c>
      <c r="B1203" s="1387" t="s">
        <v>1332</v>
      </c>
      <c r="C1203" s="2781" t="s">
        <v>2726</v>
      </c>
      <c r="D1203" t="n" s="4175">
        <v>0.003978624061753712</v>
      </c>
      <c r="E1203" s="5569" t="n">
        <v>0.49509255603480384</v>
      </c>
      <c r="F1203" s="6901" t="n">
        <v>0.09885597397846091</v>
      </c>
      <c r="G1203" s="8233" t="n">
        <v>0.6014345369380261</v>
      </c>
      <c r="H1203" s="9565" t="n">
        <v>0.6517697833590473</v>
      </c>
      <c r="I1203" s="10897" t="n">
        <v>0.0029711873012445832</v>
      </c>
      <c r="J1203" s="12229" t="n">
        <v>0.17445952953521893</v>
      </c>
      <c r="K1203" s="13559" t="n">
        <v>0.9148947927195411</v>
      </c>
      <c r="L1203" s="14889" t="n">
        <v>0.5155601065287775</v>
      </c>
      <c r="M1203" s="16219" t="n">
        <v>0.0035044248696335764</v>
      </c>
      <c r="N1203" s="17549" t="n">
        <v>0.0799276555041101</v>
      </c>
      <c r="O1203" s="18881" t="n">
        <v>0.050842941348762986</v>
      </c>
      <c r="P1203" s="20275" t="n">
        <v>-0.012346205625319073</v>
      </c>
      <c r="Q1203" s="21607" t="n">
        <v>-0.012785483642013916</v>
      </c>
      <c r="R1203" s="22939" t="n">
        <v>-0.011092897371260664</v>
      </c>
      <c r="S1203" s="24208" t="n">
        <v>0.0420660083078217</v>
      </c>
      <c r="T1203" s="25477" t="n">
        <v>0.050509933394065336</v>
      </c>
      <c r="U1203" s="26746" t="n">
        <v>0.8328264458326181</v>
      </c>
      <c r="V1203" s="28015" t="n">
        <v>0.04240181169789725</v>
      </c>
      <c r="W1203" s="29282" t="n">
        <v>0.05858879454875925</v>
      </c>
      <c r="X1203" t="n" s="30549">
        <v>0.723718793405269</v>
      </c>
      <c r="Y1203" t="n" s="31879">
        <v>0.8073226017888062</v>
      </c>
      <c r="Z1203" t="n" s="33211">
        <v>0.7180251433820248</v>
      </c>
      <c r="AA1203" t="n" s="34603">
        <v>0.0</v>
      </c>
      <c r="AB1203" t="n" s="35997">
        <v>0.0</v>
      </c>
      <c r="AC1203" t="n" s="37391">
        <v>0.063048454525334</v>
      </c>
      <c r="AD1203" t="n" s="37866">
        <v>0.32280508498819</v>
      </c>
      <c r="AE1203" t="n" s="38341">
        <v>0.045382606106660006</v>
      </c>
      <c r="AF1203" t="n" s="38816">
        <v>0.04748881514467201</v>
      </c>
      <c r="AG1203" t="n" s="39291">
        <v>0.10322440998703301</v>
      </c>
      <c r="AH1203" t="n" s="39766">
        <v>0.0</v>
      </c>
      <c r="AI1203" t="n" s="40241">
        <v>0.0187343936214</v>
      </c>
      <c r="AJ1203" t="n" s="40716">
        <v>0.404358700097459</v>
      </c>
      <c r="AK1203" t="n" s="41191">
        <v>-0.011315078244917998</v>
      </c>
      <c r="AL1203" t="n" s="41666">
        <v>-0.006832602000622</v>
      </c>
      <c r="AM1203" t="n" s="42141">
        <v>0.03259355527923</v>
      </c>
      <c r="AN1203" t="n" s="42616">
        <v>-0.430751822223186</v>
      </c>
      <c r="AO1203" t="n" s="43091">
        <v>1.1988812072568518</v>
      </c>
      <c r="AP1203" t="n" s="43566">
        <v>-0.6731931445009339</v>
      </c>
      <c r="AQ1203" t="n" s="44041">
        <v>0.5256880627559178</v>
      </c>
      <c r="AR1203" t="n" s="44516">
        <v>1.8720743517577856</v>
      </c>
      <c r="AS1203" t="n" s="45109">
        <v>0.0018172455709330282</v>
      </c>
      <c r="AT1203" t="n" s="45702">
        <v>3.4767118433427145E-4</v>
      </c>
      <c r="AU1203" t="n" s="46295">
        <v>0.0014943395715443417</v>
      </c>
      <c r="AV1203" t="n" s="46888">
        <v>5.25209438142586E-4</v>
      </c>
      <c r="AW1203" t="n" s="47481">
        <v>7.739364753314266E-6</v>
      </c>
      <c r="AX1203" t="n" s="48074">
        <v>2.3132714643134993E-4</v>
      </c>
      <c r="AY1203" t="n" s="48667">
        <v>1.3711522755596827E-5</v>
      </c>
      <c r="AZ1203" t="n" s="49260">
        <v>0.003374432934145125</v>
      </c>
      <c r="BA1203" t="n" s="49853">
        <v>-0.001427897745952829</v>
      </c>
      <c r="BB1203" t="n" s="50446">
        <v>1.422768663439302E-4</v>
      </c>
      <c r="BC1203" t="n" s="51039">
        <v>-9.039331044716253E-6</v>
      </c>
      <c r="BD1203" t="n" s="51632">
        <v>6.325806488857108E-4</v>
      </c>
      <c r="BE1203" t="n" s="52225">
        <v>-8.761940339428737E-4</v>
      </c>
      <c r="BF1203" t="n" s="52818">
        <v>0.0020311512257497446</v>
      </c>
      <c r="BG1203" t="n" s="53411">
        <v>8.878968596844899E-4</v>
      </c>
      <c r="BH1203" t="n" s="54004">
        <v>2.578229875286545E-4</v>
      </c>
      <c r="BI1203" t="n" s="54597">
        <v>0.003583758834480273</v>
      </c>
      <c r="BJ1203" t="s" s="55072">
        <v>2923</v>
      </c>
      <c r="BK1203" t="s" s="55547">
        <v>2929</v>
      </c>
      <c r="BL1203" t="n" s="56022">
        <v>0.11182451993227005</v>
      </c>
      <c r="BM1203" t="s" s="56497">
        <v>2949</v>
      </c>
      <c r="BN1203" t="s" s="56972">
        <v>2929</v>
      </c>
      <c r="BO1203" t="n" s="57447">
        <v>-0.029303405433893204</v>
      </c>
    </row>
    <row r="1204" spans="1:23" x14ac:dyDescent="0.25">
      <c r="A1204" s="116" t="str">
        <f>IF(ISBLANK(TBL_DATA[[#This Row],[Row.names]]), "",   DATE(YEAR(TBL_DATA[[#This Row],[Row.names]]), MONTH(TBL_DATA[[#This Row],[Row.names]]), DAY(TBL_DATA[[#This Row],[Row.names]])))</f>
        <v/>
      </c>
      <c r="B1204" s="1388" t="s">
        <v>1333</v>
      </c>
      <c r="C1204" s="2782" t="s">
        <v>2727</v>
      </c>
      <c r="D1204" t="n" s="4176">
        <v>-0.009934204689727433</v>
      </c>
      <c r="E1204" s="5570" t="n">
        <v>0.4802400005530665</v>
      </c>
      <c r="F1204" s="6902" t="n">
        <v>0.059631182493084856</v>
      </c>
      <c r="G1204" s="8234" t="n">
        <v>0.6122510889295345</v>
      </c>
      <c r="H1204" s="9566" t="n">
        <v>0.6544622939706468</v>
      </c>
      <c r="I1204" s="10898" t="n">
        <v>0.0030296468841888957</v>
      </c>
      <c r="J1204" s="12230" t="n">
        <v>0.11242176817167526</v>
      </c>
      <c r="K1204" s="13560" t="n">
        <v>0.9428857532566151</v>
      </c>
      <c r="L1204" s="14890" t="n">
        <v>0.5272185299619883</v>
      </c>
      <c r="M1204" s="16220" t="n">
        <v>0.0035438433261689856</v>
      </c>
      <c r="N1204" s="17550" t="n">
        <v>0.08181719015644459</v>
      </c>
      <c r="O1204" s="18882" t="n">
        <v>0.05458716310876911</v>
      </c>
      <c r="P1204" s="20276" t="n">
        <v>-0.022157760581222985</v>
      </c>
      <c r="Q1204" s="21608" t="n">
        <v>-0.01335347237581141</v>
      </c>
      <c r="R1204" s="22940" t="n">
        <v>-0.0116208724152973</v>
      </c>
      <c r="S1204" s="24209" t="n">
        <v>0.036883335814865914</v>
      </c>
      <c r="T1204" s="25478" t="n">
        <v>0.05090026086174511</v>
      </c>
      <c r="U1204" s="26747" t="n">
        <v>0.7246197797502089</v>
      </c>
      <c r="V1204" s="28016" t="n">
        <v>0.029498264838923705</v>
      </c>
      <c r="W1204" s="29283" t="n">
        <v>0.05940329556914538</v>
      </c>
      <c r="X1204" t="n" s="30550">
        <v>0.49657623463984</v>
      </c>
      <c r="Y1204" t="n" s="31880">
        <v>0.8089884387125978</v>
      </c>
      <c r="Z1204" t="n" s="33212">
        <v>0.7260981544956497</v>
      </c>
      <c r="AA1204" t="n" s="34604">
        <v>0.0</v>
      </c>
      <c r="AB1204" t="n" s="35998">
        <v>0.0</v>
      </c>
      <c r="AC1204" t="n" s="37392">
        <v>0.06274327420347792</v>
      </c>
      <c r="AD1204" t="n" s="37867">
        <v>0.3181146852244461</v>
      </c>
      <c r="AE1204" t="n" s="38342">
        <v>0.045961200008334</v>
      </c>
      <c r="AF1204" t="n" s="38817">
        <v>0.035162325736325</v>
      </c>
      <c r="AG1204" t="n" s="39292">
        <v>0.105527990289105</v>
      </c>
      <c r="AH1204" t="n" s="39767">
        <v>0.0</v>
      </c>
      <c r="AI1204" t="n" s="40242">
        <v>0.023152187872659</v>
      </c>
      <c r="AJ1204" t="n" s="40717">
        <v>0.403576771285272</v>
      </c>
      <c r="AK1204" t="n" s="41192">
        <v>-0.011830883913512003</v>
      </c>
      <c r="AL1204" t="n" s="41667">
        <v>-0.0068410796207830004</v>
      </c>
      <c r="AM1204" t="n" s="42142">
        <v>0.032518803286432994</v>
      </c>
      <c r="AN1204" t="n" s="42617">
        <v>-0.43247281456125297</v>
      </c>
      <c r="AO1204" t="n" s="43092">
        <v>1.2463298469217772</v>
      </c>
      <c r="AP1204" t="n" s="43567">
        <v>-0.7334606613147511</v>
      </c>
      <c r="AQ1204" t="n" s="44042">
        <v>0.5128691856070261</v>
      </c>
      <c r="AR1204" t="n" s="44517">
        <v>1.9797905082365284</v>
      </c>
      <c r="AS1204" t="n" s="45110">
        <v>0.0014785885656784126</v>
      </c>
      <c r="AT1204" t="n" s="45703">
        <v>3.0096194576257696E-4</v>
      </c>
      <c r="AU1204" t="n" s="46296">
        <v>0.002970797152771706</v>
      </c>
      <c r="AV1204" t="n" s="46889">
        <v>4.2387714513891106E-4</v>
      </c>
      <c r="AW1204" t="n" s="47482">
        <v>5.326148189862877E-6</v>
      </c>
      <c r="AX1204" t="n" s="48075">
        <v>1.4238112416792265E-4</v>
      </c>
      <c r="AY1204" t="n" s="48668">
        <v>-4.6134564387390774E-5</v>
      </c>
      <c r="AZ1204" t="n" s="49261">
        <v>0.00300443130053547</v>
      </c>
      <c r="BA1204" t="n" s="49854">
        <v>-9.665558557079478E-4</v>
      </c>
      <c r="BB1204" t="n" s="50447">
        <v>1.2468351189620232E-4</v>
      </c>
      <c r="BC1204" t="n" s="51040">
        <v>-1.2455486206347824E-5</v>
      </c>
      <c r="BD1204" t="n" s="51633">
        <v>5.733055901159159E-4</v>
      </c>
      <c r="BE1204" t="n" s="52226">
        <v>-5.565969425488976E-4</v>
      </c>
      <c r="BF1204" t="n" s="52819">
        <v>0.0030262821531448782</v>
      </c>
      <c r="BG1204" t="n" s="53412">
        <v>6.271036402162989E-4</v>
      </c>
      <c r="BH1204" t="n" s="54005">
        <v>2.561791338141887E-4</v>
      </c>
      <c r="BI1204" t="n" s="54598">
        <v>0.0034996274130969945</v>
      </c>
      <c r="BJ1204" t="s" s="55073">
        <v>2923</v>
      </c>
      <c r="BK1204" t="s" s="55548">
        <v>2929</v>
      </c>
      <c r="BL1204" t="n" s="56023">
        <v>0.11259711533784866</v>
      </c>
      <c r="BM1204" t="s" s="56498">
        <v>2949</v>
      </c>
      <c r="BN1204" t="s" s="56973">
        <v>2929</v>
      </c>
      <c r="BO1204" t="n" s="57448">
        <v>-0.029501257464289665</v>
      </c>
    </row>
    <row r="1205" spans="1:23" x14ac:dyDescent="0.25">
      <c r="A1205" s="116" t="str">
        <f>IF(ISBLANK(TBL_DATA[[#This Row],[Row.names]]), "",   DATE(YEAR(TBL_DATA[[#This Row],[Row.names]]), MONTH(TBL_DATA[[#This Row],[Row.names]]), DAY(TBL_DATA[[#This Row],[Row.names]])))</f>
        <v/>
      </c>
      <c r="B1205" s="1389" t="s">
        <v>1334</v>
      </c>
      <c r="C1205" s="2783" t="s">
        <v>2728</v>
      </c>
      <c r="D1205" t="n" s="4177">
        <v>0.0014587339871225168</v>
      </c>
      <c r="E1205" s="5571" t="n">
        <v>0.4823992769509715</v>
      </c>
      <c r="F1205" s="6903" t="n">
        <v>0.07316502992451968</v>
      </c>
      <c r="G1205" s="8235" t="n">
        <v>0.6104899769078259</v>
      </c>
      <c r="H1205" s="9567" t="n">
        <v>0.6352968305934019</v>
      </c>
      <c r="I1205" s="10899" t="n">
        <v>0.003052400445866527</v>
      </c>
      <c r="J1205" s="12231" t="n">
        <v>0.11954890555550612</v>
      </c>
      <c r="K1205" s="13561" t="n">
        <v>0.9221853747953598</v>
      </c>
      <c r="L1205" s="14891" t="n">
        <v>0.5022299281856609</v>
      </c>
      <c r="M1205" s="16221" t="n">
        <v>0.003566039342332724</v>
      </c>
      <c r="N1205" s="17551" t="n">
        <v>0.08023650626473966</v>
      </c>
      <c r="O1205" s="18883" t="n">
        <v>0.05458716310876911</v>
      </c>
      <c r="P1205" s="20277" t="n">
        <v>-0.020731348872538802</v>
      </c>
      <c r="Q1205" s="21609" t="n">
        <v>-0.01319806994801409</v>
      </c>
      <c r="R1205" s="22941" t="n">
        <v>-0.011498943305797966</v>
      </c>
      <c r="S1205" s="24210" t="n">
        <v>0.038549240249724726</v>
      </c>
      <c r="T1205" s="25479" t="n">
        <v>0.050979899311471503</v>
      </c>
      <c r="U1205" s="26748" t="n">
        <v>0.7561654842470505</v>
      </c>
      <c r="V1205" s="28017" t="n">
        <v>0.03400400705924267</v>
      </c>
      <c r="W1205" s="29284" t="n">
        <v>0.05961018498807007</v>
      </c>
      <c r="X1205" t="n" s="30551">
        <v>0.570439549316077</v>
      </c>
      <c r="Y1205" t="n" s="31881">
        <v>0.7970550988441149</v>
      </c>
      <c r="Z1205" t="n" s="33213">
        <v>0.7086818243652513</v>
      </c>
      <c r="AA1205" t="n" s="34605">
        <v>0.0</v>
      </c>
      <c r="AB1205" t="n" s="35999">
        <v>0.0</v>
      </c>
      <c r="AC1205" t="n" s="37393">
        <v>0.07559453869238857</v>
      </c>
      <c r="AD1205" t="n" s="37868">
        <v>0.32069101833774794</v>
      </c>
      <c r="AE1205" t="n" s="38343">
        <v>0.044982414951715</v>
      </c>
      <c r="AF1205" t="n" s="38818">
        <v>0.042931501548055</v>
      </c>
      <c r="AG1205" t="n" s="39293">
        <v>0.10346757931214</v>
      </c>
      <c r="AH1205" t="n" s="39768">
        <v>0.0</v>
      </c>
      <c r="AI1205" t="n" s="40243">
        <v>0.02259142499405</v>
      </c>
      <c r="AJ1205" t="n" s="40718">
        <v>0.403621850733312</v>
      </c>
      <c r="AK1205" t="n" s="41193">
        <v>-0.011561433971584</v>
      </c>
      <c r="AL1205" t="n" s="41668">
        <v>-0.006983165088452</v>
      </c>
      <c r="AM1205" t="n" s="42143">
        <v>0.022403916064934998</v>
      </c>
      <c r="AN1205" t="n" s="42618">
        <v>-0.43937413269435294</v>
      </c>
      <c r="AO1205" t="n" s="43093">
        <v>1.2620091025409792</v>
      </c>
      <c r="AP1205" t="n" s="43568">
        <v>-0.7592381283534131</v>
      </c>
      <c r="AQ1205" t="n" s="44043">
        <v>0.5027709741875661</v>
      </c>
      <c r="AR1205" t="n" s="44518">
        <v>2.0212472308943923</v>
      </c>
      <c r="AS1205" t="n" s="45111">
        <v>0.0016126918708048582</v>
      </c>
      <c r="AT1205" t="n" s="45704">
        <v>2.753123837788665E-4</v>
      </c>
      <c r="AU1205" t="n" s="46297">
        <v>0.0029657118226170793</v>
      </c>
      <c r="AV1205" t="n" s="46890">
        <v>3.562465250694013E-4</v>
      </c>
      <c r="AW1205" t="n" s="47483">
        <v>4.8051511406590894E-6</v>
      </c>
      <c r="AX1205" t="n" s="48076">
        <v>1.4348857786161635E-4</v>
      </c>
      <c r="AY1205" t="n" s="48669">
        <v>-3.838182816039144E-5</v>
      </c>
      <c r="AZ1205" t="n" s="49262">
        <v>0.0028693814573615586</v>
      </c>
      <c r="BA1205" t="n" s="49855">
        <v>-0.0010140313455936024</v>
      </c>
      <c r="BB1205" t="n" s="50448">
        <v>1.2927370510793824E-4</v>
      </c>
      <c r="BC1205" t="n" s="51041">
        <v>-2.3179739059099916E-5</v>
      </c>
      <c r="BD1205" t="n" s="51634">
        <v>6.096262937998855E-4</v>
      </c>
      <c r="BE1205" t="n" s="52227">
        <v>-6.302715101654377E-4</v>
      </c>
      <c r="BF1205" t="n" s="52820">
        <v>0.002992137605459409</v>
      </c>
      <c r="BG1205" t="n" s="53413">
        <v>6.878521327981369E-4</v>
      </c>
      <c r="BH1205" t="n" s="54006">
        <v>2.6736535376869125E-4</v>
      </c>
      <c r="BI1205" t="n" s="54599">
        <v>0.003354608705268199</v>
      </c>
      <c r="BJ1205" t="s" s="55074">
        <v>2923</v>
      </c>
      <c r="BK1205" t="s" s="55549">
        <v>2929</v>
      </c>
      <c r="BL1205" t="n" s="56024">
        <v>0.1117323637008667</v>
      </c>
      <c r="BM1205" t="s" s="56499">
        <v>2949</v>
      </c>
      <c r="BN1205" t="s" s="56974">
        <v>2929</v>
      </c>
      <c r="BO1205" t="n" s="57449">
        <v>-0.029515551403164864</v>
      </c>
    </row>
    <row r="1206" spans="1:23" x14ac:dyDescent="0.25">
      <c r="A1206" s="116" t="str">
        <f>IF(ISBLANK(TBL_DATA[[#This Row],[Row.names]]), "",   DATE(YEAR(TBL_DATA[[#This Row],[Row.names]]), MONTH(TBL_DATA[[#This Row],[Row.names]]), DAY(TBL_DATA[[#This Row],[Row.names]])))</f>
        <v/>
      </c>
      <c r="B1206" s="1390" t="s">
        <v>1335</v>
      </c>
      <c r="C1206" s="2784" t="s">
        <v>2729</v>
      </c>
      <c r="D1206" t="n" s="4178">
        <v>0.0031823988679969516</v>
      </c>
      <c r="E1206" s="5572" t="n">
        <v>0.4871168627318596</v>
      </c>
      <c r="F1206" s="6904" t="n">
        <v>0.03921384741901002</v>
      </c>
      <c r="G1206" s="8236" t="n">
        <v>0.5940112847121202</v>
      </c>
      <c r="H1206" s="9568" t="n">
        <v>0.6296540104818357</v>
      </c>
      <c r="I1206" s="10900" t="n">
        <v>0.00308452915604764</v>
      </c>
      <c r="J1206" s="12232" t="n">
        <v>0.10495565955988928</v>
      </c>
      <c r="K1206" s="13562" t="n">
        <v>0.8976830837080279</v>
      </c>
      <c r="L1206" s="14892" t="n">
        <v>0.4978828207131591</v>
      </c>
      <c r="M1206" s="16222" t="n">
        <v>0.0035915969733902745</v>
      </c>
      <c r="N1206" s="17552" t="n">
        <v>0.0804609817012499</v>
      </c>
      <c r="O1206" s="18884" t="n">
        <v>0.05458716310876911</v>
      </c>
      <c r="P1206" s="20278" t="n">
        <v>-0.017614925425725958</v>
      </c>
      <c r="Q1206" s="21610" t="n">
        <v>-0.013192863810936331</v>
      </c>
      <c r="R1206" s="22942" t="n">
        <v>-0.011488983569486471</v>
      </c>
      <c r="S1206" s="24211" t="n">
        <v>0.03140199604854477</v>
      </c>
      <c r="T1206" s="25480" t="n">
        <v>0.05133097350945292</v>
      </c>
      <c r="U1206" s="26749" t="n">
        <v>0.6117553185069029</v>
      </c>
      <c r="V1206" s="28018" t="n">
        <v>0.026475866431964867</v>
      </c>
      <c r="W1206" s="29285" t="n">
        <v>0.05982041948041087</v>
      </c>
      <c r="X1206" t="n" s="30552">
        <v>0.4425891135824416</v>
      </c>
      <c r="Y1206" t="n" s="31882">
        <v>0.7935074104769505</v>
      </c>
      <c r="Z1206" t="n" s="33214">
        <v>0.7056081212069197</v>
      </c>
      <c r="AA1206" t="n" s="34606">
        <v>0.0</v>
      </c>
      <c r="AB1206" t="n" s="36000">
        <v>0.0</v>
      </c>
      <c r="AC1206" t="n" s="37394">
        <v>0.07270909918292187</v>
      </c>
      <c r="AD1206" t="n" s="37869">
        <v>0.3187918745273621</v>
      </c>
      <c r="AE1206" t="n" s="38344">
        <v>0.044814471833990004</v>
      </c>
      <c r="AF1206" t="n" s="38819">
        <v>0.047076217744200004</v>
      </c>
      <c r="AG1206" t="n" s="39294">
        <v>0.10340269791652901</v>
      </c>
      <c r="AH1206" t="n" s="39769">
        <v>0.0</v>
      </c>
      <c r="AI1206" t="n" s="40244">
        <v>0.020068933871877</v>
      </c>
      <c r="AJ1206" t="n" s="40719">
        <v>0.39841170134439696</v>
      </c>
      <c r="AK1206" t="n" s="41194">
        <v>-0.012630587843857004</v>
      </c>
      <c r="AL1206" t="n" s="41669">
        <v>-0.007286708535545</v>
      </c>
      <c r="AM1206" t="n" s="42144">
        <v>0.022788799833966998</v>
      </c>
      <c r="AN1206" t="n" s="42619">
        <v>-0.41628013647889794</v>
      </c>
      <c r="AO1206" t="n" s="43094">
        <v>1.2689824304312622</v>
      </c>
      <c r="AP1206" t="n" s="43569">
        <v>-0.7498251662172399</v>
      </c>
      <c r="AQ1206" t="n" s="44044">
        <v>0.5191572642140223</v>
      </c>
      <c r="AR1206" t="n" s="44519">
        <v>2.018807596648502</v>
      </c>
      <c r="AS1206" t="n" s="45112">
        <v>0.0015423923473769977</v>
      </c>
      <c r="AT1206" t="n" s="45705">
        <v>2.8697408030925876E-4</v>
      </c>
      <c r="AU1206" t="n" s="46298">
        <v>0.0028412580438633484</v>
      </c>
      <c r="AV1206" t="n" s="46891">
        <v>3.576338152387222E-4</v>
      </c>
      <c r="AW1206" t="n" s="47484">
        <v>4.487688750754384E-6</v>
      </c>
      <c r="AX1206" t="n" s="48077">
        <v>1.424380103072612E-4</v>
      </c>
      <c r="AY1206" t="n" s="48670">
        <v>-2.453787353153592E-5</v>
      </c>
      <c r="AZ1206" t="n" s="49263">
        <v>0.002818602856035589</v>
      </c>
      <c r="BA1206" t="n" s="49856">
        <v>-9.984037120051737E-4</v>
      </c>
      <c r="BB1206" t="n" s="50449">
        <v>1.3243515175998547E-4</v>
      </c>
      <c r="BC1206" t="n" s="51042">
        <v>-2.2266632203998716E-5</v>
      </c>
      <c r="BD1206" t="n" s="51635">
        <v>5.661272998358673E-4</v>
      </c>
      <c r="BE1206" t="n" s="52228">
        <v>-6.218459806056984E-4</v>
      </c>
      <c r="BF1206" t="n" s="52821">
        <v>0.002889352303547629</v>
      </c>
      <c r="BG1206" t="n" s="53414">
        <v>6.47504098037238E-4</v>
      </c>
      <c r="BH1206" t="n" s="54007">
        <v>2.7322829967061805E-4</v>
      </c>
      <c r="BI1206" t="n" s="54600">
        <v>0.003326647755415556</v>
      </c>
      <c r="BJ1206" t="s" s="55075">
        <v>2923</v>
      </c>
      <c r="BK1206" t="s" s="55550">
        <v>2929</v>
      </c>
      <c r="BL1206" t="n" s="56025">
        <v>0.1128683090209961</v>
      </c>
      <c r="BM1206" t="s" s="56500">
        <v>2949</v>
      </c>
      <c r="BN1206" t="s" s="56975">
        <v>2929</v>
      </c>
      <c r="BO1206" t="n" s="57450">
        <v>-0.029848014935851097</v>
      </c>
    </row>
    <row r="1207" spans="1:23" x14ac:dyDescent="0.25">
      <c r="A1207" s="116" t="str">
        <f>IF(ISBLANK(TBL_DATA[[#This Row],[Row.names]]), "",   DATE(YEAR(TBL_DATA[[#This Row],[Row.names]]), MONTH(TBL_DATA[[#This Row],[Row.names]]), DAY(TBL_DATA[[#This Row],[Row.names]])))</f>
        <v/>
      </c>
      <c r="B1207" s="1391" t="s">
        <v>1336</v>
      </c>
      <c r="C1207" s="2785" t="s">
        <v>2730</v>
      </c>
      <c r="D1207" t="n" s="4179">
        <v>-0.009306033713059436</v>
      </c>
      <c r="E1207" s="5573" t="n">
        <v>0.47327770307201766</v>
      </c>
      <c r="F1207" s="6905" t="n">
        <v>0.04227491547140039</v>
      </c>
      <c r="G1207" s="8237" t="n">
        <v>0.6019140346025603</v>
      </c>
      <c r="H1207" s="9569" t="n">
        <v>0.6447088256647768</v>
      </c>
      <c r="I1207" s="10901" t="n">
        <v>0.0030677175091792827</v>
      </c>
      <c r="J1207" s="12233" t="n">
        <v>0.090923142589316</v>
      </c>
      <c r="K1207" s="13563" t="n">
        <v>0.90765272336181</v>
      </c>
      <c r="L1207" s="14893" t="n">
        <v>0.4929113015336696</v>
      </c>
      <c r="M1207" s="16223" t="n">
        <v>0.0036649252495125732</v>
      </c>
      <c r="N1207" s="17553" t="n">
        <v>0.08170025758143577</v>
      </c>
      <c r="O1207" s="18885" t="n">
        <v>0.05632897533815532</v>
      </c>
      <c r="P1207" s="20279" t="n">
        <v>-0.026757034048920714</v>
      </c>
      <c r="Q1207" s="21611" t="n">
        <v>-0.013448748304171136</v>
      </c>
      <c r="R1207" s="22943" t="n">
        <v>-0.011718624563806554</v>
      </c>
      <c r="S1207" s="24212" t="n">
        <v>0.033829435121701</v>
      </c>
      <c r="T1207" s="25481" t="n">
        <v>0.05100519668163758</v>
      </c>
      <c r="U1207" s="26750" t="n">
        <v>0.6632546744767276</v>
      </c>
      <c r="V1207" s="28019" t="n">
        <v>0.02122563164663771</v>
      </c>
      <c r="W1207" s="29286" t="n">
        <v>0.06015882216962405</v>
      </c>
      <c r="X1207" t="n" s="30553">
        <v>0.3528265827211483</v>
      </c>
      <c r="Y1207" t="n" s="31883">
        <v>0.8029376225241764</v>
      </c>
      <c r="Z1207" t="n" s="33215">
        <v>0.7020764214340698</v>
      </c>
      <c r="AA1207" t="n" s="34607">
        <v>0.0</v>
      </c>
      <c r="AB1207" t="n" s="36001">
        <v>0.0</v>
      </c>
      <c r="AC1207" t="n" s="37395">
        <v>0.07096845754485925</v>
      </c>
      <c r="AD1207" t="n" s="37870">
        <v>0.31815012904311296</v>
      </c>
      <c r="AE1207" t="n" s="38345">
        <v>0.044978899394197</v>
      </c>
      <c r="AF1207" t="n" s="38820">
        <v>0.04277519833206999</v>
      </c>
      <c r="AG1207" t="n" s="39295">
        <v>0.104444731103326</v>
      </c>
      <c r="AH1207" t="n" s="39770">
        <v>0.0</v>
      </c>
      <c r="AI1207" t="n" s="40245">
        <v>0.020913483838839</v>
      </c>
      <c r="AJ1207" t="n" s="40720">
        <v>0.38372180489308316</v>
      </c>
      <c r="AK1207" t="n" s="41195">
        <v>-0.013670480366791003</v>
      </c>
      <c r="AL1207" t="n" s="41670">
        <v>-0.006347684007848</v>
      </c>
      <c r="AM1207" t="n" s="42145">
        <v>0.022541680618279998</v>
      </c>
      <c r="AN1207" t="n" s="42620">
        <v>-0.386736278727104</v>
      </c>
      <c r="AO1207" t="n" s="43095">
        <v>1.266128155526677</v>
      </c>
      <c r="AP1207" t="n" s="43570">
        <v>-0.735356671405512</v>
      </c>
      <c r="AQ1207" t="n" s="44045">
        <v>0.530771484121165</v>
      </c>
      <c r="AR1207" t="n" s="44520">
        <v>2.001484826932189</v>
      </c>
      <c r="AS1207" t="n" s="45113">
        <v>0.0015541125244789352</v>
      </c>
      <c r="AT1207" t="n" s="45706">
        <v>2.760744104086955E-4</v>
      </c>
      <c r="AU1207" t="n" s="46299">
        <v>0.002766943467276198</v>
      </c>
      <c r="AV1207" t="n" s="46892">
        <v>3.469354889269329E-4</v>
      </c>
      <c r="AW1207" t="n" s="47485">
        <v>4.4718007097708746E-6</v>
      </c>
      <c r="AX1207" t="n" s="48078">
        <v>1.2917370984706378E-4</v>
      </c>
      <c r="AY1207" t="n" s="48671">
        <v>-1.9308277767715047E-5</v>
      </c>
      <c r="AZ1207" t="n" s="49264">
        <v>0.0027838967776324924</v>
      </c>
      <c r="BA1207" t="n" s="49857">
        <v>-0.0010741090716571157</v>
      </c>
      <c r="BB1207" t="n" s="50450">
        <v>1.3424560685601166E-4</v>
      </c>
      <c r="BC1207" t="n" s="51043">
        <v>-2.2828622065849314E-5</v>
      </c>
      <c r="BD1207" t="n" s="51636">
        <v>5.649598893170111E-4</v>
      </c>
      <c r="BE1207" t="n" s="52229">
        <v>-6.671876257721101E-4</v>
      </c>
      <c r="BF1207" t="n" s="52822">
        <v>0.002864701054608611</v>
      </c>
      <c r="BG1207" t="n" s="53415">
        <v>6.107953063762037E-4</v>
      </c>
      <c r="BH1207" t="n" s="54008">
        <v>2.3537283496686314E-4</v>
      </c>
      <c r="BI1207" t="n" s="54601">
        <v>0.0032709663551488415</v>
      </c>
      <c r="BJ1207" t="s" s="55076">
        <v>2923</v>
      </c>
      <c r="BK1207" t="s" s="55551">
        <v>2929</v>
      </c>
      <c r="BL1207" t="n" s="56026">
        <v>0.11051756143569946</v>
      </c>
      <c r="BM1207" t="s" s="56501">
        <v>2949</v>
      </c>
      <c r="BN1207" t="s" s="56976">
        <v>2929</v>
      </c>
      <c r="BO1207" t="n" s="57451">
        <v>-0.03007608838379383</v>
      </c>
    </row>
    <row r="1208" spans="1:23" x14ac:dyDescent="0.25">
      <c r="A1208" s="116" t="str">
        <f>IF(ISBLANK(TBL_DATA[[#This Row],[Row.names]]), "",   DATE(YEAR(TBL_DATA[[#This Row],[Row.names]]), MONTH(TBL_DATA[[#This Row],[Row.names]]), DAY(TBL_DATA[[#This Row],[Row.names]])))</f>
        <v/>
      </c>
      <c r="B1208" s="1392" t="s">
        <v>1337</v>
      </c>
      <c r="C1208" s="2786" t="s">
        <v>2731</v>
      </c>
      <c r="D1208" t="n" s="4180">
        <v>0.007664750444014561</v>
      </c>
      <c r="E1208" s="5574" t="n">
        <v>0.48457000900079583</v>
      </c>
      <c r="F1208" s="6906" t="n">
        <v>0.05131941940868723</v>
      </c>
      <c r="G1208" s="8238" t="n">
        <v>0.6047823025863073</v>
      </c>
      <c r="H1208" s="9570" t="n">
        <v>0.6375071887157114</v>
      </c>
      <c r="I1208" s="10902" t="n">
        <v>0.0031316955677176132</v>
      </c>
      <c r="J1208" s="12234" t="n">
        <v>0.12232334510087228</v>
      </c>
      <c r="K1208" s="13564" t="n">
        <v>0.85862205995986</v>
      </c>
      <c r="L1208" s="14894" t="n">
        <v>0.43751487288728147</v>
      </c>
      <c r="M1208" s="16224" t="n">
        <v>0.0039010845247405028</v>
      </c>
      <c r="N1208" s="17554" t="n">
        <v>0.08257148759795499</v>
      </c>
      <c r="O1208" s="18886" t="n">
        <v>0.05632897533815532</v>
      </c>
      <c r="P1208" s="20280" t="n">
        <v>-0.019297369593512914</v>
      </c>
      <c r="Q1208" s="21612" t="n">
        <v>-0.013547438768512209</v>
      </c>
      <c r="R1208" s="22944" t="n">
        <v>-0.01179886544451693</v>
      </c>
      <c r="S1208" s="24213" t="n">
        <v>0.039208416560535975</v>
      </c>
      <c r="T1208" s="25482" t="n">
        <v>0.05156966889002507</v>
      </c>
      <c r="U1208" s="26751" t="n">
        <v>0.7602999477105411</v>
      </c>
      <c r="V1208" s="28020" t="n">
        <v>0.03962885095058222</v>
      </c>
      <c r="W1208" s="29287" t="n">
        <v>0.062197135234016966</v>
      </c>
      <c r="X1208" t="n" s="30554">
        <v>0.6371491355908678</v>
      </c>
      <c r="Y1208" t="n" s="31884">
        <v>0.7984404728692749</v>
      </c>
      <c r="Z1208" t="n" s="33216">
        <v>0.6614490705166056</v>
      </c>
      <c r="AA1208" t="n" s="34608">
        <v>0.0</v>
      </c>
      <c r="AB1208" t="n" s="36002">
        <v>0.0</v>
      </c>
      <c r="AC1208" t="n" s="37396">
        <v>0.08047517442693532</v>
      </c>
      <c r="AD1208" t="n" s="37871">
        <v>0.31299801154636103</v>
      </c>
      <c r="AE1208" t="n" s="38346">
        <v>0.045431370769604</v>
      </c>
      <c r="AF1208" t="n" s="38821">
        <v>0.03593613892453299</v>
      </c>
      <c r="AG1208" t="n" s="39296">
        <v>0.10880518508220799</v>
      </c>
      <c r="AH1208" t="n" s="39771">
        <v>0.0</v>
      </c>
      <c r="AI1208" t="n" s="40246">
        <v>0.021312741068136</v>
      </c>
      <c r="AJ1208" t="n" s="40721">
        <v>0.3733165255538591</v>
      </c>
      <c r="AK1208" t="n" s="41196">
        <v>-0.016046190980930998</v>
      </c>
      <c r="AL1208" t="n" s="41671">
        <v>-0.007172955070602</v>
      </c>
      <c r="AM1208" t="n" s="42146">
        <v>0.022692684773594</v>
      </c>
      <c r="AN1208" t="n" s="42621">
        <v>-0.4179601846378001</v>
      </c>
      <c r="AO1208" t="n" s="43096">
        <v>1.2651719393010281</v>
      </c>
      <c r="AP1208" t="n" s="43571">
        <v>-0.7858586122720659</v>
      </c>
      <c r="AQ1208" t="n" s="44046">
        <v>0.47931332702896223</v>
      </c>
      <c r="AR1208" t="n" s="44521">
        <v>2.0510305515730938</v>
      </c>
      <c r="AS1208" t="n" s="45114">
        <v>0.0015434338600289839</v>
      </c>
      <c r="AT1208" t="n" s="45707">
        <v>2.657151923882966E-4</v>
      </c>
      <c r="AU1208" t="n" s="46300">
        <v>0.0026554525222203516</v>
      </c>
      <c r="AV1208" t="n" s="46893">
        <v>3.404837907113006E-4</v>
      </c>
      <c r="AW1208" t="n" s="47486">
        <v>4.029025652078422E-6</v>
      </c>
      <c r="AX1208" t="n" s="48079">
        <v>1.2101289235578326E-4</v>
      </c>
      <c r="AY1208" t="n" s="48672">
        <v>-4.4034682306163634E-6</v>
      </c>
      <c r="AZ1208" t="n" s="49265">
        <v>0.0028642173113644946</v>
      </c>
      <c r="BA1208" t="n" s="49858">
        <v>-0.0011713231766183815</v>
      </c>
      <c r="BB1208" t="n" s="50451">
        <v>1.4103090586677268E-4</v>
      </c>
      <c r="BC1208" t="n" s="51044">
        <v>-2.9805258314577035E-5</v>
      </c>
      <c r="BD1208" t="n" s="51637">
        <v>5.074134974529737E-4</v>
      </c>
      <c r="BE1208" t="n" s="52230">
        <v>-7.304310094192865E-4</v>
      </c>
      <c r="BF1208" t="n" s="52823">
        <v>0.002760912120074952</v>
      </c>
      <c r="BG1208" t="n" s="53416">
        <v>6.754521776645704E-4</v>
      </c>
      <c r="BH1208" t="n" s="54009">
        <v>2.0181521293375848E-4</v>
      </c>
      <c r="BI1208" t="n" s="54602">
        <v>0.003314681598717519</v>
      </c>
      <c r="BJ1208" t="s" s="55077">
        <v>2923</v>
      </c>
      <c r="BK1208" t="s" s="55552">
        <v>2929</v>
      </c>
      <c r="BL1208" t="n" s="56027">
        <v>0.11023429781198502</v>
      </c>
      <c r="BM1208" t="s" s="56502">
        <v>2949</v>
      </c>
      <c r="BN1208" t="s" s="56977">
        <v>2929</v>
      </c>
      <c r="BO1208" t="n" s="57452">
        <v>-0.030479397624731064</v>
      </c>
    </row>
    <row r="1209" spans="1:23" x14ac:dyDescent="0.25">
      <c r="A1209" s="116" t="str">
        <f>IF(ISBLANK(TBL_DATA[[#This Row],[Row.names]]), "",   DATE(YEAR(TBL_DATA[[#This Row],[Row.names]]), MONTH(TBL_DATA[[#This Row],[Row.names]]), DAY(TBL_DATA[[#This Row],[Row.names]])))</f>
        <v/>
      </c>
      <c r="B1209" s="1393" t="s">
        <v>1338</v>
      </c>
      <c r="C1209" s="2787" t="s">
        <v>2732</v>
      </c>
      <c r="D1209" t="n" s="4181">
        <v>0.0033880243091880444</v>
      </c>
      <c r="E1209" s="5575" t="n">
        <v>0.48959976827998175</v>
      </c>
      <c r="F1209" s="6907" t="n">
        <v>0.05362150364136298</v>
      </c>
      <c r="G1209" s="8239" t="n">
        <v>0.5909855945123959</v>
      </c>
      <c r="H1209" s="9571" t="n">
        <v>0.6152620682615779</v>
      </c>
      <c r="I1209" s="10903" t="n">
        <v>0.00314301557401114</v>
      </c>
      <c r="J1209" s="12235" t="n">
        <v>0.09604450092748817</v>
      </c>
      <c r="K1209" s="13565" t="n">
        <v>0.8446298295250146</v>
      </c>
      <c r="L1209" s="14895" t="n">
        <v>0.4447226548293164</v>
      </c>
      <c r="M1209" s="16225" t="n">
        <v>0.0037758871626362967</v>
      </c>
      <c r="N1209" s="17555" t="n">
        <v>0.08043856242333836</v>
      </c>
      <c r="O1209" s="18887" t="n">
        <v>0.05632897533815532</v>
      </c>
      <c r="P1209" s="20281" t="n">
        <v>-0.015974725241611365</v>
      </c>
      <c r="Q1209" s="21613" t="n">
        <v>-0.013296371112993376</v>
      </c>
      <c r="R1209" s="22945" t="n">
        <v>-0.011592965632898068</v>
      </c>
      <c r="S1209" s="24214" t="n">
        <v>0.03744608641253655</v>
      </c>
      <c r="T1209" s="25483" t="n">
        <v>0.05139944959841968</v>
      </c>
      <c r="U1209" s="26752" t="n">
        <v>0.7285308832117895</v>
      </c>
      <c r="V1209" s="28021" t="n">
        <v>0.03138434067962481</v>
      </c>
      <c r="W1209" s="29288" t="n">
        <v>0.061558972269716794</v>
      </c>
      <c r="X1209" t="n" s="30555">
        <v>0.5098256114822106</v>
      </c>
      <c r="Y1209" t="n" s="31885">
        <v>0.784386427892259</v>
      </c>
      <c r="Z1209" t="n" s="33217">
        <v>0.6668752918119822</v>
      </c>
      <c r="AA1209" t="n" s="34609">
        <v>0.0</v>
      </c>
      <c r="AB1209" t="n" s="36003">
        <v>0.0</v>
      </c>
      <c r="AC1209" t="n" s="37397">
        <v>0.08405481618055162</v>
      </c>
      <c r="AD1209" t="n" s="37872">
        <v>0.29277804363344695</v>
      </c>
      <c r="AE1209" t="n" s="38347">
        <v>0.046707191736249</v>
      </c>
      <c r="AF1209" t="n" s="38822">
        <v>0.040701298024425</v>
      </c>
      <c r="AG1209" t="n" s="39297">
        <v>0.10900620908555499</v>
      </c>
      <c r="AH1209" t="n" s="39772">
        <v>0.0</v>
      </c>
      <c r="AI1209" t="n" s="40247">
        <v>0.023443555332368998</v>
      </c>
      <c r="AJ1209" t="n" s="40722">
        <v>0.3711759308402559</v>
      </c>
      <c r="AK1209" t="n" s="41197">
        <v>-0.014895193311422</v>
      </c>
      <c r="AL1209" t="n" s="41672">
        <v>-0.007122057939212</v>
      </c>
      <c r="AM1209" t="n" s="42147">
        <v>0.022604374470169</v>
      </c>
      <c r="AN1209" t="n" s="42622">
        <v>-0.418122285661777</v>
      </c>
      <c r="AO1209" t="n" s="43097">
        <v>1.244748271861441</v>
      </c>
      <c r="AP1209" t="n" s="43572">
        <v>-0.7784712056513822</v>
      </c>
      <c r="AQ1209" t="n" s="44047">
        <v>0.46627706621005893</v>
      </c>
      <c r="AR1209" t="n" s="44522">
        <v>2.023219477512823</v>
      </c>
      <c r="AS1209" t="n" s="45115">
        <v>0.002119262398736539</v>
      </c>
      <c r="AT1209" t="n" s="45708">
        <v>2.616731028507934E-4</v>
      </c>
      <c r="AU1209" t="n" s="46301">
        <v>0.0021961514299109995</v>
      </c>
      <c r="AV1209" t="n" s="46894">
        <v>1.3648392051098714E-4</v>
      </c>
      <c r="AW1209" t="n" s="47487">
        <v>2.486595216091156E-6</v>
      </c>
      <c r="AX1209" t="n" s="48080">
        <v>8.123717711448034E-5</v>
      </c>
      <c r="AY1209" t="n" s="48673">
        <v>9.532510169876459E-5</v>
      </c>
      <c r="AZ1209" t="n" s="49266">
        <v>0.003131204947170458</v>
      </c>
      <c r="BA1209" t="n" s="49859">
        <v>-7.967927221519457E-4</v>
      </c>
      <c r="BB1209" t="n" s="50452">
        <v>1.5156947505785414E-4</v>
      </c>
      <c r="BC1209" t="n" s="51045">
        <v>2.940798167645171E-5</v>
      </c>
      <c r="BD1209" t="n" s="51638">
        <v>0.001060079724041548</v>
      </c>
      <c r="BE1209" t="n" s="52231">
        <v>-5.823988454671424E-4</v>
      </c>
      <c r="BF1209" t="n" s="52824">
        <v>0.0022626938592256183</v>
      </c>
      <c r="BG1209" t="n" s="53417">
        <v>7.102651796061667E-4</v>
      </c>
      <c r="BH1209" t="n" s="54010">
        <v>3.390816839863079E-4</v>
      </c>
      <c r="BI1209" t="n" s="54603">
        <v>0.0036182878063989745</v>
      </c>
      <c r="BJ1209" t="s" s="55078">
        <v>2923</v>
      </c>
      <c r="BK1209" t="s" s="55553">
        <v>2929</v>
      </c>
      <c r="BL1209" t="n" s="56028">
        <v>0.10997737944126129</v>
      </c>
      <c r="BM1209" t="s" s="56503">
        <v>2949</v>
      </c>
      <c r="BN1209" t="s" s="56978">
        <v>2929</v>
      </c>
      <c r="BO1209" t="n" s="57453">
        <v>-0.032425619661808014</v>
      </c>
    </row>
    <row r="1210" spans="1:23" x14ac:dyDescent="0.25">
      <c r="A1210" s="116" t="str">
        <f>IF(ISBLANK(TBL_DATA[[#This Row],[Row.names]]), "",   DATE(YEAR(TBL_DATA[[#This Row],[Row.names]]), MONTH(TBL_DATA[[#This Row],[Row.names]]), DAY(TBL_DATA[[#This Row],[Row.names]])))</f>
        <v/>
      </c>
      <c r="B1210" s="1394" t="s">
        <v>1339</v>
      </c>
      <c r="C1210" s="2788" t="s">
        <v>2733</v>
      </c>
      <c r="D1210" t="n" s="4182">
        <v>0.006147229283769897</v>
      </c>
      <c r="E1210" s="5576" t="n">
        <v>0.4987566795966494</v>
      </c>
      <c r="F1210" s="6908" t="n">
        <v>0.07675973069714126</v>
      </c>
      <c r="G1210" s="8240" t="n">
        <v>0.5968253758510375</v>
      </c>
      <c r="H1210" s="9572" t="n">
        <v>0.6175776854274995</v>
      </c>
      <c r="I1210" s="10904" t="n">
        <v>0.003167283567997144</v>
      </c>
      <c r="J1210" s="12236" t="n">
        <v>0.13429445856254185</v>
      </c>
      <c r="K1210" s="13566" t="n">
        <v>0.8634573244630313</v>
      </c>
      <c r="L1210" s="14896" t="n">
        <v>0.45235465011588266</v>
      </c>
      <c r="M1210" s="16226" t="n">
        <v>0.0037902253939277077</v>
      </c>
      <c r="N1210" s="17556" t="n">
        <v>0.08130469129685179</v>
      </c>
      <c r="O1210" s="18888" t="n">
        <v>0.056291517749825465</v>
      </c>
      <c r="P1210" s="20282" t="n">
        <v>-0.009925696256646743</v>
      </c>
      <c r="Q1210" s="21614" t="n">
        <v>-0.013326753287106849</v>
      </c>
      <c r="R1210" s="22946" t="n">
        <v>-0.011605006247625546</v>
      </c>
      <c r="S1210" s="24215" t="n">
        <v>0.042571721871929036</v>
      </c>
      <c r="T1210" s="25484" t="n">
        <v>0.05164107654983647</v>
      </c>
      <c r="U1210" s="26753" t="n">
        <v>0.8243771182973886</v>
      </c>
      <c r="V1210" s="28022" t="n">
        <v>0.03818381695918038</v>
      </c>
      <c r="W1210" s="29289" t="n">
        <v>0.06188366683288642</v>
      </c>
      <c r="X1210" t="n" s="30556">
        <v>0.6170257664642557</v>
      </c>
      <c r="Y1210" t="n" s="31886">
        <v>0.7858611107743526</v>
      </c>
      <c r="Z1210" t="n" s="33218">
        <v>0.67257315595843</v>
      </c>
      <c r="AA1210" t="n" s="34610">
        <v>0.0</v>
      </c>
      <c r="AB1210" t="n" s="36004">
        <v>0.0</v>
      </c>
      <c r="AC1210" t="n" s="37398">
        <v>0.08184107255524097</v>
      </c>
      <c r="AD1210" t="n" s="37873">
        <v>0.2927606694584729</v>
      </c>
      <c r="AE1210" t="n" s="38348">
        <v>0.047068688283744</v>
      </c>
      <c r="AF1210" t="n" s="38823">
        <v>0.033076752435629</v>
      </c>
      <c r="AG1210" t="n" s="39298">
        <v>0.11111520236945299</v>
      </c>
      <c r="AH1210" t="n" s="39773">
        <v>0.0</v>
      </c>
      <c r="AI1210" t="n" s="40248">
        <v>0.023585253552915998</v>
      </c>
      <c r="AJ1210" t="n" s="40723">
        <v>0.37675040568904905</v>
      </c>
      <c r="AK1210" t="n" s="41198">
        <v>-0.015792281506489998</v>
      </c>
      <c r="AL1210" t="n" s="41673">
        <v>-0.008592136632158</v>
      </c>
      <c r="AM1210" t="n" s="42148">
        <v>0.022824303731693</v>
      </c>
      <c r="AN1210" t="n" s="42623">
        <v>-0.430071987312714</v>
      </c>
      <c r="AO1210" t="n" s="43098">
        <v>1.2278428254498694</v>
      </c>
      <c r="AP1210" t="n" s="43573">
        <v>-0.775117955380275</v>
      </c>
      <c r="AQ1210" t="n" s="44048">
        <v>0.4527248700695945</v>
      </c>
      <c r="AR1210" t="n" s="44523">
        <v>2.0029607808301444</v>
      </c>
      <c r="AS1210" t="n" s="45116">
        <v>0.0019834947392970864</v>
      </c>
      <c r="AT1210" t="n" s="45709">
        <v>2.269646666710097E-4</v>
      </c>
      <c r="AU1210" t="n" s="46302">
        <v>0.002174059577358274</v>
      </c>
      <c r="AV1210" t="n" s="46895">
        <v>1.3566422924475715E-4</v>
      </c>
      <c r="AW1210" t="n" s="47488">
        <v>2.2146959371904906E-6</v>
      </c>
      <c r="AX1210" t="n" s="48081">
        <v>6.559583648122973E-5</v>
      </c>
      <c r="AY1210" t="n" s="48674">
        <v>7.880827246621925E-5</v>
      </c>
      <c r="AZ1210" t="n" s="49267">
        <v>0.0031683165921055087</v>
      </c>
      <c r="BA1210" t="n" s="49860">
        <v>-7.984214488057395E-4</v>
      </c>
      <c r="BB1210" t="n" s="50453">
        <v>1.5060057043468167E-4</v>
      </c>
      <c r="BC1210" t="n" s="51046">
        <v>2.5796558527938473E-5</v>
      </c>
      <c r="BD1210" t="n" s="51639">
        <v>9.663652449903916E-4</v>
      </c>
      <c r="BE1210" t="n" s="52232">
        <v>-5.716198425180386E-4</v>
      </c>
      <c r="BF1210" t="n" s="52825">
        <v>0.0022840061205546994</v>
      </c>
      <c r="BG1210" t="n" s="53418">
        <v>5.872237234161528E-4</v>
      </c>
      <c r="BH1210" t="n" s="54011">
        <v>2.869444372689263E-4</v>
      </c>
      <c r="BI1210" t="n" s="54604">
        <v>0.0036601746060060244</v>
      </c>
      <c r="BJ1210" t="s" s="55079">
        <v>2923</v>
      </c>
      <c r="BK1210" t="s" s="55554">
        <v>2929</v>
      </c>
      <c r="BL1210" t="n" s="56029">
        <v>0.11022626608610153</v>
      </c>
      <c r="BM1210" t="s" s="56504">
        <v>2949</v>
      </c>
      <c r="BN1210" t="s" s="56979">
        <v>2929</v>
      </c>
      <c r="BO1210" t="n" s="57454">
        <v>-0.03368162363767624</v>
      </c>
    </row>
    <row r="1211" spans="1:23" x14ac:dyDescent="0.25">
      <c r="A1211" s="116" t="str">
        <f>IF(ISBLANK(TBL_DATA[[#This Row],[Row.names]]), "",   DATE(YEAR(TBL_DATA[[#This Row],[Row.names]]), MONTH(TBL_DATA[[#This Row],[Row.names]]), DAY(TBL_DATA[[#This Row],[Row.names]])))</f>
        <v/>
      </c>
      <c r="B1211" s="1395" t="s">
        <v>1340</v>
      </c>
      <c r="C1211" s="2789" t="s">
        <v>2734</v>
      </c>
      <c r="D1211" t="n" s="4183">
        <v>0.0029380831653141163</v>
      </c>
      <c r="E1211" s="5577" t="n">
        <v>0.5031601513658743</v>
      </c>
      <c r="F1211" s="6909" t="n">
        <v>0.07773679391229393</v>
      </c>
      <c r="G1211" s="8241" t="n">
        <v>0.5966154396902508</v>
      </c>
      <c r="H1211" s="9573" t="n">
        <v>0.6192024058352555</v>
      </c>
      <c r="I1211" s="10905" t="n">
        <v>0.0031664772679872062</v>
      </c>
      <c r="J1211" s="12237" t="n">
        <v>0.13462362059281574</v>
      </c>
      <c r="K1211" s="13567" t="n">
        <v>0.8657734703110154</v>
      </c>
      <c r="L1211" s="14897" t="n">
        <v>0.454363072410855</v>
      </c>
      <c r="M1211" s="16227" t="n">
        <v>0.00379036605513715</v>
      </c>
      <c r="N1211" s="17557" t="n">
        <v>0.08145721301927494</v>
      </c>
      <c r="O1211" s="18889" t="n">
        <v>0.056291517749825465</v>
      </c>
      <c r="P1211" s="20283" t="n">
        <v>-0.007016775612408432</v>
      </c>
      <c r="Q1211" s="21615" t="n">
        <v>-0.0133268012032885</v>
      </c>
      <c r="R1211" s="22947" t="n">
        <v>-0.011601824290845995</v>
      </c>
      <c r="S1211" s="24216" t="n">
        <v>0.038751239363878254</v>
      </c>
      <c r="T1211" s="25485" t="n">
        <v>0.051597878121459356</v>
      </c>
      <c r="U1211" s="26754" t="n">
        <v>0.7510238942899817</v>
      </c>
      <c r="V1211" s="28023" t="n">
        <v>0.036829289598820925</v>
      </c>
      <c r="W1211" s="29290" t="n">
        <v>0.06184520691558411</v>
      </c>
      <c r="X1211" t="n" s="30557">
        <v>0.5955075815186652</v>
      </c>
      <c r="Y1211" t="n" s="31887">
        <v>0.7868941516082423</v>
      </c>
      <c r="Z1211" t="n" s="33219">
        <v>0.6740645906816756</v>
      </c>
      <c r="AA1211" t="n" s="34611">
        <v>0.0</v>
      </c>
      <c r="AB1211" t="n" s="36005">
        <v>0.0</v>
      </c>
      <c r="AC1211" t="n" s="37399">
        <v>0.08283836319444696</v>
      </c>
      <c r="AD1211" t="n" s="37874">
        <v>0.27651790889038097</v>
      </c>
      <c r="AE1211" t="n" s="38349">
        <v>0.047399809340466004</v>
      </c>
      <c r="AF1211" t="n" s="38824">
        <v>0.031323231158115</v>
      </c>
      <c r="AG1211" t="n" s="39299">
        <v>0.10935386191700398</v>
      </c>
      <c r="AH1211" t="n" s="39774">
        <v>0.008347786284227</v>
      </c>
      <c r="AI1211" t="n" s="40249">
        <v>0.023500527369883</v>
      </c>
      <c r="AJ1211" t="n" s="40724">
        <v>0.34665247058735404</v>
      </c>
      <c r="AK1211" t="n" s="41199">
        <v>-0.015146940624948</v>
      </c>
      <c r="AL1211" t="n" s="41674">
        <v>-0.008967756170423</v>
      </c>
      <c r="AM1211" t="n" s="42149">
        <v>0.022809981804622</v>
      </c>
      <c r="AN1211" t="n" s="42624">
        <v>-0.402001900319694</v>
      </c>
      <c r="AO1211" t="n" s="43099">
        <v>1.1609775249501069</v>
      </c>
      <c r="AP1211" t="n" s="43574">
        <v>-0.7211885447131201</v>
      </c>
      <c r="AQ1211" t="n" s="44049">
        <v>0.43978898023698676</v>
      </c>
      <c r="AR1211" t="n" s="44524">
        <v>1.882166069663227</v>
      </c>
      <c r="AS1211" t="n" s="45117">
        <v>0.00201264856342857</v>
      </c>
      <c r="AT1211" t="n" s="45710">
        <v>2.166809685040749E-4</v>
      </c>
      <c r="AU1211" t="n" s="46303">
        <v>0.002396914546836696</v>
      </c>
      <c r="AV1211" t="n" s="46896">
        <v>4.360524932254498E-5</v>
      </c>
      <c r="AW1211" t="n" s="47489">
        <v>1.393892244213234E-6</v>
      </c>
      <c r="AX1211" t="n" s="48082">
        <v>6.64463925643382E-5</v>
      </c>
      <c r="AY1211" t="n" s="48675">
        <v>7.212281023934969E-5</v>
      </c>
      <c r="AZ1211" t="n" s="49268">
        <v>0.0030220637480804224</v>
      </c>
      <c r="BA1211" t="n" s="49861">
        <v>-6.328178877213957E-4</v>
      </c>
      <c r="BB1211" t="n" s="50454">
        <v>1.4141336172061948E-4</v>
      </c>
      <c r="BC1211" t="n" s="51047">
        <v>3.69436177296603E-5</v>
      </c>
      <c r="BD1211" t="n" s="51640">
        <v>9.714580557147057E-4</v>
      </c>
      <c r="BE1211" t="n" s="52233">
        <v>-4.3571827456075047E-4</v>
      </c>
      <c r="BF1211" t="n" s="52826">
        <v>0.00250346484999164</v>
      </c>
      <c r="BG1211" t="n" s="53419">
        <v>4.075284623616999E-4</v>
      </c>
      <c r="BH1211" t="n" s="54012">
        <v>2.668188622440254E-4</v>
      </c>
      <c r="BI1211" t="n" s="54605">
        <v>0.003663863307197773</v>
      </c>
      <c r="BJ1211" t="s" s="55080">
        <v>2923</v>
      </c>
      <c r="BK1211" t="s" s="55555">
        <v>2929</v>
      </c>
      <c r="BL1211" t="n" s="56030">
        <v>0.11041664332151413</v>
      </c>
      <c r="BM1211" t="s" s="56505">
        <v>2949</v>
      </c>
      <c r="BN1211" t="s" s="56980">
        <v>2929</v>
      </c>
      <c r="BO1211" t="n" s="57455">
        <v>-0.033358145505189896</v>
      </c>
    </row>
    <row r="1212" spans="1:23" x14ac:dyDescent="0.25">
      <c r="A1212" s="116" t="str">
        <f>IF(ISBLANK(TBL_DATA[[#This Row],[Row.names]]), "",   DATE(YEAR(TBL_DATA[[#This Row],[Row.names]]), MONTH(TBL_DATA[[#This Row],[Row.names]]), DAY(TBL_DATA[[#This Row],[Row.names]])))</f>
        <v/>
      </c>
      <c r="B1212" s="1396" t="s">
        <v>1341</v>
      </c>
      <c r="C1212" s="2790" t="s">
        <v>2735</v>
      </c>
      <c r="D1212" t="n" s="4184">
        <v>-0.0027661904400737352</v>
      </c>
      <c r="E1212" s="5578" t="n">
        <v>0.49900212412526623</v>
      </c>
      <c r="F1212" s="6910" t="n">
        <v>0.0535579846419314</v>
      </c>
      <c r="G1212" s="8242" t="n">
        <v>0.5983751875984177</v>
      </c>
      <c r="H1212" s="9574" t="n">
        <v>0.6265924788353976</v>
      </c>
      <c r="I1212" s="10906" t="n">
        <v>0.0031291638463518978</v>
      </c>
      <c r="J1212" s="12238" t="n">
        <v>0.11859310828777647</v>
      </c>
      <c r="K1212" s="13568" t="n">
        <v>0.8638630821778253</v>
      </c>
      <c r="L1212" s="14898" t="n">
        <v>0.4542234330718236</v>
      </c>
      <c r="M1212" s="16228" t="n">
        <v>0.003783068593166874</v>
      </c>
      <c r="N1212" s="17558" t="n">
        <v>0.08128998504010342</v>
      </c>
      <c r="O1212" s="18890" t="n">
        <v>0.05656272808822022</v>
      </c>
      <c r="P1212" s="20284" t="n">
        <v>-0.00976355631486292</v>
      </c>
      <c r="Q1212" s="21616" t="n">
        <v>-0.013408114046486026</v>
      </c>
      <c r="R1212" s="22948" t="n">
        <v>-0.011686678433733175</v>
      </c>
      <c r="S1212" s="24217" t="n">
        <v>0.029314037311040098</v>
      </c>
      <c r="T1212" s="25486" t="n">
        <v>0.05146017833949767</v>
      </c>
      <c r="U1212" s="26755" t="n">
        <v>0.5696450781349206</v>
      </c>
      <c r="V1212" s="28024" t="n">
        <v>0.03197235087382433</v>
      </c>
      <c r="W1212" s="29291" t="n">
        <v>0.06181289986328491</v>
      </c>
      <c r="X1212" t="n" s="30558">
        <v>0.5172439886259889</v>
      </c>
      <c r="Y1212" t="n" s="31888">
        <v>0.7915759463471572</v>
      </c>
      <c r="Z1212" t="n" s="33220">
        <v>0.6739610026342946</v>
      </c>
      <c r="AA1212" t="n" s="34612">
        <v>0.0</v>
      </c>
      <c r="AB1212" t="n" s="36006">
        <v>0.0</v>
      </c>
      <c r="AC1212" t="n" s="37400">
        <v>0.08036427532298793</v>
      </c>
      <c r="AD1212" t="n" s="37875">
        <v>0.273200466591518</v>
      </c>
      <c r="AE1212" t="n" s="38350">
        <v>0.047434226968757</v>
      </c>
      <c r="AF1212" t="n" s="38825">
        <v>0.019048351789022</v>
      </c>
      <c r="AG1212" t="n" s="39300">
        <v>0.110621899330804</v>
      </c>
      <c r="AH1212" t="n" s="39775">
        <v>0.015100155529663</v>
      </c>
      <c r="AI1212" t="n" s="40250">
        <v>0.025422588195287</v>
      </c>
      <c r="AJ1212" t="n" s="40725">
        <v>0.35266672479353006</v>
      </c>
      <c r="AK1212" t="n" s="41200">
        <v>-0.015355851742291999</v>
      </c>
      <c r="AL1212" t="n" s="41675">
        <v>-0.009055120365609</v>
      </c>
      <c r="AM1212" t="n" s="42150">
        <v>0.022849213152047</v>
      </c>
      <c r="AN1212" t="n" s="42625">
        <v>-0.39988883072649994</v>
      </c>
      <c r="AO1212" t="n" s="43100">
        <v>1.1789175966114218</v>
      </c>
      <c r="AP1212" t="n" s="43575">
        <v>-0.7368737730951951</v>
      </c>
      <c r="AQ1212" t="n" s="44050">
        <v>0.44204382351622673</v>
      </c>
      <c r="AR1212" t="n" s="44525">
        <v>1.915791369706617</v>
      </c>
      <c r="AS1212" t="n" s="45118">
        <v>0.0021078531537964745</v>
      </c>
      <c r="AT1212" t="n" s="45711">
        <v>2.2482144014074524E-4</v>
      </c>
      <c r="AU1212" t="n" s="46304">
        <v>0.0022807954331972432</v>
      </c>
      <c r="AV1212" t="n" s="46897">
        <v>3.0885486112942387E-5</v>
      </c>
      <c r="AW1212" t="n" s="47490">
        <v>4.270529878159501E-6</v>
      </c>
      <c r="AX1212" t="n" s="48083">
        <v>6.88465313513531E-5</v>
      </c>
      <c r="AY1212" t="n" s="48676">
        <v>6.801071854258064E-5</v>
      </c>
      <c r="AZ1212" t="n" s="49269">
        <v>0.0029089858472807592</v>
      </c>
      <c r="BA1212" t="n" s="49862">
        <v>-6.689719672202084E-4</v>
      </c>
      <c r="BB1212" t="n" s="50455">
        <v>1.3678009646130498E-4</v>
      </c>
      <c r="BC1212" t="n" s="51048">
        <v>3.109291398621844E-5</v>
      </c>
      <c r="BD1212" t="n" s="51641">
        <v>9.650615026573936E-4</v>
      </c>
      <c r="BE1212" t="n" s="52234">
        <v>-4.623524048762196E-4</v>
      </c>
      <c r="BF1212" t="n" s="52827">
        <v>0.002337877141519595</v>
      </c>
      <c r="BG1212" t="n" s="53420">
        <v>5.159128345642471E-4</v>
      </c>
      <c r="BH1212" t="n" s="54013">
        <v>2.6848519024394966E-4</v>
      </c>
      <c r="BI1212" t="n" s="54606">
        <v>0.0035683859194186075</v>
      </c>
      <c r="BJ1212" t="s" s="55081">
        <v>2923</v>
      </c>
      <c r="BK1212" t="s" s="55556">
        <v>2929</v>
      </c>
      <c r="BL1212" t="n" s="56031">
        <v>0.11057569086551666</v>
      </c>
      <c r="BM1212" t="s" s="56506">
        <v>2949</v>
      </c>
      <c r="BN1212" t="s" s="56981">
        <v>2929</v>
      </c>
      <c r="BO1212" t="n" s="57456">
        <v>-0.034006934612989426</v>
      </c>
    </row>
    <row r="1213" spans="1:23" x14ac:dyDescent="0.25">
      <c r="A1213" s="116" t="str">
        <f>IF(ISBLANK(TBL_DATA[[#This Row],[Row.names]]), "",   DATE(YEAR(TBL_DATA[[#This Row],[Row.names]]), MONTH(TBL_DATA[[#This Row],[Row.names]]), DAY(TBL_DATA[[#This Row],[Row.names]])))</f>
        <v/>
      </c>
      <c r="B1213" s="1397" t="s">
        <v>1342</v>
      </c>
      <c r="C1213" s="2791" t="s">
        <v>2736</v>
      </c>
      <c r="D1213" t="n" s="4185">
        <v>-0.003904841367996554</v>
      </c>
      <c r="E1213" s="5579" t="n">
        <v>0.4931487586202672</v>
      </c>
      <c r="F1213" s="6911" t="n">
        <v>0.07357490888101004</v>
      </c>
      <c r="G1213" s="8243" t="n">
        <v>0.5954299228020443</v>
      </c>
      <c r="H1213" s="9575" t="n">
        <v>0.6354546834533337</v>
      </c>
      <c r="I1213" s="10907" t="n">
        <v>0.003089064256602063</v>
      </c>
      <c r="J1213" s="12239" t="n">
        <v>0.1365062690002936</v>
      </c>
      <c r="K1213" s="13569" t="n">
        <v>0.8717915866892895</v>
      </c>
      <c r="L1213" s="14899" t="n">
        <v>0.46793194416724615</v>
      </c>
      <c r="M1213" s="16229" t="n">
        <v>0.003731941037988305</v>
      </c>
      <c r="N1213" s="17559" t="n">
        <v>0.08121784298638753</v>
      </c>
      <c r="O1213" s="18891" t="n">
        <v>0.05646389528378822</v>
      </c>
      <c r="P1213" s="20285" t="n">
        <v>-0.013630272544262412</v>
      </c>
      <c r="Q1213" s="21617" t="n">
        <v>-0.01339066087575391</v>
      </c>
      <c r="R1213" s="22949" t="n">
        <v>-0.011670752977643674</v>
      </c>
      <c r="S1213" s="24218" t="n">
        <v>0.02121709156257401</v>
      </c>
      <c r="T1213" s="25487" t="n">
        <v>0.05104518387166126</v>
      </c>
      <c r="U1213" s="26756" t="n">
        <v>0.41565315184128654</v>
      </c>
      <c r="V1213" s="28025" t="n">
        <v>0.023795993057747156</v>
      </c>
      <c r="W1213" s="29292" t="n">
        <v>0.06163576562726436</v>
      </c>
      <c r="X1213" t="n" s="30559">
        <v>0.38607442960392274</v>
      </c>
      <c r="Y1213" t="n" s="31889">
        <v>0.7971541152458121</v>
      </c>
      <c r="Z1213" t="n" s="33221">
        <v>0.6840555124894807</v>
      </c>
      <c r="AA1213" t="n" s="34613">
        <v>0.0</v>
      </c>
      <c r="AB1213" t="n" s="36007">
        <v>0.0</v>
      </c>
      <c r="AC1213" t="n" s="37401">
        <v>0.07826672240720979</v>
      </c>
      <c r="AD1213" t="n" s="37876">
        <v>0.26916122574438</v>
      </c>
      <c r="AE1213" t="n" s="38351">
        <v>0.047204011026401</v>
      </c>
      <c r="AF1213" t="n" s="38826">
        <v>0.020657474139594005</v>
      </c>
      <c r="AG1213" t="n" s="39301">
        <v>0.10788680263947902</v>
      </c>
      <c r="AH1213" t="n" s="39776">
        <v>0.016210111178998</v>
      </c>
      <c r="AI1213" t="n" s="40251">
        <v>0.026287700364924</v>
      </c>
      <c r="AJ1213" t="n" s="40726">
        <v>0.35617735762123093</v>
      </c>
      <c r="AK1213" t="n" s="41201">
        <v>-0.015169633478631001</v>
      </c>
      <c r="AL1213" t="n" s="41676">
        <v>-0.009070283314668</v>
      </c>
      <c r="AM1213" t="n" s="42151">
        <v>0.023002897513362</v>
      </c>
      <c r="AN1213" t="n" s="42626">
        <v>-0.41484091272583</v>
      </c>
      <c r="AO1213" t="n" s="43101">
        <v>1.2079872833461984</v>
      </c>
      <c r="AP1213" t="n" s="43576">
        <v>-0.780480532636958</v>
      </c>
      <c r="AQ1213" t="n" s="44051">
        <v>0.4275067507092404</v>
      </c>
      <c r="AR1213" t="n" s="44526">
        <v>1.9884678159831566</v>
      </c>
      <c r="AS1213" t="n" s="45119">
        <v>0.002222111871279285</v>
      </c>
      <c r="AT1213" t="n" s="45712">
        <v>2.350640319791064E-4</v>
      </c>
      <c r="AU1213" t="n" s="46305">
        <v>0.0025197501859232016</v>
      </c>
      <c r="AV1213" t="n" s="46898">
        <v>-2.812325813921789E-7</v>
      </c>
      <c r="AW1213" t="n" s="47491">
        <v>-5.77307853240252E-6</v>
      </c>
      <c r="AX1213" t="n" s="48084">
        <v>5.981320454985344E-5</v>
      </c>
      <c r="AY1213" t="n" s="48677">
        <v>6.4762345556292E-5</v>
      </c>
      <c r="AZ1213" t="n" s="49270">
        <v>0.0027687097426645334</v>
      </c>
      <c r="BA1213" t="n" s="49863">
        <v>-7.240743542547246E-4</v>
      </c>
      <c r="BB1213" t="n" s="50456">
        <v>1.4126903789604296E-4</v>
      </c>
      <c r="BC1213" t="n" s="51049">
        <v>1.8441220897241967E-5</v>
      </c>
      <c r="BD1213" t="n" s="51642">
        <v>0.0010115886308612264</v>
      </c>
      <c r="BE1213" t="n" s="52235">
        <v>-4.8273953053513307E-4</v>
      </c>
      <c r="BF1213" t="n" s="52828">
        <v>0.002604720301986004</v>
      </c>
      <c r="BG1213" t="n" s="53421">
        <v>4.5427400415833005E-4</v>
      </c>
      <c r="BH1213" t="n" s="54014">
        <v>2.8100037306154346E-4</v>
      </c>
      <c r="BI1213" t="n" s="54607">
        <v>0.0034309491958450667</v>
      </c>
      <c r="BJ1213" t="s" s="55082">
        <v>2923</v>
      </c>
      <c r="BK1213" t="s" s="55557">
        <v>2929</v>
      </c>
      <c r="BL1213" t="n" s="56032">
        <v>0.10762479156255722</v>
      </c>
      <c r="BM1213" t="s" s="56507">
        <v>2949</v>
      </c>
      <c r="BN1213" t="s" s="56982">
        <v>2929</v>
      </c>
      <c r="BO1213" t="n" s="57457">
        <v>-0.03401118144392967</v>
      </c>
    </row>
    <row r="1214" spans="1:23" x14ac:dyDescent="0.25">
      <c r="A1214" s="116" t="str">
        <f>IF(ISBLANK(TBL_DATA[[#This Row],[Row.names]]), "",   DATE(YEAR(TBL_DATA[[#This Row],[Row.names]]), MONTH(TBL_DATA[[#This Row],[Row.names]]), DAY(TBL_DATA[[#This Row],[Row.names]])))</f>
        <v/>
      </c>
      <c r="B1214" s="1398" t="s">
        <v>1343</v>
      </c>
      <c r="C1214" s="2792" t="s">
        <v>2737</v>
      </c>
      <c r="D1214" t="n" s="4186">
        <v>-0.009438038538509302</v>
      </c>
      <c r="E1214" s="5580" t="n">
        <v>0.47905636309268185</v>
      </c>
      <c r="F1214" s="6912" t="n">
        <v>0.08775936676690432</v>
      </c>
      <c r="G1214" s="8244" t="n">
        <v>0.578954005633767</v>
      </c>
      <c r="H1214" s="9576" t="n">
        <v>0.6512030786526728</v>
      </c>
      <c r="I1214" s="10908" t="n">
        <v>0.003104039948519284</v>
      </c>
      <c r="J1214" s="12240" t="n">
        <v>0.13487679284325926</v>
      </c>
      <c r="K1214" s="13570" t="n">
        <v>0.8729016713033777</v>
      </c>
      <c r="L1214" s="14900" t="n">
        <v>0.495853789847999</v>
      </c>
      <c r="M1214" s="16230" t="n">
        <v>0.003731807505524592</v>
      </c>
      <c r="N1214" s="17560" t="n">
        <v>0.08343365145992308</v>
      </c>
      <c r="O1214" s="18892" t="n">
        <v>0.059535516764668714</v>
      </c>
      <c r="P1214" s="20286" t="n">
        <v>-0.02293966804520864</v>
      </c>
      <c r="Q1214" s="21618" t="n">
        <v>-0.013920222378316137</v>
      </c>
      <c r="R1214" s="22950" t="n">
        <v>-0.012153391459916231</v>
      </c>
      <c r="S1214" s="24219" t="n">
        <v>0.018795759137042234</v>
      </c>
      <c r="T1214" s="25488" t="n">
        <v>0.05091636895149709</v>
      </c>
      <c r="U1214" s="26757" t="n">
        <v>0.36914963741713525</v>
      </c>
      <c r="V1214" s="28026" t="n">
        <v>0.014997179878239342</v>
      </c>
      <c r="W1214" s="29293" t="n">
        <v>0.061197343582742245</v>
      </c>
      <c r="X1214" t="n" s="30560">
        <v>0.24506259586189902</v>
      </c>
      <c r="Y1214" t="n" s="31890">
        <v>0.8069715476103683</v>
      </c>
      <c r="Z1214" t="n" s="33222">
        <v>0.7041688645829202</v>
      </c>
      <c r="AA1214" t="n" s="34614">
        <v>0.0</v>
      </c>
      <c r="AB1214" t="n" s="36008">
        <v>0.0</v>
      </c>
      <c r="AC1214" t="n" s="37402">
        <v>0.07735874442901135</v>
      </c>
      <c r="AD1214" t="n" s="37877">
        <v>0.2682061136916559</v>
      </c>
      <c r="AE1214" t="n" s="38352">
        <v>0.046421220132141</v>
      </c>
      <c r="AF1214" t="n" s="38827">
        <v>0.019200715772286</v>
      </c>
      <c r="AG1214" t="n" s="39302">
        <v>0.105418007380666</v>
      </c>
      <c r="AH1214" t="n" s="39777">
        <v>0.016672518233483</v>
      </c>
      <c r="AI1214" t="n" s="40252">
        <v>0.031152403814925</v>
      </c>
      <c r="AJ1214" t="n" s="40727">
        <v>0.3678050502586331</v>
      </c>
      <c r="AK1214" t="n" s="41202">
        <v>-0.014461625210132997</v>
      </c>
      <c r="AL1214" t="n" s="41677">
        <v>-0.008750201096552002</v>
      </c>
      <c r="AM1214" t="n" s="42152">
        <v>0.022660679787616</v>
      </c>
      <c r="AN1214" t="n" s="42627">
        <v>-0.44373629761181305</v>
      </c>
      <c r="AO1214" t="n" s="43102">
        <v>1.332804092746827</v>
      </c>
      <c r="AP1214" t="n" s="43577">
        <v>-0.9222155075939191</v>
      </c>
      <c r="AQ1214" t="n" s="44052">
        <v>0.41058858515290786</v>
      </c>
      <c r="AR1214" t="n" s="44527">
        <v>2.255019600340746</v>
      </c>
      <c r="AS1214" t="n" s="45120">
        <v>0.002249354928045075</v>
      </c>
      <c r="AT1214" t="n" s="45713">
        <v>2.399437256628192E-4</v>
      </c>
      <c r="AU1214" t="n" s="46306">
        <v>0.0023355695706259736</v>
      </c>
      <c r="AV1214" t="n" s="46899">
        <v>2.8866945425556576E-5</v>
      </c>
      <c r="AW1214" t="n" s="47492">
        <v>-1.9419792652854076E-6</v>
      </c>
      <c r="AX1214" t="n" s="48085">
        <v>4.591871289299477E-5</v>
      </c>
      <c r="AY1214" t="n" s="48678">
        <v>6.286308765374414E-5</v>
      </c>
      <c r="AZ1214" t="n" s="49271">
        <v>0.0028347764925344345</v>
      </c>
      <c r="BA1214" t="n" s="49864">
        <v>-8.047630422719639E-4</v>
      </c>
      <c r="BB1214" t="n" s="50457">
        <v>1.349348580465668E-4</v>
      </c>
      <c r="BC1214" t="n" s="51050">
        <v>1.6573302169336585E-5</v>
      </c>
      <c r="BD1214" t="n" s="51643">
        <v>9.984201836505007E-4</v>
      </c>
      <c r="BE1214" t="n" s="52236">
        <v>-5.564067961412252E-4</v>
      </c>
      <c r="BF1214" t="n" s="52829">
        <v>0.0025679410866988146</v>
      </c>
      <c r="BG1214" t="n" s="53422">
        <v>3.8241012928301877E-4</v>
      </c>
      <c r="BH1214" t="n" s="54015">
        <v>2.749962979647462E-4</v>
      </c>
      <c r="BI1214" t="n" s="54608">
        <v>0.0034747357000633966</v>
      </c>
      <c r="BJ1214" t="s" s="55083">
        <v>2923</v>
      </c>
      <c r="BK1214" t="s" s="55558">
        <v>2929</v>
      </c>
      <c r="BL1214" t="n" s="56033">
        <v>0.10559044778347015</v>
      </c>
      <c r="BM1214" t="s" s="56508">
        <v>2949</v>
      </c>
      <c r="BN1214" t="s" s="56983">
        <v>2929</v>
      </c>
      <c r="BO1214" t="n" s="57458">
        <v>-0.03353084623813629</v>
      </c>
    </row>
    <row r="1215" spans="1:23" x14ac:dyDescent="0.25">
      <c r="A1215" s="116" t="str">
        <f>IF(ISBLANK(TBL_DATA[[#This Row],[Row.names]]), "",   DATE(YEAR(TBL_DATA[[#This Row],[Row.names]]), MONTH(TBL_DATA[[#This Row],[Row.names]]), DAY(TBL_DATA[[#This Row],[Row.names]])))</f>
        <v/>
      </c>
      <c r="B1215" s="1399" t="s">
        <v>1344</v>
      </c>
      <c r="C1215" s="2793" t="s">
        <v>2738</v>
      </c>
      <c r="D1215" t="n" s="4187">
        <v>-0.0171421253469684</v>
      </c>
      <c r="E1215" s="5581" t="n">
        <v>0.4537021935213159</v>
      </c>
      <c r="F1215" s="6913" t="n">
        <v>0.08857011775506751</v>
      </c>
      <c r="G1215" s="8245" t="n">
        <v>0.5727710781004601</v>
      </c>
      <c r="H1215" s="9577" t="n">
        <v>0.7011949297351362</v>
      </c>
      <c r="I1215" s="10909" t="n">
        <v>0.003105401229658024</v>
      </c>
      <c r="J1215" s="12241" t="n">
        <v>0.13077528083892753</v>
      </c>
      <c r="K1215" s="13571" t="n">
        <v>0.9256624243461353</v>
      </c>
      <c r="L1215" s="14901" t="n">
        <v>0.5590254371460417</v>
      </c>
      <c r="M1215" s="16231" t="n">
        <v>0.003772510946048349</v>
      </c>
      <c r="N1215" s="17561" t="n">
        <v>0.09018286117330788</v>
      </c>
      <c r="O1215" s="18893" t="n">
        <v>0.06868764509016338</v>
      </c>
      <c r="P1215" s="20287" t="n">
        <v>-0.039688558727128176</v>
      </c>
      <c r="Q1215" s="21619" t="n">
        <v>-0.015305508216179962</v>
      </c>
      <c r="R1215" s="22951" t="n">
        <v>-0.013395752804033056</v>
      </c>
      <c r="S1215" s="24220" t="n">
        <v>0.0019809514246691418</v>
      </c>
      <c r="T1215" s="25489" t="n">
        <v>0.049366362411373696</v>
      </c>
      <c r="U1215" s="26758" t="n">
        <v>0.04012755503761288</v>
      </c>
      <c r="V1215" s="28027" t="n">
        <v>-0.00582893634150361</v>
      </c>
      <c r="W1215" s="29294" t="n">
        <v>0.06050113367518252</v>
      </c>
      <c r="X1215" t="n" s="30561">
        <v>-0.09634424989121537</v>
      </c>
      <c r="Y1215" t="n" s="31891">
        <v>0.8373738291439111</v>
      </c>
      <c r="Z1215" t="n" s="33223">
        <v>0.747680036610609</v>
      </c>
      <c r="AA1215" t="n" s="34615">
        <v>0.0</v>
      </c>
      <c r="AB1215" t="n" s="36009">
        <v>0.0</v>
      </c>
      <c r="AC1215" t="n" s="37403">
        <v>0.0860204322191696</v>
      </c>
      <c r="AD1215" t="n" s="37878">
        <v>0.247165060364023</v>
      </c>
      <c r="AE1215" t="n" s="38353">
        <v>0.044261980120543</v>
      </c>
      <c r="AF1215" t="n" s="38828">
        <v>0.014548502969980002</v>
      </c>
      <c r="AG1215" t="n" s="39303">
        <v>0.09414349679236399</v>
      </c>
      <c r="AH1215" t="n" s="39778">
        <v>0.017686951973026003</v>
      </c>
      <c r="AI1215" t="n" s="40253">
        <v>0.027715852242913</v>
      </c>
      <c r="AJ1215" t="n" s="40728">
        <v>0.386734739853033</v>
      </c>
      <c r="AK1215" t="n" s="41203">
        <v>-0.014385087116957998</v>
      </c>
      <c r="AL1215" t="n" s="41678">
        <v>-0.009344225978686999</v>
      </c>
      <c r="AM1215" t="n" s="42153">
        <v>0.022141853675007</v>
      </c>
      <c r="AN1215" t="n" s="42628">
        <v>-0.4390644771068489</v>
      </c>
      <c r="AO1215" t="n" s="43103">
        <v>1.3892068842621772</v>
      </c>
      <c r="AP1215" t="n" s="43578">
        <v>-0.9976022364737818</v>
      </c>
      <c r="AQ1215" t="n" s="44053">
        <v>0.39160464778839543</v>
      </c>
      <c r="AR1215" t="n" s="44528">
        <v>2.386809120735959</v>
      </c>
      <c r="AS1215" t="n" s="45121">
        <v>0.0026617227930866897</v>
      </c>
      <c r="AT1215" t="n" s="45714">
        <v>2.5084922099249E-4</v>
      </c>
      <c r="AU1215" t="n" s="46307">
        <v>0.002081366994457274</v>
      </c>
      <c r="AV1215" t="n" s="46900">
        <v>1.6640965007982765E-4</v>
      </c>
      <c r="AW1215" t="n" s="47493">
        <v>4.599478930144204E-5</v>
      </c>
      <c r="AX1215" t="n" s="48086">
        <v>1.6961003491094738E-5</v>
      </c>
      <c r="AY1215" t="n" s="48679">
        <v>1.1864364247902333E-4</v>
      </c>
      <c r="AZ1215" t="n" s="49272">
        <v>0.003139312047471118</v>
      </c>
      <c r="BA1215" t="n" s="49865">
        <v>-0.0013897200838241279</v>
      </c>
      <c r="BB1215" t="n" s="50458">
        <v>1.6707422285229683E-4</v>
      </c>
      <c r="BC1215" t="n" s="51051">
        <v>-8.543953430783121E-6</v>
      </c>
      <c r="BD1215" t="n" s="51644">
        <v>0.001257537560646048</v>
      </c>
      <c r="BE1215" t="n" s="52237">
        <v>-0.0010184957339047372</v>
      </c>
      <c r="BF1215" t="n" s="52830">
        <v>0.0024510520259599148</v>
      </c>
      <c r="BG1215" t="n" s="53423">
        <v>4.7054136376100737E-4</v>
      </c>
      <c r="BH1215" t="n" s="54016">
        <v>2.95304673701259E-4</v>
      </c>
      <c r="BI1215" t="n" s="54609">
        <v>0.003794130436792854</v>
      </c>
      <c r="BJ1215" t="s" s="55084">
        <v>2923</v>
      </c>
      <c r="BK1215" t="s" s="55559">
        <v>2929</v>
      </c>
      <c r="BL1215" t="n" s="56034">
        <v>0.10339615494012833</v>
      </c>
      <c r="BM1215" t="s" s="56509">
        <v>2949</v>
      </c>
      <c r="BN1215" t="s" s="56984">
        <v>2929</v>
      </c>
      <c r="BO1215" t="n" s="57459">
        <v>-0.03230111300945282</v>
      </c>
    </row>
    <row r="1216" spans="1:23" x14ac:dyDescent="0.25">
      <c r="A1216" s="116" t="str">
        <f>IF(ISBLANK(TBL_DATA[[#This Row],[Row.names]]), "",   DATE(YEAR(TBL_DATA[[#This Row],[Row.names]]), MONTH(TBL_DATA[[#This Row],[Row.names]]), DAY(TBL_DATA[[#This Row],[Row.names]])))</f>
        <v/>
      </c>
      <c r="B1216" s="1400" t="s">
        <v>1345</v>
      </c>
      <c r="C1216" s="2794" t="s">
        <v>2739</v>
      </c>
      <c r="D1216" t="n" s="4188">
        <v>-0.014620824014212294</v>
      </c>
      <c r="E1216" s="5582" t="n">
        <v>0.4324478695807663</v>
      </c>
      <c r="F1216" s="6914" t="n">
        <v>0.10874344450859486</v>
      </c>
      <c r="G1216" s="8246" t="n">
        <v>0.5182683501830718</v>
      </c>
      <c r="H1216" s="9578" t="n">
        <v>0.7058334061451652</v>
      </c>
      <c r="I1216" s="10910" t="n">
        <v>0.0031928025703538815</v>
      </c>
      <c r="J1216" s="12242" t="n">
        <v>0.15924211452471937</v>
      </c>
      <c r="K1216" s="13572" t="n">
        <v>0.880889301483055</v>
      </c>
      <c r="L1216" s="14902" t="n">
        <v>0.6020897418700223</v>
      </c>
      <c r="M1216" s="16232" t="n">
        <v>0.0037133677061289023</v>
      </c>
      <c r="N1216" s="17562" t="n">
        <v>0.09344921528813636</v>
      </c>
      <c r="O1216" s="18894" t="n">
        <v>0.07298380928498951</v>
      </c>
      <c r="P1216" s="20288" t="n">
        <v>-0.05372910330881342</v>
      </c>
      <c r="Q1216" s="21620" t="n">
        <v>-0.01595702403382572</v>
      </c>
      <c r="R1216" s="22952" t="n">
        <v>-0.013978098744302734</v>
      </c>
      <c r="S1216" s="24221" t="n">
        <v>0.019259881252397637</v>
      </c>
      <c r="T1216" s="25490" t="n">
        <v>0.04993544674042674</v>
      </c>
      <c r="U1216" s="26759" t="n">
        <v>0.3856955831899111</v>
      </c>
      <c r="V1216" s="28028" t="n">
        <v>0.005398292150150752</v>
      </c>
      <c r="W1216" s="29295" t="n">
        <v>0.06063046880913165</v>
      </c>
      <c r="X1216" t="n" s="30562">
        <v>0.08903596254788824</v>
      </c>
      <c r="Y1216" t="n" s="31892">
        <v>0.8401389207417813</v>
      </c>
      <c r="Z1216" t="n" s="33224">
        <v>0.7759444193175322</v>
      </c>
      <c r="AA1216" t="n" s="34616">
        <v>0.0</v>
      </c>
      <c r="AB1216" t="n" s="36010">
        <v>0.0</v>
      </c>
      <c r="AC1216" t="n" s="37404">
        <v>0.11361664465671331</v>
      </c>
      <c r="AD1216" t="n" s="37879">
        <v>0.24615181741411696</v>
      </c>
      <c r="AE1216" t="n" s="38354">
        <v>0.042053324848191</v>
      </c>
      <c r="AF1216" t="n" s="38829">
        <v>0.018680607201079998</v>
      </c>
      <c r="AG1216" t="n" s="39304">
        <v>0.08517680816620299</v>
      </c>
      <c r="AH1216" t="n" s="39779">
        <v>0.018644726073629</v>
      </c>
      <c r="AI1216" t="n" s="40254">
        <v>0.031429026386828</v>
      </c>
      <c r="AJ1216" t="n" s="40729">
        <v>0.38784605909138703</v>
      </c>
      <c r="AK1216" t="n" s="41204">
        <v>-0.015944803620744002</v>
      </c>
      <c r="AL1216" t="n" s="41679">
        <v>-0.008177435679016</v>
      </c>
      <c r="AM1216" t="n" s="42154">
        <v>0.022234453167898</v>
      </c>
      <c r="AN1216" t="n" s="42629">
        <v>-0.343619417972927</v>
      </c>
      <c r="AO1216" t="n" s="43104">
        <v>1.5052501301216474</v>
      </c>
      <c r="AP1216" t="n" s="43579">
        <v>-1.020774965045002</v>
      </c>
      <c r="AQ1216" t="n" s="44054">
        <v>0.48447516507664545</v>
      </c>
      <c r="AR1216" t="n" s="44529">
        <v>2.5260250951666494</v>
      </c>
      <c r="AS1216" t="n" s="45122">
        <v>0.0026345418506052423</v>
      </c>
      <c r="AT1216" t="n" s="45715">
        <v>2.5886083533798257E-4</v>
      </c>
      <c r="AU1216" t="n" s="46308">
        <v>0.0019687910441914453</v>
      </c>
      <c r="AV1216" t="n" s="46901">
        <v>2.1427634753485553E-4</v>
      </c>
      <c r="AW1216" t="n" s="47494">
        <v>4.946248862047436E-5</v>
      </c>
      <c r="AX1216" t="n" s="48087">
        <v>8.091444971996096E-6</v>
      </c>
      <c r="AY1216" t="n" s="48680">
        <v>1.3297853582697677E-4</v>
      </c>
      <c r="AZ1216" t="n" s="49273">
        <v>0.0032298246704309513</v>
      </c>
      <c r="BA1216" t="n" s="49866">
        <v>-0.0015975442815260692</v>
      </c>
      <c r="BB1216" t="n" s="50459">
        <v>1.7534384674260602E-4</v>
      </c>
      <c r="BC1216" t="n" s="51052">
        <v>-1.4851692099236017E-5</v>
      </c>
      <c r="BD1216" t="n" s="51645">
        <v>0.0012537747688418492</v>
      </c>
      <c r="BE1216" t="n" s="52238">
        <v>-0.0011964887932498004</v>
      </c>
      <c r="BF1216" t="n" s="52831">
        <v>0.00242635204956792</v>
      </c>
      <c r="BG1216" t="n" s="53424">
        <v>4.851272154313136E-4</v>
      </c>
      <c r="BH1216" t="n" s="54017">
        <v>3.041275382956369E-4</v>
      </c>
      <c r="BI1216" t="n" s="54610">
        <v>0.0037868823117503045</v>
      </c>
      <c r="BJ1216" t="s" s="55085">
        <v>2923</v>
      </c>
      <c r="BK1216" t="s" s="55560">
        <v>2929</v>
      </c>
      <c r="BL1216" t="n" s="56035">
        <v>0.10269881039857864</v>
      </c>
      <c r="BM1216" t="s" s="56510">
        <v>2949</v>
      </c>
      <c r="BN1216" t="s" s="56985">
        <v>2929</v>
      </c>
      <c r="BO1216" t="n" s="57460">
        <v>-0.03134408965706825</v>
      </c>
    </row>
    <row r="1217" spans="1:23" x14ac:dyDescent="0.25">
      <c r="A1217" s="116" t="str">
        <f>IF(ISBLANK(TBL_DATA[[#This Row],[Row.names]]), "",   DATE(YEAR(TBL_DATA[[#This Row],[Row.names]]), MONTH(TBL_DATA[[#This Row],[Row.names]]), DAY(TBL_DATA[[#This Row],[Row.names]])))</f>
        <v/>
      </c>
      <c r="B1217" s="1401" t="s">
        <v>1346</v>
      </c>
      <c r="C1217" s="2795" t="s">
        <v>2740</v>
      </c>
      <c r="D1217" t="n" s="4189">
        <v>-0.0035889611544846394</v>
      </c>
      <c r="E1217" s="5583" t="n">
        <v>0.42730686982101673</v>
      </c>
      <c r="F1217" s="6915" t="n">
        <v>0.08338435287826851</v>
      </c>
      <c r="G1217" s="8247" t="n">
        <v>0.49921880835016585</v>
      </c>
      <c r="H1217" s="9579" t="n">
        <v>0.7028630087324971</v>
      </c>
      <c r="I1217" s="10911" t="n">
        <v>0.003101993794656032</v>
      </c>
      <c r="J1217" s="12243" t="n">
        <v>0.07092976039339782</v>
      </c>
      <c r="K1217" s="13573" t="n">
        <v>0.8368569296774881</v>
      </c>
      <c r="L1217" s="14903" t="n">
        <v>0.586730486430337</v>
      </c>
      <c r="M1217" s="16233" t="n">
        <v>0.0036582994223666628</v>
      </c>
      <c r="N1217" s="17563" t="n">
        <v>0.09033641141235745</v>
      </c>
      <c r="O1217" s="18895" t="n">
        <v>0.07333593243711653</v>
      </c>
      <c r="P1217" s="20289" t="n">
        <v>-0.057125232798657444</v>
      </c>
      <c r="Q1217" s="21621" t="n">
        <v>-0.015681913098041584</v>
      </c>
      <c r="R1217" s="22953" t="n">
        <v>-0.013768906032573348</v>
      </c>
      <c r="S1217" s="24222" t="n">
        <v>0.034626991227922455</v>
      </c>
      <c r="T1217" s="25491" t="n">
        <v>0.04975092168014376</v>
      </c>
      <c r="U1217" s="26760" t="n">
        <v>0.6960070297902147</v>
      </c>
      <c r="V1217" s="28029" t="n">
        <v>0.002283548703522431</v>
      </c>
      <c r="W1217" s="29296" t="n">
        <v>0.060885059569559384</v>
      </c>
      <c r="X1217" t="n" s="30563">
        <v>0.03750589585797389</v>
      </c>
      <c r="Y1217" t="n" s="31893">
        <v>0.8383692555983293</v>
      </c>
      <c r="Z1217" t="n" s="33225">
        <v>0.765983346052861</v>
      </c>
      <c r="AA1217" t="n" s="34617">
        <v>0.0</v>
      </c>
      <c r="AB1217" t="n" s="36011">
        <v>0.0</v>
      </c>
      <c r="AC1217" t="n" s="37405">
        <v>0.12781579892969672</v>
      </c>
      <c r="AD1217" t="n" s="37880">
        <v>0.23530133485959404</v>
      </c>
      <c r="AE1217" t="n" s="38355">
        <v>0.041099387091324</v>
      </c>
      <c r="AF1217" t="n" s="38830">
        <v>0.021831394977768002</v>
      </c>
      <c r="AG1217" t="n" s="39305">
        <v>0.09224548232882801</v>
      </c>
      <c r="AH1217" t="n" s="39780">
        <v>0.019321318707238</v>
      </c>
      <c r="AI1217" t="n" s="40255">
        <v>0.034238248340363</v>
      </c>
      <c r="AJ1217" t="n" s="40730">
        <v>0.384919615626989</v>
      </c>
      <c r="AK1217" t="n" s="41205">
        <v>-0.015711554421461</v>
      </c>
      <c r="AL1217" t="n" s="41680">
        <v>-0.008019895066117</v>
      </c>
      <c r="AM1217" t="n" s="42155">
        <v>0.02317277449377</v>
      </c>
      <c r="AN1217" t="n" s="42630">
        <v>-0.339658993637846</v>
      </c>
      <c r="AO1217" t="n" s="43105">
        <v>1.5063860323065612</v>
      </c>
      <c r="AP1217" t="n" s="43580">
        <v>-1.017646919006111</v>
      </c>
      <c r="AQ1217" t="n" s="44055">
        <v>0.48873911330045017</v>
      </c>
      <c r="AR1217" t="n" s="44530">
        <v>2.5240329513126722</v>
      </c>
      <c r="AS1217" t="n" s="45123">
        <v>0.003668199464915635</v>
      </c>
      <c r="AT1217" t="n" s="45716">
        <v>4.2879250053229074E-4</v>
      </c>
      <c r="AU1217" t="n" s="46309">
        <v>0.0015220832996589643</v>
      </c>
      <c r="AV1217" t="n" s="46902">
        <v>4.590752824904062E-4</v>
      </c>
      <c r="AW1217" t="n" s="47495">
        <v>1.6560584231173003E-4</v>
      </c>
      <c r="AX1217" t="n" s="48088">
        <v>-2.0667114186987116E-5</v>
      </c>
      <c r="AY1217" t="n" s="48681">
        <v>3.174595110268612E-4</v>
      </c>
      <c r="AZ1217" t="n" s="49274">
        <v>0.004672335177292663</v>
      </c>
      <c r="BA1217" t="n" s="49867">
        <v>-0.0031341829112020575</v>
      </c>
      <c r="BB1217" t="n" s="50460">
        <v>2.4659076551442993E-4</v>
      </c>
      <c r="BC1217" t="n" s="51053">
        <v>-4.4167451962410266E-5</v>
      </c>
      <c r="BD1217" t="n" s="51646">
        <v>0.0015042470438204766</v>
      </c>
      <c r="BE1217" t="n" s="52239">
        <v>-0.00245262505001901</v>
      </c>
      <c r="BF1217" t="n" s="52832">
        <v>0.0029742664800254818</v>
      </c>
      <c r="BG1217" t="n" s="53425">
        <v>7.591468407383131E-4</v>
      </c>
      <c r="BH1217" t="n" s="54018">
        <v>4.004804579530186E-4</v>
      </c>
      <c r="BI1217" t="n" s="54611">
        <v>0.0050956085938732455</v>
      </c>
      <c r="BJ1217" t="s" s="55086">
        <v>2923</v>
      </c>
      <c r="BK1217" t="s" s="55561">
        <v>2929</v>
      </c>
      <c r="BL1217" t="n" s="56036">
        <v>0.10181070119142532</v>
      </c>
      <c r="BM1217" t="s" s="56511">
        <v>2950</v>
      </c>
      <c r="BN1217" t="s" s="56986">
        <v>2962</v>
      </c>
      <c r="BO1217" t="n" s="57461">
        <v>-0.030140427872538567</v>
      </c>
    </row>
    <row r="1218" spans="1:23" x14ac:dyDescent="0.25">
      <c r="A1218" s="116" t="str">
        <f>IF(ISBLANK(TBL_DATA[[#This Row],[Row.names]]), "",   DATE(YEAR(TBL_DATA[[#This Row],[Row.names]]), MONTH(TBL_DATA[[#This Row],[Row.names]]), DAY(TBL_DATA[[#This Row],[Row.names]])))</f>
        <v/>
      </c>
      <c r="B1218" s="1402" t="s">
        <v>1347</v>
      </c>
      <c r="C1218" s="2796" t="s">
        <v>2741</v>
      </c>
      <c r="D1218" t="n" s="4190">
        <v>0.008840053334573474</v>
      </c>
      <c r="E1218" s="5584" t="n">
        <v>0.43992433867503755</v>
      </c>
      <c r="F1218" s="6916" t="n">
        <v>0.008874419855753768</v>
      </c>
      <c r="G1218" s="8248" t="n">
        <v>0.43844853281619317</v>
      </c>
      <c r="H1218" s="9580" t="n">
        <v>0.6728132309026336</v>
      </c>
      <c r="I1218" s="10912" t="n">
        <v>0.0033220462555944544</v>
      </c>
      <c r="J1218" s="12244" t="n">
        <v>0.06989444241960818</v>
      </c>
      <c r="K1218" s="13574" t="n">
        <v>0.8547133655241778</v>
      </c>
      <c r="L1218" s="14904" t="n">
        <v>0.6077328219247139</v>
      </c>
      <c r="M1218" s="16234" t="n">
        <v>0.0036374647571812938</v>
      </c>
      <c r="N1218" s="17564" t="n">
        <v>0.09219515079613819</v>
      </c>
      <c r="O1218" s="18896" t="n">
        <v>0.07333593243711653</v>
      </c>
      <c r="P1218" s="20290" t="n">
        <v>-0.04879016956877402</v>
      </c>
      <c r="Q1218" s="21622" t="n">
        <v>-0.01587835807966387</v>
      </c>
      <c r="R1218" s="22954" t="n">
        <v>-0.013925989459774291</v>
      </c>
      <c r="S1218" s="24223" t="n">
        <v>6.701496448202615E-4</v>
      </c>
      <c r="T1218" s="25492" t="n">
        <v>0.05201775650842135</v>
      </c>
      <c r="U1218" s="26761" t="n">
        <v>0.0128830939625735</v>
      </c>
      <c r="V1218" s="28030" t="n">
        <v>0.005664002747421515</v>
      </c>
      <c r="W1218" s="29297" t="n">
        <v>0.060968524946755503</v>
      </c>
      <c r="X1218" t="n" s="30564">
        <v>0.09290043924086981</v>
      </c>
      <c r="Y1218" t="n" s="31894">
        <v>0.820251931361721</v>
      </c>
      <c r="Z1218" t="n" s="33226">
        <v>0.7795722044331199</v>
      </c>
      <c r="AA1218" t="n" s="34618">
        <v>0.0</v>
      </c>
      <c r="AB1218" t="n" s="36012">
        <v>0.0</v>
      </c>
      <c r="AC1218" t="n" s="37406">
        <v>0.1238051558783451</v>
      </c>
      <c r="AD1218" t="n" s="37881">
        <v>0.21969095524996898</v>
      </c>
      <c r="AE1218" t="n" s="38356">
        <v>0.040578946593968</v>
      </c>
      <c r="AF1218" t="n" s="38831">
        <v>0.018041521402510998</v>
      </c>
      <c r="AG1218" t="n" s="39306">
        <v>0.11859705243724598</v>
      </c>
      <c r="AH1218" t="n" s="39781">
        <v>-0.00153689381338</v>
      </c>
      <c r="AI1218" t="n" s="40256">
        <v>0.036148430972992</v>
      </c>
      <c r="AJ1218" t="n" s="40731">
        <v>0.396948965591729</v>
      </c>
      <c r="AK1218" t="n" s="41206">
        <v>-0.01622957307932</v>
      </c>
      <c r="AL1218" t="n" s="41681">
        <v>-0.007078108092213001</v>
      </c>
      <c r="AM1218" t="n" s="42156">
        <v>0.023456077847894</v>
      </c>
      <c r="AN1218" t="n" s="42631">
        <v>-0.414086778391486</v>
      </c>
      <c r="AO1218" t="n" s="43106">
        <v>1.502500604291934</v>
      </c>
      <c r="AP1218" t="n" s="43581">
        <v>-1.087970007572024</v>
      </c>
      <c r="AQ1218" t="n" s="44056">
        <v>0.41453059671991</v>
      </c>
      <c r="AR1218" t="n" s="44531">
        <v>2.590470611863958</v>
      </c>
      <c r="AS1218" t="n" s="45124">
        <v>0.003494057562429551</v>
      </c>
      <c r="AT1218" t="n" s="45717">
        <v>3.956839283604716E-4</v>
      </c>
      <c r="AU1218" t="n" s="46310">
        <v>0.0014952021110431475</v>
      </c>
      <c r="AV1218" t="n" s="46903">
        <v>4.925431432567965E-4</v>
      </c>
      <c r="AW1218" t="n" s="47496">
        <v>1.5105671931894853E-4</v>
      </c>
      <c r="AX1218" t="n" s="48089">
        <v>-1.9003374704606855E-5</v>
      </c>
      <c r="AY1218" t="n" s="48682">
        <v>3.320004765054853E-4</v>
      </c>
      <c r="AZ1218" t="n" s="49275">
        <v>0.004436586633952604</v>
      </c>
      <c r="BA1218" t="n" s="49868">
        <v>-0.002937351403811831</v>
      </c>
      <c r="BB1218" t="n" s="50461">
        <v>2.591541441088422E-4</v>
      </c>
      <c r="BC1218" t="n" s="51054">
        <v>-3.9238274345605505E-5</v>
      </c>
      <c r="BD1218" t="n" s="51647">
        <v>0.001434644905700852</v>
      </c>
      <c r="BE1218" t="n" s="52240">
        <v>-0.0022926760556833507</v>
      </c>
      <c r="BF1218" t="n" s="52833">
        <v>0.0029044513232096996</v>
      </c>
      <c r="BG1218" t="n" s="53426">
        <v>6.933870831165402E-4</v>
      </c>
      <c r="BH1218" t="n" s="54019">
        <v>3.832031217662045E-4</v>
      </c>
      <c r="BI1218" t="n" s="54612">
        <v>0.004937681288003857</v>
      </c>
      <c r="BJ1218" t="s" s="55087">
        <v>2923</v>
      </c>
      <c r="BK1218" t="s" s="55562">
        <v>2929</v>
      </c>
      <c r="BL1218" t="n" s="56037">
        <v>0.10209920257329941</v>
      </c>
      <c r="BM1218" t="s" s="56512">
        <v>2951</v>
      </c>
      <c r="BN1218" t="s" s="56987">
        <v>2929</v>
      </c>
      <c r="BO1218" t="n" s="57462">
        <v>-0.025347303599119186</v>
      </c>
    </row>
    <row r="1219" spans="1:23" x14ac:dyDescent="0.25">
      <c r="A1219" s="116" t="str">
        <f>IF(ISBLANK(TBL_DATA[[#This Row],[Row.names]]), "",   DATE(YEAR(TBL_DATA[[#This Row],[Row.names]]), MONTH(TBL_DATA[[#This Row],[Row.names]]), DAY(TBL_DATA[[#This Row],[Row.names]])))</f>
        <v/>
      </c>
      <c r="B1219" s="1403" t="s">
        <v>1348</v>
      </c>
      <c r="C1219" s="2797" t="s">
        <v>2742</v>
      </c>
      <c r="D1219" t="n" s="4191">
        <v>0.0028425774194916096</v>
      </c>
      <c r="E1219" s="5585" t="n">
        <v>0.4440174350859316</v>
      </c>
      <c r="F1219" s="6917" t="n">
        <v>-0.014496691639061865</v>
      </c>
      <c r="G1219" s="8249" t="n">
        <v>0.4110563276216002</v>
      </c>
      <c r="H1219" s="9581" t="n">
        <v>0.6479536554429343</v>
      </c>
      <c r="I1219" s="10913" t="n">
        <v>0.003428446034059359</v>
      </c>
      <c r="J1219" s="12245" t="n">
        <v>0.03477531208962614</v>
      </c>
      <c r="K1219" s="13575" t="n">
        <v>0.7762346585966731</v>
      </c>
      <c r="L1219" s="14905" t="n">
        <v>0.5741537563925215</v>
      </c>
      <c r="M1219" s="16235" t="n">
        <v>0.003770715867572076</v>
      </c>
      <c r="N1219" s="17565" t="n">
        <v>0.09172710111611342</v>
      </c>
      <c r="O1219" s="18897" t="n">
        <v>0.07231016935326531</v>
      </c>
      <c r="P1219" s="20291" t="n">
        <v>-0.04608628198359177</v>
      </c>
      <c r="Q1219" s="21623" t="n">
        <v>-0.01565827498023805</v>
      </c>
      <c r="R1219" s="22955" t="n">
        <v>-0.013715818004290026</v>
      </c>
      <c r="S1219" s="24224" t="n">
        <v>-0.012634643637122078</v>
      </c>
      <c r="T1219" s="25493" t="n">
        <v>0.05325413717460954</v>
      </c>
      <c r="U1219" s="26762" t="n">
        <v>-0.23725187013537818</v>
      </c>
      <c r="V1219" s="28031" t="n">
        <v>-0.007626777010892649</v>
      </c>
      <c r="W1219" s="29298" t="n">
        <v>0.06215418215475871</v>
      </c>
      <c r="X1219" t="n" s="30565">
        <v>-0.12270738261670973</v>
      </c>
      <c r="Y1219" t="n" s="31895">
        <v>0.8049556853907761</v>
      </c>
      <c r="Z1219" t="n" s="33227">
        <v>0.7577293424386584</v>
      </c>
      <c r="AA1219" t="n" s="34619">
        <v>0.0</v>
      </c>
      <c r="AB1219" t="n" s="36013">
        <v>0.0</v>
      </c>
      <c r="AC1219" t="n" s="37407">
        <v>0.12485019059437148</v>
      </c>
      <c r="AD1219" t="n" s="37882">
        <v>0.23533020755808798</v>
      </c>
      <c r="AE1219" t="n" s="38357">
        <v>0.040509188206321</v>
      </c>
      <c r="AF1219" t="n" s="38832">
        <v>0.018439426168252</v>
      </c>
      <c r="AG1219" t="n" s="39307">
        <v>0.12184297654368903</v>
      </c>
      <c r="AH1219" t="n" s="39782">
        <v>-0.002493680551721</v>
      </c>
      <c r="AI1219" t="n" s="40257">
        <v>0.03600471373469</v>
      </c>
      <c r="AJ1219" t="n" s="40732">
        <v>0.410214898873513</v>
      </c>
      <c r="AK1219" t="n" s="41207">
        <v>-0.016741019928970997</v>
      </c>
      <c r="AL1219" t="n" s="41682">
        <v>-0.007379012474011</v>
      </c>
      <c r="AM1219" t="n" s="42157">
        <v>0.023595462230297</v>
      </c>
      <c r="AN1219" t="n" s="42632">
        <v>-0.43151583472720306</v>
      </c>
      <c r="AO1219" t="n" s="43107">
        <v>1.4569979249738898</v>
      </c>
      <c r="AP1219" t="n" s="43582">
        <v>-1.029190599340946</v>
      </c>
      <c r="AQ1219" t="n" s="44057">
        <v>0.42780732563294377</v>
      </c>
      <c r="AR1219" t="n" s="44532">
        <v>2.486188524314836</v>
      </c>
      <c r="AS1219" t="n" s="45125">
        <v>0.0035808569645378423</v>
      </c>
      <c r="AT1219" t="n" s="45718">
        <v>3.745782661065139E-4</v>
      </c>
      <c r="AU1219" t="n" s="46311">
        <v>0.0013594549659223247</v>
      </c>
      <c r="AV1219" t="n" s="46904">
        <v>4.977471079837952E-4</v>
      </c>
      <c r="AW1219" t="n" s="47497">
        <v>1.5696373274049974E-4</v>
      </c>
      <c r="AX1219" t="n" s="48090">
        <v>-3.088866480369693E-5</v>
      </c>
      <c r="AY1219" t="n" s="48683">
        <v>3.377577550391065E-4</v>
      </c>
      <c r="AZ1219" t="n" s="49276">
        <v>0.004401820778689215</v>
      </c>
      <c r="BA1219" t="n" s="49869">
        <v>-0.0030538026489424497</v>
      </c>
      <c r="BB1219" t="n" s="50462">
        <v>2.564690737637844E-4</v>
      </c>
      <c r="BC1219" t="n" s="51055">
        <v>-4.010123054241083E-5</v>
      </c>
      <c r="BD1219" t="n" s="51648">
        <v>0.0014741260413927758</v>
      </c>
      <c r="BE1219" t="n" s="52241">
        <v>-0.0024079604638275764</v>
      </c>
      <c r="BF1219" t="n" s="52834">
        <v>0.0027800531927000783</v>
      </c>
      <c r="BG1219" t="n" s="53427">
        <v>6.91232153395948E-4</v>
      </c>
      <c r="BH1219" t="n" s="54020">
        <v>3.600770936717062E-4</v>
      </c>
      <c r="BI1219" t="n" s="54613">
        <v>0.004943328083161593</v>
      </c>
      <c r="BJ1219" t="s" s="55088">
        <v>2923</v>
      </c>
      <c r="BK1219" t="s" s="55563">
        <v>2929</v>
      </c>
      <c r="BL1219" t="n" s="56038">
        <v>0.10658866167068481</v>
      </c>
      <c r="BM1219" t="s" s="56513">
        <v>2951</v>
      </c>
      <c r="BN1219" t="s" s="56988">
        <v>2929</v>
      </c>
      <c r="BO1219" t="n" s="57463">
        <v>-0.02515684813261032</v>
      </c>
    </row>
    <row r="1220" spans="1:23" x14ac:dyDescent="0.25">
      <c r="A1220" s="116" t="str">
        <f>IF(ISBLANK(TBL_DATA[[#This Row],[Row.names]]), "",   DATE(YEAR(TBL_DATA[[#This Row],[Row.names]]), MONTH(TBL_DATA[[#This Row],[Row.names]]), DAY(TBL_DATA[[#This Row],[Row.names]])))</f>
        <v/>
      </c>
      <c r="B1220" s="1404" t="s">
        <v>1349</v>
      </c>
      <c r="C1220" s="2798" t="s">
        <v>2743</v>
      </c>
      <c r="D1220" t="n" s="4192">
        <v>-0.001340748490395068</v>
      </c>
      <c r="E1220" s="5586" t="n">
        <v>0.44208137088973576</v>
      </c>
      <c r="F1220" s="6918" t="n">
        <v>-0.03792787023016064</v>
      </c>
      <c r="G1220" s="8250" t="n">
        <v>0.4091268254588634</v>
      </c>
      <c r="H1220" s="9582" t="n">
        <v>0.6509543735537847</v>
      </c>
      <c r="I1220" s="10914" t="n">
        <v>0.0033885690016027432</v>
      </c>
      <c r="J1220" s="12246" t="n">
        <v>0.008418737553772981</v>
      </c>
      <c r="K1220" s="13576" t="n">
        <v>0.7677747831064634</v>
      </c>
      <c r="L1220" s="14906" t="n">
        <v>0.5692696926750377</v>
      </c>
      <c r="M1220" s="16236" t="n">
        <v>0.0037642455769816854</v>
      </c>
      <c r="N1220" s="17566" t="n">
        <v>0.09104906780711886</v>
      </c>
      <c r="O1220" s="18898" t="n">
        <v>0.072359871599913</v>
      </c>
      <c r="P1220" s="20292" t="n">
        <v>-0.04736524036098955</v>
      </c>
      <c r="Q1220" s="21624" t="n">
        <v>-0.01564859095222694</v>
      </c>
      <c r="R1220" s="22956" t="n">
        <v>-0.01372049233400478</v>
      </c>
      <c r="S1220" s="24225" t="n">
        <v>-0.020204950724750148</v>
      </c>
      <c r="T1220" s="25494" t="n">
        <v>0.05321368346726934</v>
      </c>
      <c r="U1220" s="26763" t="n">
        <v>-0.37969464634369476</v>
      </c>
      <c r="V1220" s="28032" t="n">
        <v>-0.01931105217026874</v>
      </c>
      <c r="W1220" s="29299" t="n">
        <v>0.06213789041678042</v>
      </c>
      <c r="X1220" t="n" s="30566">
        <v>-0.310777402334434</v>
      </c>
      <c r="Y1220" t="n" s="31896">
        <v>0.8068174350829217</v>
      </c>
      <c r="Z1220" t="n" s="33228">
        <v>0.7544996306659385</v>
      </c>
      <c r="AA1220" t="n" s="34620">
        <v>0.0</v>
      </c>
      <c r="AB1220" t="n" s="36014">
        <v>0.0</v>
      </c>
      <c r="AC1220" t="n" s="37408">
        <v>0.12031463694794464</v>
      </c>
      <c r="AD1220" t="n" s="37883">
        <v>0.24516107844695403</v>
      </c>
      <c r="AE1220" t="n" s="38358">
        <v>0.038333834208923</v>
      </c>
      <c r="AF1220" t="n" s="38833">
        <v>0.026558730418777002</v>
      </c>
      <c r="AG1220" t="n" s="39308">
        <v>0.13162901420609802</v>
      </c>
      <c r="AH1220" t="n" s="39783">
        <v>0.006223451481036001</v>
      </c>
      <c r="AI1220" t="n" s="40258">
        <v>0.040220329564662996</v>
      </c>
      <c r="AJ1220" t="n" s="40733">
        <v>0.4192909799931279</v>
      </c>
      <c r="AK1220" t="n" s="41208">
        <v>-0.017011229498796004</v>
      </c>
      <c r="AL1220" t="n" s="41683">
        <v>-0.007514038214584</v>
      </c>
      <c r="AM1220" t="n" s="42158">
        <v>0.022955136163299</v>
      </c>
      <c r="AN1220" t="n" s="42633">
        <v>-0.425551522757657</v>
      </c>
      <c r="AO1220" t="n" s="43108">
        <v>1.4463214537988658</v>
      </c>
      <c r="AP1220" t="n" s="43583">
        <v>-0.966025689787025</v>
      </c>
      <c r="AQ1220" t="n" s="44058">
        <v>0.4802957640118408</v>
      </c>
      <c r="AR1220" t="n" s="44533">
        <v>2.4123471435858908</v>
      </c>
      <c r="AS1220" t="n" s="45126">
        <v>0.003452260575434243</v>
      </c>
      <c r="AT1220" t="n" s="45719">
        <v>3.733072456818655E-4</v>
      </c>
      <c r="AU1220" t="n" s="46312">
        <v>0.0011905662316277505</v>
      </c>
      <c r="AV1220" t="n" s="46905">
        <v>5.995244419136552E-4</v>
      </c>
      <c r="AW1220" t="n" s="47498">
        <v>1.461759622749226E-4</v>
      </c>
      <c r="AX1220" t="n" s="48091">
        <v>-6.0625273866828165E-5</v>
      </c>
      <c r="AY1220" t="n" s="48684">
        <v>2.729398709644182E-4</v>
      </c>
      <c r="AZ1220" t="n" s="49277">
        <v>0.005186812942579664</v>
      </c>
      <c r="BA1220" t="n" s="49870">
        <v>-0.0034979157126728564</v>
      </c>
      <c r="BB1220" t="n" s="50463">
        <v>2.5889719958877266E-4</v>
      </c>
      <c r="BC1220" t="n" s="51056">
        <v>-5.341539312813382E-5</v>
      </c>
      <c r="BD1220" t="n" s="51649">
        <v>0.001460716086897054</v>
      </c>
      <c r="BE1220" t="n" s="52242">
        <v>-0.002775111304308763</v>
      </c>
      <c r="BF1220" t="n" s="52835">
        <v>0.0029983368295416904</v>
      </c>
      <c r="BG1220" t="n" s="53428">
        <v>7.85984525435589E-4</v>
      </c>
      <c r="BH1220" t="n" s="54021">
        <v>3.278818489642916E-4</v>
      </c>
      <c r="BI1220" t="n" s="54614">
        <v>0.005070720103867612</v>
      </c>
      <c r="BJ1220" t="s" s="55089">
        <v>2923</v>
      </c>
      <c r="BK1220" t="s" s="55564">
        <v>2929</v>
      </c>
      <c r="BL1220" t="n" s="56039">
        <v>0.10752005875110626</v>
      </c>
      <c r="BM1220" t="s" s="56514">
        <v>2952</v>
      </c>
      <c r="BN1220" t="s" s="56989">
        <v>2929</v>
      </c>
      <c r="BO1220" t="n" s="57464">
        <v>-0.0248319860547781</v>
      </c>
    </row>
    <row r="1221" spans="1:23" x14ac:dyDescent="0.25">
      <c r="A1221" s="116" t="str">
        <f>IF(ISBLANK(TBL_DATA[[#This Row],[Row.names]]), "",   DATE(YEAR(TBL_DATA[[#This Row],[Row.names]]), MONTH(TBL_DATA[[#This Row],[Row.names]]), DAY(TBL_DATA[[#This Row],[Row.names]])))</f>
        <v/>
      </c>
      <c r="B1221" s="1405" t="s">
        <v>1350</v>
      </c>
      <c r="C1221" s="2799" t="s">
        <v>2744</v>
      </c>
      <c r="D1221" t="n" s="4193">
        <v>-0.004685881635331363</v>
      </c>
      <c r="E1221" s="5587" t="n">
        <v>0.4353239482772302</v>
      </c>
      <c r="F1221" s="6919" t="n">
        <v>-0.029987294283138954</v>
      </c>
      <c r="G1221" s="8251" t="n">
        <v>0.4101683680742089</v>
      </c>
      <c r="H1221" s="9583" t="n">
        <v>0.6564248233621276</v>
      </c>
      <c r="I1221" s="10915" t="n">
        <v>0.0033679917704628757</v>
      </c>
      <c r="J1221" s="12247" t="n">
        <v>0.010165184578025732</v>
      </c>
      <c r="K1221" s="13577" t="n">
        <v>0.7709699659552628</v>
      </c>
      <c r="L1221" s="14907" t="n">
        <v>0.5718973102185299</v>
      </c>
      <c r="M1221" s="16237" t="n">
        <v>0.003759534812802088</v>
      </c>
      <c r="N1221" s="17567" t="n">
        <v>0.09121376930408573</v>
      </c>
      <c r="O1221" s="18899" t="n">
        <v>0.0725908178475264</v>
      </c>
      <c r="P1221" s="20293" t="n">
        <v>-0.05182917408636023</v>
      </c>
      <c r="Q1221" s="21625" t="n">
        <v>-0.015691889762241167</v>
      </c>
      <c r="R1221" s="22957" t="n">
        <v>-0.013760303346325203</v>
      </c>
      <c r="S1221" s="24226" t="n">
        <v>-0.01890528523184465</v>
      </c>
      <c r="T1221" s="25495" t="n">
        <v>0.053184995272823665</v>
      </c>
      <c r="U1221" s="26764" t="n">
        <v>-0.3554627604057497</v>
      </c>
      <c r="V1221" s="28033" t="n">
        <v>-0.020200800648487283</v>
      </c>
      <c r="W1221" s="29300" t="n">
        <v>0.062186397010431674</v>
      </c>
      <c r="X1221" t="n" s="30567">
        <v>-0.32484275693120845</v>
      </c>
      <c r="Y1221" t="n" s="31897">
        <v>0.8102004834373575</v>
      </c>
      <c r="Z1221" t="n" s="33229">
        <v>0.7562389240303159</v>
      </c>
      <c r="AA1221" t="n" s="34621">
        <v>0.0</v>
      </c>
      <c r="AB1221" t="n" s="36015">
        <v>0.0</v>
      </c>
      <c r="AC1221" t="n" s="37409">
        <v>0.1156237802634643</v>
      </c>
      <c r="AD1221" t="n" s="37884">
        <v>0.23830088227697196</v>
      </c>
      <c r="AE1221" t="n" s="38359">
        <v>0.037694549691744995</v>
      </c>
      <c r="AF1221" t="n" s="38834">
        <v>0.03847445550327</v>
      </c>
      <c r="AG1221" t="n" s="39309">
        <v>0.114343987999999</v>
      </c>
      <c r="AH1221" t="n" s="39784">
        <v>0.005591220409501</v>
      </c>
      <c r="AI1221" t="n" s="40259">
        <v>0.037663663927481994</v>
      </c>
      <c r="AJ1221" t="n" s="40734">
        <v>0.430492363552763</v>
      </c>
      <c r="AK1221" t="n" s="41209">
        <v>-0.017105759582264998</v>
      </c>
      <c r="AL1221" t="n" s="41684">
        <v>-0.007635775683222001</v>
      </c>
      <c r="AM1221" t="n" s="42159">
        <v>0.022877838729922</v>
      </c>
      <c r="AN1221" t="n" s="42634">
        <v>-0.38309024171334394</v>
      </c>
      <c r="AO1221" t="n" s="43109">
        <v>1.5030097740935209</v>
      </c>
      <c r="AP1221" t="n" s="43584">
        <v>-0.9854025889806981</v>
      </c>
      <c r="AQ1221" t="n" s="44059">
        <v>0.5176071851128228</v>
      </c>
      <c r="AR1221" t="n" s="44534">
        <v>2.488412363074219</v>
      </c>
      <c r="AS1221" t="n" s="45127">
        <v>0.0033284779690567964</v>
      </c>
      <c r="AT1221" t="n" s="45720">
        <v>3.603571820914305E-4</v>
      </c>
      <c r="AU1221" t="n" s="46313">
        <v>0.001137393324398705</v>
      </c>
      <c r="AV1221" t="n" s="46906">
        <v>5.906452280562414E-4</v>
      </c>
      <c r="AW1221" t="n" s="47499">
        <v>1.4375673393045624E-4</v>
      </c>
      <c r="AX1221" t="n" s="48092">
        <v>-6.52827436004342E-5</v>
      </c>
      <c r="AY1221" t="n" s="48685">
        <v>2.664665771851689E-4</v>
      </c>
      <c r="AZ1221" t="n" s="49278">
        <v>0.005050246250301774</v>
      </c>
      <c r="BA1221" t="n" s="49871">
        <v>-0.0033524277420554</v>
      </c>
      <c r="BB1221" t="n" s="50464">
        <v>2.400134189524079E-4</v>
      </c>
      <c r="BC1221" t="n" s="51057">
        <v>-5.344194104462603E-5</v>
      </c>
      <c r="BD1221" t="n" s="51650">
        <v>0.0014038331670616897</v>
      </c>
      <c r="BE1221" t="n" s="52243">
        <v>-0.0026572402076179297</v>
      </c>
      <c r="BF1221" t="n" s="52836">
        <v>0.0029377231253844144</v>
      </c>
      <c r="BG1221" t="n" s="53429">
        <v>7.63657483122161E-4</v>
      </c>
      <c r="BH1221" t="n" s="54022">
        <v>3.1363485078641254E-4</v>
      </c>
      <c r="BI1221" t="n" s="54615">
        <v>0.004884595838535773</v>
      </c>
      <c r="BJ1221" t="s" s="55090">
        <v>2923</v>
      </c>
      <c r="BK1221" t="s" s="55565">
        <v>2929</v>
      </c>
      <c r="BL1221" t="n" s="56040">
        <v>0.10747459530830383</v>
      </c>
      <c r="BM1221" t="s" s="56515">
        <v>2952</v>
      </c>
      <c r="BN1221" t="s" s="56990">
        <v>2929</v>
      </c>
      <c r="BO1221" t="n" s="57465">
        <v>-0.026740310713648796</v>
      </c>
    </row>
    <row r="1222" spans="1:23" x14ac:dyDescent="0.25">
      <c r="A1222" s="116" t="str">
        <f>IF(ISBLANK(TBL_DATA[[#This Row],[Row.names]]), "",   DATE(YEAR(TBL_DATA[[#This Row],[Row.names]]), MONTH(TBL_DATA[[#This Row],[Row.names]]), DAY(TBL_DATA[[#This Row],[Row.names]])))</f>
        <v/>
      </c>
      <c r="B1222" s="1406" t="s">
        <v>1351</v>
      </c>
      <c r="C1222" s="2800" t="s">
        <v>2745</v>
      </c>
      <c r="D1222" t="n" s="4194">
        <v>-0.017626084294021422</v>
      </c>
      <c r="E1222" s="5588" t="n">
        <v>0.41002480737566804</v>
      </c>
      <c r="F1222" s="6920" t="n">
        <v>-0.06581626328893198</v>
      </c>
      <c r="G1222" s="8252" t="n">
        <v>0.42515070412571543</v>
      </c>
      <c r="H1222" s="9584" t="n">
        <v>0.6939477251664439</v>
      </c>
      <c r="I1222" s="10916" t="n">
        <v>0.003359643095812735</v>
      </c>
      <c r="J1222" s="12248" t="n">
        <v>-0.03408701961739502</v>
      </c>
      <c r="K1222" s="13578" t="n">
        <v>0.8101383559099726</v>
      </c>
      <c r="L1222" s="14908" t="n">
        <v>0.6014059324941861</v>
      </c>
      <c r="M1222" s="16238" t="n">
        <v>0.003834076313922775</v>
      </c>
      <c r="N1222" s="17568" t="n">
        <v>0.09640412296225595</v>
      </c>
      <c r="O1222" s="18900" t="n">
        <v>0.08069784523723389</v>
      </c>
      <c r="P1222" s="20294" t="n">
        <v>-0.06854171298904599</v>
      </c>
      <c r="Q1222" s="21626" t="n">
        <v>-0.016934364552065102</v>
      </c>
      <c r="R1222" s="22958" t="n">
        <v>-0.01489286472399205</v>
      </c>
      <c r="S1222" s="24227" t="n">
        <v>-0.016332764726989524</v>
      </c>
      <c r="T1222" s="25496" t="n">
        <v>0.05305958248013175</v>
      </c>
      <c r="U1222" s="26765" t="n">
        <v>-0.30781932242126775</v>
      </c>
      <c r="V1222" s="28034" t="n">
        <v>-0.021890559681760124</v>
      </c>
      <c r="W1222" s="29301" t="n">
        <v>0.06254237476718563</v>
      </c>
      <c r="X1222" t="n" s="30568">
        <v>-0.3500116483144087</v>
      </c>
      <c r="Y1222" t="n" s="31898">
        <v>0.8330352484537757</v>
      </c>
      <c r="Z1222" t="n" s="33230">
        <v>0.7755036637529097</v>
      </c>
      <c r="AA1222" t="n" s="34622">
        <v>0.0</v>
      </c>
      <c r="AB1222" t="n" s="36016">
        <v>0.0</v>
      </c>
      <c r="AC1222" t="n" s="37410">
        <v>0.1130989746727652</v>
      </c>
      <c r="AD1222" t="n" s="37885">
        <v>0.23461583888867002</v>
      </c>
      <c r="AE1222" t="n" s="38360">
        <v>0.037717960590225</v>
      </c>
      <c r="AF1222" t="n" s="38835">
        <v>0.039579100455051</v>
      </c>
      <c r="AG1222" t="n" s="39310">
        <v>0.12464479276743899</v>
      </c>
      <c r="AH1222" t="n" s="39785">
        <v>0.004802449468212001</v>
      </c>
      <c r="AI1222" t="n" s="40260">
        <v>0.038370607811943</v>
      </c>
      <c r="AJ1222" t="n" s="40735">
        <v>0.43155755773780796</v>
      </c>
      <c r="AK1222" t="n" s="41210">
        <v>-0.01617402307792</v>
      </c>
      <c r="AL1222" t="n" s="41685">
        <v>-0.007350166955282</v>
      </c>
      <c r="AM1222" t="n" s="42160">
        <v>0.022926732908653</v>
      </c>
      <c r="AN1222" t="n" s="42635">
        <v>-0.3251537329597121</v>
      </c>
      <c r="AO1222" t="n" s="43110">
        <v>1.5685019757702334</v>
      </c>
      <c r="AP1222" t="n" s="43585">
        <v>-0.9829648581351461</v>
      </c>
      <c r="AQ1222" t="n" s="44060">
        <v>0.5855371176350873</v>
      </c>
      <c r="AR1222" t="n" s="44535">
        <v>2.5514668339053794</v>
      </c>
      <c r="AS1222" t="n" s="45128">
        <v>0.0032928919770051023</v>
      </c>
      <c r="AT1222" t="n" s="45721">
        <v>3.4078218748898785E-4</v>
      </c>
      <c r="AU1222" t="n" s="46314">
        <v>0.0012172478298455981</v>
      </c>
      <c r="AV1222" t="n" s="46907">
        <v>5.698726207333497E-4</v>
      </c>
      <c r="AW1222" t="n" s="47500">
        <v>1.4248645224951322E-4</v>
      </c>
      <c r="AX1222" t="n" s="48093">
        <v>-6.266472828582221E-5</v>
      </c>
      <c r="AY1222" t="n" s="48686">
        <v>2.657151630275478E-4</v>
      </c>
      <c r="AZ1222" t="n" s="49279">
        <v>0.004810427968830587</v>
      </c>
      <c r="BA1222" t="n" s="49872">
        <v>-0.0031728910093053384</v>
      </c>
      <c r="BB1222" t="n" s="50465">
        <v>2.413188507921893E-4</v>
      </c>
      <c r="BC1222" t="n" s="51058">
        <v>-5.82096154375815E-5</v>
      </c>
      <c r="BD1222" t="n" s="51651">
        <v>0.0014096236605164866</v>
      </c>
      <c r="BE1222" t="n" s="52244">
        <v>-0.002519436148246948</v>
      </c>
      <c r="BF1222" t="n" s="52837">
        <v>0.0027275982146819345</v>
      </c>
      <c r="BG1222" t="n" s="53430">
        <v>7.37338560926184E-4</v>
      </c>
      <c r="BH1222" t="n" s="54023">
        <v>3.2419192855977577E-4</v>
      </c>
      <c r="BI1222" t="n" s="54616">
        <v>0.004907661480506699</v>
      </c>
      <c r="BJ1222" t="s" s="55091">
        <v>2923</v>
      </c>
      <c r="BK1222" t="s" s="55566">
        <v>2929</v>
      </c>
      <c r="BL1222" t="n" s="56041">
        <v>0.10607239603996277</v>
      </c>
      <c r="BM1222" t="s" s="56516">
        <v>2952</v>
      </c>
      <c r="BN1222" t="s" s="56991">
        <v>2929</v>
      </c>
      <c r="BO1222" t="n" s="57466">
        <v>-0.0256038885563612</v>
      </c>
    </row>
    <row r="1223" spans="1:23" x14ac:dyDescent="0.25">
      <c r="A1223" s="116" t="str">
        <f>IF(ISBLANK(TBL_DATA[[#This Row],[Row.names]]), "",   DATE(YEAR(TBL_DATA[[#This Row],[Row.names]]), MONTH(TBL_DATA[[#This Row],[Row.names]]), DAY(TBL_DATA[[#This Row],[Row.names]])))</f>
        <v/>
      </c>
      <c r="B1223" s="1407" t="s">
        <v>1352</v>
      </c>
      <c r="C1223" s="2801" t="s">
        <v>2746</v>
      </c>
      <c r="D1223" t="n" s="4195">
        <v>0.012362841446044421</v>
      </c>
      <c r="E1223" s="5589" t="n">
        <v>0.42745672050424277</v>
      </c>
      <c r="F1223" s="6921" t="n">
        <v>-0.04014605499641555</v>
      </c>
      <c r="G1223" s="8253" t="n">
        <v>0.4341787737077678</v>
      </c>
      <c r="H1223" s="9585" t="n">
        <v>0.7048273702232212</v>
      </c>
      <c r="I1223" s="10917" t="n">
        <v>0.003406103727731344</v>
      </c>
      <c r="J1223" s="12249" t="n">
        <v>0.013818913820675238</v>
      </c>
      <c r="K1223" s="13579" t="n">
        <v>0.8277093293766513</v>
      </c>
      <c r="L1223" s="14909" t="n">
        <v>0.5919345242990112</v>
      </c>
      <c r="M1223" s="16239" t="n">
        <v>0.0040048361621210235</v>
      </c>
      <c r="N1223" s="17569" t="n">
        <v>0.09952222977168917</v>
      </c>
      <c r="O1223" s="18901" t="n">
        <v>0.07998454065279939</v>
      </c>
      <c r="P1223" s="20295" t="n">
        <v>-0.05702624187312544</v>
      </c>
      <c r="Q1223" s="21627" t="n">
        <v>-0.017172497791000656</v>
      </c>
      <c r="R1223" s="22959" t="n">
        <v>-0.015064967441412835</v>
      </c>
      <c r="S1223" s="24228" t="n">
        <v>-0.0038178040292883297</v>
      </c>
      <c r="T1223" s="25497" t="n">
        <v>0.05323461548015324</v>
      </c>
      <c r="U1223" s="26766" t="n">
        <v>-0.07171657003349016</v>
      </c>
      <c r="V1223" s="28035" t="n">
        <v>-7.560760699182323E-4</v>
      </c>
      <c r="W1223" s="29302" t="n">
        <v>0.06381119952473163</v>
      </c>
      <c r="X1223" t="n" s="30569">
        <v>-0.011848642174877091</v>
      </c>
      <c r="Y1223" t="n" s="31899">
        <v>0.8395399753574699</v>
      </c>
      <c r="Z1223" t="n" s="33231">
        <v>0.769372812295191</v>
      </c>
      <c r="AA1223" t="n" s="34623">
        <v>0.0</v>
      </c>
      <c r="AB1223" t="n" s="36017">
        <v>0.0</v>
      </c>
      <c r="AC1223" t="n" s="37411">
        <v>0.13495717787804112</v>
      </c>
      <c r="AD1223" t="n" s="37886">
        <v>0.22313082272423</v>
      </c>
      <c r="AE1223" t="n" s="38361">
        <v>0.037231796127301</v>
      </c>
      <c r="AF1223" t="n" s="38836">
        <v>0.037771135090507994</v>
      </c>
      <c r="AG1223" t="n" s="39311">
        <v>0.12547073511455903</v>
      </c>
      <c r="AH1223" t="n" s="39786">
        <v>0.004789332801316999</v>
      </c>
      <c r="AI1223" t="n" s="40261">
        <v>0.037977985903316</v>
      </c>
      <c r="AJ1223" t="n" s="40736">
        <v>0.416431475101917</v>
      </c>
      <c r="AK1223" t="n" s="41211">
        <v>-0.015900584120949</v>
      </c>
      <c r="AL1223" t="n" s="41686">
        <v>-0.006840724111523</v>
      </c>
      <c r="AM1223" t="n" s="42161">
        <v>0.022800284033213</v>
      </c>
      <c r="AN1223" t="n" s="42636">
        <v>-0.37690196155856803</v>
      </c>
      <c r="AO1223" t="n" s="43111">
        <v>1.5285073233869144</v>
      </c>
      <c r="AP1223" t="n" s="43586">
        <v>-1.0225470262815928</v>
      </c>
      <c r="AQ1223" t="n" s="44061">
        <v>0.5059602971053216</v>
      </c>
      <c r="AR1223" t="n" s="44536">
        <v>2.551054349668507</v>
      </c>
      <c r="AS1223" t="n" s="45129">
        <v>0.0032494704995609763</v>
      </c>
      <c r="AT1223" t="n" s="45722">
        <v>3.5193970361937116E-4</v>
      </c>
      <c r="AU1223" t="n" s="46315">
        <v>0.0011814948472618598</v>
      </c>
      <c r="AV1223" t="n" s="46908">
        <v>8.680936538642623E-4</v>
      </c>
      <c r="AW1223" t="n" s="47501">
        <v>1.489679674889149E-4</v>
      </c>
      <c r="AX1223" t="n" s="48094">
        <v>-1.5017223482905059E-4</v>
      </c>
      <c r="AY1223" t="n" s="48687">
        <v>2.9348394330970957E-4</v>
      </c>
      <c r="AZ1223" t="n" s="49280">
        <v>0.005550720350796796</v>
      </c>
      <c r="BA1223" t="n" s="49873">
        <v>-0.00357121043218071</v>
      </c>
      <c r="BB1223" t="n" s="50466">
        <v>2.4386377633281488E-4</v>
      </c>
      <c r="BC1223" t="n" s="51059">
        <v>-8.044400963043167E-5</v>
      </c>
      <c r="BD1223" t="n" s="51652">
        <v>0.0014063296349734976</v>
      </c>
      <c r="BE1223" t="n" s="52245">
        <v>-0.0026277375031023577</v>
      </c>
      <c r="BF1223" t="n" s="52838">
        <v>0.0027843194812100704</v>
      </c>
      <c r="BG1223" t="n" s="53431">
        <v>0.001026398323187432</v>
      </c>
      <c r="BH1223" t="n" s="54024">
        <v>3.280278793617488E-4</v>
      </c>
      <c r="BI1223" t="n" s="54617">
        <v>0.0051688702499641205</v>
      </c>
      <c r="BJ1223" t="s" s="55092">
        <v>2923</v>
      </c>
      <c r="BK1223" t="s" s="55567">
        <v>2929</v>
      </c>
      <c r="BL1223" t="n" s="56042">
        <v>0.10554223507642746</v>
      </c>
      <c r="BM1223" t="s" s="56517">
        <v>2951</v>
      </c>
      <c r="BN1223" t="s" s="56992">
        <v>2929</v>
      </c>
      <c r="BO1223" t="n" s="57467">
        <v>-0.026204148307442665</v>
      </c>
    </row>
    <row r="1224" spans="1:23" x14ac:dyDescent="0.25">
      <c r="A1224" s="116" t="str">
        <f>IF(ISBLANK(TBL_DATA[[#This Row],[Row.names]]), "",   DATE(YEAR(TBL_DATA[[#This Row],[Row.names]]), MONTH(TBL_DATA[[#This Row],[Row.names]]), DAY(TBL_DATA[[#This Row],[Row.names]])))</f>
        <v/>
      </c>
      <c r="B1224" s="1408" t="s">
        <v>1353</v>
      </c>
      <c r="C1224" s="2802" t="s">
        <v>2747</v>
      </c>
      <c r="D1224" t="n" s="4196">
        <v>-0.0018432285946641967</v>
      </c>
      <c r="E1224" s="5590" t="n">
        <v>0.4248255914593637</v>
      </c>
      <c r="F1224" s="6922" t="n">
        <v>-0.04952179049577454</v>
      </c>
      <c r="G1224" s="8254" t="n">
        <v>0.4336612424587134</v>
      </c>
      <c r="H1224" s="9586" t="n">
        <v>0.7030671448309964</v>
      </c>
      <c r="I1224" s="10918" t="n">
        <v>0.003417314157376697</v>
      </c>
      <c r="J1224" s="12250" t="n">
        <v>-9.469052882430384E-4</v>
      </c>
      <c r="K1224" s="13580" t="n">
        <v>0.8211910579157307</v>
      </c>
      <c r="L1224" s="14910" t="n">
        <v>0.5854230460305743</v>
      </c>
      <c r="M1224" s="16240" t="n">
        <v>0.004037926010382205</v>
      </c>
      <c r="N1224" s="17570" t="n">
        <v>0.09955338903720344</v>
      </c>
      <c r="O1224" s="18902" t="n">
        <v>0.08006173436449668</v>
      </c>
      <c r="P1224" s="20296" t="n">
        <v>-0.05876435806812286</v>
      </c>
      <c r="Q1224" s="21628" t="n">
        <v>-0.017198123800618165</v>
      </c>
      <c r="R1224" s="22960" t="n">
        <v>-0.015089933607517066</v>
      </c>
      <c r="S1224" s="24229" t="n">
        <v>-0.013395920901902891</v>
      </c>
      <c r="T1224" s="25498" t="n">
        <v>0.053218292555465146</v>
      </c>
      <c r="U1224" s="26767" t="n">
        <v>-0.2517164730142629</v>
      </c>
      <c r="V1224" s="28036" t="n">
        <v>-0.006677200079441725</v>
      </c>
      <c r="W1224" s="29303" t="n">
        <v>0.06406462142465368</v>
      </c>
      <c r="X1224" t="n" s="30570">
        <v>-0.10422601321846212</v>
      </c>
      <c r="Y1224" t="n" s="31900">
        <v>0.8384909926952085</v>
      </c>
      <c r="Z1224" t="n" s="33232">
        <v>0.765129430900795</v>
      </c>
      <c r="AA1224" t="n" s="34624">
        <v>0.0</v>
      </c>
      <c r="AB1224" t="n" s="36018">
        <v>0.0</v>
      </c>
      <c r="AC1224" t="n" s="37412">
        <v>0.14039986122639994</v>
      </c>
      <c r="AD1224" t="n" s="37887">
        <v>0.233745274304212</v>
      </c>
      <c r="AE1224" t="n" s="38362">
        <v>0.03730823342433</v>
      </c>
      <c r="AF1224" t="n" s="38837">
        <v>0.039131750065883</v>
      </c>
      <c r="AG1224" t="n" s="39312">
        <v>0.124021193401583</v>
      </c>
      <c r="AH1224" t="n" s="39787">
        <v>0.004821240828497</v>
      </c>
      <c r="AI1224" t="n" s="40262">
        <v>0.039144097745521</v>
      </c>
      <c r="AJ1224" t="n" s="40737">
        <v>0.4183703411947379</v>
      </c>
      <c r="AK1224" t="n" s="41212">
        <v>-0.012582309474675</v>
      </c>
      <c r="AL1224" t="n" s="41687">
        <v>-0.0069667543844330005</v>
      </c>
      <c r="AM1224" t="n" s="42162">
        <v>0.02230242322263</v>
      </c>
      <c r="AN1224" t="n" s="42637">
        <v>-0.39087550164737</v>
      </c>
      <c r="AO1224" t="n" s="43112">
        <v>1.52710838522715</v>
      </c>
      <c r="AP1224" t="n" s="43587">
        <v>-1.0186883965462339</v>
      </c>
      <c r="AQ1224" t="n" s="44062">
        <v>0.5084199886809162</v>
      </c>
      <c r="AR1224" t="n" s="44537">
        <v>2.545796781773384</v>
      </c>
      <c r="AS1224" t="n" s="45130">
        <v>0.003485168913944484</v>
      </c>
      <c r="AT1224" t="n" s="45723">
        <v>3.2191321321717114E-4</v>
      </c>
      <c r="AU1224" t="n" s="46316">
        <v>0.0011167965610975731</v>
      </c>
      <c r="AV1224" t="n" s="46909">
        <v>9.279155721177729E-4</v>
      </c>
      <c r="AW1224" t="n" s="47502">
        <v>1.431906102094301E-4</v>
      </c>
      <c r="AX1224" t="n" s="48095">
        <v>-1.5023389828507726E-4</v>
      </c>
      <c r="AY1224" t="n" s="48688">
        <v>2.71785083251096E-4</v>
      </c>
      <c r="AZ1224" t="n" s="49281">
        <v>0.005278765741850487</v>
      </c>
      <c r="BA1224" t="n" s="49874">
        <v>-0.0034020524066722454</v>
      </c>
      <c r="BB1224" t="n" s="50467">
        <v>2.3301023455517551E-4</v>
      </c>
      <c r="BC1224" t="n" s="51060">
        <v>-5.899320051543003E-5</v>
      </c>
      <c r="BD1224" t="n" s="51653">
        <v>0.0015399061552416355</v>
      </c>
      <c r="BE1224" t="n" s="52246">
        <v>-0.002411166877762223</v>
      </c>
      <c r="BF1224" t="n" s="52839">
        <v>0.002612320785860162</v>
      </c>
      <c r="BG1224" t="n" s="53432">
        <v>0.0011811000361531096</v>
      </c>
      <c r="BH1224" t="n" s="54025">
        <v>3.0164648973753544E-4</v>
      </c>
      <c r="BI1224" t="n" s="54618">
        <v>0.0049434598355402185</v>
      </c>
      <c r="BJ1224" t="s" s="55093">
        <v>2923</v>
      </c>
      <c r="BK1224" t="s" s="55568">
        <v>2929</v>
      </c>
      <c r="BL1224" t="n" s="56043">
        <v>0.10818503797054291</v>
      </c>
      <c r="BM1224" t="s" s="56518">
        <v>2952</v>
      </c>
      <c r="BN1224" t="s" s="56993">
        <v>2929</v>
      </c>
      <c r="BO1224" t="n" s="57468">
        <v>-0.025623366236686707</v>
      </c>
    </row>
    <row r="1225" spans="1:23" x14ac:dyDescent="0.25">
      <c r="A1225" s="116" t="str">
        <f>IF(ISBLANK(TBL_DATA[[#This Row],[Row.names]]), "",   DATE(YEAR(TBL_DATA[[#This Row],[Row.names]]), MONTH(TBL_DATA[[#This Row],[Row.names]]), DAY(TBL_DATA[[#This Row],[Row.names]])))</f>
        <v/>
      </c>
      <c r="B1225" s="1409" t="s">
        <v>1354</v>
      </c>
      <c r="C1225" s="2803" t="s">
        <v>2748</v>
      </c>
      <c r="D1225" t="n" s="4197">
        <v>-0.0032572661952078295</v>
      </c>
      <c r="E1225" s="5591" t="n">
        <v>0.420184555226236</v>
      </c>
      <c r="F1225" s="6923" t="n">
        <v>-0.012732465030613982</v>
      </c>
      <c r="G1225" s="8255" t="n">
        <v>0.42456213612678684</v>
      </c>
      <c r="H1225" s="9587" t="n">
        <v>0.7078372306383053</v>
      </c>
      <c r="I1225" s="10919" t="n">
        <v>0.0033389204344366893</v>
      </c>
      <c r="J1225" s="12251" t="n">
        <v>0.0343592404127786</v>
      </c>
      <c r="K1225" s="13581" t="n">
        <v>0.810221726587338</v>
      </c>
      <c r="L1225" s="14911" t="n">
        <v>0.594767890754368</v>
      </c>
      <c r="M1225" s="16241" t="n">
        <v>0.003932290181246428</v>
      </c>
      <c r="N1225" s="17571" t="n">
        <v>0.09806045503870903</v>
      </c>
      <c r="O1225" s="18903" t="n">
        <v>0.0780460898482392</v>
      </c>
      <c r="P1225" s="20297" t="n">
        <v>-0.061830213106312426</v>
      </c>
      <c r="Q1225" s="21629" t="n">
        <v>-0.016850350516778682</v>
      </c>
      <c r="R1225" s="22961" t="n">
        <v>-0.014773775408256943</v>
      </c>
      <c r="S1225" s="24230" t="n">
        <v>-0.015726353066649268</v>
      </c>
      <c r="T1225" s="25499" t="n">
        <v>0.053077767503424814</v>
      </c>
      <c r="U1225" s="26768" t="n">
        <v>-0.2962888946984165</v>
      </c>
      <c r="V1225" s="28037" t="n">
        <v>-0.01578155599684017</v>
      </c>
      <c r="W1225" s="29304" t="n">
        <v>0.06343117969439586</v>
      </c>
      <c r="X1225" t="n" s="30571">
        <v>-0.24879808436283057</v>
      </c>
      <c r="Y1225" t="n" s="31901">
        <v>0.8413306309877855</v>
      </c>
      <c r="Z1225" t="n" s="33233">
        <v>0.7712119622739055</v>
      </c>
      <c r="AA1225" t="n" s="34625">
        <v>0.0</v>
      </c>
      <c r="AB1225" t="n" s="36019">
        <v>0.0</v>
      </c>
      <c r="AC1225" t="n" s="37413">
        <v>0.13499575685787776</v>
      </c>
      <c r="AD1225" t="n" s="37888">
        <v>0.23878228163649798</v>
      </c>
      <c r="AE1225" t="n" s="38363">
        <v>0.036930700538288</v>
      </c>
      <c r="AF1225" t="n" s="38838">
        <v>0.04026922031277401</v>
      </c>
      <c r="AG1225" t="n" s="39313">
        <v>0.125497333484088</v>
      </c>
      <c r="AH1225" t="n" s="39788">
        <v>0.005973017339812</v>
      </c>
      <c r="AI1225" t="n" s="40263">
        <v>0.041098768520697</v>
      </c>
      <c r="AJ1225" t="n" s="40738">
        <v>0.416834127601718</v>
      </c>
      <c r="AK1225" t="n" s="41213">
        <v>-0.014006407220192998</v>
      </c>
      <c r="AL1225" t="n" s="41688">
        <v>-0.003888560181079</v>
      </c>
      <c r="AM1225" t="n" s="42163">
        <v>0.021569547943853</v>
      </c>
      <c r="AN1225" t="n" s="42638">
        <v>-0.397157612723203</v>
      </c>
      <c r="AO1225" t="n" s="43113">
        <v>1.5396224042475821</v>
      </c>
      <c r="AP1225" t="n" s="43588">
        <v>-1.027719986994329</v>
      </c>
      <c r="AQ1225" t="n" s="44063">
        <v>0.5119024172532531</v>
      </c>
      <c r="AR1225" t="n" s="44538">
        <v>2.567342391241911</v>
      </c>
      <c r="AS1225" t="n" s="45131">
        <v>0.003348904327305591</v>
      </c>
      <c r="AT1225" t="n" s="45724">
        <v>3.1527949489794875E-4</v>
      </c>
      <c r="AU1225" t="n" s="46317">
        <v>0.0010835839686543583</v>
      </c>
      <c r="AV1225" t="n" s="46910">
        <v>9.117275819931733E-4</v>
      </c>
      <c r="AW1225" t="n" s="47503">
        <v>1.3985046821805025E-4</v>
      </c>
      <c r="AX1225" t="n" s="48096">
        <v>-1.4628677232835085E-4</v>
      </c>
      <c r="AY1225" t="n" s="48689">
        <v>2.6015783975932855E-4</v>
      </c>
      <c r="AZ1225" t="n" s="49282">
        <v>0.00518154852877293</v>
      </c>
      <c r="BA1225" t="n" s="49875">
        <v>-0.0032880394757208607</v>
      </c>
      <c r="BB1225" t="n" s="50468">
        <v>2.1294068249116656E-4</v>
      </c>
      <c r="BC1225" t="n" s="51061">
        <v>-5.8170756812194125E-5</v>
      </c>
      <c r="BD1225" t="n" s="51654">
        <v>0.0014471912796416417</v>
      </c>
      <c r="BE1225" t="n" s="52247">
        <v>-0.0023425415184747844</v>
      </c>
      <c r="BF1225" t="n" s="52840">
        <v>0.0025200379387748206</v>
      </c>
      <c r="BG1225" t="n" s="53433">
        <v>0.0011656164406117393</v>
      </c>
      <c r="BH1225" t="n" s="54026">
        <v>2.901174672904898E-4</v>
      </c>
      <c r="BI1225" t="n" s="54619">
        <v>0.0048810742793872364</v>
      </c>
      <c r="BJ1225" t="s" s="55094">
        <v>2923</v>
      </c>
      <c r="BK1225" t="s" s="55569">
        <v>2929</v>
      </c>
      <c r="BL1225" t="n" s="56044">
        <v>0.10686245560646057</v>
      </c>
      <c r="BM1225" t="s" s="56519">
        <v>2952</v>
      </c>
      <c r="BN1225" t="s" s="56994">
        <v>2929</v>
      </c>
      <c r="BO1225" t="n" s="57469">
        <v>-0.026370832696557045</v>
      </c>
    </row>
    <row r="1226" spans="1:23" x14ac:dyDescent="0.25">
      <c r="A1226" s="116" t="str">
        <f>IF(ISBLANK(TBL_DATA[[#This Row],[Row.names]]), "",   DATE(YEAR(TBL_DATA[[#This Row],[Row.names]]), MONTH(TBL_DATA[[#This Row],[Row.names]]), DAY(TBL_DATA[[#This Row],[Row.names]])))</f>
        <v/>
      </c>
      <c r="B1226" s="1410" t="s">
        <v>1355</v>
      </c>
      <c r="C1226" s="2804" t="s">
        <v>2749</v>
      </c>
      <c r="D1226" t="n" s="4198">
        <v>0.007838084458679853</v>
      </c>
      <c r="E1226" s="5592" t="n">
        <v>0.43131608171701186</v>
      </c>
      <c r="F1226" s="6924" t="n">
        <v>-0.00404903484421848</v>
      </c>
      <c r="G1226" s="8256" t="n">
        <v>0.4178682224019168</v>
      </c>
      <c r="H1226" s="9588" t="n">
        <v>0.7219520112699126</v>
      </c>
      <c r="I1226" s="10920" t="n">
        <v>0.0032884998805588622</v>
      </c>
      <c r="J1226" s="12252" t="n">
        <v>0.06144420712075882</v>
      </c>
      <c r="K1226" s="13582" t="n">
        <v>0.816229045472204</v>
      </c>
      <c r="L1226" s="14912" t="n">
        <v>0.6045630741538456</v>
      </c>
      <c r="M1226" s="16242" t="n">
        <v>0.003921719810884783</v>
      </c>
      <c r="N1226" s="17572" t="n">
        <v>0.09900069008074992</v>
      </c>
      <c r="O1226" s="18904" t="n">
        <v>0.07736061240046171</v>
      </c>
      <c r="P1226" s="20298" t="n">
        <v>-0.054476759080058</v>
      </c>
      <c r="Q1226" s="21630" t="n">
        <v>-0.016800622709658933</v>
      </c>
      <c r="R1226" s="22962" t="n">
        <v>-0.014704136734073694</v>
      </c>
      <c r="S1226" s="24231" t="n">
        <v>-0.015221306212778618</v>
      </c>
      <c r="T1226" s="25500" t="n">
        <v>0.05294366310652349</v>
      </c>
      <c r="U1226" s="26769" t="n">
        <v>-0.2875000579796133</v>
      </c>
      <c r="V1226" s="28038" t="n">
        <v>0.005306564804063552</v>
      </c>
      <c r="W1226" s="29305" t="n">
        <v>0.06242022450812863</v>
      </c>
      <c r="X1226" t="n" s="30572">
        <v>0.0850135488277923</v>
      </c>
      <c r="Y1226" t="n" s="31902">
        <v>0.8496775925431437</v>
      </c>
      <c r="Z1226" t="n" s="33234">
        <v>0.7775365420054839</v>
      </c>
      <c r="AA1226" t="n" s="34626">
        <v>0.0</v>
      </c>
      <c r="AB1226" t="n" s="36020">
        <v>0.0</v>
      </c>
      <c r="AC1226" t="n" s="37414">
        <v>0.13043984020724522</v>
      </c>
      <c r="AD1226" t="n" s="37889">
        <v>0.24607371698875896</v>
      </c>
      <c r="AE1226" t="n" s="38364">
        <v>0.03727266741764</v>
      </c>
      <c r="AF1226" t="n" s="38839">
        <v>0.038934329182738994</v>
      </c>
      <c r="AG1226" t="n" s="39314">
        <v>0.11541823844272</v>
      </c>
      <c r="AH1226" t="n" s="39789">
        <v>0.003030989909611</v>
      </c>
      <c r="AI1226" t="n" s="40264">
        <v>0.040925387779422</v>
      </c>
      <c r="AJ1226" t="n" s="40739">
        <v>0.408290672830255</v>
      </c>
      <c r="AK1226" t="n" s="41214">
        <v>-0.014389884748132</v>
      </c>
      <c r="AL1226" t="n" s="41689">
        <v>-0.002525295405044</v>
      </c>
      <c r="AM1226" t="n" s="42164">
        <v>0.022086416196471</v>
      </c>
      <c r="AN1226" t="n" s="42639">
        <v>-0.45240339136498897</v>
      </c>
      <c r="AO1226" t="n" s="43114">
        <v>1.256903280586745</v>
      </c>
      <c r="AP1226" t="n" s="43589">
        <v>-0.8141894333572929</v>
      </c>
      <c r="AQ1226" t="n" s="44064">
        <v>0.4427138472294522</v>
      </c>
      <c r="AR1226" t="n" s="44539">
        <v>2.071092713944038</v>
      </c>
      <c r="AS1226" t="n" s="45132">
        <v>0.0032397687112055208</v>
      </c>
      <c r="AT1226" t="n" s="45725">
        <v>3.02290458683281E-4</v>
      </c>
      <c r="AU1226" t="n" s="46318">
        <v>0.0010468996715686785</v>
      </c>
      <c r="AV1226" t="n" s="46911">
        <v>8.662476472722078E-4</v>
      </c>
      <c r="AW1226" t="n" s="47504">
        <v>1.3552813473800818E-4</v>
      </c>
      <c r="AX1226" t="n" s="48097">
        <v>-1.3973166069165864E-4</v>
      </c>
      <c r="AY1226" t="n" s="48690">
        <v>2.526970137036118E-4</v>
      </c>
      <c r="AZ1226" t="n" s="49283">
        <v>0.0049953506454877995</v>
      </c>
      <c r="BA1226" t="n" s="49876">
        <v>-0.0031230014813785276</v>
      </c>
      <c r="BB1226" t="n" s="50469">
        <v>2.0213694886359607E-4</v>
      </c>
      <c r="BC1226" t="n" s="51062">
        <v>-5.3797432599750686E-5</v>
      </c>
      <c r="BD1226" t="n" s="51655">
        <v>0.0013976552785555836</v>
      </c>
      <c r="BE1226" t="n" s="52248">
        <v>-0.0022221238996763598</v>
      </c>
      <c r="BF1226" t="n" s="52841">
        <v>0.002433867075526027</v>
      </c>
      <c r="BG1226" t="n" s="53434">
        <v>0.0011153583850917847</v>
      </c>
      <c r="BH1226" t="n" s="54027">
        <v>2.8057632674130024E-4</v>
      </c>
      <c r="BI1226" t="n" s="54620">
        <v>0.0047190554906144325</v>
      </c>
      <c r="BJ1226" t="s" s="55095">
        <v>2923</v>
      </c>
      <c r="BK1226" t="s" s="55570">
        <v>2929</v>
      </c>
      <c r="BL1226" t="n" s="56045">
        <v>0.09169427305459976</v>
      </c>
      <c r="BM1226" t="s" s="56520">
        <v>2952</v>
      </c>
      <c r="BN1226" t="s" s="56995">
        <v>2929</v>
      </c>
      <c r="BO1226" t="n" s="57470">
        <v>-0.027148673310875893</v>
      </c>
    </row>
    <row r="1227" spans="1:23" x14ac:dyDescent="0.25">
      <c r="A1227" s="116" t="str">
        <f>IF(ISBLANK(TBL_DATA[[#This Row],[Row.names]]), "",   DATE(YEAR(TBL_DATA[[#This Row],[Row.names]]), MONTH(TBL_DATA[[#This Row],[Row.names]]), DAY(TBL_DATA[[#This Row],[Row.names]])))</f>
        <v/>
      </c>
      <c r="B1227" s="1411" t="s">
        <v>1356</v>
      </c>
      <c r="C1227" s="2805" t="s">
        <v>2750</v>
      </c>
      <c r="D1227" t="n" s="4199">
        <v>-0.0034015448476355918</v>
      </c>
      <c r="E1227" s="5593" t="n">
        <v>0.42644739587390945</v>
      </c>
      <c r="F1227" s="6925" t="n">
        <v>-0.010930160797807176</v>
      </c>
      <c r="G1227" s="8257" t="n">
        <v>0.41008779119079564</v>
      </c>
      <c r="H1227" s="9589" t="n">
        <v>0.7166261321187158</v>
      </c>
      <c r="I1227" s="10921" t="n">
        <v>0.003269597075123096</v>
      </c>
      <c r="J1227" s="12253" t="n">
        <v>0.0172790214309666</v>
      </c>
      <c r="K1227" s="13583" t="n">
        <v>0.7950903885507613</v>
      </c>
      <c r="L1227" s="14913" t="n">
        <v>0.5835780804462374</v>
      </c>
      <c r="M1227" s="16243" t="n">
        <v>0.003963520675831576</v>
      </c>
      <c r="N1227" s="17573" t="n">
        <v>0.09750224321768972</v>
      </c>
      <c r="O1227" s="18905" t="n">
        <v>0.07765916803814199</v>
      </c>
      <c r="P1227" s="20299" t="n">
        <v>-0.05769299878852896</v>
      </c>
      <c r="Q1227" s="21631" t="n">
        <v>-0.016741801829160945</v>
      </c>
      <c r="R1227" s="22963" t="n">
        <v>-0.014677047681212491</v>
      </c>
      <c r="S1227" s="24232" t="n">
        <v>-0.008019988780476384</v>
      </c>
      <c r="T1227" s="25501" t="n">
        <v>0.053089314765452235</v>
      </c>
      <c r="U1227" s="26770" t="n">
        <v>-0.15106596903555017</v>
      </c>
      <c r="V1227" s="28039" t="n">
        <v>-5.196870382878638E-4</v>
      </c>
      <c r="W1227" s="29306" t="n">
        <v>0.06283162784695873</v>
      </c>
      <c r="X1227" t="n" s="30573">
        <v>-0.008271105748743042</v>
      </c>
      <c r="Y1227" t="n" s="31903">
        <v>0.8465377322474857</v>
      </c>
      <c r="Z1227" t="n" s="33235">
        <v>0.7639228236191384</v>
      </c>
      <c r="AA1227" t="n" s="34627">
        <v>0.0</v>
      </c>
      <c r="AB1227" t="n" s="36021">
        <v>0.0</v>
      </c>
      <c r="AC1227" t="n" s="37415">
        <v>0.1296643435911789</v>
      </c>
      <c r="AD1227" t="n" s="37890">
        <v>0.248355994246969</v>
      </c>
      <c r="AE1227" t="n" s="38365">
        <v>0.037491779616512004</v>
      </c>
      <c r="AF1227" t="n" s="38840">
        <v>0.036796310289962</v>
      </c>
      <c r="AG1227" t="n" s="39315">
        <v>0.113111141101027</v>
      </c>
      <c r="AH1227" t="n" s="39790">
        <v>0.00465681754507</v>
      </c>
      <c r="AI1227" t="n" s="40265">
        <v>0.041675090446434</v>
      </c>
      <c r="AJ1227" t="n" s="40740">
        <v>0.386226592716562</v>
      </c>
      <c r="AK1227" t="n" s="41215">
        <v>-0.014434059969996001</v>
      </c>
      <c r="AL1227" t="n" s="41690">
        <v>-0.0026727732942319997</v>
      </c>
      <c r="AM1227" t="n" s="42165">
        <v>0.022146473782662</v>
      </c>
      <c r="AN1227" t="n" s="42640">
        <v>-0.4491293975671641</v>
      </c>
      <c r="AO1227" t="n" s="43115">
        <v>1.2408800870456567</v>
      </c>
      <c r="AP1227" t="n" s="43590">
        <v>-0.8166561181318509</v>
      </c>
      <c r="AQ1227" t="n" s="44065">
        <v>0.42422396891380576</v>
      </c>
      <c r="AR1227" t="n" s="44540">
        <v>2.0575362051775077</v>
      </c>
      <c r="AS1227" t="n" s="45133">
        <v>0.0031130502957056327</v>
      </c>
      <c r="AT1227" t="n" s="45726">
        <v>2.91999935566286E-4</v>
      </c>
      <c r="AU1227" t="n" s="46319">
        <v>0.0010177398270390964</v>
      </c>
      <c r="AV1227" t="n" s="46912">
        <v>8.357027952080878E-4</v>
      </c>
      <c r="AW1227" t="n" s="47505">
        <v>1.312406166174129E-4</v>
      </c>
      <c r="AX1227" t="n" s="48098">
        <v>-1.3373964764808505E-4</v>
      </c>
      <c r="AY1227" t="n" s="48691">
        <v>2.457849223052555E-4</v>
      </c>
      <c r="AZ1227" t="n" s="49284">
        <v>0.004833983388266477</v>
      </c>
      <c r="BA1227" t="n" s="49877">
        <v>-0.0029886371132175574</v>
      </c>
      <c r="BB1227" t="n" s="50470">
        <v>1.9439432182588403E-4</v>
      </c>
      <c r="BC1227" t="n" s="51063">
        <v>-5.1748426129229884E-5</v>
      </c>
      <c r="BD1227" t="n" s="51656">
        <v>0.001342314995563718</v>
      </c>
      <c r="BE1227" t="n" s="52249">
        <v>-0.0021301586791835254</v>
      </c>
      <c r="BF1227" t="n" s="52842">
        <v>0.002360050626428661</v>
      </c>
      <c r="BG1227" t="n" s="53435">
        <v>0.0010738164638989993</v>
      </c>
      <c r="BH1227" t="n" s="54028">
        <v>2.729319389576435E-4</v>
      </c>
      <c r="BI1227" t="n" s="54621">
        <v>0.004570815569873765</v>
      </c>
      <c r="BJ1227" t="s" s="55096">
        <v>2922</v>
      </c>
      <c r="BK1227" t="s" s="55571">
        <v>2929</v>
      </c>
      <c r="BL1227" t="n" s="56046">
        <v>0.0758015438914299</v>
      </c>
      <c r="BM1227" t="s" s="56521">
        <v>2952</v>
      </c>
      <c r="BN1227" t="s" s="56996">
        <v>2929</v>
      </c>
      <c r="BO1227" t="n" s="57471">
        <v>-0.02612539380788803</v>
      </c>
    </row>
    <row r="1228" spans="1:23" x14ac:dyDescent="0.25">
      <c r="A1228" s="116" t="str">
        <f>IF(ISBLANK(TBL_DATA[[#This Row],[Row.names]]), "",   DATE(YEAR(TBL_DATA[[#This Row],[Row.names]]), MONTH(TBL_DATA[[#This Row],[Row.names]]), DAY(TBL_DATA[[#This Row],[Row.names]])))</f>
        <v/>
      </c>
      <c r="B1228" s="1412" t="s">
        <v>1357</v>
      </c>
      <c r="C1228" s="2806" t="s">
        <v>2751</v>
      </c>
      <c r="D1228" t="n" s="4200">
        <v>-7.484545521752623E-7</v>
      </c>
      <c r="E1228" s="5594" t="n">
        <v>0.42644632824286255</v>
      </c>
      <c r="F1228" s="6926" t="n">
        <v>-0.028845447736269514</v>
      </c>
      <c r="G1228" s="8258" t="n">
        <v>0.4079983561633099</v>
      </c>
      <c r="H1228" s="9590" t="n">
        <v>0.7154672064232375</v>
      </c>
      <c r="I1228" s="10922" t="n">
        <v>0.00326744146283263</v>
      </c>
      <c r="J1228" s="12254" t="n">
        <v>0.010751887382075997</v>
      </c>
      <c r="K1228" s="13584" t="n">
        <v>0.7932506926018489</v>
      </c>
      <c r="L1228" s="14914" t="n">
        <v>0.5828915367115204</v>
      </c>
      <c r="M1228" s="16244" t="n">
        <v>0.003956089906476166</v>
      </c>
      <c r="N1228" s="17574" t="n">
        <v>0.09723932204696609</v>
      </c>
      <c r="O1228" s="18906" t="n">
        <v>0.07765916805256873</v>
      </c>
      <c r="P1228" s="20300" t="n">
        <v>-0.05769370406249352</v>
      </c>
      <c r="Q1228" s="21632" t="n">
        <v>-0.016746616206273962</v>
      </c>
      <c r="R1228" s="22964" t="n">
        <v>-0.014687429802819583</v>
      </c>
      <c r="S1228" s="24233" t="n">
        <v>-0.019065272604589123</v>
      </c>
      <c r="T1228" s="25502" t="n">
        <v>0.05301339541741079</v>
      </c>
      <c r="U1228" s="26771" t="n">
        <v>-0.3596312300782692</v>
      </c>
      <c r="V1228" s="28040" t="n">
        <v>-0.0063523340726120425</v>
      </c>
      <c r="W1228" s="29307" t="n">
        <v>0.0626648799057561</v>
      </c>
      <c r="X1228" t="n" s="30574">
        <v>-0.10136992334726468</v>
      </c>
      <c r="Y1228" t="n" s="31904">
        <v>0.8458529460983378</v>
      </c>
      <c r="Z1228" t="n" s="33236">
        <v>0.7634733372630117</v>
      </c>
      <c r="AA1228" t="n" s="34628">
        <v>0.0</v>
      </c>
      <c r="AB1228" t="n" s="36022">
        <v>0.0</v>
      </c>
      <c r="AC1228" t="n" s="37416">
        <v>0.1254482703268566</v>
      </c>
      <c r="AD1228" t="n" s="37891">
        <v>0.24110623525150804</v>
      </c>
      <c r="AE1228" t="n" s="38366">
        <v>0.038190044099868994</v>
      </c>
      <c r="AF1228" t="n" s="38841">
        <v>0.036097242940433</v>
      </c>
      <c r="AG1228" t="n" s="39316">
        <v>0.11617518763956201</v>
      </c>
      <c r="AH1228" t="n" s="39791">
        <v>0.011547189479891</v>
      </c>
      <c r="AI1228" t="n" s="40266">
        <v>0.041816561438963</v>
      </c>
      <c r="AJ1228" t="n" s="40741">
        <v>0.384135698249362</v>
      </c>
      <c r="AK1228" t="n" s="41216">
        <v>-0.014407407451081</v>
      </c>
      <c r="AL1228" t="n" s="41691">
        <v>-0.0027346709107389996</v>
      </c>
      <c r="AM1228" t="n" s="42166">
        <v>0.022289703464877</v>
      </c>
      <c r="AN1228" t="n" s="42641">
        <v>-0.43718700832106205</v>
      </c>
      <c r="AO1228" t="n" s="43116">
        <v>1.2737495741772409</v>
      </c>
      <c r="AP1228" t="n" s="43591">
        <v>-0.8367207982956579</v>
      </c>
      <c r="AQ1228" t="n" s="44066">
        <v>0.43702877588158295</v>
      </c>
      <c r="AR1228" t="n" s="44541">
        <v>2.110470372472899</v>
      </c>
      <c r="AS1228" t="n" s="45134">
        <v>0.003129939024368419</v>
      </c>
      <c r="AT1228" t="n" s="45727">
        <v>2.7889325643588257E-4</v>
      </c>
      <c r="AU1228" t="n" s="46320">
        <v>9.990371959513868E-4</v>
      </c>
      <c r="AV1228" t="n" s="46913">
        <v>8.174283194068648E-4</v>
      </c>
      <c r="AW1228" t="n" s="47506">
        <v>1.2641001937873742E-4</v>
      </c>
      <c r="AX1228" t="n" s="48099">
        <v>-1.3440855041993674E-4</v>
      </c>
      <c r="AY1228" t="n" s="48692">
        <v>2.3574702928765213E-4</v>
      </c>
      <c r="AZ1228" t="n" s="49285">
        <v>0.004743666745371385</v>
      </c>
      <c r="BA1228" t="n" s="49878">
        <v>-0.0030149128280886252</v>
      </c>
      <c r="BB1228" t="n" s="50471">
        <v>1.888387979366225E-4</v>
      </c>
      <c r="BC1228" t="n" s="51064">
        <v>-5.586500654280352E-5</v>
      </c>
      <c r="BD1228" t="n" s="51657">
        <v>0.0013029886303817602</v>
      </c>
      <c r="BE1228" t="n" s="52250">
        <v>-0.0021242825185374325</v>
      </c>
      <c r="BF1228" t="n" s="52843">
        <v>0.0023572908320630462</v>
      </c>
      <c r="BG1228" t="n" s="53436">
        <v>0.0010676688765337164</v>
      </c>
      <c r="BH1228" t="n" s="54029">
        <v>2.5192280589610296E-4</v>
      </c>
      <c r="BI1228" t="n" s="54622">
        <v>0.004459185376748393</v>
      </c>
      <c r="BJ1228" t="s" s="55097">
        <v>2922</v>
      </c>
      <c r="BK1228" t="s" s="55572">
        <v>2929</v>
      </c>
      <c r="BL1228" t="n" s="56047">
        <v>0.07443708926439285</v>
      </c>
      <c r="BM1228" t="s" s="56522">
        <v>2952</v>
      </c>
      <c r="BN1228" t="s" s="56997">
        <v>2929</v>
      </c>
      <c r="BO1228" t="n" s="57472">
        <v>-0.02668757364153862</v>
      </c>
    </row>
    <row r="1229" spans="1:23" x14ac:dyDescent="0.25">
      <c r="A1229" s="116" t="str">
        <f>IF(ISBLANK(TBL_DATA[[#This Row],[Row.names]]), "",   DATE(YEAR(TBL_DATA[[#This Row],[Row.names]]), MONTH(TBL_DATA[[#This Row],[Row.names]]), DAY(TBL_DATA[[#This Row],[Row.names]])))</f>
        <v/>
      </c>
      <c r="B1229" s="1413" t="s">
        <v>1358</v>
      </c>
      <c r="C1229" s="2807" t="s">
        <v>2752</v>
      </c>
      <c r="D1229" t="n" s="4201">
        <v>0.00280318445543464</v>
      </c>
      <c r="E1229" s="5595" t="n">
        <v>0.4304449204167047</v>
      </c>
      <c r="F1229" s="6927" t="n">
        <v>-0.027242427760803323</v>
      </c>
      <c r="G1229" s="8259" t="n">
        <v>0.4089077477104264</v>
      </c>
      <c r="H1229" s="9591" t="n">
        <v>0.7161569407096802</v>
      </c>
      <c r="I1229" s="10923" t="n">
        <v>0.003268810076151286</v>
      </c>
      <c r="J1229" s="12255" t="n">
        <v>0.02903300629275618</v>
      </c>
      <c r="K1229" s="13585" t="n">
        <v>0.7944226780389793</v>
      </c>
      <c r="L1229" s="14915" t="n">
        <v>0.5829560289038721</v>
      </c>
      <c r="M1229" s="16245" t="n">
        <v>0.0039622463328744355</v>
      </c>
      <c r="N1229" s="17575" t="n">
        <v>0.0973981748926155</v>
      </c>
      <c r="O1229" s="18907" t="n">
        <v>0.07751729929166062</v>
      </c>
      <c r="P1229" s="20301" t="n">
        <v>-0.05505224570146339</v>
      </c>
      <c r="Q1229" s="21633" t="n">
        <v>-0.01669134098445298</v>
      </c>
      <c r="R1229" s="22965" t="n">
        <v>-0.014628790637143119</v>
      </c>
      <c r="S1229" s="24234" t="n">
        <v>-0.02499869362344409</v>
      </c>
      <c r="T1229" s="25503" t="n">
        <v>0.05274346182158373</v>
      </c>
      <c r="U1229" s="26772" t="n">
        <v>-0.47396763049053603</v>
      </c>
      <c r="V1229" s="28041" t="n">
        <v>-0.005771881705458837</v>
      </c>
      <c r="W1229" s="29308" t="n">
        <v>0.06268490025870435</v>
      </c>
      <c r="X1229" t="n" s="30575">
        <v>-0.09207770422602467</v>
      </c>
      <c r="Y1229" t="n" s="31905">
        <v>0.8462605631303401</v>
      </c>
      <c r="Z1229" t="n" s="33237">
        <v>0.763515572142358</v>
      </c>
      <c r="AA1229" t="n" s="34629">
        <v>0.0</v>
      </c>
      <c r="AB1229" t="n" s="36023">
        <v>0.0</v>
      </c>
      <c r="AC1229" t="n" s="37417">
        <v>0.12033120644796172</v>
      </c>
      <c r="AD1229" t="n" s="37892">
        <v>0.24561846459177494</v>
      </c>
      <c r="AE1229" t="n" s="38367">
        <v>0.037478638144481005</v>
      </c>
      <c r="AF1229" t="n" s="38842">
        <v>0.038097981502517</v>
      </c>
      <c r="AG1229" t="n" s="39317">
        <v>0.118236725728886</v>
      </c>
      <c r="AH1229" t="n" s="39792">
        <v>0.012682587459769</v>
      </c>
      <c r="AI1229" t="n" s="40267">
        <v>0.039614247392643</v>
      </c>
      <c r="AJ1229" t="n" s="40742">
        <v>0.384640153981653</v>
      </c>
      <c r="AK1229" t="n" s="41217">
        <v>-0.014472193891289</v>
      </c>
      <c r="AL1229" t="n" s="41692">
        <v>-0.002423162505378</v>
      </c>
      <c r="AM1229" t="n" s="42167">
        <v>0.021928039646489</v>
      </c>
      <c r="AN1229" t="n" s="42642">
        <v>-0.405955211073706</v>
      </c>
      <c r="AO1229" t="n" s="43117">
        <v>1.2479407273119973</v>
      </c>
      <c r="AP1229" t="n" s="43592">
        <v>-0.7724944563341571</v>
      </c>
      <c r="AQ1229" t="n" s="44067">
        <v>0.4754462709778402</v>
      </c>
      <c r="AR1229" t="n" s="44542">
        <v>2.0204351836461543</v>
      </c>
      <c r="AS1229" t="n" s="45135">
        <v>0.0030242884580449275</v>
      </c>
      <c r="AT1229" t="n" s="45728">
        <v>2.527546466072753E-4</v>
      </c>
      <c r="AU1229" t="n" s="46321">
        <v>9.560925858323561E-4</v>
      </c>
      <c r="AV1229" t="n" s="46914">
        <v>7.829913099613096E-4</v>
      </c>
      <c r="AW1229" t="n" s="47507">
        <v>1.2843881838995585E-4</v>
      </c>
      <c r="AX1229" t="n" s="48100">
        <v>-1.2722801795766214E-4</v>
      </c>
      <c r="AY1229" t="n" s="48693">
        <v>2.2848402632993345E-4</v>
      </c>
      <c r="AZ1229" t="n" s="49286">
        <v>0.004595203631299331</v>
      </c>
      <c r="BA1229" t="n" s="49879">
        <v>-0.0028324905859766045</v>
      </c>
      <c r="BB1229" t="n" s="50472">
        <v>1.8104372214964462E-4</v>
      </c>
      <c r="BC1229" t="n" s="51065">
        <v>-4.9601697386822324E-5</v>
      </c>
      <c r="BD1229" t="n" s="51658">
        <v>0.001257698297360231</v>
      </c>
      <c r="BE1229" t="n" s="52251">
        <v>-0.002030980051731672</v>
      </c>
      <c r="BF1229" t="n" s="52844">
        <v>0.0022653760291132274</v>
      </c>
      <c r="BG1229" t="n" s="53437">
        <v>0.0010496116607232866</v>
      </c>
      <c r="BH1229" t="n" s="54030">
        <v>2.3242683324213798E-4</v>
      </c>
      <c r="BI1229" t="n" s="54623">
        <v>0.004365844128586436</v>
      </c>
      <c r="BJ1229" t="s" s="55098">
        <v>2922</v>
      </c>
      <c r="BK1229" t="s" s="55573">
        <v>2929</v>
      </c>
      <c r="BL1229" t="n" s="56048">
        <v>0.07420288026332855</v>
      </c>
      <c r="BM1229" t="s" s="56523">
        <v>2952</v>
      </c>
      <c r="BN1229" t="s" s="56998">
        <v>2929</v>
      </c>
      <c r="BO1229" t="n" s="57473">
        <v>-0.025439735502004623</v>
      </c>
    </row>
    <row r="1230" spans="1:23" x14ac:dyDescent="0.25">
      <c r="A1230" s="116" t="str">
        <f>IF(ISBLANK(TBL_DATA[[#This Row],[Row.names]]), "",   DATE(YEAR(TBL_DATA[[#This Row],[Row.names]]), MONTH(TBL_DATA[[#This Row],[Row.names]]), DAY(TBL_DATA[[#This Row],[Row.names]])))</f>
        <v/>
      </c>
      <c r="B1230" s="1414" t="s">
        <v>1359</v>
      </c>
      <c r="C1230" s="2808" t="s">
        <v>2753</v>
      </c>
      <c r="D1230" t="n" s="4202">
        <v>-0.0037197086785691227</v>
      </c>
      <c r="E1230" s="5596" t="n">
        <v>0.4251240820320157</v>
      </c>
      <c r="F1230" s="6928" t="n">
        <v>-0.03920592758992014</v>
      </c>
      <c r="G1230" s="8260" t="n">
        <v>0.40997150062840315</v>
      </c>
      <c r="H1230" s="9592" t="n">
        <v>0.7164354093826372</v>
      </c>
      <c r="I1230" s="10924" t="n">
        <v>0.003274420964828872</v>
      </c>
      <c r="J1230" s="12256" t="n">
        <v>0.015507844713142704</v>
      </c>
      <c r="K1230" s="13586" t="n">
        <v>0.7961743237616471</v>
      </c>
      <c r="L1230" s="14916" t="n">
        <v>0.5825510605766809</v>
      </c>
      <c r="M1230" s="16246" t="n">
        <v>0.003972923421017829</v>
      </c>
      <c r="N1230" s="17576" t="n">
        <v>0.09761325240389139</v>
      </c>
      <c r="O1230" s="18908" t="n">
        <v>0.07785689176685558</v>
      </c>
      <c r="P1230" s="20302" t="n">
        <v>-0.05856717606392203</v>
      </c>
      <c r="Q1230" s="21634" t="n">
        <v>-0.016773455743193787</v>
      </c>
      <c r="R1230" s="22966" t="n">
        <v>-0.014706350811610968</v>
      </c>
      <c r="S1230" s="24235" t="n">
        <v>-0.023987089890216584</v>
      </c>
      <c r="T1230" s="25504" t="n">
        <v>0.05271314689330262</v>
      </c>
      <c r="U1230" s="26773" t="n">
        <v>-0.4550494763435234</v>
      </c>
      <c r="V1230" s="28042" t="n">
        <v>-0.010510447447074633</v>
      </c>
      <c r="W1230" s="29309" t="n">
        <v>0.06276476659718978</v>
      </c>
      <c r="X1230" t="n" s="30576">
        <v>-0.16745776359734327</v>
      </c>
      <c r="Y1230" t="n" s="31906">
        <v>0.8464250760596812</v>
      </c>
      <c r="Z1230" t="n" s="33238">
        <v>0.7632503262866521</v>
      </c>
      <c r="AA1230" t="n" s="34630">
        <v>0.0</v>
      </c>
      <c r="AB1230" t="n" s="36024">
        <v>0.0</v>
      </c>
      <c r="AC1230" t="n" s="37418">
        <v>0.11598361551940352</v>
      </c>
      <c r="AD1230" t="n" s="37893">
        <v>0.245783668064484</v>
      </c>
      <c r="AE1230" t="n" s="38368">
        <v>0.033263057801616</v>
      </c>
      <c r="AF1230" t="n" s="38843">
        <v>0.037191251181909</v>
      </c>
      <c r="AG1230" t="n" s="39318">
        <v>0.117182580012404</v>
      </c>
      <c r="AH1230" t="n" s="39793">
        <v>0.013371766934811</v>
      </c>
      <c r="AI1230" t="n" s="40268">
        <v>0.040460837115848</v>
      </c>
      <c r="AJ1230" t="n" s="40743">
        <v>0.3849359214249651</v>
      </c>
      <c r="AK1230" t="n" s="41218">
        <v>-0.013982056031011</v>
      </c>
      <c r="AL1230" t="n" s="41693">
        <v>-0.002541597572545</v>
      </c>
      <c r="AM1230" t="n" s="42168">
        <v>0.016465087257983</v>
      </c>
      <c r="AN1230" t="n" s="42643">
        <v>-0.43709364775263193</v>
      </c>
      <c r="AO1230" t="n" s="43118">
        <v>1.2698647504850653</v>
      </c>
      <c r="AP1230" t="n" s="43593">
        <v>-0.834827882047233</v>
      </c>
      <c r="AQ1230" t="n" s="44068">
        <v>0.4350368684378323</v>
      </c>
      <c r="AR1230" t="n" s="44543">
        <v>2.1046926325322985</v>
      </c>
      <c r="AS1230" t="n" s="45136">
        <v>0.002935427130634182</v>
      </c>
      <c r="AT1230" t="n" s="45729">
        <v>2.2583078415893684E-4</v>
      </c>
      <c r="AU1230" t="n" s="46322">
        <v>9.882210451737567E-4</v>
      </c>
      <c r="AV1230" t="n" s="46915">
        <v>7.674277781612732E-4</v>
      </c>
      <c r="AW1230" t="n" s="47508">
        <v>1.2404332003062413E-4</v>
      </c>
      <c r="AX1230" t="n" s="48101">
        <v>-1.1937003591613137E-4</v>
      </c>
      <c r="AY1230" t="n" s="48694">
        <v>2.1131827355911007E-4</v>
      </c>
      <c r="AZ1230" t="n" s="49287">
        <v>0.004486075877509812</v>
      </c>
      <c r="BA1230" t="n" s="49880">
        <v>-0.0027643841404999966</v>
      </c>
      <c r="BB1230" t="n" s="50473">
        <v>1.646917307688183E-4</v>
      </c>
      <c r="BC1230" t="n" s="51066">
        <v>-4.6592112007622616E-5</v>
      </c>
      <c r="BD1230" t="n" s="51659">
        <v>0.0012149843589241973</v>
      </c>
      <c r="BE1230" t="n" s="52252">
        <v>-0.001992829108149083</v>
      </c>
      <c r="BF1230" t="n" s="52845">
        <v>0.0021835007344561835</v>
      </c>
      <c r="BG1230" t="n" s="53438">
        <v>0.001058723988957431</v>
      </c>
      <c r="BH1230" t="n" s="54031">
        <v>2.056719880764993E-4</v>
      </c>
      <c r="BI1230" t="n" s="54624">
        <v>0.004302637689307535</v>
      </c>
      <c r="BJ1230" t="s" s="55099">
        <v>2922</v>
      </c>
      <c r="BK1230" t="s" s="55574">
        <v>2929</v>
      </c>
      <c r="BL1230" t="n" s="56049">
        <v>0.07353350520133972</v>
      </c>
      <c r="BM1230" t="s" s="56524">
        <v>2952</v>
      </c>
      <c r="BN1230" t="s" s="56999">
        <v>2929</v>
      </c>
      <c r="BO1230" t="n" s="57474">
        <v>-0.02522789128124714</v>
      </c>
    </row>
    <row r="1231" spans="1:23" x14ac:dyDescent="0.25">
      <c r="A1231" s="116" t="str">
        <f>IF(ISBLANK(TBL_DATA[[#This Row],[Row.names]]), "",   DATE(YEAR(TBL_DATA[[#This Row],[Row.names]]), MONTH(TBL_DATA[[#This Row],[Row.names]]), DAY(TBL_DATA[[#This Row],[Row.names]])))</f>
        <v/>
      </c>
      <c r="B1231" s="1415" t="s">
        <v>1360</v>
      </c>
      <c r="C1231" s="2809" t="s">
        <v>2754</v>
      </c>
      <c r="D1231" t="n" s="4203">
        <v>0.004945932896477155</v>
      </c>
      <c r="E1231" s="5597" t="n">
        <v>0.43217265011089956</v>
      </c>
      <c r="F1231" s="6929" t="n">
        <v>-0.03661786119303234</v>
      </c>
      <c r="G1231" s="8261" t="n">
        <v>0.41027738071538367</v>
      </c>
      <c r="H1231" s="9593" t="n">
        <v>0.7198331146528756</v>
      </c>
      <c r="I1231" s="10925" t="n">
        <v>0.003272813487636872</v>
      </c>
      <c r="J1231" s="12257" t="n">
        <v>0.02268229558835433</v>
      </c>
      <c r="K1231" s="13587" t="n">
        <v>0.7999703415662364</v>
      </c>
      <c r="L1231" s="14917" t="n">
        <v>0.5846417569762723</v>
      </c>
      <c r="M1231" s="16247" t="n">
        <v>0.003984962804915702</v>
      </c>
      <c r="N1231" s="17577" t="n">
        <v>0.09815515781211606</v>
      </c>
      <c r="O1231" s="18909" t="n">
        <v>0.07785689176685558</v>
      </c>
      <c r="P1231" s="20303" t="n">
        <v>-0.0539109124901932</v>
      </c>
      <c r="Q1231" s="21635" t="n">
        <v>-0.016806813075122135</v>
      </c>
      <c r="R1231" s="22967" t="n">
        <v>-0.014728232495364438</v>
      </c>
      <c r="S1231" s="24236" t="n">
        <v>-0.03183554056128124</v>
      </c>
      <c r="T1231" s="25505" t="n">
        <v>0.052517922342743266</v>
      </c>
      <c r="U1231" s="26774" t="n">
        <v>-0.6061843108247057</v>
      </c>
      <c r="V1231" s="28043" t="n">
        <v>-0.008141550357889993</v>
      </c>
      <c r="W1231" s="29310" t="n">
        <v>0.06283716773702497</v>
      </c>
      <c r="X1231" t="n" s="30577">
        <v>-0.12956583899456725</v>
      </c>
      <c r="Y1231" t="n" s="31907">
        <v>0.8484297935910051</v>
      </c>
      <c r="Z1231" t="n" s="33239">
        <v>0.7646187003835783</v>
      </c>
      <c r="AA1231" t="n" s="34631">
        <v>0.0</v>
      </c>
      <c r="AB1231" t="n" s="36025">
        <v>0.0</v>
      </c>
      <c r="AC1231" t="n" s="37419">
        <v>0.1126695047573792</v>
      </c>
      <c r="AD1231" t="n" s="37894">
        <v>0.24609673615704297</v>
      </c>
      <c r="AE1231" t="n" s="38369">
        <v>0.020401158547444</v>
      </c>
      <c r="AF1231" t="n" s="38844">
        <v>0.035977347003819</v>
      </c>
      <c r="AG1231" t="n" s="39319">
        <v>0.114035016154467</v>
      </c>
      <c r="AH1231" t="n" s="39794">
        <v>0.011505694523045</v>
      </c>
      <c r="AI1231" t="n" s="40269">
        <v>0.040569941517186</v>
      </c>
      <c r="AJ1231" t="n" s="40744">
        <v>0.38493512745295105</v>
      </c>
      <c r="AK1231" t="n" s="41219">
        <v>-0.014375280138870001</v>
      </c>
      <c r="AL1231" t="n" s="41694">
        <v>-0.003174672963064</v>
      </c>
      <c r="AM1231" t="n" s="42169">
        <v>0.016431771841797</v>
      </c>
      <c r="AN1231" t="n" s="42644">
        <v>-0.399927217582583</v>
      </c>
      <c r="AO1231" t="n" s="43119">
        <v>1.2494867661782618</v>
      </c>
      <c r="AP1231" t="n" s="43594">
        <v>-0.797011143665027</v>
      </c>
      <c r="AQ1231" t="n" s="44069">
        <v>0.4524756225132348</v>
      </c>
      <c r="AR1231" t="n" s="44544">
        <v>2.0464979098432887</v>
      </c>
      <c r="AS1231" t="n" s="45137">
        <v>0.002839853194695735</v>
      </c>
      <c r="AT1231" t="n" s="45730">
        <v>2.177917184778153E-4</v>
      </c>
      <c r="AU1231" t="n" s="46323">
        <v>9.554679055078397E-4</v>
      </c>
      <c r="AV1231" t="n" s="46916">
        <v>7.496275137115572E-4</v>
      </c>
      <c r="AW1231" t="n" s="47509">
        <v>1.2181268452046816E-4</v>
      </c>
      <c r="AX1231" t="n" s="48102">
        <v>-1.195269836916821E-4</v>
      </c>
      <c r="AY1231" t="n" s="48695">
        <v>2.07369153540409E-4</v>
      </c>
      <c r="AZ1231" t="n" s="49288">
        <v>0.00437234634960682</v>
      </c>
      <c r="BA1231" t="n" s="49881">
        <v>-0.0026919911095613053</v>
      </c>
      <c r="BB1231" t="n" s="50474">
        <v>1.608774226137126E-4</v>
      </c>
      <c r="BC1231" t="n" s="51067">
        <v>-4.591854319228291E-5</v>
      </c>
      <c r="BD1231" t="n" s="51660">
        <v>0.0011899525801213752</v>
      </c>
      <c r="BE1231" t="n" s="52253">
        <v>-0.001942811156743525</v>
      </c>
      <c r="BF1231" t="n" s="52846">
        <v>0.0021225027483932576</v>
      </c>
      <c r="BG1231" t="n" s="53439">
        <v>0.0010284801189673262</v>
      </c>
      <c r="BH1231" t="n" s="54032">
        <v>1.988174128636093E-4</v>
      </c>
      <c r="BI1231" t="n" s="54625">
        <v>0.004170767602627046</v>
      </c>
      <c r="BJ1231" t="s" s="55100">
        <v>2925</v>
      </c>
      <c r="BK1231" t="s" s="55575">
        <v>2929</v>
      </c>
      <c r="BL1231" t="n" s="56050">
        <v>0.07446436583995819</v>
      </c>
      <c r="BM1231" t="s" s="56525">
        <v>2952</v>
      </c>
      <c r="BN1231" t="s" s="57000">
        <v>2929</v>
      </c>
      <c r="BO1231" t="n" s="57475">
        <v>-0.025053266435861588</v>
      </c>
    </row>
    <row r="1232" spans="1:23" x14ac:dyDescent="0.25">
      <c r="A1232" s="116" t="str">
        <f>IF(ISBLANK(TBL_DATA[[#This Row],[Row.names]]), "",   DATE(YEAR(TBL_DATA[[#This Row],[Row.names]]), MONTH(TBL_DATA[[#This Row],[Row.names]]), DAY(TBL_DATA[[#This Row],[Row.names]])))</f>
        <v/>
      </c>
      <c r="B1232" s="1416" t="s">
        <v>1361</v>
      </c>
      <c r="C1232" s="2810" t="s">
        <v>2755</v>
      </c>
      <c r="D1232" t="n" s="4204">
        <v>-1.9842711569993847E-4</v>
      </c>
      <c r="E1232" s="5598" t="n">
        <v>0.43188846822275373</v>
      </c>
      <c r="F1232" s="6930" t="n">
        <v>-0.04751353775279343</v>
      </c>
      <c r="G1232" s="8262" t="n">
        <v>0.4071721180191545</v>
      </c>
      <c r="H1232" s="9594" t="n">
        <v>0.7147019304747498</v>
      </c>
      <c r="I1232" s="10926" t="n">
        <v>0.00330266424437275</v>
      </c>
      <c r="J1232" s="12258" t="n">
        <v>0.007362617640153557</v>
      </c>
      <c r="K1232" s="13588" t="n">
        <v>0.7888255122300302</v>
      </c>
      <c r="L1232" s="14918" t="n">
        <v>0.576885205481161</v>
      </c>
      <c r="M1232" s="16248" t="n">
        <v>0.004022018961143387</v>
      </c>
      <c r="N1232" s="17578" t="n">
        <v>0.09815564439439757</v>
      </c>
      <c r="O1232" s="18910" t="n">
        <v>0.07785631707012575</v>
      </c>
      <c r="P1232" s="20304" t="n">
        <v>-0.05409864221902294</v>
      </c>
      <c r="Q1232" s="21636" t="n">
        <v>-0.01680609953244858</v>
      </c>
      <c r="R1232" s="22968" t="n">
        <v>-0.014727508648591703</v>
      </c>
      <c r="S1232" s="24237" t="n">
        <v>-0.03397251137971813</v>
      </c>
      <c r="T1232" s="25506" t="n">
        <v>0.05266481030290235</v>
      </c>
      <c r="U1232" s="26775" t="n">
        <v>-0.645070421488747</v>
      </c>
      <c r="V1232" s="28044" t="n">
        <v>-0.012512378628984244</v>
      </c>
      <c r="W1232" s="29311" t="n">
        <v>0.06308237529687055</v>
      </c>
      <c r="X1232" t="n" s="30578">
        <v>-0.19834983337421935</v>
      </c>
      <c r="Y1232" t="n" s="31908">
        <v>0.8454004556863863</v>
      </c>
      <c r="Z1232" t="n" s="33240">
        <v>0.759529594868535</v>
      </c>
      <c r="AA1232" t="n" s="34632">
        <v>0.0</v>
      </c>
      <c r="AB1232" t="n" s="36026">
        <v>0.0</v>
      </c>
      <c r="AC1232" t="n" s="37420">
        <v>0.1101026769303659</v>
      </c>
      <c r="AD1232" t="n" s="37895">
        <v>0.2535042746208871</v>
      </c>
      <c r="AE1232" t="n" s="38370">
        <v>0.019719275394050995</v>
      </c>
      <c r="AF1232" t="n" s="38845">
        <v>0.03339489572375701</v>
      </c>
      <c r="AG1232" t="n" s="39320">
        <v>0.11204978337404899</v>
      </c>
      <c r="AH1232" t="n" s="39795">
        <v>0.011547998959807</v>
      </c>
      <c r="AI1232" t="n" s="40270">
        <v>0.043585244177685</v>
      </c>
      <c r="AJ1232" t="n" s="40745">
        <v>0.37187740075167003</v>
      </c>
      <c r="AK1232" t="n" s="41220">
        <v>-0.015238576999523998</v>
      </c>
      <c r="AL1232" t="n" s="41695">
        <v>-0.0031487123431560003</v>
      </c>
      <c r="AM1232" t="n" s="42170">
        <v>0.01582579147976</v>
      </c>
      <c r="AN1232" t="n" s="42645">
        <v>-0.38695274344492697</v>
      </c>
      <c r="AO1232" t="n" s="43120">
        <v>1.221545055583807</v>
      </c>
      <c r="AP1232" t="n" s="43595">
        <v>-0.7653804238897479</v>
      </c>
      <c r="AQ1232" t="n" s="44070">
        <v>0.4561646316940591</v>
      </c>
      <c r="AR1232" t="n" s="44545">
        <v>1.986925479473555</v>
      </c>
      <c r="AS1232" t="n" s="45138">
        <v>0.0028279125170392223</v>
      </c>
      <c r="AT1232" t="n" s="45731">
        <v>1.8762201600572311E-4</v>
      </c>
      <c r="AU1232" t="n" s="46324">
        <v>9.481422933014127E-4</v>
      </c>
      <c r="AV1232" t="n" s="46917">
        <v>7.777041539504369E-4</v>
      </c>
      <c r="AW1232" t="n" s="47510">
        <v>1.2070936512684793E-4</v>
      </c>
      <c r="AX1232" t="n" s="48103">
        <v>-1.3230934884592182E-4</v>
      </c>
      <c r="AY1232" t="n" s="48696">
        <v>2.0568608262737611E-4</v>
      </c>
      <c r="AZ1232" t="n" s="49289">
        <v>0.0043204008956598434</v>
      </c>
      <c r="BA1232" t="n" s="49882">
        <v>-0.002746891004265363</v>
      </c>
      <c r="BB1232" t="n" s="50475">
        <v>1.5422873678958812E-4</v>
      </c>
      <c r="BC1232" t="n" s="51068">
        <v>-4.608312344362393E-5</v>
      </c>
      <c r="BD1232" t="n" s="51661">
        <v>0.0011434524902257759</v>
      </c>
      <c r="BE1232" t="n" s="52254">
        <v>-0.0019408164194727774</v>
      </c>
      <c r="BF1232" t="n" s="52847">
        <v>0.002072965407418161</v>
      </c>
      <c r="BG1232" t="n" s="53440">
        <v>0.0010467539750902187</v>
      </c>
      <c r="BH1232" t="n" s="54033">
        <v>1.7244401450769144E-4</v>
      </c>
      <c r="BI1232" t="n" s="54626">
        <v>0.004122323116176474</v>
      </c>
      <c r="BJ1232" t="s" s="55101">
        <v>2925</v>
      </c>
      <c r="BK1232" t="s" s="55576">
        <v>2929</v>
      </c>
      <c r="BL1232" t="n" s="56051">
        <v>0.07487823814153671</v>
      </c>
      <c r="BM1232" t="s" s="56526">
        <v>2952</v>
      </c>
      <c r="BN1232" t="s" s="57001">
        <v>2929</v>
      </c>
      <c r="BO1232" t="n" s="57476">
        <v>-0.027616627514362335</v>
      </c>
    </row>
    <row r="1233" spans="1:23" x14ac:dyDescent="0.25">
      <c r="A1233" s="116" t="str">
        <f>IF(ISBLANK(TBL_DATA[[#This Row],[Row.names]]), "",   DATE(YEAR(TBL_DATA[[#This Row],[Row.names]]), MONTH(TBL_DATA[[#This Row],[Row.names]]), DAY(TBL_DATA[[#This Row],[Row.names]])))</f>
        <v/>
      </c>
      <c r="B1233" s="1417" t="s">
        <v>1362</v>
      </c>
      <c r="C1233" s="2811" t="s">
        <v>2756</v>
      </c>
      <c r="D1233" t="n" s="4205">
        <v>-0.001979684076774552</v>
      </c>
      <c r="E1233" s="5599" t="n">
        <v>0.42905378142249617</v>
      </c>
      <c r="F1233" s="6931" t="n">
        <v>-0.06690548735127078</v>
      </c>
      <c r="G1233" s="8263" t="n">
        <v>0.40288235072289913</v>
      </c>
      <c r="H1233" s="9595" t="n">
        <v>0.7132108300256297</v>
      </c>
      <c r="I1233" s="10927" t="n">
        <v>0.003261561750177754</v>
      </c>
      <c r="J1233" s="12259" t="n">
        <v>-0.03350439294228713</v>
      </c>
      <c r="K1233" s="13589" t="n">
        <v>0.7770794037629677</v>
      </c>
      <c r="L1233" s="14919" t="n">
        <v>0.5769005318616376</v>
      </c>
      <c r="M1233" s="16249" t="n">
        <v>0.003961553008540975</v>
      </c>
      <c r="N1233" s="17579" t="n">
        <v>0.09668174985989636</v>
      </c>
      <c r="O1233" s="18911" t="n">
        <v>0.07795692851760702</v>
      </c>
      <c r="P1233" s="20305" t="n">
        <v>-0.05597122807522126</v>
      </c>
      <c r="Q1233" s="21637" t="n">
        <v>-0.01671888817362089</v>
      </c>
      <c r="R1233" s="22969" t="n">
        <v>-0.01467150918554528</v>
      </c>
      <c r="S1233" s="24238" t="n">
        <v>-0.03975843848342442</v>
      </c>
      <c r="T1233" s="25507" t="n">
        <v>0.05257564299018288</v>
      </c>
      <c r="U1233" s="26776" t="n">
        <v>-0.7562140227338401</v>
      </c>
      <c r="V1233" s="28045" t="n">
        <v>-0.022152497900609025</v>
      </c>
      <c r="W1233" s="29312" t="n">
        <v>0.06326071930918989</v>
      </c>
      <c r="X1233" t="n" s="30579">
        <v>-0.3501777744944315</v>
      </c>
      <c r="Y1233" t="n" s="31909">
        <v>0.8445181052088994</v>
      </c>
      <c r="Z1233" t="n" s="33241">
        <v>0.7595396841914434</v>
      </c>
      <c r="AA1233" t="n" s="34633">
        <v>0.0</v>
      </c>
      <c r="AB1233" t="n" s="36027">
        <v>0.0</v>
      </c>
      <c r="AC1233" t="n" s="37421">
        <v>0.10562634593511144</v>
      </c>
      <c r="AD1233" t="n" s="37896">
        <v>0.26034728416229497</v>
      </c>
      <c r="AE1233" t="n" s="38371">
        <v>0.016782174150788004</v>
      </c>
      <c r="AF1233" t="n" s="38846">
        <v>0.030057612001748994</v>
      </c>
      <c r="AG1233" t="n" s="39321">
        <v>0.115376091404237</v>
      </c>
      <c r="AH1233" t="n" s="39796">
        <v>0.013883160246628</v>
      </c>
      <c r="AI1233" t="n" s="40271">
        <v>0.044133326548668</v>
      </c>
      <c r="AJ1233" t="n" s="40746">
        <v>0.35037667391140903</v>
      </c>
      <c r="AK1233" t="n" s="41221">
        <v>-0.015432866657990998</v>
      </c>
      <c r="AL1233" t="n" s="41696">
        <v>-0.003043164170382</v>
      </c>
      <c r="AM1233" t="n" s="42171">
        <v>0.0</v>
      </c>
      <c r="AN1233" t="n" s="42646">
        <v>-0.34311374642952797</v>
      </c>
      <c r="AO1233" t="n" s="43121">
        <v>1.225525612735174</v>
      </c>
      <c r="AP1233" t="n" s="43596">
        <v>-0.756159067567301</v>
      </c>
      <c r="AQ1233" t="n" s="44071">
        <v>0.4693665451678729</v>
      </c>
      <c r="AR1233" t="n" s="44546">
        <v>1.9816846803024748</v>
      </c>
      <c r="AS1233" t="n" s="45139">
        <v>0.002773598873093383</v>
      </c>
      <c r="AT1233" t="n" s="45732">
        <v>1.9414168800003322E-4</v>
      </c>
      <c r="AU1233" t="n" s="46325">
        <v>8.813797638371121E-4</v>
      </c>
      <c r="AV1233" t="n" s="46918">
        <v>7.848872243356309E-4</v>
      </c>
      <c r="AW1233" t="n" s="47511">
        <v>1.1932234068119493E-4</v>
      </c>
      <c r="AX1233" t="n" s="48104">
        <v>-1.5155214717607938E-4</v>
      </c>
      <c r="AY1233" t="n" s="48697">
        <v>2.785709440010617E-4</v>
      </c>
      <c r="AZ1233" t="n" s="49290">
        <v>0.004262463965076266</v>
      </c>
      <c r="BA1233" t="n" s="49883">
        <v>-0.0027572700034478093</v>
      </c>
      <c r="BB1233" t="n" s="50476">
        <v>1.571235363317467E-4</v>
      </c>
      <c r="BC1233" t="n" s="51069">
        <v>-4.263518907932859E-5</v>
      </c>
      <c r="BD1233" t="n" s="51662">
        <v>0.0010845780870703502</v>
      </c>
      <c r="BE1233" t="n" s="52255">
        <v>-0.0019212762888302399</v>
      </c>
      <c r="BF1233" t="n" s="52848">
        <v>0.0021019101299103375</v>
      </c>
      <c r="BG1233" t="n" s="53441">
        <v>0.0010235633858200145</v>
      </c>
      <c r="BH1233" t="n" s="54034">
        <v>1.4715174086076012E-4</v>
      </c>
      <c r="BI1233" t="n" s="54627">
        <v>0.00406410394082199</v>
      </c>
      <c r="BJ1233" t="s" s="55102">
        <v>2925</v>
      </c>
      <c r="BK1233" t="s" s="55577">
        <v>2929</v>
      </c>
      <c r="BL1233" t="n" s="56052">
        <v>0.07617758214473724</v>
      </c>
      <c r="BM1233" t="s" s="56527">
        <v>2952</v>
      </c>
      <c r="BN1233" t="s" s="57002">
        <v>2929</v>
      </c>
      <c r="BO1233" t="n" s="57477">
        <v>-0.02805430255830288</v>
      </c>
    </row>
    <row r="1234" spans="1:23" x14ac:dyDescent="0.25">
      <c r="A1234" s="116" t="str">
        <f>IF(ISBLANK(TBL_DATA[[#This Row],[Row.names]]), "",   DATE(YEAR(TBL_DATA[[#This Row],[Row.names]]), MONTH(TBL_DATA[[#This Row],[Row.names]]), DAY(TBL_DATA[[#This Row],[Row.names]])))</f>
        <v/>
      </c>
      <c r="B1234" s="1418" t="s">
        <v>1363</v>
      </c>
      <c r="C1234" s="2812" t="s">
        <v>2757</v>
      </c>
      <c r="D1234" t="n" s="4206">
        <v>-0.004720375052136416</v>
      </c>
      <c r="E1234" s="5600" t="n">
        <v>0.4223081116045082</v>
      </c>
      <c r="F1234" s="6932" t="n">
        <v>-0.061422496509119906</v>
      </c>
      <c r="G1234" s="8264" t="n">
        <v>0.40002902288770303</v>
      </c>
      <c r="H1234" s="9596" t="n">
        <v>0.7133388765894779</v>
      </c>
      <c r="I1234" s="10928" t="n">
        <v>0.0032713263009019476</v>
      </c>
      <c r="J1234" s="12260" t="n">
        <v>-0.03127136574258549</v>
      </c>
      <c r="K1234" s="13590" t="n">
        <v>0.7768168693968286</v>
      </c>
      <c r="L1234" s="14920" t="n">
        <v>0.579759797808388</v>
      </c>
      <c r="M1234" s="16250" t="n">
        <v>0.003960848802828597</v>
      </c>
      <c r="N1234" s="17580" t="n">
        <v>0.0969928535264069</v>
      </c>
      <c r="O1234" s="18912" t="n">
        <v>0.07842499132518821</v>
      </c>
      <c r="P1234" s="20306" t="n">
        <v>-0.06042739793871399</v>
      </c>
      <c r="Q1234" s="21638" t="n">
        <v>-0.016813952896387294</v>
      </c>
      <c r="R1234" s="22970" t="n">
        <v>-0.014759985828236073</v>
      </c>
      <c r="S1234" s="24239" t="n">
        <v>-0.02752403179095042</v>
      </c>
      <c r="T1234" s="25508" t="n">
        <v>0.05246554609282319</v>
      </c>
      <c r="U1234" s="26777" t="n">
        <v>-0.5246115563584205</v>
      </c>
      <c r="V1234" s="28046" t="n">
        <v>-0.016965598129283332</v>
      </c>
      <c r="W1234" s="29313" t="n">
        <v>0.0631903422259829</v>
      </c>
      <c r="X1234" t="n" s="30580">
        <v>-0.2684840361935457</v>
      </c>
      <c r="Y1234" t="n" s="31910">
        <v>0.8445939122379925</v>
      </c>
      <c r="Z1234" t="n" s="33242">
        <v>0.7614195937906957</v>
      </c>
      <c r="AA1234" t="n" s="34634">
        <v>0.0</v>
      </c>
      <c r="AB1234" t="n" s="36028">
        <v>0.0</v>
      </c>
      <c r="AC1234" t="n" s="37422">
        <v>0.10180859564806483</v>
      </c>
      <c r="AD1234" t="n" s="37897">
        <v>0.28407688238962</v>
      </c>
      <c r="AE1234" t="n" s="38372">
        <v>0.006909167984557001</v>
      </c>
      <c r="AF1234" t="n" s="38847">
        <v>0.030550909885237003</v>
      </c>
      <c r="AG1234" t="n" s="39322">
        <v>0.11869754592606399</v>
      </c>
      <c r="AH1234" t="n" s="39797">
        <v>0.013088488249550001</v>
      </c>
      <c r="AI1234" t="n" s="40272">
        <v>0.045195124480364994</v>
      </c>
      <c r="AJ1234" t="n" s="40747">
        <v>0.32569179862124403</v>
      </c>
      <c r="AK1234" t="n" s="41222">
        <v>-0.020894930632472</v>
      </c>
      <c r="AL1234" t="n" s="41697">
        <v>-0.004154513388412</v>
      </c>
      <c r="AM1234" t="n" s="42172">
        <v>0.004271949086001</v>
      </c>
      <c r="AN1234" t="n" s="42647">
        <v>-0.33916446265023903</v>
      </c>
      <c r="AO1234" t="n" s="43122">
        <v>1.0923010838385618</v>
      </c>
      <c r="AP1234" t="n" s="43597">
        <v>-0.6280331238870471</v>
      </c>
      <c r="AQ1234" t="n" s="44072">
        <v>0.4642679599515147</v>
      </c>
      <c r="AR1234" t="n" s="44547">
        <v>1.720334207725609</v>
      </c>
      <c r="AS1234" t="n" s="45140">
        <v>0.0026559978036280974</v>
      </c>
      <c r="AT1234" t="n" s="45733">
        <v>1.866287452775047E-4</v>
      </c>
      <c r="AU1234" t="n" s="46326">
        <v>8.717209133181061E-4</v>
      </c>
      <c r="AV1234" t="n" s="46919">
        <v>7.544512688114863E-4</v>
      </c>
      <c r="AW1234" t="n" s="47512">
        <v>1.1484303101388085E-4</v>
      </c>
      <c r="AX1234" t="n" s="48105">
        <v>-1.4936491533702083E-4</v>
      </c>
      <c r="AY1234" t="n" s="48698">
        <v>2.6301998587361107E-4</v>
      </c>
      <c r="AZ1234" t="n" s="49291">
        <v>0.004162179248489741</v>
      </c>
      <c r="BA1234" t="n" s="49884">
        <v>-0.002654040714520828</v>
      </c>
      <c r="BB1234" t="n" s="50477">
        <v>1.498387719255622E-4</v>
      </c>
      <c r="BC1234" t="n" s="51070">
        <v>-4.078419830835797E-5</v>
      </c>
      <c r="BD1234" t="n" s="51663">
        <v>0.0010444029266009351</v>
      </c>
      <c r="BE1234" t="n" s="52256">
        <v>-0.0018530253929647737</v>
      </c>
      <c r="BF1234" t="n" s="52849">
        <v>0.0020426027283287317</v>
      </c>
      <c r="BG1234" t="n" s="53442">
        <v>9.87254283942055E-4</v>
      </c>
      <c r="BH1234" t="n" s="54035">
        <v>1.5099844568642449E-4</v>
      </c>
      <c r="BI1234" t="n" s="54628">
        <v>0.003942256948578411</v>
      </c>
      <c r="BJ1234" t="s" s="55103">
        <v>2925</v>
      </c>
      <c r="BK1234" t="s" s="55578">
        <v>2929</v>
      </c>
      <c r="BL1234" t="n" s="56053">
        <v>0.07386524230241776</v>
      </c>
      <c r="BM1234" t="s" s="56528">
        <v>2953</v>
      </c>
      <c r="BN1234" t="s" s="57003">
        <v>2929</v>
      </c>
      <c r="BO1234" t="n" s="57478">
        <v>-0.026072103530168533</v>
      </c>
    </row>
    <row r="1235" spans="1:23" x14ac:dyDescent="0.25">
      <c r="A1235" s="116" t="str">
        <f>IF(ISBLANK(TBL_DATA[[#This Row],[Row.names]]), "",   DATE(YEAR(TBL_DATA[[#This Row],[Row.names]]), MONTH(TBL_DATA[[#This Row],[Row.names]]), DAY(TBL_DATA[[#This Row],[Row.names]])))</f>
        <v/>
      </c>
      <c r="B1235" s="1419" t="s">
        <v>1364</v>
      </c>
      <c r="C1235" s="2813" t="s">
        <v>2758</v>
      </c>
      <c r="D1235" t="n" s="4207">
        <v>0.007897399241074694</v>
      </c>
      <c r="E1235" s="5601" t="n">
        <v>0.43354064660566793</v>
      </c>
      <c r="F1235" s="6933" t="n">
        <v>-0.04890807435434208</v>
      </c>
      <c r="G1235" s="8265" t="n">
        <v>0.4013324116312269</v>
      </c>
      <c r="H1235" s="9597" t="n">
        <v>0.7051235993695133</v>
      </c>
      <c r="I1235" s="10929" t="n">
        <v>0.0033448777980862147</v>
      </c>
      <c r="J1235" s="12261" t="n">
        <v>-0.006053083841058959</v>
      </c>
      <c r="K1235" s="13591" t="n">
        <v>0.7733540839876719</v>
      </c>
      <c r="L1235" s="14921" t="n">
        <v>0.5581290348632173</v>
      </c>
      <c r="M1235" s="16251" t="n">
        <v>0.004094566983902347</v>
      </c>
      <c r="N1235" s="17581" t="n">
        <v>0.09778236068066887</v>
      </c>
      <c r="O1235" s="18913" t="n">
        <v>0.07842499132518821</v>
      </c>
      <c r="P1235" s="20307" t="n">
        <v>-0.05300721798426067</v>
      </c>
      <c r="Q1235" s="21639" t="n">
        <v>-0.016903902201442604</v>
      </c>
      <c r="R1235" s="22971" t="n">
        <v>-0.014833216152088484</v>
      </c>
      <c r="S1235" s="24240" t="n">
        <v>-0.014303292101436216</v>
      </c>
      <c r="T1235" s="25509" t="n">
        <v>0.053115700349778805</v>
      </c>
      <c r="U1235" s="26778" t="n">
        <v>-0.26928557860003405</v>
      </c>
      <c r="V1235" s="28047" t="n">
        <v>0.002547547073601164</v>
      </c>
      <c r="W1235" s="29314" t="n">
        <v>0.06424853958496395</v>
      </c>
      <c r="X1235" t="n" s="30581">
        <v>0.03965143939547795</v>
      </c>
      <c r="Y1235" t="n" s="31911">
        <v>0.8397163803151118</v>
      </c>
      <c r="Z1235" t="n" s="33243">
        <v>0.7470803403003036</v>
      </c>
      <c r="AA1235" t="n" s="34635">
        <v>0.0</v>
      </c>
      <c r="AB1235" t="n" s="36029">
        <v>0.0</v>
      </c>
      <c r="AC1235" t="n" s="37423">
        <v>0.10017341914733736</v>
      </c>
      <c r="AD1235" t="n" s="37898">
        <v>0.275919670683571</v>
      </c>
      <c r="AE1235" t="n" s="38373">
        <v>0.0029098114557400048</v>
      </c>
      <c r="AF1235" t="n" s="38848">
        <v>0.03210056083107099</v>
      </c>
      <c r="AG1235" t="n" s="39323">
        <v>0.12133122683862702</v>
      </c>
      <c r="AH1235" t="n" s="39798">
        <v>0.012960400524855</v>
      </c>
      <c r="AI1235" t="n" s="40273">
        <v>0.05103504340622</v>
      </c>
      <c r="AJ1235" t="n" s="40748">
        <v>0.33171339043680104</v>
      </c>
      <c r="AK1235" t="n" s="41223">
        <v>-0.014530012777674</v>
      </c>
      <c r="AL1235" t="n" s="41698">
        <v>-0.003589972480662</v>
      </c>
      <c r="AM1235" t="n" s="42173">
        <v>0.011706739667472</v>
      </c>
      <c r="AN1235" t="n" s="42648">
        <v>-0.38705210556503</v>
      </c>
      <c r="AO1235" t="n" s="43123">
        <v>1.1210399870978542</v>
      </c>
      <c r="AP1235" t="n" s="43598">
        <v>-0.686535234076863</v>
      </c>
      <c r="AQ1235" t="n" s="44073">
        <v>0.43450475302099123</v>
      </c>
      <c r="AR1235" t="n" s="44548">
        <v>1.8075752211747171</v>
      </c>
      <c r="AS1235" t="n" s="45141">
        <v>0.002809724307130511</v>
      </c>
      <c r="AT1235" t="n" s="45734">
        <v>1.1657993025714453E-4</v>
      </c>
      <c r="AU1235" t="n" s="46327">
        <v>9.350331900415793E-4</v>
      </c>
      <c r="AV1235" t="n" s="46920">
        <v>8.156373406737382E-4</v>
      </c>
      <c r="AW1235" t="n" s="47513">
        <v>1.226177974995078E-4</v>
      </c>
      <c r="AX1235" t="n" s="48106">
        <v>-1.9956134102626504E-4</v>
      </c>
      <c r="AY1235" t="n" s="48699">
        <v>2.4055109811046597E-4</v>
      </c>
      <c r="AZ1235" t="n" s="49292">
        <v>0.004602109791727254</v>
      </c>
      <c r="BA1235" t="n" s="49885">
        <v>-0.0028978003404346512</v>
      </c>
      <c r="BB1235" t="n" s="50478">
        <v>1.0704210431587645E-4</v>
      </c>
      <c r="BC1235" t="n" s="51071">
        <v>-5.360655984521718E-5</v>
      </c>
      <c r="BD1235" t="n" s="51664">
        <v>0.001121038938029371</v>
      </c>
      <c r="BE1235" t="n" s="52257">
        <v>-0.001831378526413289</v>
      </c>
      <c r="BF1235" t="n" s="52850">
        <v>0.0021516082874283144</v>
      </c>
      <c r="BG1235" t="n" s="53443">
        <v>0.0011065509063785312</v>
      </c>
      <c r="BH1235" t="n" s="54036">
        <v>9.638331536375174E-5</v>
      </c>
      <c r="BI1235" t="n" s="54629">
        <v>0.003954124397663266</v>
      </c>
      <c r="BJ1235" t="s" s="55104">
        <v>2921</v>
      </c>
      <c r="BK1235" t="s" s="55579">
        <v>2929</v>
      </c>
      <c r="BL1235" t="n" s="56054">
        <v>0.07210935652256012</v>
      </c>
      <c r="BM1235" t="s" s="56529">
        <v>2952</v>
      </c>
      <c r="BN1235" t="s" s="57004">
        <v>2929</v>
      </c>
      <c r="BO1235" t="n" s="57479">
        <v>-0.02612140215933323</v>
      </c>
    </row>
    <row r="1236" spans="1:23" x14ac:dyDescent="0.25">
      <c r="A1236" s="116" t="str">
        <f>IF(ISBLANK(TBL_DATA[[#This Row],[Row.names]]), "",   DATE(YEAR(TBL_DATA[[#This Row],[Row.names]]), MONTH(TBL_DATA[[#This Row],[Row.names]]), DAY(TBL_DATA[[#This Row],[Row.names]])))</f>
        <v/>
      </c>
      <c r="B1236" s="1420" t="s">
        <v>1365</v>
      </c>
      <c r="C1236" s="2814" t="s">
        <v>2759</v>
      </c>
      <c r="D1236" t="n" s="4208">
        <v>-0.006883221031186395</v>
      </c>
      <c r="E1236" s="5602" t="n">
        <v>0.4236732694778913</v>
      </c>
      <c r="F1236" s="6934" t="n">
        <v>-0.056174204369546676</v>
      </c>
      <c r="G1236" s="8266" t="n">
        <v>0.4031296465905122</v>
      </c>
      <c r="H1236" s="9598" t="n">
        <v>0.7085360234791803</v>
      </c>
      <c r="I1236" s="10930" t="n">
        <v>0.003351787185419495</v>
      </c>
      <c r="J1236" s="12262" t="n">
        <v>0.0021525410154887847</v>
      </c>
      <c r="K1236" s="13592" t="n">
        <v>0.7784943195101075</v>
      </c>
      <c r="L1236" s="14922" t="n">
        <v>0.566880273814659</v>
      </c>
      <c r="M1236" s="16252" t="n">
        <v>0.004085902276211729</v>
      </c>
      <c r="N1236" s="17582" t="n">
        <v>0.09855627115115267</v>
      </c>
      <c r="O1236" s="18914" t="n">
        <v>0.07962408047451795</v>
      </c>
      <c r="P1236" s="20308" t="n">
        <v>-0.05952557861781316</v>
      </c>
      <c r="Q1236" s="21640" t="n">
        <v>-0.01714836443666595</v>
      </c>
      <c r="R1236" s="22972" t="n">
        <v>-0.015061289688946145</v>
      </c>
      <c r="S1236" s="24241" t="n">
        <v>-0.01751737314059465</v>
      </c>
      <c r="T1236" s="25510" t="n">
        <v>0.05313981065478288</v>
      </c>
      <c r="U1236" s="26779" t="n">
        <v>-0.3296468866702292</v>
      </c>
      <c r="V1236" s="28048" t="n">
        <v>0.006065710275882319</v>
      </c>
      <c r="W1236" s="29315" t="n">
        <v>0.06421647860519537</v>
      </c>
      <c r="X1236" t="n" s="30582">
        <v>0.09445722356055161</v>
      </c>
      <c r="Y1236" t="n" s="31912">
        <v>0.8417458188070674</v>
      </c>
      <c r="Z1236" t="n" s="33244">
        <v>0.7529145195934656</v>
      </c>
      <c r="AA1236" t="n" s="34636">
        <v>0.0</v>
      </c>
      <c r="AB1236" t="n" s="36030">
        <v>0.0</v>
      </c>
      <c r="AC1236" t="n" s="37424">
        <v>0.1020274420891364</v>
      </c>
      <c r="AD1236" t="n" s="37899">
        <v>0.263864667477675</v>
      </c>
      <c r="AE1236" t="n" s="38374">
        <v>9.951183765069978E-4</v>
      </c>
      <c r="AF1236" t="n" s="38849">
        <v>0.0327522854645</v>
      </c>
      <c r="AG1236" t="n" s="39324">
        <v>0.119850910449613</v>
      </c>
      <c r="AH1236" t="n" s="39799">
        <v>0.013010143434464</v>
      </c>
      <c r="AI1236" t="n" s="40274">
        <v>0.052437251936527</v>
      </c>
      <c r="AJ1236" t="n" s="40749">
        <v>0.323092566640485</v>
      </c>
      <c r="AK1236" t="n" s="41224">
        <v>-0.014541299538565</v>
      </c>
      <c r="AL1236" t="n" s="41699">
        <v>-0.003199758578907</v>
      </c>
      <c r="AM1236" t="n" s="42174">
        <v>0.011459817433659</v>
      </c>
      <c r="AN1236" t="n" s="42649">
        <v>-0.39667811991594903</v>
      </c>
      <c r="AO1236" t="n" s="43124">
        <v>1.130944831286275</v>
      </c>
      <c r="AP1236" t="n" s="43599">
        <v>-0.7279012481062661</v>
      </c>
      <c r="AQ1236" t="n" s="44074">
        <v>0.403043583180009</v>
      </c>
      <c r="AR1236" t="n" s="44549">
        <v>1.8588460793925412</v>
      </c>
      <c r="AS1236" t="n" s="45142">
        <v>0.0026600504308130807</v>
      </c>
      <c r="AT1236" t="n" s="45735">
        <v>1.2300093478441763E-4</v>
      </c>
      <c r="AU1236" t="n" s="46328">
        <v>9.760589166118121E-4</v>
      </c>
      <c r="AV1236" t="n" s="46921">
        <v>8.837923610835654E-4</v>
      </c>
      <c r="AW1236" t="n" s="47514">
        <v>1.030517377276281E-4</v>
      </c>
      <c r="AX1236" t="n" s="48107">
        <v>-1.705688844579527E-4</v>
      </c>
      <c r="AY1236" t="n" s="48700">
        <v>3.2390247252778507E-4</v>
      </c>
      <c r="AZ1236" t="n" s="49293">
        <v>0.004474457972944887</v>
      </c>
      <c r="BA1236" t="n" s="49886">
        <v>-0.0027106177301260887</v>
      </c>
      <c r="BB1236" t="n" s="50479">
        <v>9.311541045240297E-5</v>
      </c>
      <c r="BC1236" t="n" s="51072">
        <v>-8.703494504197291E-6</v>
      </c>
      <c r="BD1236" t="n" s="51665">
        <v>0.0010026014943008044</v>
      </c>
      <c r="BE1236" t="n" s="52258">
        <v>-0.0017110212803299369</v>
      </c>
      <c r="BF1236" t="n" s="52851">
        <v>0.002177650138300016</v>
      </c>
      <c r="BG1236" t="n" s="53444">
        <v>0.001140498694018782</v>
      </c>
      <c r="BH1236" t="n" s="54037">
        <v>1.1209347896679044E-4</v>
      </c>
      <c r="BI1236" t="n" s="54630">
        <v>0.004025717602600886</v>
      </c>
      <c r="BJ1236" t="s" s="55105">
        <v>2921</v>
      </c>
      <c r="BK1236" t="s" s="55580">
        <v>2929</v>
      </c>
      <c r="BL1236" t="n" s="56055">
        <v>0.07086978107690811</v>
      </c>
      <c r="BM1236" t="s" s="56530">
        <v>2953</v>
      </c>
      <c r="BN1236" t="s" s="57005">
        <v>2929</v>
      </c>
      <c r="BO1236" t="n" s="57480">
        <v>-0.027781017124652863</v>
      </c>
    </row>
    <row r="1237" spans="1:23" x14ac:dyDescent="0.25">
      <c r="A1237" s="116" t="str">
        <f>IF(ISBLANK(TBL_DATA[[#This Row],[Row.names]]), "",   DATE(YEAR(TBL_DATA[[#This Row],[Row.names]]), MONTH(TBL_DATA[[#This Row],[Row.names]]), DAY(TBL_DATA[[#This Row],[Row.names]])))</f>
        <v/>
      </c>
      <c r="B1237" s="1421" t="s">
        <v>1366</v>
      </c>
      <c r="C1237" s="2815" t="s">
        <v>2760</v>
      </c>
      <c r="D1237" t="n" s="4209">
        <v>-0.0011799473057574276</v>
      </c>
      <c r="E1237" s="5603" t="n">
        <v>0.4219934100392919</v>
      </c>
      <c r="F1237" s="6935" t="n">
        <v>-0.05251953855425662</v>
      </c>
      <c r="G1237" s="8267" t="n">
        <v>0.4024525737647449</v>
      </c>
      <c r="H1237" s="9599" t="n">
        <v>0.7075106627582691</v>
      </c>
      <c r="I1237" s="10931" t="n">
        <v>0.00334854120728776</v>
      </c>
      <c r="J1237" s="12263" t="n">
        <v>0.013604033254833503</v>
      </c>
      <c r="K1237" s="13593" t="n">
        <v>0.7766585497313767</v>
      </c>
      <c r="L1237" s="14923" t="n">
        <v>0.5671137135219695</v>
      </c>
      <c r="M1237" s="16253" t="n">
        <v>0.004073685924851175</v>
      </c>
      <c r="N1237" s="17583" t="n">
        <v>0.09828809074385708</v>
      </c>
      <c r="O1237" s="18915" t="n">
        <v>0.07918410036584307</v>
      </c>
      <c r="P1237" s="20309" t="n">
        <v>-0.06063528887745684</v>
      </c>
      <c r="Q1237" s="21641" t="n">
        <v>-0.01705349279778731</v>
      </c>
      <c r="R1237" s="22973" t="n">
        <v>-0.014972097166671272</v>
      </c>
      <c r="S1237" s="24242" t="n">
        <v>-0.007436109309216898</v>
      </c>
      <c r="T1237" s="25511" t="n">
        <v>0.05253373854376807</v>
      </c>
      <c r="U1237" s="26780" t="n">
        <v>-0.1415492122842459</v>
      </c>
      <c r="V1237" s="28049" t="n">
        <v>0.018973752911231268</v>
      </c>
      <c r="W1237" s="29316" t="n">
        <v>0.06356241896037745</v>
      </c>
      <c r="X1237" t="n" s="30583">
        <v>0.2985058344469053</v>
      </c>
      <c r="Y1237" t="n" s="31913">
        <v>0.8411365303910353</v>
      </c>
      <c r="Z1237" t="n" s="33245">
        <v>0.7530695276811892</v>
      </c>
      <c r="AA1237" t="n" s="34637">
        <v>0.0</v>
      </c>
      <c r="AB1237" t="n" s="36031">
        <v>0.0</v>
      </c>
      <c r="AC1237" t="n" s="37425">
        <v>0.10297518406674712</v>
      </c>
      <c r="AD1237" t="n" s="37900">
        <v>0.261506543417066</v>
      </c>
      <c r="AE1237" t="n" s="38375">
        <v>-1.3980587829599876E-4</v>
      </c>
      <c r="AF1237" t="n" s="38850">
        <v>0.03493359636604001</v>
      </c>
      <c r="AG1237" t="n" s="39325">
        <v>0.12192304736476</v>
      </c>
      <c r="AH1237" t="n" s="39800">
        <v>0.010755404588308998</v>
      </c>
      <c r="AI1237" t="n" s="40275">
        <v>0.053303459044147</v>
      </c>
      <c r="AJ1237" t="n" s="40750">
        <v>0.30757513022055893</v>
      </c>
      <c r="AK1237" t="n" s="41225">
        <v>-0.014546003791345</v>
      </c>
      <c r="AL1237" t="n" s="41700">
        <v>0.0</v>
      </c>
      <c r="AM1237" t="n" s="42175">
        <v>0.018323042771533</v>
      </c>
      <c r="AN1237" t="n" s="42650">
        <v>-0.372841585397027</v>
      </c>
      <c r="AO1237" t="n" s="43125">
        <v>1.130308534120958</v>
      </c>
      <c r="AP1237" t="n" s="43600">
        <v>-0.7095157054152119</v>
      </c>
      <c r="AQ1237" t="n" s="44075">
        <v>0.4207928287057461</v>
      </c>
      <c r="AR1237" t="n" s="44550">
        <v>1.83982423953617</v>
      </c>
      <c r="AS1237" t="n" s="45143">
        <v>0.0029173607677674906</v>
      </c>
      <c r="AT1237" t="n" s="45736">
        <v>9.092860354938668E-5</v>
      </c>
      <c r="AU1237" t="n" s="46329">
        <v>8.260170812694849E-4</v>
      </c>
      <c r="AV1237" t="n" s="46922">
        <v>8.395601161281471E-4</v>
      </c>
      <c r="AW1237" t="n" s="47515">
        <v>1.0127517695275901E-4</v>
      </c>
      <c r="AX1237" t="n" s="48108">
        <v>-1.6842121845433384E-4</v>
      </c>
      <c r="AY1237" t="n" s="48701">
        <v>3.011268290416467E-4</v>
      </c>
      <c r="AZ1237" t="n" s="49294">
        <v>0.0046892306164245745</v>
      </c>
      <c r="BA1237" t="n" s="49887">
        <v>-0.002902335850268464</v>
      </c>
      <c r="BB1237" t="n" s="50480">
        <v>1.1082940343742052E-4</v>
      </c>
      <c r="BC1237" t="n" s="51073">
        <v>-2.29460997111837E-5</v>
      </c>
      <c r="BD1237" t="n" s="51666">
        <v>0.0010105108810509434</v>
      </c>
      <c r="BE1237" t="n" s="52259">
        <v>-0.0017304024137412798</v>
      </c>
      <c r="BF1237" t="n" s="52852">
        <v>0.0020686247576310467</v>
      </c>
      <c r="BG1237" t="n" s="53445">
        <v>0.0011833752054102925</v>
      </c>
      <c r="BH1237" t="n" s="54038">
        <v>1.0823317891461838E-4</v>
      </c>
      <c r="BI1237" t="n" s="54631">
        <v>0.004142283816871308</v>
      </c>
      <c r="BJ1237" t="s" s="55106">
        <v>2919</v>
      </c>
      <c r="BK1237" t="s" s="55581">
        <v>2929</v>
      </c>
      <c r="BL1237" t="n" s="56056">
        <v>0.06984857469797134</v>
      </c>
      <c r="BM1237" t="s" s="56531">
        <v>2953</v>
      </c>
      <c r="BN1237" t="s" s="57006">
        <v>2929</v>
      </c>
      <c r="BO1237" t="n" s="57481">
        <v>-0.029085377231240273</v>
      </c>
    </row>
    <row r="1238" spans="1:23" x14ac:dyDescent="0.25">
      <c r="A1238" s="116" t="str">
        <f>IF(ISBLANK(TBL_DATA[[#This Row],[Row.names]]), "",   DATE(YEAR(TBL_DATA[[#This Row],[Row.names]]), MONTH(TBL_DATA[[#This Row],[Row.names]]), DAY(TBL_DATA[[#This Row],[Row.names]])))</f>
        <v/>
      </c>
      <c r="B1238" s="1422" t="s">
        <v>1367</v>
      </c>
      <c r="C1238" s="2816" t="s">
        <v>2761</v>
      </c>
      <c r="D1238" t="n" s="4210">
        <v>-0.003443354642980997</v>
      </c>
      <c r="E1238" s="5604" t="n">
        <v>0.41709698242854487</v>
      </c>
      <c r="F1238" s="6936" t="n">
        <v>-0.0763790231668976</v>
      </c>
      <c r="G1238" s="8268" t="n">
        <v>0.40362530341744496</v>
      </c>
      <c r="H1238" s="9600" t="n">
        <v>0.7141883721369712</v>
      </c>
      <c r="I1238" s="10932" t="n">
        <v>0.003304456710788672</v>
      </c>
      <c r="J1238" s="12264" t="n">
        <v>-0.011249939080374971</v>
      </c>
      <c r="K1238" s="13594" t="n">
        <v>0.7783724571884343</v>
      </c>
      <c r="L1238" s="14924" t="n">
        <v>0.57171143721083</v>
      </c>
      <c r="M1238" s="16254" t="n">
        <v>0.004045091581960437</v>
      </c>
      <c r="N1238" s="17584" t="n">
        <v>0.0981206441234527</v>
      </c>
      <c r="O1238" s="18916" t="n">
        <v>0.07948300771572037</v>
      </c>
      <c r="P1238" s="20310" t="n">
        <v>-0.06386985471695306</v>
      </c>
      <c r="Q1238" s="21642" t="n">
        <v>-0.01713091655533446</v>
      </c>
      <c r="R1238" s="22974" t="n">
        <v>-0.015053066853959417</v>
      </c>
      <c r="S1238" s="24243" t="n">
        <v>-0.013175431604320775</v>
      </c>
      <c r="T1238" s="25512" t="n">
        <v>0.05258160309150676</v>
      </c>
      <c r="U1238" s="26781" t="n">
        <v>-0.2505711281071409</v>
      </c>
      <c r="V1238" s="28050" t="n">
        <v>0.010787828287679213</v>
      </c>
      <c r="W1238" s="29317" t="n">
        <v>0.0635451412362498</v>
      </c>
      <c r="X1238" t="n" s="30584">
        <v>0.169766375175278</v>
      </c>
      <c r="Y1238" t="n" s="31914">
        <v>0.8450966643745385</v>
      </c>
      <c r="Z1238" t="n" s="33246">
        <v>0.7561160209986493</v>
      </c>
      <c r="AA1238" t="n" s="34638">
        <v>0.0</v>
      </c>
      <c r="AB1238" t="n" s="36032">
        <v>0.0</v>
      </c>
      <c r="AC1238" t="n" s="37426">
        <v>0.09898006046979443</v>
      </c>
      <c r="AD1238" t="n" s="37901">
        <v>0.2585957455284071</v>
      </c>
      <c r="AE1238" t="n" s="38376">
        <v>-0.003646200353414996</v>
      </c>
      <c r="AF1238" t="n" s="38851">
        <v>0.032449680975523</v>
      </c>
      <c r="AG1238" t="n" s="39326">
        <v>0.12100509909067701</v>
      </c>
      <c r="AH1238" t="n" s="39801">
        <v>0.013304880882362003</v>
      </c>
      <c r="AI1238" t="n" s="40276">
        <v>0.054436081885871</v>
      </c>
      <c r="AJ1238" t="n" s="40751">
        <v>0.30219605586374104</v>
      </c>
      <c r="AK1238" t="n" s="41226">
        <v>-0.01399972155226</v>
      </c>
      <c r="AL1238" t="n" s="41701">
        <v>0.0</v>
      </c>
      <c r="AM1238" t="n" s="42176">
        <v>0.021263399340064</v>
      </c>
      <c r="AN1238" t="n" s="42651">
        <v>-0.38716712077643695</v>
      </c>
      <c r="AO1238" t="n" s="43126">
        <v>1.133253335052997</v>
      </c>
      <c r="AP1238" t="n" s="43601">
        <v>-0.734815434168464</v>
      </c>
      <c r="AQ1238" t="n" s="44076">
        <v>0.398437900884533</v>
      </c>
      <c r="AR1238" t="n" s="44551">
        <v>1.8680687692214608</v>
      </c>
      <c r="AS1238" t="n" s="45144">
        <v>0.0028659005693209495</v>
      </c>
      <c r="AT1238" t="n" s="45737">
        <v>8.781860895325606E-5</v>
      </c>
      <c r="AU1238" t="n" s="46330">
        <v>9.030326270385538E-4</v>
      </c>
      <c r="AV1238" t="n" s="46923">
        <v>8.303812969585332E-4</v>
      </c>
      <c r="AW1238" t="n" s="47516">
        <v>9.726050845127177E-5</v>
      </c>
      <c r="AX1238" t="n" s="48109">
        <v>-1.485008103678106E-4</v>
      </c>
      <c r="AY1238" t="n" s="48702">
        <v>3.3355958512550267E-4</v>
      </c>
      <c r="AZ1238" t="n" s="49295">
        <v>0.004345102945603833</v>
      </c>
      <c r="BA1238" t="n" s="49888">
        <v>-0.002690293754916697</v>
      </c>
      <c r="BB1238" t="n" s="50481">
        <v>8.870071702213222E-5</v>
      </c>
      <c r="BC1238" t="n" s="51074">
        <v>-2.708492327446199E-5</v>
      </c>
      <c r="BD1238" t="n" s="51667">
        <v>0.0011180740832755828</v>
      </c>
      <c r="BE1238" t="n" s="52260">
        <v>-0.0016437142651964777</v>
      </c>
      <c r="BF1238" t="n" s="52853">
        <v>0.001949849574786489</v>
      </c>
      <c r="BG1238" t="n" s="53446">
        <v>0.0011612467768358716</v>
      </c>
      <c r="BH1238" t="n" s="54039">
        <v>1.1662912627985945E-4</v>
      </c>
      <c r="BI1238" t="n" s="54632">
        <v>0.003983792073933738</v>
      </c>
      <c r="BJ1238" t="s" s="55107">
        <v>2919</v>
      </c>
      <c r="BK1238" t="s" s="55582">
        <v>2929</v>
      </c>
      <c r="BL1238" t="n" s="56057">
        <v>0.07046326994895935</v>
      </c>
      <c r="BM1238" t="s" s="56532">
        <v>2953</v>
      </c>
      <c r="BN1238" t="s" s="57007">
        <v>2929</v>
      </c>
      <c r="BO1238" t="n" s="57482">
        <v>-0.03172936290502548</v>
      </c>
    </row>
    <row r="1239" spans="1:23" x14ac:dyDescent="0.25">
      <c r="A1239" s="116" t="str">
        <f>IF(ISBLANK(TBL_DATA[[#This Row],[Row.names]]), "",   DATE(YEAR(TBL_DATA[[#This Row],[Row.names]]), MONTH(TBL_DATA[[#This Row],[Row.names]]), DAY(TBL_DATA[[#This Row],[Row.names]])))</f>
        <v/>
      </c>
      <c r="B1239" s="1423" t="s">
        <v>1368</v>
      </c>
      <c r="C1239" s="2817" t="s">
        <v>2762</v>
      </c>
      <c r="D1239" t="n" s="4211">
        <v>-0.0012580169551534813</v>
      </c>
      <c r="E1239" s="5605" t="n">
        <v>0.4153142503975529</v>
      </c>
      <c r="F1239" s="6937" t="n">
        <v>-0.07142958683660838</v>
      </c>
      <c r="G1239" s="8269" t="n">
        <v>0.4037662931800346</v>
      </c>
      <c r="H1239" s="9601" t="n">
        <v>0.7154665781983343</v>
      </c>
      <c r="I1239" s="10933" t="n">
        <v>0.003295197510864713</v>
      </c>
      <c r="J1239" s="12265" t="n">
        <v>-0.016507036406740228</v>
      </c>
      <c r="K1239" s="13595" t="n">
        <v>0.777497048746288</v>
      </c>
      <c r="L1239" s="14925" t="n">
        <v>0.5703922103507075</v>
      </c>
      <c r="M1239" s="16255" t="n">
        <v>0.004049028943432182</v>
      </c>
      <c r="N1239" s="17585" t="n">
        <v>0.09806523602006102</v>
      </c>
      <c r="O1239" s="18917" t="n">
        <v>0.07936762661233229</v>
      </c>
      <c r="P1239" s="20311" t="n">
        <v>-0.06504752231194944</v>
      </c>
      <c r="Q1239" s="21643" t="n">
        <v>-0.01710224578094027</v>
      </c>
      <c r="R1239" s="22975" t="n">
        <v>-0.015025569428070172</v>
      </c>
      <c r="S1239" s="24244" t="n">
        <v>-0.019751950429118037</v>
      </c>
      <c r="T1239" s="25513" t="n">
        <v>0.052495788821992344</v>
      </c>
      <c r="U1239" s="26782" t="n">
        <v>-0.37625780795664976</v>
      </c>
      <c r="V1239" s="28051" t="n">
        <v>0.004863869502234941</v>
      </c>
      <c r="W1239" s="29318" t="n">
        <v>0.06355249910927369</v>
      </c>
      <c r="X1239" t="n" s="30585">
        <v>0.07653309579332022</v>
      </c>
      <c r="Y1239" t="n" s="31915">
        <v>0.8458525747423922</v>
      </c>
      <c r="Z1239" t="n" s="33247">
        <v>0.755243146510253</v>
      </c>
      <c r="AA1239" t="n" s="34639">
        <v>0.0</v>
      </c>
      <c r="AB1239" t="n" s="36033">
        <v>0.0</v>
      </c>
      <c r="AC1239" t="n" s="37427">
        <v>0.09637914898209164</v>
      </c>
      <c r="AD1239" t="n" s="37902">
        <v>0.26104620021271696</v>
      </c>
      <c r="AE1239" t="n" s="38377">
        <v>-8.29267250494001E-4</v>
      </c>
      <c r="AF1239" t="n" s="38852">
        <v>0.031640898150244</v>
      </c>
      <c r="AG1239" t="n" s="39327">
        <v>0.123020437903112</v>
      </c>
      <c r="AH1239" t="n" s="39802">
        <v>0.012541628989913001</v>
      </c>
      <c r="AI1239" t="n" s="40277">
        <v>0.056033180733934006</v>
      </c>
      <c r="AJ1239" t="n" s="40752">
        <v>0.30036393256047705</v>
      </c>
      <c r="AK1239" t="n" s="41227">
        <v>-0.029257610390687</v>
      </c>
      <c r="AL1239" t="n" s="41702">
        <v>0.0</v>
      </c>
      <c r="AM1239" t="n" s="42177">
        <v>0.022975836328654</v>
      </c>
      <c r="AN1239" t="n" s="42652">
        <v>-0.397648258417989</v>
      </c>
      <c r="AO1239" t="n" s="43127">
        <v>1.1675115067716058</v>
      </c>
      <c r="AP1239" t="n" s="43602">
        <v>-0.7876245279517251</v>
      </c>
      <c r="AQ1239" t="n" s="44077">
        <v>0.37988697881988065</v>
      </c>
      <c r="AR1239" t="n" s="44552">
        <v>1.9551360347233309</v>
      </c>
      <c r="AS1239" t="n" s="45145">
        <v>0.0028694052031963202</v>
      </c>
      <c r="AT1239" t="n" s="45738">
        <v>1.4235385117621364E-4</v>
      </c>
      <c r="AU1239" t="n" s="46331">
        <v>8.105084626587293E-4</v>
      </c>
      <c r="AV1239" t="n" s="46924">
        <v>7.884666296966676E-4</v>
      </c>
      <c r="AW1239" t="n" s="47517">
        <v>1.0092611438698541E-4</v>
      </c>
      <c r="AX1239" t="n" s="48110">
        <v>-1.7530837367144708E-4</v>
      </c>
      <c r="AY1239" t="n" s="48703">
        <v>3.2497756715580057E-4</v>
      </c>
      <c r="AZ1239" t="n" s="49296">
        <v>0.004274185166127799</v>
      </c>
      <c r="BA1239" t="n" s="49889">
        <v>-0.0026231467841160466</v>
      </c>
      <c r="BB1239" t="n" s="50482">
        <v>9.584942108961582E-5</v>
      </c>
      <c r="BC1239" t="n" s="51075">
        <v>-2.67474216357227E-5</v>
      </c>
      <c r="BD1239" t="n" s="51668">
        <v>0.001237120189344517</v>
      </c>
      <c r="BE1239" t="n" s="52261">
        <v>-0.0015705592055196256</v>
      </c>
      <c r="BF1239" t="n" s="52854">
        <v>0.0018510238949863876</v>
      </c>
      <c r="BG1239" t="n" s="53447">
        <v>0.0010453545773663141</v>
      </c>
      <c r="BH1239" t="n" s="54040">
        <v>1.7499573816906396E-4</v>
      </c>
      <c r="BI1239" t="n" s="54633">
        <v>0.003843534641718259</v>
      </c>
      <c r="BJ1239" t="s" s="55108">
        <v>2919</v>
      </c>
      <c r="BK1239" t="s" s="55583">
        <v>2929</v>
      </c>
      <c r="BL1239" t="n" s="56058">
        <v>0.07069597393274307</v>
      </c>
      <c r="BM1239" t="s" s="56533">
        <v>2953</v>
      </c>
      <c r="BN1239" t="s" s="57008">
        <v>2929</v>
      </c>
      <c r="BO1239" t="n" s="57483">
        <v>-0.031707677990198135</v>
      </c>
    </row>
    <row r="1240" spans="1:23" x14ac:dyDescent="0.25">
      <c r="A1240" s="116" t="str">
        <f>IF(ISBLANK(TBL_DATA[[#This Row],[Row.names]]), "",   DATE(YEAR(TBL_DATA[[#This Row],[Row.names]]), MONTH(TBL_DATA[[#This Row],[Row.names]]), DAY(TBL_DATA[[#This Row],[Row.names]])))</f>
        <v/>
      </c>
      <c r="B1240" s="1424" t="s">
        <v>1369</v>
      </c>
      <c r="C1240" s="2818" t="s">
        <v>2763</v>
      </c>
      <c r="D1240" t="n" s="4212">
        <v>-0.009850688404781831</v>
      </c>
      <c r="E1240" s="5606" t="n">
        <v>0.4013724307220392</v>
      </c>
      <c r="F1240" s="6938" t="n">
        <v>-0.05885660188538899</v>
      </c>
      <c r="G1240" s="8270" t="n">
        <v>0.39616383899351837</v>
      </c>
      <c r="H1240" s="9602" t="n">
        <v>0.7150175149593859</v>
      </c>
      <c r="I1240" s="10934" t="n">
        <v>0.003267979502700822</v>
      </c>
      <c r="J1240" s="12266" t="n">
        <v>-0.01245596583555919</v>
      </c>
      <c r="K1240" s="13596" t="n">
        <v>0.7696274464283392</v>
      </c>
      <c r="L1240" s="14926" t="n">
        <v>0.5646236359879895</v>
      </c>
      <c r="M1240" s="16256" t="n">
        <v>0.00403926794767523</v>
      </c>
      <c r="N1240" s="17586" t="n">
        <v>0.09717857126359127</v>
      </c>
      <c r="O1240" s="18918" t="n">
        <v>0.07820627331255103</v>
      </c>
      <c r="P1240" s="20312" t="n">
        <v>-0.0742574478429332</v>
      </c>
      <c r="Q1240" s="21644" t="n">
        <v>-0.016921256101024518</v>
      </c>
      <c r="R1240" s="22976" t="n">
        <v>-0.01486335618522237</v>
      </c>
      <c r="S1240" s="24245" t="n">
        <v>-0.015213771008938726</v>
      </c>
      <c r="T1240" s="25514" t="n">
        <v>0.0525311407219481</v>
      </c>
      <c r="U1240" s="26783" t="n">
        <v>-0.2896143278035126</v>
      </c>
      <c r="V1240" s="28052" t="n">
        <v>0.005172381691136652</v>
      </c>
      <c r="W1240" s="29319" t="n">
        <v>0.06355192818411606</v>
      </c>
      <c r="X1240" t="n" s="30586">
        <v>0.08138827316382538</v>
      </c>
      <c r="Y1240" t="n" s="31916">
        <v>0.8455870830135628</v>
      </c>
      <c r="Z1240" t="n" s="33248">
        <v>0.7514144235959205</v>
      </c>
      <c r="AA1240" t="n" s="34640">
        <v>0.0</v>
      </c>
      <c r="AB1240" t="n" s="36034">
        <v>0.0</v>
      </c>
      <c r="AC1240" t="n" s="37428">
        <v>0.09269270653220871</v>
      </c>
      <c r="AD1240" t="n" s="37903">
        <v>0.268433509983227</v>
      </c>
      <c r="AE1240" t="n" s="38378">
        <v>0.001403379347431</v>
      </c>
      <c r="AF1240" t="n" s="38853">
        <v>0.031095054812445004</v>
      </c>
      <c r="AG1240" t="n" s="39328">
        <v>0.115648421050609</v>
      </c>
      <c r="AH1240" t="n" s="39803">
        <v>0.016276104876042998</v>
      </c>
      <c r="AI1240" t="n" s="40278">
        <v>0.054788184792476005</v>
      </c>
      <c r="AJ1240" t="n" s="40753">
        <v>0.29357784574249396</v>
      </c>
      <c r="AK1240" t="n" s="41228">
        <v>-0.026446551704860002</v>
      </c>
      <c r="AL1240" t="n" s="41703">
        <v>0.0</v>
      </c>
      <c r="AM1240" t="n" s="42178">
        <v>0.022258007269694</v>
      </c>
      <c r="AN1240" t="n" s="42653">
        <v>-0.377202948480167</v>
      </c>
      <c r="AO1240" t="n" s="43128">
        <v>1.307597681138298</v>
      </c>
      <c r="AP1240" t="n" s="43603">
        <v>-0.9077666734489062</v>
      </c>
      <c r="AQ1240" t="n" s="44078">
        <v>0.39983100768939195</v>
      </c>
      <c r="AR1240" t="n" s="44553">
        <v>2.215364354587204</v>
      </c>
      <c r="AS1240" t="n" s="45146">
        <v>0.002738017538281923</v>
      </c>
      <c r="AT1240" t="n" s="45739">
        <v>1.372215256908823E-4</v>
      </c>
      <c r="AU1240" t="n" s="46332">
        <v>8.07647685304523E-4</v>
      </c>
      <c r="AV1240" t="n" s="46925">
        <v>7.888709216722456E-4</v>
      </c>
      <c r="AW1240" t="n" s="47518">
        <v>9.487155779839814E-5</v>
      </c>
      <c r="AX1240" t="n" s="48111">
        <v>-1.7351832499150043E-4</v>
      </c>
      <c r="AY1240" t="n" s="48704">
        <v>3.2313281838335984E-4</v>
      </c>
      <c r="AZ1240" t="n" s="49297">
        <v>0.004112727061476913</v>
      </c>
      <c r="BA1240" t="n" s="49890">
        <v>-0.0025036492586866218</v>
      </c>
      <c r="BB1240" t="n" s="50483">
        <v>9.103035783554405E-5</v>
      </c>
      <c r="BC1240" t="n" s="51076">
        <v>-2.5610655638040414E-5</v>
      </c>
      <c r="BD1240" t="n" s="51669">
        <v>0.0012228603208145343</v>
      </c>
      <c r="BE1240" t="n" s="52262">
        <v>-0.0015063509390733103</v>
      </c>
      <c r="BF1240" t="n" s="52855">
        <v>0.0018084606856987348</v>
      </c>
      <c r="BG1240" t="n" s="53448">
        <v>0.0010176534587746876</v>
      </c>
      <c r="BH1240" t="n" s="54041">
        <v>1.6666639454027422E-4</v>
      </c>
      <c r="BI1240" t="n" s="54634">
        <v>0.003681451306372707</v>
      </c>
      <c r="BJ1240" t="s" s="55109">
        <v>2919</v>
      </c>
      <c r="BK1240" t="s" s="55584">
        <v>2929</v>
      </c>
      <c r="BL1240" t="n" s="56059">
        <v>0.07011197507381439</v>
      </c>
      <c r="BM1240" t="s" s="56534">
        <v>2953</v>
      </c>
      <c r="BN1240" t="s" s="57009">
        <v>2929</v>
      </c>
      <c r="BO1240" t="n" s="57484">
        <v>-0.03134763613343239</v>
      </c>
    </row>
    <row r="1241" spans="1:23" x14ac:dyDescent="0.25">
      <c r="A1241" s="116" t="str">
        <f>IF(ISBLANK(TBL_DATA[[#This Row],[Row.names]]), "",   DATE(YEAR(TBL_DATA[[#This Row],[Row.names]]), MONTH(TBL_DATA[[#This Row],[Row.names]]), DAY(TBL_DATA[[#This Row],[Row.names]])))</f>
        <v/>
      </c>
      <c r="B1241" s="1425" t="s">
        <v>1370</v>
      </c>
      <c r="C1241" s="2819" t="s">
        <v>2764</v>
      </c>
      <c r="D1241" t="n" s="4213">
        <v>-0.0035376832492693125</v>
      </c>
      <c r="E1241" s="5607" t="n">
        <v>0.396414818947886</v>
      </c>
      <c r="F1241" s="6939" t="n">
        <v>-0.07703161976850803</v>
      </c>
      <c r="G1241" s="8271" t="n">
        <v>0.3948773619618087</v>
      </c>
      <c r="H1241" s="9603" t="n">
        <v>0.7094570973862918</v>
      </c>
      <c r="I1241" s="10935" t="n">
        <v>0.0033004001041759797</v>
      </c>
      <c r="J1241" s="12267" t="n">
        <v>-0.013217868631065888</v>
      </c>
      <c r="K1241" s="13597" t="n">
        <v>0.7692045961666145</v>
      </c>
      <c r="L1241" s="14927" t="n">
        <v>0.5648277508837577</v>
      </c>
      <c r="M1241" s="16257" t="n">
        <v>0.0040391692646053745</v>
      </c>
      <c r="N1241" s="17587" t="n">
        <v>0.09719898438104166</v>
      </c>
      <c r="O1241" s="18919" t="n">
        <v>0.07852567730701898</v>
      </c>
      <c r="P1241" s="20313" t="n">
        <v>-0.07753243176283509</v>
      </c>
      <c r="Q1241" s="21645" t="n">
        <v>-0.017009359941808404</v>
      </c>
      <c r="R1241" s="22977" t="n">
        <v>-0.014951027748065384</v>
      </c>
      <c r="S1241" s="24246" t="n">
        <v>-0.015470579263244355</v>
      </c>
      <c r="T1241" s="25515" t="n">
        <v>0.05251048239502438</v>
      </c>
      <c r="U1241" s="26784" t="n">
        <v>-0.2946188752726116</v>
      </c>
      <c r="V1241" s="28053" t="n">
        <v>0.019177820482271013</v>
      </c>
      <c r="W1241" s="29320" t="n">
        <v>0.06281706768266596</v>
      </c>
      <c r="X1241" t="n" s="30587">
        <v>0.30529633409747703</v>
      </c>
      <c r="Y1241" t="n" s="31917">
        <v>0.8422927622782307</v>
      </c>
      <c r="Z1241" t="n" s="33249">
        <v>0.7515502317767974</v>
      </c>
      <c r="AA1241" t="n" s="34641">
        <v>0.0</v>
      </c>
      <c r="AB1241" t="n" s="36035">
        <v>0.0</v>
      </c>
      <c r="AC1241" t="n" s="37429">
        <v>0.09981566980036083</v>
      </c>
      <c r="AD1241" t="n" s="37904">
        <v>0.273455257272481</v>
      </c>
      <c r="AE1241" t="n" s="38379">
        <v>-0.007275263491840999</v>
      </c>
      <c r="AF1241" t="n" s="38854">
        <v>0.031097835240513003</v>
      </c>
      <c r="AG1241" t="n" s="39329">
        <v>0.116220159131689</v>
      </c>
      <c r="AH1241" t="n" s="39804">
        <v>0.011142295143301</v>
      </c>
      <c r="AI1241" t="n" s="40279">
        <v>0.05468782566983</v>
      </c>
      <c r="AJ1241" t="n" s="40754">
        <v>0.28543037230692203</v>
      </c>
      <c r="AK1241" t="n" s="41229">
        <v>-0.027985734596580998</v>
      </c>
      <c r="AL1241" t="n" s="41704">
        <v>0.0</v>
      </c>
      <c r="AM1241" t="n" s="42179">
        <v>0.022637466454154</v>
      </c>
      <c r="AN1241" t="n" s="42654">
        <v>-0.409209538951351</v>
      </c>
      <c r="AO1241" t="n" s="43129">
        <v>1.3233377815887373</v>
      </c>
      <c r="AP1241" t="n" s="43604">
        <v>-0.9731371074096202</v>
      </c>
      <c r="AQ1241" t="n" s="44079">
        <v>0.35020067417911704</v>
      </c>
      <c r="AR1241" t="n" s="44554">
        <v>2.2964748889983575</v>
      </c>
      <c r="AS1241" t="n" s="45147">
        <v>0.0033057342168442343</v>
      </c>
      <c r="AT1241" t="n" s="45740">
        <v>6.941474068361622E-5</v>
      </c>
      <c r="AU1241" t="n" s="46333">
        <v>7.459103734386641E-4</v>
      </c>
      <c r="AV1241" t="n" s="46926">
        <v>9.87393951441921E-4</v>
      </c>
      <c r="AW1241" t="n" s="47519">
        <v>1.2526261787397088E-4</v>
      </c>
      <c r="AX1241" t="n" s="48112">
        <v>-2.251253140821566E-4</v>
      </c>
      <c r="AY1241" t="n" s="48705">
        <v>2.1505018797892902E-4</v>
      </c>
      <c r="AZ1241" t="n" s="49298">
        <v>0.004774919754591765</v>
      </c>
      <c r="BA1241" t="n" s="49891">
        <v>-0.0030995195024943684</v>
      </c>
      <c r="BB1241" t="n" s="50484">
        <v>2.037836285341822E-4</v>
      </c>
      <c r="BC1241" t="n" s="51077">
        <v>-2.42041480934067E-5</v>
      </c>
      <c r="BD1241" t="n" s="51670">
        <v>0.001288090464981117</v>
      </c>
      <c r="BE1241" t="n" s="52263">
        <v>-0.0018527078996861837</v>
      </c>
      <c r="BF1241" t="n" s="52856">
        <v>0.0019589256562441066</v>
      </c>
      <c r="BG1241" t="n" s="53449">
        <v>0.0014096710891285142</v>
      </c>
      <c r="BH1241" t="n" s="54042">
        <v>2.1893163682951635E-4</v>
      </c>
      <c r="BI1241" t="n" s="54635">
        <v>0.004055709559220281</v>
      </c>
      <c r="BJ1241" t="s" s="55110">
        <v>2919</v>
      </c>
      <c r="BK1241" t="s" s="55585">
        <v>2929</v>
      </c>
      <c r="BL1241" t="n" s="56060">
        <v>0.06901538372039795</v>
      </c>
      <c r="BM1241" t="s" s="56535">
        <v>2953</v>
      </c>
      <c r="BN1241" t="s" s="57010">
        <v>2929</v>
      </c>
      <c r="BO1241" t="n" s="57485">
        <v>-0.032001085579395294</v>
      </c>
    </row>
    <row r="1242" spans="1:23" x14ac:dyDescent="0.25">
      <c r="A1242" s="116" t="str">
        <f>IF(ISBLANK(TBL_DATA[[#This Row],[Row.names]]), "",   DATE(YEAR(TBL_DATA[[#This Row],[Row.names]]), MONTH(TBL_DATA[[#This Row],[Row.names]]), DAY(TBL_DATA[[#This Row],[Row.names]])))</f>
        <v/>
      </c>
      <c r="B1242" s="1426" t="s">
        <v>1371</v>
      </c>
      <c r="C1242" s="2820" t="s">
        <v>2765</v>
      </c>
      <c r="D1242" t="n" s="4214">
        <v>0.0048636306119774495</v>
      </c>
      <c r="E1242" s="5608" t="n">
        <v>0.40320646480833977</v>
      </c>
      <c r="F1242" s="6940" t="n">
        <v>-0.08065334476827635</v>
      </c>
      <c r="G1242" s="8272" t="n">
        <v>0.3916972875913413</v>
      </c>
      <c r="H1242" s="9604" t="n">
        <v>0.7118001403555135</v>
      </c>
      <c r="I1242" s="10936" t="n">
        <v>0.003307555394419411</v>
      </c>
      <c r="J1242" s="12268" t="n">
        <v>-0.019126796825230996</v>
      </c>
      <c r="K1242" s="13598" t="n">
        <v>0.7621578756509063</v>
      </c>
      <c r="L1242" s="14928" t="n">
        <v>0.5689667570910485</v>
      </c>
      <c r="M1242" s="16258" t="n">
        <v>0.004044972998199635</v>
      </c>
      <c r="N1242" s="17588" t="n">
        <v>0.09780487769296599</v>
      </c>
      <c r="O1242" s="18920" t="n">
        <v>0.07852567730701898</v>
      </c>
      <c r="P1242" s="20314" t="n">
        <v>-0.07304589025940045</v>
      </c>
      <c r="Q1242" s="21646" t="n">
        <v>-0.01704750277791677</v>
      </c>
      <c r="R1242" s="22978" t="n">
        <v>-0.01497633989753799</v>
      </c>
      <c r="S1242" s="24247" t="n">
        <v>-0.01702382430441285</v>
      </c>
      <c r="T1242" s="25516" t="n">
        <v>0.052560047686957545</v>
      </c>
      <c r="U1242" s="26785" t="n">
        <v>-0.32389286261315947</v>
      </c>
      <c r="V1242" s="28054" t="n">
        <v>0.024971667708217682</v>
      </c>
      <c r="W1242" s="29321" t="n">
        <v>0.06238073651385083</v>
      </c>
      <c r="X1242" t="n" s="30588">
        <v>0.4003105622626474</v>
      </c>
      <c r="Y1242" t="n" s="31918">
        <v>0.8436824878800754</v>
      </c>
      <c r="Z1242" t="n" s="33250">
        <v>0.7542988513122956</v>
      </c>
      <c r="AA1242" t="n" s="34642">
        <v>0.0</v>
      </c>
      <c r="AB1242" t="n" s="36036">
        <v>0.0</v>
      </c>
      <c r="AC1242" t="n" s="37430">
        <v>0.09724201640781097</v>
      </c>
      <c r="AD1242" t="n" s="37905">
        <v>0.25102098969669895</v>
      </c>
      <c r="AE1242" t="n" s="38380">
        <v>-0.011974837220027996</v>
      </c>
      <c r="AF1242" t="n" s="38855">
        <v>0.031450082530155</v>
      </c>
      <c r="AG1242" t="n" s="39330">
        <v>0.112698743924205</v>
      </c>
      <c r="AH1242" t="n" s="39805">
        <v>0.004168996871011</v>
      </c>
      <c r="AI1242" t="n" s="40280">
        <v>0.055097802723197996</v>
      </c>
      <c r="AJ1242" t="n" s="40755">
        <v>0.28943226616282797</v>
      </c>
      <c r="AK1242" t="n" s="41230">
        <v>-0.029844819284857004</v>
      </c>
      <c r="AL1242" t="n" s="41705">
        <v>0.0</v>
      </c>
      <c r="AM1242" t="n" s="42180">
        <v>0.023650455181206</v>
      </c>
      <c r="AN1242" t="n" s="42655">
        <v>-0.37598422234056006</v>
      </c>
      <c r="AO1242" t="n" s="43130">
        <v>1.2744290197496309</v>
      </c>
      <c r="AP1242" t="n" s="43605">
        <v>-0.9247135615057739</v>
      </c>
      <c r="AQ1242" t="n" s="44080">
        <v>0.34971545824385697</v>
      </c>
      <c r="AR1242" t="n" s="44555">
        <v>2.199142581255405</v>
      </c>
      <c r="AS1242" t="n" s="45148">
        <v>0.0032705502812572407</v>
      </c>
      <c r="AT1242" t="n" s="45741">
        <v>3.924975703737691E-4</v>
      </c>
      <c r="AU1242" t="n" s="46334">
        <v>6.746527737562207E-4</v>
      </c>
      <c r="AV1242" t="n" s="46927">
        <v>0.0010547429937721518</v>
      </c>
      <c r="AW1242" t="n" s="47520">
        <v>-1.4386705697326323E-4</v>
      </c>
      <c r="AX1242" t="n" s="48113">
        <v>-1.7947773830503187E-4</v>
      </c>
      <c r="AY1242" t="n" s="48706">
        <v>3.986890802227143E-4</v>
      </c>
      <c r="AZ1242" t="n" s="49299">
        <v>0.004766923053427376</v>
      </c>
      <c r="BA1242" t="n" s="49892">
        <v>-0.0026180576714932564</v>
      </c>
      <c r="BB1242" t="n" s="50485">
        <v>1.7413404554999392E-4</v>
      </c>
      <c r="BC1242" t="n" s="51078">
        <v>-2.3125734848519718E-5</v>
      </c>
      <c r="BD1242" t="n" s="51671">
        <v>0.0011990439437220024</v>
      </c>
      <c r="BE1242" t="n" s="52264">
        <v>-0.0016255455942155558</v>
      </c>
      <c r="BF1242" t="n" s="52857">
        <v>0.0017983866562677213</v>
      </c>
      <c r="BG1242" t="n" s="53450">
        <v>0.001988020860248314</v>
      </c>
      <c r="BH1242" t="n" s="54043">
        <v>5.132168006733945E-4</v>
      </c>
      <c r="BI1242" t="n" s="54636">
        <v>0.003894538930043519</v>
      </c>
      <c r="BJ1242" t="s" s="55111">
        <v>2925</v>
      </c>
      <c r="BK1242" t="s" s="55586">
        <v>2929</v>
      </c>
      <c r="BL1242" t="n" s="56061">
        <v>0.07002121210098267</v>
      </c>
      <c r="BM1242" t="s" s="56536">
        <v>2954</v>
      </c>
      <c r="BN1242" t="s" s="57011">
        <v>2929</v>
      </c>
      <c r="BO1242" t="n" s="57486">
        <v>-0.027048276737332344</v>
      </c>
    </row>
    <row r="1243" spans="1:23" x14ac:dyDescent="0.25">
      <c r="A1243" s="116" t="str">
        <f>IF(ISBLANK(TBL_DATA[[#This Row],[Row.names]]), "",   DATE(YEAR(TBL_DATA[[#This Row],[Row.names]]), MONTH(TBL_DATA[[#This Row],[Row.names]]), DAY(TBL_DATA[[#This Row],[Row.names]])))</f>
        <v/>
      </c>
      <c r="B1243" s="1427" t="s">
        <v>1372</v>
      </c>
      <c r="C1243" s="2821" t="s">
        <v>2766</v>
      </c>
      <c r="D1243" t="n" s="4215">
        <v>0.001409723263798683</v>
      </c>
      <c r="E1243" s="5609" t="n">
        <v>0.4051845976056927</v>
      </c>
      <c r="F1243" s="6941" t="n">
        <v>-0.07041889658135392</v>
      </c>
      <c r="G1243" s="8273" t="n">
        <v>0.3920843859912993</v>
      </c>
      <c r="H1243" s="9605" t="n">
        <v>0.7131224757178426</v>
      </c>
      <c r="I1243" s="10937" t="n">
        <v>0.0033015305388809798</v>
      </c>
      <c r="J1243" s="12269" t="n">
        <v>-0.014342072601244205</v>
      </c>
      <c r="K1243" s="13599" t="n">
        <v>0.7621526221469149</v>
      </c>
      <c r="L1243" s="14929" t="n">
        <v>0.5696972350845395</v>
      </c>
      <c r="M1243" s="16259" t="n">
        <v>0.004043469066283418</v>
      </c>
      <c r="N1243" s="17589" t="n">
        <v>0.0978514638477175</v>
      </c>
      <c r="O1243" s="18921" t="n">
        <v>0.07839607604890818</v>
      </c>
      <c r="P1243" s="20315" t="n">
        <v>-0.07173914148642546</v>
      </c>
      <c r="Q1243" s="21647" t="n">
        <v>-0.01699709422174077</v>
      </c>
      <c r="R1243" s="22979" t="n">
        <v>-0.014924944810661919</v>
      </c>
      <c r="S1243" s="24248" t="n">
        <v>-0.008327915050697743</v>
      </c>
      <c r="T1243" s="25517" t="n">
        <v>0.05229306672051824</v>
      </c>
      <c r="U1243" s="26786" t="n">
        <v>-0.15925466936575966</v>
      </c>
      <c r="V1243" s="28055" t="n">
        <v>0.03462070110285831</v>
      </c>
      <c r="W1243" s="29322" t="n">
        <v>0.062060289195432494</v>
      </c>
      <c r="X1243" t="n" s="30589">
        <v>0.5578559422086341</v>
      </c>
      <c r="Y1243" t="n" s="31919">
        <v>0.8444657931010838</v>
      </c>
      <c r="Z1243" t="n" s="33251">
        <v>0.7547829059302679</v>
      </c>
      <c r="AA1243" t="n" s="34643">
        <v>0.0</v>
      </c>
      <c r="AB1243" t="n" s="36037">
        <v>0.0</v>
      </c>
      <c r="AC1243" t="n" s="37431">
        <v>0.09553969066115944</v>
      </c>
      <c r="AD1243" t="n" s="37906">
        <v>0.25574331500861797</v>
      </c>
      <c r="AE1243" t="n" s="38381">
        <v>-0.016470731583644996</v>
      </c>
      <c r="AF1243" t="n" s="38856">
        <v>0.034710918835603004</v>
      </c>
      <c r="AG1243" t="n" s="39331">
        <v>0.11330054087263002</v>
      </c>
      <c r="AH1243" t="n" s="39806">
        <v>-0.007816245591366</v>
      </c>
      <c r="AI1243" t="n" s="40281">
        <v>0.054079272367078</v>
      </c>
      <c r="AJ1243" t="n" s="40756">
        <v>0.29008005250875407</v>
      </c>
      <c r="AK1243" t="n" s="41231">
        <v>-0.028286249308114002</v>
      </c>
      <c r="AL1243" t="n" s="41706">
        <v>0.0</v>
      </c>
      <c r="AM1243" t="n" s="42181">
        <v>0.023670109628786</v>
      </c>
      <c r="AN1243" t="n" s="42656">
        <v>-0.30723358596930805</v>
      </c>
      <c r="AO1243" t="n" s="43131">
        <v>1.2432541865302498</v>
      </c>
      <c r="AP1243" t="n" s="43606">
        <v>-0.8314767897612139</v>
      </c>
      <c r="AQ1243" t="n" s="44081">
        <v>0.4117773967690359</v>
      </c>
      <c r="AR1243" t="n" s="44556">
        <v>2.0747309762914634</v>
      </c>
      <c r="AS1243" t="n" s="45149">
        <v>0.003391612282060275</v>
      </c>
      <c r="AT1243" t="n" s="45742">
        <v>2.970981274301809E-4</v>
      </c>
      <c r="AU1243" t="n" s="46335">
        <v>6.398124537869879E-4</v>
      </c>
      <c r="AV1243" t="n" s="46928">
        <v>0.0010409151725214744</v>
      </c>
      <c r="AW1243" t="n" s="47521">
        <v>-1.6480076425092876E-4</v>
      </c>
      <c r="AX1243" t="n" s="48114">
        <v>-1.8220378839417054E-4</v>
      </c>
      <c r="AY1243" t="n" s="48707">
        <v>3.8940544783178674E-4</v>
      </c>
      <c r="AZ1243" t="n" s="49300">
        <v>0.004739132501868276</v>
      </c>
      <c r="BA1243" t="n" s="49893">
        <v>-0.0027223814127014037</v>
      </c>
      <c r="BB1243" t="n" s="50486">
        <v>2.0573123209655572E-4</v>
      </c>
      <c r="BC1243" t="n" s="51079">
        <v>-2.1433187082703045E-5</v>
      </c>
      <c r="BD1243" t="n" s="51672">
        <v>0.001277630540677912</v>
      </c>
      <c r="BE1243" t="n" s="52265">
        <v>-0.0016989946917404406</v>
      </c>
      <c r="BF1243" t="n" s="52858">
        <v>0.0017665434292253703</v>
      </c>
      <c r="BG1243" t="n" s="53451">
        <v>0.001933413028280167</v>
      </c>
      <c r="BH1243" t="n" s="54044">
        <v>4.606377558120691E-4</v>
      </c>
      <c r="BI1243" t="n" s="54637">
        <v>0.003873658002911252</v>
      </c>
      <c r="BJ1243" t="s" s="55112">
        <v>2925</v>
      </c>
      <c r="BK1243" t="s" s="55587">
        <v>2929</v>
      </c>
      <c r="BL1243" t="n" s="56062">
        <v>0.07148157060146332</v>
      </c>
      <c r="BM1243" t="s" s="56537">
        <v>2954</v>
      </c>
      <c r="BN1243" t="s" s="57012">
        <v>2929</v>
      </c>
      <c r="BO1243" t="n" s="57487">
        <v>-0.029553040862083435</v>
      </c>
    </row>
    <row r="1244" spans="1:23" x14ac:dyDescent="0.25">
      <c r="A1244" s="116" t="str">
        <f>IF(ISBLANK(TBL_DATA[[#This Row],[Row.names]]), "",   DATE(YEAR(TBL_DATA[[#This Row],[Row.names]]), MONTH(TBL_DATA[[#This Row],[Row.names]]), DAY(TBL_DATA[[#This Row],[Row.names]])))</f>
        <v/>
      </c>
      <c r="B1244" s="1428" t="s">
        <v>1373</v>
      </c>
      <c r="C1244" s="2822" t="s">
        <v>2767</v>
      </c>
      <c r="D1244" t="n" s="4216">
        <v>0.00401771431821609</v>
      </c>
      <c r="E1244" s="5610" t="n">
        <v>0.41083022788322987</v>
      </c>
      <c r="F1244" s="6942" t="n">
        <v>-0.07879631921398822</v>
      </c>
      <c r="G1244" s="8274" t="n">
        <v>0.3904876073461818</v>
      </c>
      <c r="H1244" s="9606" t="n">
        <v>0.7153343439533166</v>
      </c>
      <c r="I1244" s="10938" t="n">
        <v>0.003303958984121081</v>
      </c>
      <c r="J1244" s="12270" t="n">
        <v>-0.028392053291078523</v>
      </c>
      <c r="K1244" s="13600" t="n">
        <v>0.7907033543806504</v>
      </c>
      <c r="L1244" s="14930" t="n">
        <v>0.5907775361078523</v>
      </c>
      <c r="M1244" s="16260" t="n">
        <v>0.003961383088043819</v>
      </c>
      <c r="N1244" s="17590" t="n">
        <v>0.09830313780622782</v>
      </c>
      <c r="O1244" s="18922" t="n">
        <v>0.07837310190940616</v>
      </c>
      <c r="P1244" s="20316" t="n">
        <v>-0.06800965454413588</v>
      </c>
      <c r="Q1244" s="21648" t="n">
        <v>-0.016993487602572833</v>
      </c>
      <c r="R1244" s="22980" t="n">
        <v>-0.014911773327665441</v>
      </c>
      <c r="S1244" s="24249" t="n">
        <v>-0.008003431595548616</v>
      </c>
      <c r="T1244" s="25518" t="n">
        <v>0.05227205296600229</v>
      </c>
      <c r="U1244" s="26787" t="n">
        <v>-0.1531111012753611</v>
      </c>
      <c r="V1244" s="28056" t="n">
        <v>0.04098296734474771</v>
      </c>
      <c r="W1244" s="29323" t="n">
        <v>0.06204010834910268</v>
      </c>
      <c r="X1244" t="n" s="30590">
        <v>0.6605882619374966</v>
      </c>
      <c r="Y1244" t="n" s="31920">
        <v>0.8457744048818909</v>
      </c>
      <c r="Z1244" t="n" s="33252">
        <v>0.7686205410394991</v>
      </c>
      <c r="AA1244" t="n" s="34644">
        <v>0.0</v>
      </c>
      <c r="AB1244" t="n" s="36038">
        <v>0.0</v>
      </c>
      <c r="AC1244" t="n" s="37432">
        <v>0.0917851618738733</v>
      </c>
      <c r="AD1244" t="n" s="37907">
        <v>0.25851325972615397</v>
      </c>
      <c r="AE1244" t="n" s="38382">
        <v>-0.014640914037381996</v>
      </c>
      <c r="AF1244" t="n" s="38857">
        <v>0.035031538922011</v>
      </c>
      <c r="AG1244" t="n" s="39332">
        <v>0.112797942072659</v>
      </c>
      <c r="AH1244" t="n" s="39807">
        <v>-0.020216569916156998</v>
      </c>
      <c r="AI1244" t="n" s="40282">
        <v>0.051723493032197</v>
      </c>
      <c r="AJ1244" t="n" s="40757">
        <v>0.29622170513263496</v>
      </c>
      <c r="AK1244" t="n" s="41232">
        <v>-0.031533282274921</v>
      </c>
      <c r="AL1244" t="n" s="41707">
        <v>0.0</v>
      </c>
      <c r="AM1244" t="n" s="42182">
        <v>0.023727736499892</v>
      </c>
      <c r="AN1244" t="n" s="42657">
        <v>-0.328462239966273</v>
      </c>
      <c r="AO1244" t="n" s="43132">
        <v>1.135533940191661</v>
      </c>
      <c r="AP1244" t="n" s="43607">
        <v>-0.7523712710008461</v>
      </c>
      <c r="AQ1244" t="n" s="44082">
        <v>0.383162669190815</v>
      </c>
      <c r="AR1244" t="n" s="44557">
        <v>1.8879052111925072</v>
      </c>
      <c r="AS1244" t="n" s="45150">
        <v>0.0032564551062303003</v>
      </c>
      <c r="AT1244" t="n" s="45743">
        <v>2.5769612914562076E-4</v>
      </c>
      <c r="AU1244" t="n" s="46336">
        <v>6.58284650196347E-4</v>
      </c>
      <c r="AV1244" t="n" s="46929">
        <v>0.001030876820751768</v>
      </c>
      <c r="AW1244" t="n" s="47522">
        <v>-1.5964033761265865E-4</v>
      </c>
      <c r="AX1244" t="n" s="48115">
        <v>-1.563760695800747E-4</v>
      </c>
      <c r="AY1244" t="n" s="48708">
        <v>4.165692843129933E-4</v>
      </c>
      <c r="AZ1244" t="n" s="49301">
        <v>0.00461676831578</v>
      </c>
      <c r="BA1244" t="n" s="49894">
        <v>-0.002570844714578601</v>
      </c>
      <c r="BB1244" t="n" s="50487">
        <v>1.7755735458116546E-4</v>
      </c>
      <c r="BC1244" t="n" s="51080">
        <v>-1.9494077889625288E-5</v>
      </c>
      <c r="BD1244" t="n" s="51673">
        <v>0.0013449036907986084</v>
      </c>
      <c r="BE1244" t="n" s="52266">
        <v>-0.0016307831087067478</v>
      </c>
      <c r="BF1244" t="n" s="52859">
        <v>0.0016968964476051607</v>
      </c>
      <c r="BG1244" t="n" s="53452">
        <v>0.001991192506993319</v>
      </c>
      <c r="BH1244" t="n" s="54045">
        <v>4.01749356590526E-4</v>
      </c>
      <c r="BI1244" t="n" s="54638">
        <v>0.0037038935680563686</v>
      </c>
      <c r="BJ1244" t="s" s="55113">
        <v>2925</v>
      </c>
      <c r="BK1244" t="s" s="55588">
        <v>2929</v>
      </c>
      <c r="BL1244" t="n" s="56063">
        <v>0.07404861599206924</v>
      </c>
      <c r="BM1244" t="s" s="56538">
        <v>2954</v>
      </c>
      <c r="BN1244" t="s" s="57013">
        <v>2929</v>
      </c>
      <c r="BO1244" t="n" s="57488">
        <v>-0.028889119625091553</v>
      </c>
    </row>
    <row r="1245" spans="1:23" x14ac:dyDescent="0.25">
      <c r="A1245" s="116" t="str">
        <f>IF(ISBLANK(TBL_DATA[[#This Row],[Row.names]]), "",   DATE(YEAR(TBL_DATA[[#This Row],[Row.names]]), MONTH(TBL_DATA[[#This Row],[Row.names]]), DAY(TBL_DATA[[#This Row],[Row.names]])))</f>
        <v/>
      </c>
      <c r="B1245" s="1429" t="s">
        <v>1374</v>
      </c>
      <c r="C1245" s="2823" t="s">
        <v>2768</v>
      </c>
      <c r="D1245" t="n" s="4217">
        <v>0.011282305268365008</v>
      </c>
      <c r="E1245" s="5611" t="n">
        <v>0.42674764519604547</v>
      </c>
      <c r="F1245" s="6943" t="n">
        <v>-0.05293288248285899</v>
      </c>
      <c r="G1245" s="8275" t="n">
        <v>0.3990737168693897</v>
      </c>
      <c r="H1245" s="9607" t="n">
        <v>0.7257331655736207</v>
      </c>
      <c r="I1245" s="10939" t="n">
        <v>0.003336747137784559</v>
      </c>
      <c r="J1245" s="12271" t="n">
        <v>-0.013690122294127138</v>
      </c>
      <c r="K1245" s="13601" t="n">
        <v>0.8129229452417523</v>
      </c>
      <c r="L1245" s="14931" t="n">
        <v>0.6037648613955932</v>
      </c>
      <c r="M1245" s="16261" t="n">
        <v>0.00401063503206831</v>
      </c>
      <c r="N1245" s="17591" t="n">
        <v>0.10114325360403877</v>
      </c>
      <c r="O1245" s="18923" t="n">
        <v>0.07837273808603613</v>
      </c>
      <c r="P1245" s="20317" t="n">
        <v>-0.057494654959533764</v>
      </c>
      <c r="Q1245" s="21649" t="n">
        <v>-0.0172855433253943</v>
      </c>
      <c r="R1245" s="22981" t="n">
        <v>-0.015143685399626572</v>
      </c>
      <c r="S1245" s="24250" t="n">
        <v>-3.0861146705485343E-4</v>
      </c>
      <c r="T1245" s="25519" t="n">
        <v>0.05246571602559483</v>
      </c>
      <c r="U1245" s="26788" t="n">
        <v>-0.005882154870512025</v>
      </c>
      <c r="V1245" s="28057" t="n">
        <v>0.058041726399584714</v>
      </c>
      <c r="W1245" s="29324" t="n">
        <v>0.06233274048838376</v>
      </c>
      <c r="X1245" t="n" s="30591">
        <v>0.931159547050579</v>
      </c>
      <c r="Y1245" t="n" s="31921">
        <v>0.8518997391557417</v>
      </c>
      <c r="Z1245" t="n" s="33253">
        <v>0.7770230764884614</v>
      </c>
      <c r="AA1245" t="n" s="34645">
        <v>0.0</v>
      </c>
      <c r="AB1245" t="n" s="36039">
        <v>0.0</v>
      </c>
      <c r="AC1245" t="n" s="37433">
        <v>0.08964415639571674</v>
      </c>
      <c r="AD1245" t="n" s="37908">
        <v>0.296886466725485</v>
      </c>
      <c r="AE1245" t="n" s="38383">
        <v>-0.023038146820089</v>
      </c>
      <c r="AF1245" t="n" s="38858">
        <v>0.041717354211683</v>
      </c>
      <c r="AG1245" t="n" s="39333">
        <v>0.085756585408859</v>
      </c>
      <c r="AH1245" t="n" s="39808">
        <v>-0.010002186526676001</v>
      </c>
      <c r="AI1245" t="n" s="40283">
        <v>0.041413920198388</v>
      </c>
      <c r="AJ1245" t="n" s="40758">
        <v>0.300480082896299</v>
      </c>
      <c r="AK1245" t="n" s="41233">
        <v>-0.040549577000034</v>
      </c>
      <c r="AL1245" t="n" s="41708">
        <v>0.0</v>
      </c>
      <c r="AM1245" t="n" s="42183">
        <v>0.024391540525466</v>
      </c>
      <c r="AN1245" t="n" s="42658">
        <v>-0.24922329123791603</v>
      </c>
      <c r="AO1245" t="n" s="43133">
        <v>1.0696843772276996</v>
      </c>
      <c r="AP1245" t="n" s="43608">
        <v>-0.6018516288462349</v>
      </c>
      <c r="AQ1245" t="n" s="44083">
        <v>0.4678327483814647</v>
      </c>
      <c r="AR1245" t="n" s="44558">
        <v>1.6715360060739344</v>
      </c>
      <c r="AS1245" t="n" s="45151">
        <v>0.0031864716306342082</v>
      </c>
      <c r="AT1245" t="n" s="45744">
        <v>2.6431142218873085E-4</v>
      </c>
      <c r="AU1245" t="n" s="46337">
        <v>6.269626678580756E-4</v>
      </c>
      <c r="AV1245" t="n" s="46930">
        <v>9.95493640059055E-4</v>
      </c>
      <c r="AW1245" t="n" s="47523">
        <v>-1.5333796613840992E-4</v>
      </c>
      <c r="AX1245" t="n" s="48116">
        <v>-1.5720055674833003E-4</v>
      </c>
      <c r="AY1245" t="n" s="48709">
        <v>3.937105593477266E-4</v>
      </c>
      <c r="AZ1245" t="n" s="49302">
        <v>0.004564749849850662</v>
      </c>
      <c r="BA1245" t="n" s="49895">
        <v>-0.002579852395308833</v>
      </c>
      <c r="BB1245" t="n" s="50488">
        <v>1.7283530664656728E-4</v>
      </c>
      <c r="BC1245" t="n" s="51081">
        <v>-1.8514211794916846E-5</v>
      </c>
      <c r="BD1245" t="n" s="51674">
        <v>0.0012995584894180832</v>
      </c>
      <c r="BE1245" t="n" s="52267">
        <v>-0.0016284857714281102</v>
      </c>
      <c r="BF1245" t="n" s="52860">
        <v>0.0016630986545735733</v>
      </c>
      <c r="BG1245" t="n" s="53453">
        <v>0.001968603601242008</v>
      </c>
      <c r="BH1245" t="n" s="54046">
        <v>3.8842844720647396E-4</v>
      </c>
      <c r="BI1245" t="n" s="54639">
        <v>0.0036044265255825068</v>
      </c>
      <c r="BJ1245" t="s" s="55114">
        <v>2925</v>
      </c>
      <c r="BK1245" t="s" s="55589">
        <v>2929</v>
      </c>
      <c r="BL1245" t="n" s="56064">
        <v>0.07441103458404541</v>
      </c>
      <c r="BM1245" t="s" s="56539">
        <v>2954</v>
      </c>
      <c r="BN1245" t="s" s="57014">
        <v>2929</v>
      </c>
      <c r="BO1245" t="n" s="57489">
        <v>-0.03308357670903206</v>
      </c>
    </row>
    <row r="1246" spans="1:23" x14ac:dyDescent="0.25">
      <c r="A1246" s="116" t="str">
        <f>IF(ISBLANK(TBL_DATA[[#This Row],[Row.names]]), "",   DATE(YEAR(TBL_DATA[[#This Row],[Row.names]]), MONTH(TBL_DATA[[#This Row],[Row.names]]), DAY(TBL_DATA[[#This Row],[Row.names]])))</f>
        <v/>
      </c>
      <c r="B1246" s="1430" t="s">
        <v>1375</v>
      </c>
      <c r="C1246" s="2824" t="s">
        <v>2769</v>
      </c>
      <c r="D1246" t="n" s="4218">
        <v>-0.004260781491753224</v>
      </c>
      <c r="E1246" s="5612" t="n">
        <v>0.4206685852359915</v>
      </c>
      <c r="F1246" s="6944" t="n">
        <v>-0.057631082038026804</v>
      </c>
      <c r="G1246" s="8276" t="n">
        <v>0.39783673328399893</v>
      </c>
      <c r="H1246" s="9608" t="n">
        <v>0.7187950564037737</v>
      </c>
      <c r="I1246" s="10940" t="n">
        <v>0.003348395398187856</v>
      </c>
      <c r="J1246" s="12272" t="n">
        <v>-0.029960338597536107</v>
      </c>
      <c r="K1246" s="13602" t="n">
        <v>0.8137637625249907</v>
      </c>
      <c r="L1246" s="14932" t="n">
        <v>0.5903012944355533</v>
      </c>
      <c r="M1246" s="16262" t="n">
        <v>0.00404163934422173</v>
      </c>
      <c r="N1246" s="17592" t="n">
        <v>0.10023641628968959</v>
      </c>
      <c r="O1246" s="18924" t="n">
        <v>0.07713545649924435</v>
      </c>
      <c r="P1246" s="20318" t="n">
        <v>-0.06151046428956086</v>
      </c>
      <c r="Q1246" s="21650" t="n">
        <v>-0.017072933625234113</v>
      </c>
      <c r="R1246" s="22982" t="n">
        <v>-0.014950279320270644</v>
      </c>
      <c r="S1246" s="24251" t="n">
        <v>-0.02001500538536294</v>
      </c>
      <c r="T1246" s="25520" t="n">
        <v>0.051573174692007714</v>
      </c>
      <c r="U1246" s="26789" t="n">
        <v>-0.38808945745324963</v>
      </c>
      <c r="V1246" s="28058" t="n">
        <v>0.038908196948685525</v>
      </c>
      <c r="W1246" s="29325" t="n">
        <v>0.062288003245287646</v>
      </c>
      <c r="X1246" t="n" s="30592">
        <v>0.624649931311277</v>
      </c>
      <c r="Y1246" t="n" s="31922">
        <v>0.8478178202914667</v>
      </c>
      <c r="Z1246" t="n" s="33254">
        <v>0.7683106757266576</v>
      </c>
      <c r="AA1246" t="n" s="34646">
        <v>0.0</v>
      </c>
      <c r="AB1246" t="n" s="36040">
        <v>0.0</v>
      </c>
      <c r="AC1246" t="n" s="37434">
        <v>0.09922172663348362</v>
      </c>
      <c r="AD1246" t="n" s="37909">
        <v>0.29797088130493904</v>
      </c>
      <c r="AE1246" t="n" s="38384">
        <v>-0.020478006762179</v>
      </c>
      <c r="AF1246" t="n" s="38859">
        <v>0.051959414387427</v>
      </c>
      <c r="AG1246" t="n" s="39334">
        <v>0.081083685136867</v>
      </c>
      <c r="AH1246" t="n" s="39809">
        <v>-0.0036735761591159995</v>
      </c>
      <c r="AI1246" t="n" s="40284">
        <v>0.043053347886609</v>
      </c>
      <c r="AJ1246" t="n" s="40759">
        <v>0.294417733721283</v>
      </c>
      <c r="AK1246" t="n" s="41234">
        <v>-0.040141067401672</v>
      </c>
      <c r="AL1246" t="n" s="41709">
        <v>0.0</v>
      </c>
      <c r="AM1246" t="n" s="42184">
        <v>0.023006190230197</v>
      </c>
      <c r="AN1246" t="n" s="42659">
        <v>-0.20839323036100302</v>
      </c>
      <c r="AO1246" t="n" s="43134">
        <v>1.067594274297202</v>
      </c>
      <c r="AP1246" t="n" s="43609">
        <v>-0.54878890231385</v>
      </c>
      <c r="AQ1246" t="n" s="44084">
        <v>0.518805371983352</v>
      </c>
      <c r="AR1246" t="n" s="44559">
        <v>1.616383176611052</v>
      </c>
      <c r="AS1246" t="n" s="45152">
        <v>0.003474079597213678</v>
      </c>
      <c r="AT1246" t="n" s="45745">
        <v>1.271695778191462E-4</v>
      </c>
      <c r="AU1246" t="n" s="46338">
        <v>7.249014087558971E-4</v>
      </c>
      <c r="AV1246" t="n" s="46931">
        <v>8.606986045853407E-4</v>
      </c>
      <c r="AW1246" t="n" s="47524">
        <v>-5.553329228381142E-5</v>
      </c>
      <c r="AX1246" t="n" s="48117">
        <v>-3.2342356619101815E-4</v>
      </c>
      <c r="AY1246" t="n" s="48710">
        <v>3.6113258037062234E-4</v>
      </c>
      <c r="AZ1246" t="n" s="49303">
        <v>0.0047348354012106564</v>
      </c>
      <c r="BA1246" t="n" s="49896">
        <v>-0.002721122204351871</v>
      </c>
      <c r="BB1246" t="n" s="50489">
        <v>2.1974595558631567E-4</v>
      </c>
      <c r="BC1246" t="n" s="51082">
        <v>-1.5716798969726198E-5</v>
      </c>
      <c r="BD1246" t="n" s="51675">
        <v>0.0014536810288677496</v>
      </c>
      <c r="BE1246" t="n" s="52268">
        <v>-0.0018607515274153394</v>
      </c>
      <c r="BF1246" t="n" s="52861">
        <v>0.0018826744337503084</v>
      </c>
      <c r="BG1246" t="n" s="53454">
        <v>0.001884002228497365</v>
      </c>
      <c r="BH1246" t="n" s="54047">
        <v>3.3801244855974225E-4</v>
      </c>
      <c r="BI1246" t="n" s="54640">
        <v>0.0036891486514854023</v>
      </c>
      <c r="BJ1246" t="s" s="55115">
        <v>2925</v>
      </c>
      <c r="BK1246" t="s" s="55590">
        <v>2929</v>
      </c>
      <c r="BL1246" t="n" s="56065">
        <v>0.07451777905225754</v>
      </c>
      <c r="BM1246" t="s" s="56540">
        <v>2954</v>
      </c>
      <c r="BN1246" t="s" s="57015">
        <v>2929</v>
      </c>
      <c r="BO1246" t="n" s="57490">
        <v>-0.031874459236860275</v>
      </c>
    </row>
    <row r="1247" spans="1:23" x14ac:dyDescent="0.25">
      <c r="A1247" s="116" t="str">
        <f>IF(ISBLANK(TBL_DATA[[#This Row],[Row.names]]), "",   DATE(YEAR(TBL_DATA[[#This Row],[Row.names]]), MONTH(TBL_DATA[[#This Row],[Row.names]]), DAY(TBL_DATA[[#This Row],[Row.names]])))</f>
        <v/>
      </c>
      <c r="B1247" s="1431" t="s">
        <v>1376</v>
      </c>
      <c r="C1247" s="2825" t="s">
        <v>2770</v>
      </c>
      <c r="D1247" t="n" s="4219">
        <v>0.007735675593725205</v>
      </c>
      <c r="E1247" s="5613" t="n">
        <v>0.43165841653757386</v>
      </c>
      <c r="F1247" s="6945" t="n">
        <v>-0.04995386922399647</v>
      </c>
      <c r="G1247" s="8277" t="n">
        <v>0.4007980230827792</v>
      </c>
      <c r="H1247" s="9609" t="n">
        <v>0.7189546883565975</v>
      </c>
      <c r="I1247" s="10941" t="n">
        <v>0.003382435282735064</v>
      </c>
      <c r="J1247" s="12273" t="n">
        <v>0.020121496226429558</v>
      </c>
      <c r="K1247" s="13603" t="n">
        <v>0.8248005652079293</v>
      </c>
      <c r="L1247" s="14933" t="n">
        <v>0.5733137824662182</v>
      </c>
      <c r="M1247" s="16263" t="n">
        <v>0.004167692139398207</v>
      </c>
      <c r="N1247" s="17593" t="n">
        <v>0.10128417473576555</v>
      </c>
      <c r="O1247" s="18925" t="n">
        <v>0.07713545649924435</v>
      </c>
      <c r="P1247" s="20319" t="n">
        <v>-0.054250613693198946</v>
      </c>
      <c r="Q1247" s="21651" t="n">
        <v>-0.01717713207030136</v>
      </c>
      <c r="R1247" s="22983" t="n">
        <v>-0.0150322899312308</v>
      </c>
      <c r="S1247" s="24252" t="n">
        <v>-0.004178917349785705</v>
      </c>
      <c r="T1247" s="25521" t="n">
        <v>0.05160126306924493</v>
      </c>
      <c r="U1247" s="26790" t="n">
        <v>-0.08098478799206753</v>
      </c>
      <c r="V1247" s="28059" t="n">
        <v>0.06627602677104294</v>
      </c>
      <c r="W1247" s="29326" t="n">
        <v>0.06315458572515824</v>
      </c>
      <c r="X1247" t="n" s="30593">
        <v>1.0494254060895731</v>
      </c>
      <c r="Y1247" t="n" s="31923">
        <v>0.8479119579040015</v>
      </c>
      <c r="Z1247" t="n" s="33255">
        <v>0.757174869145971</v>
      </c>
      <c r="AA1247" t="n" s="34647">
        <v>0.0</v>
      </c>
      <c r="AB1247" t="n" s="36041">
        <v>0.0</v>
      </c>
      <c r="AC1247" t="n" s="37435">
        <v>0.0973054471015456</v>
      </c>
      <c r="AD1247" t="n" s="37910">
        <v>0.30281187189027</v>
      </c>
      <c r="AE1247" t="n" s="38385">
        <v>-0.019140100315921005</v>
      </c>
      <c r="AF1247" t="n" s="38860">
        <v>0.05825079316300699</v>
      </c>
      <c r="AG1247" t="n" s="39335">
        <v>0.081474378010814</v>
      </c>
      <c r="AH1247" t="n" s="39810">
        <v>-0.0037633500241400003</v>
      </c>
      <c r="AI1247" t="n" s="40285">
        <v>0.042208413085285</v>
      </c>
      <c r="AJ1247" t="n" s="40760">
        <v>0.293807232348019</v>
      </c>
      <c r="AK1247" t="n" s="41235">
        <v>-0.040974659278250995</v>
      </c>
      <c r="AL1247" t="n" s="41710">
        <v>0.0</v>
      </c>
      <c r="AM1247" t="n" s="42185">
        <v>0.022773968544563</v>
      </c>
      <c r="AN1247" t="n" s="42660">
        <v>-0.19774871514258197</v>
      </c>
      <c r="AO1247" t="n" s="43135">
        <v>1.053612293729369</v>
      </c>
      <c r="AP1247" t="n" s="43610">
        <v>-0.5139124614483049</v>
      </c>
      <c r="AQ1247" t="n" s="44085">
        <v>0.5396998322810641</v>
      </c>
      <c r="AR1247" t="n" s="44560">
        <v>1.5675247551776739</v>
      </c>
      <c r="AS1247" t="n" s="45153">
        <v>0.0029647744456821647</v>
      </c>
      <c r="AT1247" t="n" s="45746">
        <v>2.9046957787096084E-4</v>
      </c>
      <c r="AU1247" t="n" s="46339">
        <v>0.0011047078527328747</v>
      </c>
      <c r="AV1247" t="n" s="46932">
        <v>7.447817237429082E-4</v>
      </c>
      <c r="AW1247" t="n" s="47525">
        <v>-6.0418921558729464E-5</v>
      </c>
      <c r="AX1247" t="n" s="48118">
        <v>-3.2980657662191534E-4</v>
      </c>
      <c r="AY1247" t="n" s="48711">
        <v>6.950169461036797E-4</v>
      </c>
      <c r="AZ1247" t="n" s="49304">
        <v>0.004499286599027861</v>
      </c>
      <c r="BA1247" t="n" s="49897">
        <v>-0.002494600572162611</v>
      </c>
      <c r="BB1247" t="n" s="50490">
        <v>1.6884963027806023E-4</v>
      </c>
      <c r="BC1247" t="n" s="51083">
        <v>-1.2760485010601678E-5</v>
      </c>
      <c r="BD1247" t="n" s="51676">
        <v>9.633725222015272E-4</v>
      </c>
      <c r="BE1247" t="n" s="52269">
        <v>-0.0016547080165762631</v>
      </c>
      <c r="BF1247" t="n" s="52862">
        <v>0.0025918413000775463</v>
      </c>
      <c r="BG1247" t="n" s="53455">
        <v>0.0020523197689102783</v>
      </c>
      <c r="BH1247" t="n" s="54048">
        <v>3.857829347963526E-4</v>
      </c>
      <c r="BI1247" t="n" s="54641">
        <v>0.0032316917106752093</v>
      </c>
      <c r="BJ1247" t="s" s="55116">
        <v>2925</v>
      </c>
      <c r="BK1247" t="s" s="55591">
        <v>2929</v>
      </c>
      <c r="BL1247" t="n" s="56066">
        <v>0.07628358155488968</v>
      </c>
      <c r="BM1247" t="s" s="56541">
        <v>2954</v>
      </c>
      <c r="BN1247" t="s" s="57016">
        <v>2929</v>
      </c>
      <c r="BO1247" t="n" s="57491">
        <v>-0.03063763491809368</v>
      </c>
    </row>
    <row r="1248" spans="1:23" x14ac:dyDescent="0.25">
      <c r="A1248" s="116" t="str">
        <f>IF(ISBLANK(TBL_DATA[[#This Row],[Row.names]]), "",   DATE(YEAR(TBL_DATA[[#This Row],[Row.names]]), MONTH(TBL_DATA[[#This Row],[Row.names]]), DAY(TBL_DATA[[#This Row],[Row.names]])))</f>
        <v/>
      </c>
      <c r="B1248" s="1432" t="s">
        <v>1377</v>
      </c>
      <c r="C1248" s="2826" t="s">
        <v>2771</v>
      </c>
      <c r="D1248" t="n" s="4220">
        <v>8.398845003524406E-4</v>
      </c>
      <c r="E1248" s="5614" t="n">
        <v>0.432860844251423</v>
      </c>
      <c r="F1248" s="6946" t="n">
        <v>-0.07556989086417254</v>
      </c>
      <c r="G1248" s="8278" t="n">
        <v>0.3940260457231971</v>
      </c>
      <c r="H1248" s="9610" t="n">
        <v>0.71431953727566</v>
      </c>
      <c r="I1248" s="10942" t="n">
        <v>0.003352054785049725</v>
      </c>
      <c r="J1248" s="12274" t="n">
        <v>0.013365724198686424</v>
      </c>
      <c r="K1248" s="13604" t="n">
        <v>0.8180398341707306</v>
      </c>
      <c r="L1248" s="14934" t="n">
        <v>0.5592802831121139</v>
      </c>
      <c r="M1248" s="16264" t="n">
        <v>0.004163437771392215</v>
      </c>
      <c r="N1248" s="17594" t="n">
        <v>0.09955684108250337</v>
      </c>
      <c r="O1248" s="18926" t="n">
        <v>0.07713545649924435</v>
      </c>
      <c r="P1248" s="20320" t="n">
        <v>-0.053456293442421976</v>
      </c>
      <c r="Q1248" s="21652" t="n">
        <v>-0.01701810068103883</v>
      </c>
      <c r="R1248" s="22984" t="n">
        <v>-0.01490983738577498</v>
      </c>
      <c r="S1248" s="24253" t="n">
        <v>-0.012224814049499932</v>
      </c>
      <c r="T1248" s="25522" t="n">
        <v>0.05176475719393297</v>
      </c>
      <c r="U1248" s="26791" t="n">
        <v>-0.23616094640800767</v>
      </c>
      <c r="V1248" s="28060" t="n">
        <v>0.06536462339647908</v>
      </c>
      <c r="W1248" s="29327" t="n">
        <v>0.0631540847178022</v>
      </c>
      <c r="X1248" t="n" s="30594">
        <v>1.0350023072704553</v>
      </c>
      <c r="Y1248" t="n" s="31924">
        <v>0.8451742644423456</v>
      </c>
      <c r="Z1248" t="n" s="33256">
        <v>0.7478504416740782</v>
      </c>
      <c r="AA1248" t="n" s="34648">
        <v>0.0</v>
      </c>
      <c r="AB1248" t="n" s="36042">
        <v>0.0</v>
      </c>
      <c r="AC1248" t="n" s="37436">
        <v>0.09919291115682344</v>
      </c>
      <c r="AD1248" t="n" s="37911">
        <v>0.30345866059902604</v>
      </c>
      <c r="AE1248" t="n" s="38386">
        <v>-0.020345569766714998</v>
      </c>
      <c r="AF1248" t="n" s="38861">
        <v>0.064089387775895</v>
      </c>
      <c r="AG1248" t="n" s="39336">
        <v>0.07917581882781599</v>
      </c>
      <c r="AH1248" t="n" s="39811">
        <v>-0.002143782846613</v>
      </c>
      <c r="AI1248" t="n" s="40286">
        <v>0.038434495426615</v>
      </c>
      <c r="AJ1248" t="n" s="40761">
        <v>0.288825766340075</v>
      </c>
      <c r="AK1248" t="n" s="41236">
        <v>-0.04231336253192</v>
      </c>
      <c r="AL1248" t="n" s="41711">
        <v>0.0</v>
      </c>
      <c r="AM1248" t="n" s="42186">
        <v>0.022828544241267</v>
      </c>
      <c r="AN1248" t="n" s="42661">
        <v>-0.226934868914094</v>
      </c>
      <c r="AO1248" t="n" s="43136">
        <v>1.0674306513037646</v>
      </c>
      <c r="AP1248" t="n" s="43611">
        <v>-0.5623555621524119</v>
      </c>
      <c r="AQ1248" t="n" s="44086">
        <v>0.5050750891513527</v>
      </c>
      <c r="AR1248" t="n" s="44561">
        <v>1.6297862134561765</v>
      </c>
      <c r="AS1248" t="n" s="45154">
        <v>0.003415912369424086</v>
      </c>
      <c r="AT1248" t="n" s="45747">
        <v>3.4037009766157555E-4</v>
      </c>
      <c r="AU1248" t="n" s="46340">
        <v>0.0012404847005421254</v>
      </c>
      <c r="AV1248" t="n" s="46933">
        <v>8.325516321384659E-4</v>
      </c>
      <c r="AW1248" t="n" s="47526">
        <v>-5.971618912638248E-5</v>
      </c>
      <c r="AX1248" t="n" s="48119">
        <v>-3.317919049625561E-4</v>
      </c>
      <c r="AY1248" t="n" s="48712">
        <v>6.679746203031017E-4</v>
      </c>
      <c r="AZ1248" t="n" s="49305">
        <v>0.004354874249346875</v>
      </c>
      <c r="BA1248" t="n" s="49898">
        <v>-0.002266719359419604</v>
      </c>
      <c r="BB1248" t="n" s="50491">
        <v>1.559848616745946E-4</v>
      </c>
      <c r="BC1248" t="n" s="51084">
        <v>-8.45921917841771E-6</v>
      </c>
      <c r="BD1248" t="n" s="51677">
        <v>0.0013039652297273017</v>
      </c>
      <c r="BE1248" t="n" s="52270">
        <v>-0.001588226728113473</v>
      </c>
      <c r="BF1248" t="n" s="52863">
        <v>0.0023241128844131097</v>
      </c>
      <c r="BG1248" t="n" s="53456">
        <v>0.0022602141045394404</v>
      </c>
      <c r="BH1248" t="n" s="54049">
        <v>3.9472892703021367E-4</v>
      </c>
      <c r="BI1248" t="n" s="54642">
        <v>0.0036466714408072724</v>
      </c>
      <c r="BJ1248" t="s" s="55117">
        <v>2921</v>
      </c>
      <c r="BK1248" t="s" s="55592">
        <v>2929</v>
      </c>
      <c r="BL1248" t="n" s="56067">
        <v>0.07760117202997208</v>
      </c>
      <c r="BM1248" t="s" s="56542">
        <v>2954</v>
      </c>
      <c r="BN1248" t="s" s="57017">
        <v>2929</v>
      </c>
      <c r="BO1248" t="n" s="57492">
        <v>-0.031150178983807564</v>
      </c>
    </row>
    <row r="1249" spans="1:23" x14ac:dyDescent="0.25">
      <c r="A1249" s="116" t="str">
        <f>IF(ISBLANK(TBL_DATA[[#This Row],[Row.names]]), "",   DATE(YEAR(TBL_DATA[[#This Row],[Row.names]]), MONTH(TBL_DATA[[#This Row],[Row.names]]), DAY(TBL_DATA[[#This Row],[Row.names]])))</f>
        <v/>
      </c>
      <c r="B1249" s="1433" t="s">
        <v>1378</v>
      </c>
      <c r="C1249" s="2827" t="s">
        <v>2772</v>
      </c>
      <c r="D1249" t="n" s="4221">
        <v>0.0013685822540073279</v>
      </c>
      <c r="E1249" s="5615" t="n">
        <v>0.43482183217532744</v>
      </c>
      <c r="F1249" s="6947" t="n">
        <v>-0.08471794903226004</v>
      </c>
      <c r="G1249" s="8279" t="n">
        <v>0.3902423305812325</v>
      </c>
      <c r="H1249" s="9611" t="n">
        <v>0.7116266525490939</v>
      </c>
      <c r="I1249" s="10943" t="n">
        <v>0.0033220416234990744</v>
      </c>
      <c r="J1249" s="12275" t="n">
        <v>0.011808382567616738</v>
      </c>
      <c r="K1249" s="13605" t="n">
        <v>0.8077023181638983</v>
      </c>
      <c r="L1249" s="14935" t="n">
        <v>0.5469485676442707</v>
      </c>
      <c r="M1249" s="16265" t="n">
        <v>0.004163909330608894</v>
      </c>
      <c r="N1249" s="17595" t="n">
        <v>0.09820368410974231</v>
      </c>
      <c r="O1249" s="18927" t="n">
        <v>0.07713545649924435</v>
      </c>
      <c r="P1249" s="20321" t="n">
        <v>-0.0521608705229849</v>
      </c>
      <c r="Q1249" s="21653" t="n">
        <v>-0.01689538271564787</v>
      </c>
      <c r="R1249" s="22985" t="n">
        <v>-0.014815774519796413</v>
      </c>
      <c r="S1249" s="24254" t="n">
        <v>-0.010931326836420396</v>
      </c>
      <c r="T1249" s="25523" t="n">
        <v>0.05178381364739583</v>
      </c>
      <c r="U1249" s="26792" t="n">
        <v>-0.21109543825515686</v>
      </c>
      <c r="V1249" s="28061" t="n">
        <v>0.07812969296474415</v>
      </c>
      <c r="W1249" s="29328" t="n">
        <v>0.06306945336482259</v>
      </c>
      <c r="X1249" t="n" s="30595">
        <v>1.2387881739327316</v>
      </c>
      <c r="Y1249" t="n" s="31925">
        <v>0.8435796657987281</v>
      </c>
      <c r="Z1249" t="n" s="33257">
        <v>0.7395597120207877</v>
      </c>
      <c r="AA1249" t="n" s="34649">
        <v>0.0</v>
      </c>
      <c r="AB1249" t="n" s="36043">
        <v>0.0</v>
      </c>
      <c r="AC1249" t="n" s="37437">
        <v>0.09517881147331</v>
      </c>
      <c r="AD1249" t="n" s="37912">
        <v>0.318088439709369</v>
      </c>
      <c r="AE1249" t="n" s="38387">
        <v>-0.021108818776436007</v>
      </c>
      <c r="AF1249" t="n" s="38862">
        <v>0.068760412200061</v>
      </c>
      <c r="AG1249" t="n" s="39337">
        <v>0.076055530267997</v>
      </c>
      <c r="AH1249" t="n" s="39812">
        <v>0.003392249922327</v>
      </c>
      <c r="AI1249" t="n" s="40287">
        <v>0.027119307093235998</v>
      </c>
      <c r="AJ1249" t="n" s="40762">
        <v>0.2895882557227761</v>
      </c>
      <c r="AK1249" t="n" s="41237">
        <v>-0.042586761940132</v>
      </c>
      <c r="AL1249" t="n" s="41712">
        <v>0.0</v>
      </c>
      <c r="AM1249" t="n" s="42187">
        <v>0.022990042066239003</v>
      </c>
      <c r="AN1249" t="n" s="42662">
        <v>-0.22735528537844496</v>
      </c>
      <c r="AO1249" t="n" s="43137">
        <v>1.073211535964343</v>
      </c>
      <c r="AP1249" t="n" s="43612">
        <v>-0.558268165077351</v>
      </c>
      <c r="AQ1249" t="n" s="44087">
        <v>0.514943370886992</v>
      </c>
      <c r="AR1249" t="n" s="44562">
        <v>1.6314797010416942</v>
      </c>
      <c r="AS1249" t="n" s="45155">
        <v>0.0036706066012429004</v>
      </c>
      <c r="AT1249" t="n" s="45748">
        <v>1.8526478578062374E-4</v>
      </c>
      <c r="AU1249" t="n" s="46341">
        <v>0.001711777652483948</v>
      </c>
      <c r="AV1249" t="n" s="46934">
        <v>6.884201234634822E-4</v>
      </c>
      <c r="AW1249" t="n" s="47527">
        <v>-5.727935089996135E-5</v>
      </c>
      <c r="AX1249" t="n" s="48120">
        <v>-4.0204524229335884E-4</v>
      </c>
      <c r="AY1249" t="n" s="48713">
        <v>8.427835824973363E-4</v>
      </c>
      <c r="AZ1249" t="n" s="49306">
        <v>0.004160007429787032</v>
      </c>
      <c r="BA1249" t="n" s="49899">
        <v>-0.002333596494806092</v>
      </c>
      <c r="BB1249" t="n" s="50492">
        <v>1.6786267901053748E-4</v>
      </c>
      <c r="BC1249" t="n" s="51085">
        <v>-5.908379808619861E-6</v>
      </c>
      <c r="BD1249" t="n" s="51678">
        <v>0.001437556919297524</v>
      </c>
      <c r="BE1249" t="n" s="52271">
        <v>-0.0015958151161172842</v>
      </c>
      <c r="BF1249" t="n" s="52864">
        <v>0.002184882842609562</v>
      </c>
      <c r="BG1249" t="n" s="53457">
        <v>0.0020706927687127123</v>
      </c>
      <c r="BH1249" t="n" s="54050">
        <v>2.8837537899329476E-4</v>
      </c>
      <c r="BI1249" t="n" s="54643">
        <v>0.0042422005929620196</v>
      </c>
      <c r="BJ1249" t="s" s="55118">
        <v>2921</v>
      </c>
      <c r="BK1249" t="s" s="55593">
        <v>2929</v>
      </c>
      <c r="BL1249" t="n" s="56068">
        <v>0.07790475338697433</v>
      </c>
      <c r="BM1249" t="s" s="56543">
        <v>2954</v>
      </c>
      <c r="BN1249" t="s" s="57018">
        <v>2929</v>
      </c>
      <c r="BO1249" t="n" s="57493">
        <v>-0.031934693455696106</v>
      </c>
    </row>
    <row r="1250" spans="1:23" x14ac:dyDescent="0.25">
      <c r="A1250" s="116" t="str">
        <f>IF(ISBLANK(TBL_DATA[[#This Row],[Row.names]]), "",   DATE(YEAR(TBL_DATA[[#This Row],[Row.names]]), MONTH(TBL_DATA[[#This Row],[Row.names]]), DAY(TBL_DATA[[#This Row],[Row.names]])))</f>
        <v/>
      </c>
      <c r="B1250" s="1434" t="s">
        <v>1379</v>
      </c>
      <c r="C1250" s="2828" t="s">
        <v>2773</v>
      </c>
      <c r="D1250" t="n" s="4222">
        <v>0.003383447079664814</v>
      </c>
      <c r="E1250" s="5616" t="n">
        <v>0.4396764759132401</v>
      </c>
      <c r="F1250" s="6948" t="n">
        <v>-0.08140831205248422</v>
      </c>
      <c r="G1250" s="8280" t="n">
        <v>0.38972385594379944</v>
      </c>
      <c r="H1250" s="9612" t="n">
        <v>0.7091541860017895</v>
      </c>
      <c r="I1250" s="10944" t="n">
        <v>0.0033343817368369404</v>
      </c>
      <c r="J1250" s="12276" t="n">
        <v>0.015452480505323107</v>
      </c>
      <c r="K1250" s="13606" t="n">
        <v>0.805561893703188</v>
      </c>
      <c r="L1250" s="14936" t="n">
        <v>0.5437144194720226</v>
      </c>
      <c r="M1250" s="16266" t="n">
        <v>0.004176401874389495</v>
      </c>
      <c r="N1250" s="17596" t="n">
        <v>0.09814861604329185</v>
      </c>
      <c r="O1250" s="18928" t="n">
        <v>0.07713545649924435</v>
      </c>
      <c r="P1250" s="20322" t="n">
        <v>-0.048953906988364104</v>
      </c>
      <c r="Q1250" s="21654" t="n">
        <v>-0.016891375812974497</v>
      </c>
      <c r="R1250" s="22986" t="n">
        <v>-0.014812933764843035</v>
      </c>
      <c r="S1250" s="24255" t="n">
        <v>0.008096586035697184</v>
      </c>
      <c r="T1250" s="25524" t="n">
        <v>0.0510664918808499</v>
      </c>
      <c r="U1250" s="26793" t="n">
        <v>0.15854987757115602</v>
      </c>
      <c r="V1250" s="28062" t="n">
        <v>0.09583858818876267</v>
      </c>
      <c r="W1250" s="29329" t="n">
        <v>0.06289420864366004</v>
      </c>
      <c r="X1250" t="n" s="30596">
        <v>1.5238062495031257</v>
      </c>
      <c r="Y1250" t="n" s="31926">
        <v>0.8421129294826136</v>
      </c>
      <c r="Z1250" t="n" s="33258">
        <v>0.7373699339354858</v>
      </c>
      <c r="AA1250" t="n" s="34650">
        <v>0.0</v>
      </c>
      <c r="AB1250" t="n" s="36044">
        <v>0.0</v>
      </c>
      <c r="AC1250" t="n" s="37438">
        <v>0.09142928052692262</v>
      </c>
      <c r="AD1250" t="n" s="37913">
        <v>0.32027219751668</v>
      </c>
      <c r="AE1250" t="n" s="38388">
        <v>-0.023247471812940002</v>
      </c>
      <c r="AF1250" t="n" s="38863">
        <v>0.06957535432845101</v>
      </c>
      <c r="AG1250" t="n" s="39338">
        <v>0.076365743437184</v>
      </c>
      <c r="AH1250" t="n" s="39813">
        <v>0.008765754973915001</v>
      </c>
      <c r="AI1250" t="n" s="40288">
        <v>0.025385625669412007</v>
      </c>
      <c r="AJ1250" t="n" s="40763">
        <v>0.28123908972218303</v>
      </c>
      <c r="AK1250" t="n" s="41238">
        <v>-0.040251119324094</v>
      </c>
      <c r="AL1250" t="n" s="41713">
        <v>0.0</v>
      </c>
      <c r="AM1250" t="n" s="42188">
        <v>0.022358136688599</v>
      </c>
      <c r="AN1250" t="n" s="42663">
        <v>-0.2984222399337879</v>
      </c>
      <c r="AO1250" t="n" s="43138">
        <v>1.1217413700358796</v>
      </c>
      <c r="AP1250" t="n" s="43613">
        <v>-0.679700298770278</v>
      </c>
      <c r="AQ1250" t="n" s="44088">
        <v>0.44204107126560155</v>
      </c>
      <c r="AR1250" t="n" s="44563">
        <v>1.8014416688061576</v>
      </c>
      <c r="AS1250" t="n" s="45156">
        <v>0.003540644481764583</v>
      </c>
      <c r="AT1250" t="n" s="45749">
        <v>2.1578384731586785E-4</v>
      </c>
      <c r="AU1250" t="n" s="46342">
        <v>0.001658977948266387</v>
      </c>
      <c r="AV1250" t="n" s="46935">
        <v>6.612471392114145E-4</v>
      </c>
      <c r="AW1250" t="n" s="47528">
        <v>-5.723516802048724E-5</v>
      </c>
      <c r="AX1250" t="n" s="48121">
        <v>-3.8699026872240704E-4</v>
      </c>
      <c r="AY1250" t="n" s="48714">
        <v>8.190154799977094E-4</v>
      </c>
      <c r="AZ1250" t="n" s="49307">
        <v>0.004023271039579709</v>
      </c>
      <c r="BA1250" t="n" s="49900">
        <v>-0.0022185798062112133</v>
      </c>
      <c r="BB1250" t="n" s="50493">
        <v>1.6256354684854223E-4</v>
      </c>
      <c r="BC1250" t="n" s="51086">
        <v>-6.23754441601608E-6</v>
      </c>
      <c r="BD1250" t="n" s="51679">
        <v>0.0013351696238781236</v>
      </c>
      <c r="BE1250" t="n" s="52272">
        <v>-0.0015135388440767612</v>
      </c>
      <c r="BF1250" t="n" s="52865">
        <v>0.002051916233806057</v>
      </c>
      <c r="BG1250" t="n" s="53458">
        <v>0.002043161230960694</v>
      </c>
      <c r="BH1250" t="n" s="54051">
        <v>3.2096788040000476E-4</v>
      </c>
      <c r="BI1250" t="n" s="54644">
        <v>0.004174784570645969</v>
      </c>
      <c r="BJ1250" t="s" s="55119">
        <v>2921</v>
      </c>
      <c r="BK1250" t="s" s="55594">
        <v>2929</v>
      </c>
      <c r="BL1250" t="n" s="56069">
        <v>0.08039815723896027</v>
      </c>
      <c r="BM1250" t="s" s="56544">
        <v>2954</v>
      </c>
      <c r="BN1250" t="s" s="57019">
        <v>2929</v>
      </c>
      <c r="BO1250" t="n" s="57494">
        <v>-0.032540641725063324</v>
      </c>
    </row>
    <row r="1251" spans="1:23" x14ac:dyDescent="0.25">
      <c r="A1251" s="116" t="str">
        <f>IF(ISBLANK(TBL_DATA[[#This Row],[Row.names]]), "",   DATE(YEAR(TBL_DATA[[#This Row],[Row.names]]), MONTH(TBL_DATA[[#This Row],[Row.names]]), DAY(TBL_DATA[[#This Row],[Row.names]])))</f>
        <v/>
      </c>
      <c r="B1251" s="1435" t="s">
        <v>1380</v>
      </c>
      <c r="C1251" s="2829" t="s">
        <v>2774</v>
      </c>
      <c r="D1251" t="n" s="4223">
        <v>2.1127545572808087E-4</v>
      </c>
      <c r="E1251" s="5617" t="n">
        <v>0.43998064421678995</v>
      </c>
      <c r="F1251" s="6949" t="n">
        <v>-0.07415128290417916</v>
      </c>
      <c r="G1251" s="8281" t="n">
        <v>0.38799217940126884</v>
      </c>
      <c r="H1251" s="9613" t="n">
        <v>0.7054307329069464</v>
      </c>
      <c r="I1251" s="10945" t="n">
        <v>0.0033552629960601947</v>
      </c>
      <c r="J1251" s="12277" t="n">
        <v>0.011580842111953649</v>
      </c>
      <c r="K1251" s="13607" t="n">
        <v>0.8062936141134356</v>
      </c>
      <c r="L1251" s="14937" t="n">
        <v>0.5446414679030405</v>
      </c>
      <c r="M1251" s="16267" t="n">
        <v>0.004171666571435729</v>
      </c>
      <c r="N1251" s="17597" t="n">
        <v>0.09813707746664975</v>
      </c>
      <c r="O1251" s="18929" t="n">
        <v>0.07713545649924435</v>
      </c>
      <c r="P1251" s="20323" t="n">
        <v>-0.04875297429164449</v>
      </c>
      <c r="Q1251" s="21655" t="n">
        <v>-0.01689430912119499</v>
      </c>
      <c r="R1251" s="22987" t="n">
        <v>-0.014816111419482615</v>
      </c>
      <c r="S1251" s="24256" t="n">
        <v>0.01011050355663623</v>
      </c>
      <c r="T1251" s="25525" t="n">
        <v>0.05117498121401776</v>
      </c>
      <c r="U1251" s="26794" t="n">
        <v>0.19756731349550116</v>
      </c>
      <c r="V1251" s="28063" t="n">
        <v>0.08757497938032466</v>
      </c>
      <c r="W1251" s="29330" t="n">
        <v>0.06260956492490957</v>
      </c>
      <c r="X1251" t="n" s="30597">
        <v>1.398747611253284</v>
      </c>
      <c r="Y1251" t="n" s="31927">
        <v>0.8398992397347114</v>
      </c>
      <c r="Z1251" t="n" s="33259">
        <v>0.7379982844851609</v>
      </c>
      <c r="AA1251" t="n" s="34651">
        <v>0.0</v>
      </c>
      <c r="AB1251" t="n" s="36045">
        <v>0.0</v>
      </c>
      <c r="AC1251" t="n" s="37439">
        <v>0.08881416761985372</v>
      </c>
      <c r="AD1251" t="n" s="37914">
        <v>0.3250923233658641</v>
      </c>
      <c r="AE1251" t="n" s="38389">
        <v>-0.022454477988076003</v>
      </c>
      <c r="AF1251" t="n" s="38864">
        <v>0.06840468873780901</v>
      </c>
      <c r="AG1251" t="n" s="39339">
        <v>0.07569930775994001</v>
      </c>
      <c r="AH1251" t="n" s="39814">
        <v>0.008671633918016002</v>
      </c>
      <c r="AI1251" t="n" s="40289">
        <v>0.025932718627531007</v>
      </c>
      <c r="AJ1251" t="n" s="40764">
        <v>0.28105832700082106</v>
      </c>
      <c r="AK1251" t="n" s="41239">
        <v>-0.039306986593819</v>
      </c>
      <c r="AL1251" t="n" s="41714">
        <v>0.0</v>
      </c>
      <c r="AM1251" t="n" s="42189">
        <v>0.022838369953889</v>
      </c>
      <c r="AN1251" t="n" s="42664">
        <v>-0.31046868435057207</v>
      </c>
      <c r="AO1251" t="n" s="43139">
        <v>1.1345271978928486</v>
      </c>
      <c r="AP1251" t="n" s="43614">
        <v>-0.6990599774614459</v>
      </c>
      <c r="AQ1251" t="n" s="44089">
        <v>0.43546722043140274</v>
      </c>
      <c r="AR1251" t="n" s="44564">
        <v>1.8335871753542945</v>
      </c>
      <c r="AS1251" t="n" s="45157">
        <v>0.0035090849043696868</v>
      </c>
      <c r="AT1251" t="n" s="45750">
        <v>1.8944657571992715E-4</v>
      </c>
      <c r="AU1251" t="n" s="46343">
        <v>0.0016074493956401085</v>
      </c>
      <c r="AV1251" t="n" s="46936">
        <v>6.603652386822799E-4</v>
      </c>
      <c r="AW1251" t="n" s="47529">
        <v>-5.516394791814241E-5</v>
      </c>
      <c r="AX1251" t="n" s="48122">
        <v>-3.6667200774821577E-4</v>
      </c>
      <c r="AY1251" t="n" s="48715">
        <v>7.989286749643338E-4</v>
      </c>
      <c r="AZ1251" t="n" s="49308">
        <v>0.003831602176400055</v>
      </c>
      <c r="BA1251" t="n" s="49901">
        <v>-0.0021379346318969312</v>
      </c>
      <c r="BB1251" t="n" s="50494">
        <v>1.588104980175003E-4</v>
      </c>
      <c r="BC1251" t="n" s="51087">
        <v>-5.556203946571919E-6</v>
      </c>
      <c r="BD1251" t="n" s="51680">
        <v>0.0013322457256965657</v>
      </c>
      <c r="BE1251" t="n" s="52273">
        <v>-0.0014711430470477674</v>
      </c>
      <c r="BF1251" t="n" s="52866">
        <v>0.00197320690744402</v>
      </c>
      <c r="BG1251" t="n" s="53459">
        <v>0.0019668991728075858</v>
      </c>
      <c r="BH1251" t="n" s="54052">
        <v>3.316554500661958E-4</v>
      </c>
      <c r="BI1251" t="n" s="54645">
        <v>0.004057496463317429</v>
      </c>
      <c r="BJ1251" t="s" s="55120">
        <v>2921</v>
      </c>
      <c r="BK1251" t="s" s="55595">
        <v>2929</v>
      </c>
      <c r="BL1251" t="n" s="56070">
        <v>0.07914411276578903</v>
      </c>
      <c r="BM1251" t="s" s="56545">
        <v>2954</v>
      </c>
      <c r="BN1251" t="s" s="57020">
        <v>2929</v>
      </c>
      <c r="BO1251" t="n" s="57495">
        <v>-0.03253694251179695</v>
      </c>
    </row>
    <row r="1252" spans="1:23" x14ac:dyDescent="0.25">
      <c r="A1252" s="116" t="str">
        <f>IF(ISBLANK(TBL_DATA[[#This Row],[Row.names]]), "",   DATE(YEAR(TBL_DATA[[#This Row],[Row.names]]), MONTH(TBL_DATA[[#This Row],[Row.names]]), DAY(TBL_DATA[[#This Row],[Row.names]])))</f>
        <v/>
      </c>
      <c r="B1252" s="1436" t="s">
        <v>1381</v>
      </c>
      <c r="C1252" s="2830" t="s">
        <v>2775</v>
      </c>
      <c r="D1252" t="n" s="4224">
        <v>-5.634529655372381E-4</v>
      </c>
      <c r="E1252" s="5618" t="n">
        <v>0.4391692828524898</v>
      </c>
      <c r="F1252" s="6950" t="n">
        <v>-0.08059505682942714</v>
      </c>
      <c r="G1252" s="8282" t="n">
        <v>0.3849368606309581</v>
      </c>
      <c r="H1252" s="9614" t="n">
        <v>0.7032556143584345</v>
      </c>
      <c r="I1252" s="10946" t="n">
        <v>0.0033370091550366447</v>
      </c>
      <c r="J1252" s="12278" t="n">
        <v>0.005625575160053353</v>
      </c>
      <c r="K1252" s="13608" t="n">
        <v>0.7992381501334783</v>
      </c>
      <c r="L1252" s="14938" t="n">
        <v>0.5379400300256441</v>
      </c>
      <c r="M1252" s="16268" t="n">
        <v>0.004164044053244651</v>
      </c>
      <c r="N1252" s="17598" t="n">
        <v>0.09724480573381471</v>
      </c>
      <c r="O1252" s="18930" t="n">
        <v>0.07714368779313253</v>
      </c>
      <c r="P1252" s="20324" t="n">
        <v>-0.04928895724923832</v>
      </c>
      <c r="Q1252" s="21656" t="n">
        <v>-0.016849061172473635</v>
      </c>
      <c r="R1252" s="22988" t="n">
        <v>-0.014789758643843126</v>
      </c>
      <c r="S1252" s="24257" t="n">
        <v>0.00462551574825798</v>
      </c>
      <c r="T1252" s="25526" t="n">
        <v>0.05087341312750955</v>
      </c>
      <c r="U1252" s="26795" t="n">
        <v>0.09092206447136834</v>
      </c>
      <c r="V1252" s="28064" t="n">
        <v>0.08186937883968626</v>
      </c>
      <c r="W1252" s="29331" t="n">
        <v>0.06242127955123043</v>
      </c>
      <c r="X1252" t="n" s="30598">
        <v>1.311562009434529</v>
      </c>
      <c r="Y1252" t="n" s="31928">
        <v>0.8386033713016151</v>
      </c>
      <c r="Z1252" t="n" s="33260">
        <v>0.7334439515229804</v>
      </c>
      <c r="AA1252" t="n" s="34652">
        <v>0.0</v>
      </c>
      <c r="AB1252" t="n" s="36046">
        <v>0.0</v>
      </c>
      <c r="AC1252" t="n" s="37440">
        <v>0.08518777678398855</v>
      </c>
      <c r="AD1252" t="n" s="37915">
        <v>0.33893049475360404</v>
      </c>
      <c r="AE1252" t="n" s="38390">
        <v>-0.019903923166642006</v>
      </c>
      <c r="AF1252" t="n" s="38865">
        <v>0.070768008048813</v>
      </c>
      <c r="AG1252" t="n" s="39340">
        <v>0.075063866958976</v>
      </c>
      <c r="AH1252" t="n" s="39815">
        <v>0.008676868101916</v>
      </c>
      <c r="AI1252" t="n" s="40290">
        <v>0.028765976140380997</v>
      </c>
      <c r="AJ1252" t="n" s="40765">
        <v>0.27519853430088603</v>
      </c>
      <c r="AK1252" t="n" s="41240">
        <v>-0.042754200227169005</v>
      </c>
      <c r="AL1252" t="n" s="41715">
        <v>0.0</v>
      </c>
      <c r="AM1252" t="n" s="42190">
        <v>0.025830993809244</v>
      </c>
      <c r="AN1252" t="n" s="42665">
        <v>-0.335397030897791</v>
      </c>
      <c r="AO1252" t="n" s="43140">
        <v>1.168177505225972</v>
      </c>
      <c r="AP1252" t="n" s="43615">
        <v>-0.742997917403754</v>
      </c>
      <c r="AQ1252" t="n" s="44090">
        <v>0.425179587822218</v>
      </c>
      <c r="AR1252" t="n" s="44565">
        <v>1.911175422629726</v>
      </c>
      <c r="AS1252" t="n" s="45158">
        <v>0.003485404206516999</v>
      </c>
      <c r="AT1252" t="n" s="45751">
        <v>1.6131709018579152E-4</v>
      </c>
      <c r="AU1252" t="n" s="46344">
        <v>0.0015681565586706486</v>
      </c>
      <c r="AV1252" t="n" s="46937">
        <v>6.603908909997142E-4</v>
      </c>
      <c r="AW1252" t="n" s="47530">
        <v>-4.727175811017569E-5</v>
      </c>
      <c r="AX1252" t="n" s="48123">
        <v>-3.8026790438326733E-4</v>
      </c>
      <c r="AY1252" t="n" s="48716">
        <v>7.719878863955093E-4</v>
      </c>
      <c r="AZ1252" t="n" s="49309">
        <v>0.0037333044933315204</v>
      </c>
      <c r="BA1252" t="n" s="49902">
        <v>-0.0021211649293882027</v>
      </c>
      <c r="BB1252" t="n" s="50495">
        <v>1.5185587509027607E-4</v>
      </c>
      <c r="BC1252" t="n" s="51088">
        <v>-5.85332149669175E-6</v>
      </c>
      <c r="BD1252" t="n" s="51681">
        <v>0.0013023603560425349</v>
      </c>
      <c r="BE1252" t="n" s="52274">
        <v>-0.0014648954715614695</v>
      </c>
      <c r="BF1252" t="n" s="52867">
        <v>0.001920642813731603</v>
      </c>
      <c r="BG1252" t="n" s="53460">
        <v>0.001903609273540037</v>
      </c>
      <c r="BH1252" t="n" s="54053">
        <v>3.266708625876836E-4</v>
      </c>
      <c r="BI1252" t="n" s="54646">
        <v>0.003989471253471731</v>
      </c>
      <c r="BJ1252" t="s" s="55121">
        <v>2921</v>
      </c>
      <c r="BK1252" t="s" s="55596">
        <v>2929</v>
      </c>
      <c r="BL1252" t="n" s="56071">
        <v>0.07820446044206619</v>
      </c>
      <c r="BM1252" t="s" s="56546">
        <v>2954</v>
      </c>
      <c r="BN1252" t="s" s="57021">
        <v>2929</v>
      </c>
      <c r="BO1252" t="n" s="57496">
        <v>-0.03160429745912552</v>
      </c>
    </row>
    <row r="1253" spans="1:23" x14ac:dyDescent="0.25">
      <c r="A1253" s="116" t="str">
        <f>IF(ISBLANK(TBL_DATA[[#This Row],[Row.names]]), "",   DATE(YEAR(TBL_DATA[[#This Row],[Row.names]]), MONTH(TBL_DATA[[#This Row],[Row.names]]), DAY(TBL_DATA[[#This Row],[Row.names]])))</f>
        <v/>
      </c>
      <c r="B1253" s="1437" t="s">
        <v>1382</v>
      </c>
      <c r="C1253" s="2831" t="s">
        <v>2776</v>
      </c>
      <c r="D1253" t="n" s="4225">
        <v>0.0026770629250133056</v>
      </c>
      <c r="E1253" s="5619" t="n">
        <v>0.4430220295824321</v>
      </c>
      <c r="F1253" s="6951" t="n">
        <v>-0.12060720542254166</v>
      </c>
      <c r="G1253" s="8283" t="n">
        <v>0.37993498115386265</v>
      </c>
      <c r="H1253" s="9615" t="n">
        <v>0.7215780190692733</v>
      </c>
      <c r="I1253" s="10947" t="n">
        <v>0.003183738996178628</v>
      </c>
      <c r="J1253" s="12279" t="n">
        <v>-0.0303286949518784</v>
      </c>
      <c r="K1253" s="13609" t="n">
        <v>0.7847631561329859</v>
      </c>
      <c r="L1253" s="14939" t="n">
        <v>0.543091007073321</v>
      </c>
      <c r="M1253" s="16269" t="n">
        <v>0.004078500786388203</v>
      </c>
      <c r="N1253" s="17599" t="n">
        <v>0.09578245578034143</v>
      </c>
      <c r="O1253" s="18931" t="n">
        <v>0.07714368779313253</v>
      </c>
      <c r="P1253" s="20325" t="n">
        <v>-0.046743843964289544</v>
      </c>
      <c r="Q1253" s="21657" t="n">
        <v>-0.01669465206131157</v>
      </c>
      <c r="R1253" s="22989" t="n">
        <v>-0.014666316954891487</v>
      </c>
      <c r="S1253" s="24258" t="n">
        <v>-0.0020752213829271504</v>
      </c>
      <c r="T1253" s="25527" t="n">
        <v>0.051161898377837585</v>
      </c>
      <c r="U1253" s="26796" t="n">
        <v>-0.04056185264278815</v>
      </c>
      <c r="V1253" s="28065" t="n">
        <v>0.07961654477955205</v>
      </c>
      <c r="W1253" s="29332" t="n">
        <v>0.06246021134985495</v>
      </c>
      <c r="X1253" t="n" s="30599">
        <v>1.2746761987979878</v>
      </c>
      <c r="Y1253" t="n" s="31929">
        <v>0.8494574851452388</v>
      </c>
      <c r="Z1253" t="n" s="33261">
        <v>0.7369470856671605</v>
      </c>
      <c r="AA1253" t="n" s="34653">
        <v>0.0</v>
      </c>
      <c r="AB1253" t="n" s="36047">
        <v>0.0</v>
      </c>
      <c r="AC1253" t="n" s="37441">
        <v>0.08179171521377174</v>
      </c>
      <c r="AD1253" t="n" s="37916">
        <v>0.31706283074225994</v>
      </c>
      <c r="AE1253" t="n" s="38391">
        <v>-0.020754123916492007</v>
      </c>
      <c r="AF1253" t="n" s="38866">
        <v>0.06636497478877298</v>
      </c>
      <c r="AG1253" t="n" s="39341">
        <v>0.076416404903128</v>
      </c>
      <c r="AH1253" t="n" s="39816">
        <v>0.008261405955298</v>
      </c>
      <c r="AI1253" t="n" s="40291">
        <v>0.024622486009078008</v>
      </c>
      <c r="AJ1253" t="n" s="40766">
        <v>0.27188528319400995</v>
      </c>
      <c r="AK1253" t="n" s="41241">
        <v>-0.042472146523804</v>
      </c>
      <c r="AL1253" t="n" s="41716">
        <v>0.0</v>
      </c>
      <c r="AM1253" t="n" s="42191">
        <v>0.028488421835602996</v>
      </c>
      <c r="AN1253" t="n" s="42666">
        <v>-0.311467425528071</v>
      </c>
      <c r="AO1253" t="n" s="43141">
        <v>1.1271128410943254</v>
      </c>
      <c r="AP1253" t="n" s="43616">
        <v>-0.7087047296345419</v>
      </c>
      <c r="AQ1253" t="n" s="44091">
        <v>0.4184081114597835</v>
      </c>
      <c r="AR1253" t="n" s="44566">
        <v>1.8358175707288673</v>
      </c>
      <c r="AS1253" t="n" s="45159">
        <v>0.00336582255838524</v>
      </c>
      <c r="AT1253" t="n" s="45752">
        <v>1.6672564995373067E-4</v>
      </c>
      <c r="AU1253" t="n" s="46345">
        <v>0.0015462783549789441</v>
      </c>
      <c r="AV1253" t="n" s="46938">
        <v>6.306959987115108E-4</v>
      </c>
      <c r="AW1253" t="n" s="47531">
        <v>-4.512443900865978E-5</v>
      </c>
      <c r="AX1253" t="n" s="48124">
        <v>-3.717516704566186E-4</v>
      </c>
      <c r="AY1253" t="n" s="48717">
        <v>7.665281265251149E-4</v>
      </c>
      <c r="AZ1253" t="n" s="49310">
        <v>0.0035954470460086603</v>
      </c>
      <c r="BA1253" t="n" s="49903">
        <v>-0.00204804744061211</v>
      </c>
      <c r="BB1253" t="n" s="50496">
        <v>1.47745132197382E-4</v>
      </c>
      <c r="BC1253" t="n" s="51089">
        <v>-5.356237297264471E-6</v>
      </c>
      <c r="BD1253" t="n" s="51682">
        <v>0.0012957585599132546</v>
      </c>
      <c r="BE1253" t="n" s="52275">
        <v>-0.0013862417434963895</v>
      </c>
      <c r="BF1253" t="n" s="52868">
        <v>0.0018687425675854219</v>
      </c>
      <c r="BG1253" t="n" s="53461">
        <v>0.0018290039673329957</v>
      </c>
      <c r="BH1253" t="n" s="54054">
        <v>2.9087090843249165E-4</v>
      </c>
      <c r="BI1253" t="n" s="54647">
        <v>0.003850828819618155</v>
      </c>
      <c r="BJ1253" t="s" s="55122">
        <v>2925</v>
      </c>
      <c r="BK1253" t="s" s="55597">
        <v>2929</v>
      </c>
      <c r="BL1253" t="n" s="56072">
        <v>0.07926598191261292</v>
      </c>
      <c r="BM1253" t="s" s="56547">
        <v>2955</v>
      </c>
      <c r="BN1253" t="s" s="57022">
        <v>2929</v>
      </c>
      <c r="BO1253" t="n" s="57497">
        <v>-0.03908221051096916</v>
      </c>
    </row>
    <row r="1254" spans="1:23" x14ac:dyDescent="0.25">
      <c r="A1254" s="116" t="str">
        <f>IF(ISBLANK(TBL_DATA[[#This Row],[Row.names]]), "",   DATE(YEAR(TBL_DATA[[#This Row],[Row.names]]), MONTH(TBL_DATA[[#This Row],[Row.names]]), DAY(TBL_DATA[[#This Row],[Row.names]])))</f>
        <v/>
      </c>
      <c r="B1254" s="1438" t="s">
        <v>1383</v>
      </c>
      <c r="C1254" s="2832" t="s">
        <v>2777</v>
      </c>
      <c r="D1254" t="n" s="4226">
        <v>-5.726454776656575E-4</v>
      </c>
      <c r="E1254" s="5620" t="n">
        <v>0.4421956895430197</v>
      </c>
      <c r="F1254" s="6952" t="n">
        <v>-0.117043845019146</v>
      </c>
      <c r="G1254" s="8284" t="n">
        <v>0.37945679021823564</v>
      </c>
      <c r="H1254" s="9616" t="n">
        <v>0.7230379656310402</v>
      </c>
      <c r="I1254" s="10948" t="n">
        <v>0.003171636015985996</v>
      </c>
      <c r="J1254" s="12280" t="n">
        <v>-0.01977019176585515</v>
      </c>
      <c r="K1254" s="13610" t="n">
        <v>0.7853144715458799</v>
      </c>
      <c r="L1254" s="14940" t="n">
        <v>0.545097456121701</v>
      </c>
      <c r="M1254" s="16270" t="n">
        <v>0.004064736556368291</v>
      </c>
      <c r="N1254" s="17600" t="n">
        <v>0.09566949709374564</v>
      </c>
      <c r="O1254" s="18932" t="n">
        <v>0.0769132604785952</v>
      </c>
      <c r="P1254" s="20326" t="n">
        <v>-0.04728972179110047</v>
      </c>
      <c r="Q1254" s="21658" t="n">
        <v>-0.016636775661377837</v>
      </c>
      <c r="R1254" s="22990" t="n">
        <v>-0.014610832622145124</v>
      </c>
      <c r="S1254" s="24259" t="n">
        <v>-0.012839569499257464</v>
      </c>
      <c r="T1254" s="25528" t="n">
        <v>0.0511282559852629</v>
      </c>
      <c r="U1254" s="26797" t="n">
        <v>-0.2511247303831039</v>
      </c>
      <c r="V1254" s="28066" t="n">
        <v>0.06368638780761571</v>
      </c>
      <c r="W1254" s="29333" t="n">
        <v>0.061625313590536766</v>
      </c>
      <c r="X1254" t="n" s="30600">
        <v>1.0334452532083414</v>
      </c>
      <c r="Y1254" t="n" s="31930">
        <v>0.8503163914867455</v>
      </c>
      <c r="Z1254" t="n" s="33262">
        <v>0.7383071556755366</v>
      </c>
      <c r="AA1254" t="n" s="34654">
        <v>0.0</v>
      </c>
      <c r="AB1254" t="n" s="36048">
        <v>0.0</v>
      </c>
      <c r="AC1254" t="n" s="37442">
        <v>0.07920240589974036</v>
      </c>
      <c r="AD1254" t="n" s="37917">
        <v>0.328650355628415</v>
      </c>
      <c r="AE1254" t="n" s="38392">
        <v>-0.019595512718485</v>
      </c>
      <c r="AF1254" t="n" s="38867">
        <v>0.06743554877460899</v>
      </c>
      <c r="AG1254" t="n" s="39342">
        <v>0.076682684499874</v>
      </c>
      <c r="AH1254" t="n" s="39817">
        <v>0.0</v>
      </c>
      <c r="AI1254" t="n" s="40292">
        <v>0.04330950870605</v>
      </c>
      <c r="AJ1254" t="n" s="40767">
        <v>0.273840230002125</v>
      </c>
      <c r="AK1254" t="n" s="41242">
        <v>-0.043159199870402995</v>
      </c>
      <c r="AL1254" t="n" s="41717">
        <v>0.0</v>
      </c>
      <c r="AM1254" t="n" s="42192">
        <v>0.033628326764029</v>
      </c>
      <c r="AN1254" t="n" s="42667">
        <v>-0.279217356413763</v>
      </c>
      <c r="AO1254" t="n" s="43142">
        <v>1.090712738536368</v>
      </c>
      <c r="AP1254" t="n" s="43617">
        <v>-0.609138153163917</v>
      </c>
      <c r="AQ1254" t="n" s="44092">
        <v>0.481574585372451</v>
      </c>
      <c r="AR1254" t="n" s="44567">
        <v>1.6998508917002848</v>
      </c>
      <c r="AS1254" t="n" s="45160">
        <v>0.00334208455363191</v>
      </c>
      <c r="AT1254" t="n" s="45753">
        <v>1.7518405095632927E-4</v>
      </c>
      <c r="AU1254" t="n" s="46346">
        <v>0.001558213314127135</v>
      </c>
      <c r="AV1254" t="n" s="46939">
        <v>5.919042795667166E-4</v>
      </c>
      <c r="AW1254" t="n" s="47532">
        <v>-3.123481906512447E-5</v>
      </c>
      <c r="AX1254" t="n" s="48125">
        <v>-3.606152511863918E-4</v>
      </c>
      <c r="AY1254" t="n" s="48718">
        <v>5.563111098645344E-4</v>
      </c>
      <c r="AZ1254" t="n" s="49311">
        <v>0.003442546465174676</v>
      </c>
      <c r="BA1254" t="n" s="49904">
        <v>-0.0018352086039228315</v>
      </c>
      <c r="BB1254" t="n" s="50497">
        <v>1.1956127058484147E-4</v>
      </c>
      <c r="BC1254" t="n" s="51090">
        <v>-5.691398049275855E-6</v>
      </c>
      <c r="BD1254" t="n" s="51683">
        <v>0.0012064377263702076</v>
      </c>
      <c r="BE1254" t="n" s="52276">
        <v>-0.0012049507930753905</v>
      </c>
      <c r="BF1254" t="n" s="52869">
        <v>0.001800562280174778</v>
      </c>
      <c r="BG1254" t="n" s="53462">
        <v>0.001523667012979865</v>
      </c>
      <c r="BH1254" t="n" s="54055">
        <v>2.8603682379848514E-4</v>
      </c>
      <c r="BI1254" t="n" s="54648">
        <v>0.003941301921434572</v>
      </c>
      <c r="BJ1254" t="s" s="55123">
        <v>2925</v>
      </c>
      <c r="BK1254" t="s" s="55598">
        <v>2929</v>
      </c>
      <c r="BL1254" t="n" s="56073">
        <v>0.07927176356315613</v>
      </c>
      <c r="BM1254" t="s" s="56548">
        <v>2954</v>
      </c>
      <c r="BN1254" t="s" s="57023">
        <v>2929</v>
      </c>
      <c r="BO1254" t="n" s="57498">
        <v>-0.03285590559244156</v>
      </c>
    </row>
    <row r="1255" spans="1:23" x14ac:dyDescent="0.25">
      <c r="A1255" s="116" t="str">
        <f>IF(ISBLANK(TBL_DATA[[#This Row],[Row.names]]), "",   DATE(YEAR(TBL_DATA[[#This Row],[Row.names]]), MONTH(TBL_DATA[[#This Row],[Row.names]]), DAY(TBL_DATA[[#This Row],[Row.names]])))</f>
        <v/>
      </c>
      <c r="B1255" s="1439" t="s">
        <v>1384</v>
      </c>
      <c r="C1255" s="2833" t="s">
        <v>2778</v>
      </c>
      <c r="D1255" t="n" s="4227">
        <v>0.0022605077861035374</v>
      </c>
      <c r="E1255" s="5621" t="n">
        <v>0.44545578412831666</v>
      </c>
      <c r="F1255" s="6953" t="n">
        <v>-0.10308224026165647</v>
      </c>
      <c r="G1255" s="8285" t="n">
        <v>0.3792103836135788</v>
      </c>
      <c r="H1255" s="9617" t="n">
        <v>0.7209048326345622</v>
      </c>
      <c r="I1255" s="10949" t="n">
        <v>0.0031846105051771085</v>
      </c>
      <c r="J1255" s="12281" t="n">
        <v>0.0017420812046040623</v>
      </c>
      <c r="K1255" s="13611" t="n">
        <v>0.7884871609870928</v>
      </c>
      <c r="L1255" s="14941" t="n">
        <v>0.5495731160268049</v>
      </c>
      <c r="M1255" s="16271" t="n">
        <v>0.004045687344658982</v>
      </c>
      <c r="N1255" s="17601" t="n">
        <v>0.09569305848974625</v>
      </c>
      <c r="O1255" s="18933" t="n">
        <v>0.07661571782821346</v>
      </c>
      <c r="P1255" s="20327" t="n">
        <v>-0.04513611278930829</v>
      </c>
      <c r="Q1255" s="21659" t="n">
        <v>-0.016551177557119295</v>
      </c>
      <c r="R1255" s="22991" t="n">
        <v>-0.014524735570492981</v>
      </c>
      <c r="S1255" s="24260" t="n">
        <v>-0.01030088088650416</v>
      </c>
      <c r="T1255" s="25529" t="n">
        <v>0.0512058092639188</v>
      </c>
      <c r="U1255" s="26798" t="n">
        <v>-0.2011662550515041</v>
      </c>
      <c r="V1255" s="28067" t="n">
        <v>0.07417310483894801</v>
      </c>
      <c r="W1255" s="29334" t="n">
        <v>0.06148442525399149</v>
      </c>
      <c r="X1255" t="n" s="30601">
        <v>1.2063722565924577</v>
      </c>
      <c r="Y1255" t="n" s="31931">
        <v>0.849061147759431</v>
      </c>
      <c r="Z1255" t="n" s="33263">
        <v>0.7413319877266898</v>
      </c>
      <c r="AA1255" t="n" s="34655">
        <v>0.0</v>
      </c>
      <c r="AB1255" t="n" s="36049">
        <v>0.0</v>
      </c>
      <c r="AC1255" t="n" s="37443">
        <v>0.07605897834923488</v>
      </c>
      <c r="AD1255" t="n" s="37918">
        <v>0.333031222192335</v>
      </c>
      <c r="AE1255" t="n" s="38393">
        <v>-0.028601179868302004</v>
      </c>
      <c r="AF1255" t="n" s="38868">
        <v>0.06461611354667499</v>
      </c>
      <c r="AG1255" t="n" s="39343">
        <v>0.076157104840922</v>
      </c>
      <c r="AH1255" t="n" s="39818">
        <v>0.0</v>
      </c>
      <c r="AI1255" t="n" s="40293">
        <v>0.040161431417407</v>
      </c>
      <c r="AJ1255" t="n" s="40768">
        <v>0.27344573280506596</v>
      </c>
      <c r="AK1255" t="n" s="41243">
        <v>-0.044334285339372004</v>
      </c>
      <c r="AL1255" t="n" s="41718">
        <v>0.0</v>
      </c>
      <c r="AM1255" t="n" s="42193">
        <v>0.026342544200611998</v>
      </c>
      <c r="AN1255" t="n" s="42668">
        <v>-0.26650930936768596</v>
      </c>
      <c r="AO1255" t="n" s="43143">
        <v>1.0729962163876128</v>
      </c>
      <c r="AP1255" t="n" s="43618">
        <v>-0.598686841959956</v>
      </c>
      <c r="AQ1255" t="n" s="44093">
        <v>0.47430937442765675</v>
      </c>
      <c r="AR1255" t="n" s="44568">
        <v>1.6716830583475688</v>
      </c>
      <c r="AS1255" t="n" s="45161">
        <v>0.0033895098593744984</v>
      </c>
      <c r="AT1255" t="n" s="45754">
        <v>2.195063995847296E-4</v>
      </c>
      <c r="AU1255" t="n" s="46347">
        <v>0.0015001216053551793</v>
      </c>
      <c r="AV1255" t="n" s="46940">
        <v>5.756076838695206E-4</v>
      </c>
      <c r="AW1255" t="n" s="47533">
        <v>-8.677064983396805E-6</v>
      </c>
      <c r="AX1255" t="n" s="48126">
        <v>-3.953101139539585E-4</v>
      </c>
      <c r="AY1255" t="n" s="48719">
        <v>4.927189027932635E-4</v>
      </c>
      <c r="AZ1255" t="n" s="49312">
        <v>0.0033234384311115186</v>
      </c>
      <c r="BA1255" t="n" s="49905">
        <v>-0.0017284291982269068</v>
      </c>
      <c r="BB1255" t="n" s="50498">
        <v>1.0428304283647961E-4</v>
      </c>
      <c r="BC1255" t="n" s="51091">
        <v>-6.408192423929789E-6</v>
      </c>
      <c r="BD1255" t="n" s="51684">
        <v>0.0011430816708418437</v>
      </c>
      <c r="BE1255" t="n" s="52277">
        <v>-0.001090445714099297</v>
      </c>
      <c r="BF1255" t="n" s="52870">
        <v>0.0017231771994032053</v>
      </c>
      <c r="BG1255" t="n" s="53463">
        <v>0.0013840603672421344</v>
      </c>
      <c r="BH1255" t="n" s="54056">
        <v>2.6959672180172883E-4</v>
      </c>
      <c r="BI1255" t="n" s="54649">
        <v>0.004036891110147382</v>
      </c>
      <c r="BJ1255" t="s" s="55124">
        <v>2925</v>
      </c>
      <c r="BK1255" t="s" s="55599">
        <v>2929</v>
      </c>
      <c r="BL1255" t="n" s="56074">
        <v>0.08018210530281067</v>
      </c>
      <c r="BM1255" t="s" s="56549">
        <v>2954</v>
      </c>
      <c r="BN1255" t="s" s="57024">
        <v>2929</v>
      </c>
      <c r="BO1255" t="n" s="57499">
        <v>-0.03271728754043579</v>
      </c>
    </row>
    <row r="1256" spans="1:23" x14ac:dyDescent="0.25">
      <c r="A1256" s="116" t="str">
        <f>IF(ISBLANK(TBL_DATA[[#This Row],[Row.names]]), "",   DATE(YEAR(TBL_DATA[[#This Row],[Row.names]]), MONTH(TBL_DATA[[#This Row],[Row.names]]), DAY(TBL_DATA[[#This Row],[Row.names]])))</f>
        <v/>
      </c>
      <c r="B1256" s="1440" t="s">
        <v>1385</v>
      </c>
      <c r="C1256" s="2834" t="s">
        <v>2779</v>
      </c>
      <c r="D1256" t="n" s="4228">
        <v>9.907415095108134E-4</v>
      </c>
      <c r="E1256" s="5622" t="n">
        <v>0.44688785717381485</v>
      </c>
      <c r="F1256" s="6954" t="n">
        <v>-0.08863854023751327</v>
      </c>
      <c r="G1256" s="8286" t="n">
        <v>0.37871878487127125</v>
      </c>
      <c r="H1256" s="9618" t="n">
        <v>0.7205551863799834</v>
      </c>
      <c r="I1256" s="10950" t="n">
        <v>0.0031829041575020733</v>
      </c>
      <c r="J1256" s="12282" t="n">
        <v>0.01998438269248881</v>
      </c>
      <c r="K1256" s="13612" t="n">
        <v>0.7846971138067327</v>
      </c>
      <c r="L1256" s="14942" t="n">
        <v>0.5459542714514977</v>
      </c>
      <c r="M1256" s="16272" t="n">
        <v>0.004057189864128929</v>
      </c>
      <c r="N1256" s="17602" t="n">
        <v>0.09558193207827066</v>
      </c>
      <c r="O1256" s="18934" t="n">
        <v>0.07632183801934467</v>
      </c>
      <c r="P1256" s="20328" t="n">
        <v>-0.044190089500316</v>
      </c>
      <c r="Q1256" s="21660" t="n">
        <v>-0.016463735530616527</v>
      </c>
      <c r="R1256" s="22992" t="n">
        <v>-0.01443964681004306</v>
      </c>
      <c r="S1256" s="24261" t="n">
        <v>-0.008786003792550345</v>
      </c>
      <c r="T1256" s="25530" t="n">
        <v>0.05124348957430089</v>
      </c>
      <c r="U1256" s="26799" t="n">
        <v>-0.17145600086057786</v>
      </c>
      <c r="V1256" s="28068" t="n">
        <v>0.0763605814338828</v>
      </c>
      <c r="W1256" s="29335" t="n">
        <v>0.06157312839091979</v>
      </c>
      <c r="X1256" t="n" s="30602">
        <v>1.2401608206274561</v>
      </c>
      <c r="Y1256" t="n" s="31932">
        <v>0.8488552210948482</v>
      </c>
      <c r="Z1256" t="n" s="33264">
        <v>0.7388871845224397</v>
      </c>
      <c r="AA1256" t="n" s="34656">
        <v>0.0</v>
      </c>
      <c r="AB1256" t="n" s="36050">
        <v>0.0</v>
      </c>
      <c r="AC1256" t="n" s="37444">
        <v>0.07350718220293136</v>
      </c>
      <c r="AD1256" t="n" s="37919">
        <v>0.3267634258766</v>
      </c>
      <c r="AE1256" t="n" s="38394">
        <v>-0.033952567110023</v>
      </c>
      <c r="AF1256" t="n" s="38869">
        <v>0.064710746216925</v>
      </c>
      <c r="AG1256" t="n" s="39344">
        <v>0.07434744819379599</v>
      </c>
      <c r="AH1256" t="n" s="39819">
        <v>-7.20691980263E-4</v>
      </c>
      <c r="AI1256" t="n" s="40294">
        <v>0.041742448463728</v>
      </c>
      <c r="AJ1256" t="n" s="40769">
        <v>0.26148947197142297</v>
      </c>
      <c r="AK1256" t="n" s="41244">
        <v>-0.045238801890075</v>
      </c>
      <c r="AL1256" t="n" s="41719">
        <v>0.0</v>
      </c>
      <c r="AM1256" t="n" s="42194">
        <v>0.026712418296864</v>
      </c>
      <c r="AN1256" t="n" s="42669">
        <v>-0.267794430243526</v>
      </c>
      <c r="AO1256" t="n" s="43144">
        <v>1.0783330302131198</v>
      </c>
      <c r="AP1256" t="n" s="43619">
        <v>-0.630273562417671</v>
      </c>
      <c r="AQ1256" t="n" s="44094">
        <v>0.4480594677954488</v>
      </c>
      <c r="AR1256" t="n" s="44569">
        <v>1.7086065926307907</v>
      </c>
      <c r="AS1256" t="n" s="45162">
        <v>0.003448031459189374</v>
      </c>
      <c r="AT1256" t="n" s="45755">
        <v>2.1300168826747504E-4</v>
      </c>
      <c r="AU1256" t="n" s="46348">
        <v>0.0013643215987018203</v>
      </c>
      <c r="AV1256" t="n" s="46941">
        <v>5.429061506461553E-4</v>
      </c>
      <c r="AW1256" t="n" s="47534">
        <v>-8.05196301606461E-6</v>
      </c>
      <c r="AX1256" t="n" s="48127">
        <v>-3.7980681963077265E-4</v>
      </c>
      <c r="AY1256" t="n" s="48720">
        <v>4.613681344991367E-4</v>
      </c>
      <c r="AZ1256" t="n" s="49313">
        <v>0.003200374872114573</v>
      </c>
      <c r="BA1256" t="n" s="49906">
        <v>-0.0016271658169347142</v>
      </c>
      <c r="BB1256" t="n" s="50499">
        <v>1.0002852810175215E-4</v>
      </c>
      <c r="BC1256" t="n" s="51092">
        <v>-5.444512094416531E-6</v>
      </c>
      <c r="BD1256" t="n" s="51685">
        <v>0.0012064901484496971</v>
      </c>
      <c r="BE1256" t="n" s="52278">
        <v>-0.001059778585846947</v>
      </c>
      <c r="BF1256" t="n" s="52871">
        <v>0.0016129010967133937</v>
      </c>
      <c r="BG1256" t="n" s="53464">
        <v>0.0013696929437247674</v>
      </c>
      <c r="BH1256" t="n" s="54057">
        <v>2.9253484842190977E-4</v>
      </c>
      <c r="BI1256" t="n" s="54650">
        <v>0.003887722868381496</v>
      </c>
      <c r="BJ1256" t="s" s="55125">
        <v>2925</v>
      </c>
      <c r="BK1256" t="s" s="55600">
        <v>2929</v>
      </c>
      <c r="BL1256" t="n" s="56075">
        <v>0.07767915725708008</v>
      </c>
      <c r="BM1256" t="s" s="56550">
        <v>2954</v>
      </c>
      <c r="BN1256" t="s" s="57025">
        <v>2929</v>
      </c>
      <c r="BO1256" t="n" s="57500">
        <v>-0.03323250636458397</v>
      </c>
    </row>
    <row r="1257" spans="1:23" x14ac:dyDescent="0.25">
      <c r="A1257" s="116" t="str">
        <f>IF(ISBLANK(TBL_DATA[[#This Row],[Row.names]]), "",   DATE(YEAR(TBL_DATA[[#This Row],[Row.names]]), MONTH(TBL_DATA[[#This Row],[Row.names]]), DAY(TBL_DATA[[#This Row],[Row.names]])))</f>
        <v/>
      </c>
      <c r="B1257" s="1441" t="s">
        <v>1386</v>
      </c>
      <c r="C1257" s="2835" t="s">
        <v>2780</v>
      </c>
      <c r="D1257" t="n" s="4229">
        <v>-0.004076697332889645</v>
      </c>
      <c r="E1257" s="5623" t="n">
        <v>0.44098933330548395</v>
      </c>
      <c r="F1257" s="6955" t="n">
        <v>-0.09722489637961684</v>
      </c>
      <c r="G1257" s="8287" t="n">
        <v>0.3798231228683322</v>
      </c>
      <c r="H1257" s="9619" t="n">
        <v>0.721236200880562</v>
      </c>
      <c r="I1257" s="10951" t="n">
        <v>0.0031869131689401435</v>
      </c>
      <c r="J1257" s="12283" t="n">
        <v>0.02217042435078609</v>
      </c>
      <c r="K1257" s="13613" t="n">
        <v>0.7855611827842223</v>
      </c>
      <c r="L1257" s="14943" t="n">
        <v>0.548515870763674</v>
      </c>
      <c r="M1257" s="16273" t="n">
        <v>0.004055769712330713</v>
      </c>
      <c r="N1257" s="17603" t="n">
        <v>0.09581914997563501</v>
      </c>
      <c r="O1257" s="18935" t="n">
        <v>0.07668546314864964</v>
      </c>
      <c r="P1257" s="20329" t="n">
        <v>-0.0480866372131995</v>
      </c>
      <c r="Q1257" s="21661" t="n">
        <v>-0.016541823877230216</v>
      </c>
      <c r="R1257" s="22993" t="n">
        <v>-0.01451271171697591</v>
      </c>
      <c r="S1257" s="24262" t="n">
        <v>-0.009321288543618356</v>
      </c>
      <c r="T1257" s="25531" t="n">
        <v>0.051259879007391124</v>
      </c>
      <c r="U1257" s="26800" t="n">
        <v>-0.1818437484465058</v>
      </c>
      <c r="V1257" s="28069" t="n">
        <v>0.07846411059102332</v>
      </c>
      <c r="W1257" s="29336" t="n">
        <v>0.06154801726785459</v>
      </c>
      <c r="X1257" t="n" s="30603">
        <v>1.2748438385846053</v>
      </c>
      <c r="Y1257" t="n" s="31933">
        <v>0.849256263374349</v>
      </c>
      <c r="Z1257" t="n" s="33265">
        <v>0.7406185730615145</v>
      </c>
      <c r="AA1257" t="n" s="34657">
        <v>0.0</v>
      </c>
      <c r="AB1257" t="n" s="36051">
        <v>0.0</v>
      </c>
      <c r="AC1257" t="n" s="37445">
        <v>0.07058309120756773</v>
      </c>
      <c r="AD1257" t="n" s="37920">
        <v>0.32559927187762</v>
      </c>
      <c r="AE1257" t="n" s="38395">
        <v>-0.03880143746610501</v>
      </c>
      <c r="AF1257" t="n" s="38870">
        <v>0.06475316082894</v>
      </c>
      <c r="AG1257" t="n" s="39345">
        <v>0.074391587562203</v>
      </c>
      <c r="AH1257" t="n" s="39820">
        <v>-2.7767702057100024E-4</v>
      </c>
      <c r="AI1257" t="n" s="40295">
        <v>0.060880604995447</v>
      </c>
      <c r="AJ1257" t="n" s="40770">
        <v>0.24400394773467302</v>
      </c>
      <c r="AK1257" t="n" s="41245">
        <v>-0.045030740573913</v>
      </c>
      <c r="AL1257" t="n" s="41720">
        <v>0.0</v>
      </c>
      <c r="AM1257" t="n" s="42195">
        <v>0.026498669675063</v>
      </c>
      <c r="AN1257" t="n" s="42670">
        <v>-0.267131187021283</v>
      </c>
      <c r="AO1257" t="n" s="43145">
        <v>1.0879454291638488</v>
      </c>
      <c r="AP1257" t="n" s="43620">
        <v>-0.6430592285717751</v>
      </c>
      <c r="AQ1257" t="n" s="44095">
        <v>0.44488620059207373</v>
      </c>
      <c r="AR1257" t="n" s="44570">
        <v>1.731004657735624</v>
      </c>
      <c r="AS1257" t="n" s="45163">
        <v>0.003359643682803368</v>
      </c>
      <c r="AT1257" t="n" s="45756">
        <v>2.1260161526327368E-4</v>
      </c>
      <c r="AU1257" t="n" s="46349">
        <v>0.0013127114634899496</v>
      </c>
      <c r="AV1257" t="n" s="46942">
        <v>5.276018572574607E-4</v>
      </c>
      <c r="AW1257" t="n" s="47535">
        <v>-8.96524633586744E-6</v>
      </c>
      <c r="AX1257" t="n" s="48128">
        <v>-3.626770011397862E-4</v>
      </c>
      <c r="AY1257" t="n" s="48721">
        <v>4.377734361980642E-4</v>
      </c>
      <c r="AZ1257" t="n" s="49314">
        <v>0.0031020942942151177</v>
      </c>
      <c r="BA1257" t="n" s="49907">
        <v>-0.001581179123639227</v>
      </c>
      <c r="BB1257" t="n" s="50500">
        <v>9.500894323504555E-5</v>
      </c>
      <c r="BC1257" t="n" s="51093">
        <v>-5.4076201510832486E-6</v>
      </c>
      <c r="BD1257" t="n" s="51686">
        <v>0.0011876413844587692</v>
      </c>
      <c r="BE1257" t="n" s="52279">
        <v>-0.0010283295631490002</v>
      </c>
      <c r="BF1257" t="n" s="52872">
        <v>0.0015618167133442905</v>
      </c>
      <c r="BG1257" t="n" s="53465">
        <v>0.0013260250630931156</v>
      </c>
      <c r="BH1257" t="n" s="54058">
        <v>2.907569327675968E-4</v>
      </c>
      <c r="BI1257" t="n" s="54651">
        <v>0.0037512957706815424</v>
      </c>
      <c r="BJ1257" t="s" s="55126">
        <v>2921</v>
      </c>
      <c r="BK1257" t="s" s="55601">
        <v>2929</v>
      </c>
      <c r="BL1257" t="n" s="56076">
        <v>0.07950868457555771</v>
      </c>
      <c r="BM1257" t="s" s="56551">
        <v>2954</v>
      </c>
      <c r="BN1257" t="s" s="57026">
        <v>2929</v>
      </c>
      <c r="BO1257" t="n" s="57501">
        <v>-0.032454244792461395</v>
      </c>
    </row>
    <row r="1258" spans="1:23" x14ac:dyDescent="0.25">
      <c r="A1258" s="116" t="str">
        <f>IF(ISBLANK(TBL_DATA[[#This Row],[Row.names]]), "",   DATE(YEAR(TBL_DATA[[#This Row],[Row.names]]), MONTH(TBL_DATA[[#This Row],[Row.names]]), DAY(TBL_DATA[[#This Row],[Row.names]])))</f>
        <v/>
      </c>
      <c r="B1258" s="1442" t="s">
        <v>1387</v>
      </c>
      <c r="C1258" s="2836" t="s">
        <v>2781</v>
      </c>
      <c r="D1258" t="n" s="4230">
        <v>0.006174578240342812</v>
      </c>
      <c r="E1258" s="5624" t="n">
        <v>0.44988683468747825</v>
      </c>
      <c r="F1258" s="6956" t="n">
        <v>-0.0996828968850213</v>
      </c>
      <c r="G1258" s="8288" t="n">
        <v>0.38106778862437307</v>
      </c>
      <c r="H1258" s="9620" t="n">
        <v>0.7259132342304622</v>
      </c>
      <c r="I1258" s="10952" t="n">
        <v>0.0031847822449688197</v>
      </c>
      <c r="J1258" s="12284" t="n">
        <v>0.038803369978936075</v>
      </c>
      <c r="K1258" s="13614" t="n">
        <v>0.7933869429270113</v>
      </c>
      <c r="L1258" s="14944" t="n">
        <v>0.5479805846414527</v>
      </c>
      <c r="M1258" s="16274" t="n">
        <v>0.004089914742794948</v>
      </c>
      <c r="N1258" s="17604" t="n">
        <v>0.0965686100974603</v>
      </c>
      <c r="O1258" s="18936" t="n">
        <v>0.07635965700892232</v>
      </c>
      <c r="P1258" s="20330" t="n">
        <v>-0.04220897367664456</v>
      </c>
      <c r="Q1258" s="21662" t="n">
        <v>-0.016512598284973805</v>
      </c>
      <c r="R1258" s="22994" t="n">
        <v>-0.014467615198634178</v>
      </c>
      <c r="S1258" s="24263" t="n">
        <v>-0.019644383827890244</v>
      </c>
      <c r="T1258" s="25532" t="n">
        <v>0.0509326769218378</v>
      </c>
      <c r="U1258" s="26801" t="n">
        <v>-0.3856931348422324</v>
      </c>
      <c r="V1258" s="28070" t="n">
        <v>0.07740141396706868</v>
      </c>
      <c r="W1258" s="29337" t="n">
        <v>0.061459423251088434</v>
      </c>
      <c r="X1258" t="n" s="30604">
        <v>1.259390503077946</v>
      </c>
      <c r="Y1258" t="n" s="31934">
        <v>0.8520054191320983</v>
      </c>
      <c r="Z1258" t="n" s="33266">
        <v>0.7402571071198523</v>
      </c>
      <c r="AA1258" t="n" s="34658">
        <v>0.0</v>
      </c>
      <c r="AB1258" t="n" s="36052">
        <v>0.0</v>
      </c>
      <c r="AC1258" t="n" s="37446">
        <v>0.07043848694475392</v>
      </c>
      <c r="AD1258" t="n" s="37921">
        <v>0.318999188778413</v>
      </c>
      <c r="AE1258" t="n" s="38396">
        <v>-0.040351484733141</v>
      </c>
      <c r="AF1258" t="n" s="38871">
        <v>0.063325412702856</v>
      </c>
      <c r="AG1258" t="n" s="39346">
        <v>0.075086662879348</v>
      </c>
      <c r="AH1258" t="n" s="39821">
        <v>-1.6704648759899993E-4</v>
      </c>
      <c r="AI1258" t="n" s="40296">
        <v>0.059807830993911</v>
      </c>
      <c r="AJ1258" t="n" s="40771">
        <v>0.24402888514936902</v>
      </c>
      <c r="AK1258" t="n" s="41246">
        <v>-0.04598754474549199</v>
      </c>
      <c r="AL1258" t="n" s="41721">
        <v>0.0</v>
      </c>
      <c r="AM1258" t="n" s="42196">
        <v>0.027175074519287</v>
      </c>
      <c r="AN1258" t="n" s="42671">
        <v>-0.245401058803497</v>
      </c>
      <c r="AO1258" t="n" s="43146">
        <v>1.0690476141212182</v>
      </c>
      <c r="AP1258" t="n" s="43621">
        <v>-0.612531693867763</v>
      </c>
      <c r="AQ1258" t="n" s="44096">
        <v>0.4565159202534552</v>
      </c>
      <c r="AR1258" t="n" s="44571">
        <v>1.6815793079889811</v>
      </c>
      <c r="AS1258" t="n" s="45164">
        <v>0.003450281240668099</v>
      </c>
      <c r="AT1258" t="n" s="45757">
        <v>2.0600617862810193E-4</v>
      </c>
      <c r="AU1258" t="n" s="46350">
        <v>0.0012490639325267658</v>
      </c>
      <c r="AV1258" t="n" s="46943">
        <v>5.27183018303948E-4</v>
      </c>
      <c r="AW1258" t="n" s="47536">
        <v>1.247225831144134E-5</v>
      </c>
      <c r="AX1258" t="n" s="48129">
        <v>-3.7069060045855605E-4</v>
      </c>
      <c r="AY1258" t="n" s="48722">
        <v>4.789821425724919E-4</v>
      </c>
      <c r="AZ1258" t="n" s="49315">
        <v>0.0030857146571568136</v>
      </c>
      <c r="BA1258" t="n" s="49908">
        <v>-0.0016872345345191936</v>
      </c>
      <c r="BB1258" t="n" s="50501">
        <v>1.1360312714078513E-4</v>
      </c>
      <c r="BC1258" t="n" s="51094">
        <v>-6.269102961260048E-6</v>
      </c>
      <c r="BD1258" t="n" s="51687">
        <v>0.0013896702428995364</v>
      </c>
      <c r="BE1258" t="n" s="52280">
        <v>-0.0010820197648295988</v>
      </c>
      <c r="BF1258" t="n" s="52873">
        <v>0.0015177110128573447</v>
      </c>
      <c r="BG1258" t="n" s="53466">
        <v>0.001514475832480931</v>
      </c>
      <c r="BH1258" t="n" s="54059">
        <v>2.506452479632366E-4</v>
      </c>
      <c r="BI1258" t="n" s="54652">
        <v>0.0034686297459979856</v>
      </c>
      <c r="BJ1258" t="s" s="55127">
        <v>2921</v>
      </c>
      <c r="BK1258" t="s" s="55602">
        <v>2929</v>
      </c>
      <c r="BL1258" t="n" s="56077">
        <v>0.08006792515516281</v>
      </c>
      <c r="BM1258" t="s" s="56552">
        <v>2954</v>
      </c>
      <c r="BN1258" t="s" s="57027">
        <v>2929</v>
      </c>
      <c r="BO1258" t="n" s="57502">
        <v>-0.032508499920368195</v>
      </c>
    </row>
    <row r="1259" spans="1:23" x14ac:dyDescent="0.25">
      <c r="A1259" s="116" t="str">
        <f>IF(ISBLANK(TBL_DATA[[#This Row],[Row.names]]), "",   DATE(YEAR(TBL_DATA[[#This Row],[Row.names]]), MONTH(TBL_DATA[[#This Row],[Row.names]]), DAY(TBL_DATA[[#This Row],[Row.names]])))</f>
        <v/>
      </c>
      <c r="B1259" s="1443" t="s">
        <v>1388</v>
      </c>
      <c r="C1259" s="2837" t="s">
        <v>2782</v>
      </c>
      <c r="D1259" t="n" s="4231">
        <v>0.016658317939670354</v>
      </c>
      <c r="E1259" s="5625" t="n">
        <v>0.4740395105562447</v>
      </c>
      <c r="F1259" s="6957" t="n">
        <v>-0.041659002417291924</v>
      </c>
      <c r="G1259" s="8289" t="n">
        <v>0.39159177381768273</v>
      </c>
      <c r="H1259" s="9621" t="n">
        <v>0.6940970949611438</v>
      </c>
      <c r="I1259" s="10953" t="n">
        <v>0.0035489122655121847</v>
      </c>
      <c r="J1259" s="12285" t="n">
        <v>0.09356855270366715</v>
      </c>
      <c r="K1259" s="13615" t="n">
        <v>0.8323797473339881</v>
      </c>
      <c r="L1259" s="14945" t="n">
        <v>0.5343453668349102</v>
      </c>
      <c r="M1259" s="16275" t="n">
        <v>0.004378601551616254</v>
      </c>
      <c r="N1259" s="17605" t="n">
        <v>0.10186001429524767</v>
      </c>
      <c r="O1259" s="18937" t="n">
        <v>0.07555981292736488</v>
      </c>
      <c r="P1259" s="20331" t="n">
        <v>-0.026253786240386767</v>
      </c>
      <c r="Q1259" s="21663" t="n">
        <v>-0.01704200379539628</v>
      </c>
      <c r="R1259" s="22995" t="n">
        <v>-0.01488496740232954</v>
      </c>
      <c r="S1259" s="24264" t="n">
        <v>0.007694954673430177</v>
      </c>
      <c r="T1259" s="25533" t="n">
        <v>0.05353555108891578</v>
      </c>
      <c r="U1259" s="26802" t="n">
        <v>0.14373541538126375</v>
      </c>
      <c r="V1259" s="28071" t="n">
        <v>0.11708603328731093</v>
      </c>
      <c r="W1259" s="29338" t="n">
        <v>0.06339180418562611</v>
      </c>
      <c r="X1259" t="n" s="30605">
        <v>1.847021626714638</v>
      </c>
      <c r="Y1259" t="n" s="31935">
        <v>0.833124897576074</v>
      </c>
      <c r="Z1259" t="n" s="33267">
        <v>0.7309893069224132</v>
      </c>
      <c r="AA1259" t="n" s="34659">
        <v>0.0</v>
      </c>
      <c r="AB1259" t="n" s="36053">
        <v>0.0</v>
      </c>
      <c r="AC1259" t="n" s="37447">
        <v>0.07260328742601624</v>
      </c>
      <c r="AD1259" t="n" s="37922">
        <v>0.3247656571943359</v>
      </c>
      <c r="AE1259" t="n" s="38397">
        <v>-0.04115359310814299</v>
      </c>
      <c r="AF1259" t="n" s="38872">
        <v>0.070914565945601</v>
      </c>
      <c r="AG1259" t="n" s="39347">
        <v>0.074298775499186</v>
      </c>
      <c r="AH1259" t="n" s="39822">
        <v>-0.004065773244656</v>
      </c>
      <c r="AI1259" t="n" s="40297">
        <v>0.060544320350109</v>
      </c>
      <c r="AJ1259" t="n" s="40772">
        <v>0.245420853258087</v>
      </c>
      <c r="AK1259" t="n" s="41247">
        <v>-0.046057292360753004</v>
      </c>
      <c r="AL1259" t="n" s="41722">
        <v>0.0</v>
      </c>
      <c r="AM1259" t="n" s="42197">
        <v>0.027022539276835</v>
      </c>
      <c r="AN1259" t="n" s="42672">
        <v>-0.22317892600488398</v>
      </c>
      <c r="AO1259" t="n" s="43147">
        <v>1.0473897409655868</v>
      </c>
      <c r="AP1259" t="n" s="43622">
        <v>-0.558878614159869</v>
      </c>
      <c r="AQ1259" t="n" s="44097">
        <v>0.48851112680571784</v>
      </c>
      <c r="AR1259" t="n" s="44572">
        <v>1.6062683551254557</v>
      </c>
      <c r="AS1259" t="n" s="45165">
        <v>0.0033443478652731254</v>
      </c>
      <c r="AT1259" t="n" s="45758">
        <v>2.0279062186670242E-4</v>
      </c>
      <c r="AU1259" t="n" s="46351">
        <v>0.0012121858503576276</v>
      </c>
      <c r="AV1259" t="n" s="46944">
        <v>5.092831896730011E-4</v>
      </c>
      <c r="AW1259" t="n" s="47537">
        <v>1.173282414827354E-5</v>
      </c>
      <c r="AX1259" t="n" s="48130">
        <v>-3.55848848227497E-4</v>
      </c>
      <c r="AY1259" t="n" s="48723">
        <v>4.678498471141213E-4</v>
      </c>
      <c r="AZ1259" t="n" s="49316">
        <v>0.002971413912624674</v>
      </c>
      <c r="BA1259" t="n" s="49909">
        <v>-0.0016212536234164326</v>
      </c>
      <c r="BB1259" t="n" s="50502">
        <v>1.082298452739952E-4</v>
      </c>
      <c r="BC1259" t="n" s="51095">
        <v>-6.141036270022196E-6</v>
      </c>
      <c r="BD1259" t="n" s="51688">
        <v>0.0013451441563686413</v>
      </c>
      <c r="BE1259" t="n" s="52281">
        <v>-0.0010320019331181856</v>
      </c>
      <c r="BF1259" t="n" s="52874">
        <v>0.0014754266874197795</v>
      </c>
      <c r="BG1259" t="n" s="53467">
        <v>0.0014643508782148716</v>
      </c>
      <c r="BH1259" t="n" s="54060">
        <v>2.4289022316364837E-4</v>
      </c>
      <c r="BI1259" t="n" s="54653">
        <v>0.003348780436368814</v>
      </c>
      <c r="BJ1259" t="s" s="55128">
        <v>2921</v>
      </c>
      <c r="BK1259" t="s" s="55603">
        <v>2929</v>
      </c>
      <c r="BL1259" t="n" s="56078">
        <v>0.07976824790239334</v>
      </c>
      <c r="BM1259" t="s" s="56553">
        <v>2954</v>
      </c>
      <c r="BN1259" t="s" s="57028">
        <v>2929</v>
      </c>
      <c r="BO1259" t="n" s="57503">
        <v>-0.0326492078602314</v>
      </c>
    </row>
    <row r="1260" spans="1:23" x14ac:dyDescent="0.25">
      <c r="A1260" s="116" t="str">
        <f>IF(ISBLANK(TBL_DATA[[#This Row],[Row.names]]), "",   DATE(YEAR(TBL_DATA[[#This Row],[Row.names]]), MONTH(TBL_DATA[[#This Row],[Row.names]]), DAY(TBL_DATA[[#This Row],[Row.names]])))</f>
        <v/>
      </c>
      <c r="B1260" s="1444" t="s">
        <v>1389</v>
      </c>
      <c r="C1260" s="2838" t="s">
        <v>2783</v>
      </c>
      <c r="D1260" t="n" s="4232">
        <v>-6.615974359883604E-4</v>
      </c>
      <c r="E1260" s="5626" t="n">
        <v>0.47306428979551507</v>
      </c>
      <c r="F1260" s="6958" t="n">
        <v>-0.027980853969921782</v>
      </c>
      <c r="G1260" s="8290" t="n">
        <v>0.39512198889869826</v>
      </c>
      <c r="H1260" s="9622" t="n">
        <v>0.6982254580055154</v>
      </c>
      <c r="I1260" s="10954" t="n">
        <v>0.0035235811496406176</v>
      </c>
      <c r="J1260" s="12286" t="n">
        <v>0.0983260327202733</v>
      </c>
      <c r="K1260" s="13616" t="n">
        <v>0.83583666559135</v>
      </c>
      <c r="L1260" s="14946" t="n">
        <v>0.5349912610144982</v>
      </c>
      <c r="M1260" s="16276" t="n">
        <v>0.004373947194170729</v>
      </c>
      <c r="N1260" s="17606" t="n">
        <v>0.1018223810709263</v>
      </c>
      <c r="O1260" s="18938" t="n">
        <v>0.07557139785849937</v>
      </c>
      <c r="P1260" s="20332" t="n">
        <v>-0.02689801423871352</v>
      </c>
      <c r="Q1260" s="21664" t="n">
        <v>-0.01706835316513805</v>
      </c>
      <c r="R1260" s="22996" t="n">
        <v>-0.014912113711233467</v>
      </c>
      <c r="S1260" s="24265" t="n">
        <v>0.004910712767806524</v>
      </c>
      <c r="T1260" s="25534" t="n">
        <v>0.05349143665563818</v>
      </c>
      <c r="U1260" s="26803" t="n">
        <v>0.0918037180309854</v>
      </c>
      <c r="V1260" s="28072" t="n">
        <v>0.10765583729913031</v>
      </c>
      <c r="W1260" s="29339" t="n">
        <v>0.06321933641576291</v>
      </c>
      <c r="X1260" t="n" s="30606">
        <v>1.7028941365523056</v>
      </c>
      <c r="Y1260" t="n" s="31936">
        <v>0.8355988618981691</v>
      </c>
      <c r="Z1260" t="n" s="33268">
        <v>0.731430968044489</v>
      </c>
      <c r="AA1260" t="n" s="34660">
        <v>0.0</v>
      </c>
      <c r="AB1260" t="n" s="36054">
        <v>0.0</v>
      </c>
      <c r="AC1260" t="n" s="37448">
        <v>0.10136260587673689</v>
      </c>
      <c r="AD1260" t="n" s="37923">
        <v>0.318355832160246</v>
      </c>
      <c r="AE1260" t="n" s="38398">
        <v>-0.028945408164608995</v>
      </c>
      <c r="AF1260" t="n" s="38873">
        <v>0.069033479607178</v>
      </c>
      <c r="AG1260" t="n" s="39348">
        <v>0.06948793475079301</v>
      </c>
      <c r="AH1260" t="n" s="39823">
        <v>0.0</v>
      </c>
      <c r="AI1260" t="n" s="40298">
        <v>0.058857886021639994</v>
      </c>
      <c r="AJ1260" t="n" s="40773">
        <v>0.215074934007384</v>
      </c>
      <c r="AK1260" t="n" s="41248">
        <v>-0.045093717968773</v>
      </c>
      <c r="AL1260" t="n" s="41723">
        <v>0.0</v>
      </c>
      <c r="AM1260" t="n" s="42198">
        <v>0.027898078982785</v>
      </c>
      <c r="AN1260" t="n" s="42673">
        <v>-0.242517517874568</v>
      </c>
      <c r="AO1260" t="n" s="43148">
        <v>1.0402653664755892</v>
      </c>
      <c r="AP1260" t="n" s="43623">
        <v>-0.5981138649535132</v>
      </c>
      <c r="AQ1260" t="n" s="44098">
        <v>0.44215150152207605</v>
      </c>
      <c r="AR1260" t="n" s="44573">
        <v>1.6383792314291024</v>
      </c>
      <c r="AS1260" t="n" s="45166">
        <v>0.0030210049881622203</v>
      </c>
      <c r="AT1260" t="n" s="45759">
        <v>8.014971730717538E-5</v>
      </c>
      <c r="AU1260" t="n" s="46352">
        <v>0.0019733062090977116</v>
      </c>
      <c r="AV1260" t="n" s="46945">
        <v>4.2484256167250314E-4</v>
      </c>
      <c r="AW1260" t="n" s="47538">
        <v>5.423796146477083E-5</v>
      </c>
      <c r="AX1260" t="n" s="48131">
        <v>-3.8445188869704223E-4</v>
      </c>
      <c r="AY1260" t="n" s="48724">
        <v>5.750734203660205E-4</v>
      </c>
      <c r="AZ1260" t="n" s="49317">
        <v>0.0031330832031569054</v>
      </c>
      <c r="BA1260" t="n" s="49910">
        <v>-0.0015153900847798495</v>
      </c>
      <c r="BB1260" t="n" s="50503">
        <v>1.1412890277810576E-4</v>
      </c>
      <c r="BC1260" t="n" s="51096">
        <v>-2.9386142267312692E-6</v>
      </c>
      <c r="BD1260" t="n" s="51689">
        <v>0.0011244423252399815</v>
      </c>
      <c r="BE1260" t="n" s="52282">
        <v>-0.0011994730341951822</v>
      </c>
      <c r="BF1260" t="n" s="52875">
        <v>0.0019015190802130274</v>
      </c>
      <c r="BG1260" t="n" s="53468">
        <v>0.0016750944371903052</v>
      </c>
      <c r="BH1260" t="n" s="54061">
        <v>3.310328863626772E-4</v>
      </c>
      <c r="BI1260" t="n" s="54654">
        <v>0.0036404306814909805</v>
      </c>
      <c r="BJ1260" t="s" s="55129">
        <v>2921</v>
      </c>
      <c r="BK1260" t="s" s="55604">
        <v>2929</v>
      </c>
      <c r="BL1260" t="n" s="56079">
        <v>0.0795031413435936</v>
      </c>
      <c r="BM1260" t="s" s="56554">
        <v>2954</v>
      </c>
      <c r="BN1260" t="s" s="57029">
        <v>2929</v>
      </c>
      <c r="BO1260" t="n" s="57504">
        <v>-0.03257669880986214</v>
      </c>
    </row>
    <row r="1261" spans="1:23" x14ac:dyDescent="0.25">
      <c r="A1261" s="116" t="str">
        <f>IF(ISBLANK(TBL_DATA[[#This Row],[Row.names]]), "",   DATE(YEAR(TBL_DATA[[#This Row],[Row.names]]), MONTH(TBL_DATA[[#This Row],[Row.names]]), DAY(TBL_DATA[[#This Row],[Row.names]])))</f>
        <v/>
      </c>
      <c r="B1261" s="1445" t="s">
        <v>1390</v>
      </c>
      <c r="C1261" s="2839" t="s">
        <v>2784</v>
      </c>
      <c r="D1261" t="n" s="4233">
        <v>-0.007552792108789728</v>
      </c>
      <c r="E1261" s="5627" t="n">
        <v>0.46193854145180757</v>
      </c>
      <c r="F1261" s="6959" t="n">
        <v>-0.04307273206724882</v>
      </c>
      <c r="G1261" s="8291" t="n">
        <v>0.39814770769191815</v>
      </c>
      <c r="H1261" s="9623" t="n">
        <v>0.6911443280955509</v>
      </c>
      <c r="I1261" s="10955" t="n">
        <v>0.0036023670792109524</v>
      </c>
      <c r="J1261" s="12287" t="n">
        <v>0.08507832321462971</v>
      </c>
      <c r="K1261" s="13617" t="n">
        <v>0.8466513048108955</v>
      </c>
      <c r="L1261" s="14947" t="n">
        <v>0.5290429925877456</v>
      </c>
      <c r="M1261" s="16277" t="n">
        <v>0.004448369005356264</v>
      </c>
      <c r="N1261" s="17607" t="n">
        <v>0.10289883193892811</v>
      </c>
      <c r="O1261" s="18939" t="n">
        <v>0.07706630164242988</v>
      </c>
      <c r="P1261" s="20333" t="n">
        <v>-0.03424765123781903</v>
      </c>
      <c r="Q1261" s="21665" t="n">
        <v>-0.017372864348037444</v>
      </c>
      <c r="R1261" s="22997" t="n">
        <v>-0.015193829455572471</v>
      </c>
      <c r="S1261" s="24266" t="n">
        <v>-5.842427546277618E-4</v>
      </c>
      <c r="T1261" s="25535" t="n">
        <v>0.054012802482683725</v>
      </c>
      <c r="U1261" s="26804" t="n">
        <v>-0.010816745804202022</v>
      </c>
      <c r="V1261" s="28073" t="n">
        <v>0.09947322059554908</v>
      </c>
      <c r="W1261" s="29340" t="n">
        <v>0.06388636142487844</v>
      </c>
      <c r="X1261" t="n" s="30607">
        <v>1.5570337451838745</v>
      </c>
      <c r="Y1261" t="n" s="31937">
        <v>0.8313509055119571</v>
      </c>
      <c r="Z1261" t="n" s="33269">
        <v>0.7273534165642899</v>
      </c>
      <c r="AA1261" t="n" s="34661">
        <v>0.0</v>
      </c>
      <c r="AB1261" t="n" s="36055">
        <v>0.0</v>
      </c>
      <c r="AC1261" t="n" s="37449">
        <v>0.09731054456867475</v>
      </c>
      <c r="AD1261" t="n" s="37924">
        <v>0.32351855127429396</v>
      </c>
      <c r="AE1261" t="n" s="38399">
        <v>-0.024656921866838</v>
      </c>
      <c r="AF1261" t="n" s="38874">
        <v>0.065107918830551</v>
      </c>
      <c r="AG1261" t="n" s="39349">
        <v>0.06870865910299799</v>
      </c>
      <c r="AH1261" t="n" s="39824">
        <v>0.0</v>
      </c>
      <c r="AI1261" t="n" s="40299">
        <v>0.059855231805949996</v>
      </c>
      <c r="AJ1261" t="n" s="40774">
        <v>0.193753296376896</v>
      </c>
      <c r="AK1261" t="n" s="41249">
        <v>-0.041677497390623</v>
      </c>
      <c r="AL1261" t="n" s="41724">
        <v>0.0</v>
      </c>
      <c r="AM1261" t="n" s="42199">
        <v>0.028058957803753004</v>
      </c>
      <c r="AN1261" t="n" s="42674">
        <v>-0.26697899044324397</v>
      </c>
      <c r="AO1261" t="n" s="43149">
        <v>1.068959711684588</v>
      </c>
      <c r="AP1261" t="n" s="43624">
        <v>-0.663270506190851</v>
      </c>
      <c r="AQ1261" t="n" s="44099">
        <v>0.4056892054937369</v>
      </c>
      <c r="AR1261" t="n" s="44574">
        <v>1.732230217875439</v>
      </c>
      <c r="AS1261" t="n" s="45167">
        <v>0.0029779149079385545</v>
      </c>
      <c r="AT1261" t="n" s="45760">
        <v>7.713556900909804E-5</v>
      </c>
      <c r="AU1261" t="n" s="46353">
        <v>0.0019008714697705458</v>
      </c>
      <c r="AV1261" t="n" s="46946">
        <v>4.257893365248146E-4</v>
      </c>
      <c r="AW1261" t="n" s="47539">
        <v>5.244722744562262E-5</v>
      </c>
      <c r="AX1261" t="n" s="48132">
        <v>-3.5858088723299047E-4</v>
      </c>
      <c r="AY1261" t="n" s="48725">
        <v>5.626874972133542E-4</v>
      </c>
      <c r="AZ1261" t="n" s="49318">
        <v>0.0029857402121887303</v>
      </c>
      <c r="BA1261" t="n" s="49911">
        <v>-0.001461266312857285</v>
      </c>
      <c r="BB1261" t="n" s="50504">
        <v>1.0387868205442024E-4</v>
      </c>
      <c r="BC1261" t="n" s="51097">
        <v>-2.4749685658690344E-6</v>
      </c>
      <c r="BD1261" t="n" s="51690">
        <v>0.0011099342581486346</v>
      </c>
      <c r="BE1261" t="n" s="52283">
        <v>-0.0011522967725243853</v>
      </c>
      <c r="BF1261" t="n" s="52876">
        <v>0.001839882025280061</v>
      </c>
      <c r="BG1261" t="n" s="53469">
        <v>0.0016680841843697183</v>
      </c>
      <c r="BH1261" t="n" s="54062">
        <v>3.1401368836473514E-4</v>
      </c>
      <c r="BI1261" t="n" s="54655">
        <v>0.003484525349850232</v>
      </c>
      <c r="BJ1261" t="s" s="55130">
        <v>2921</v>
      </c>
      <c r="BK1261" t="s" s="55605">
        <v>2929</v>
      </c>
      <c r="BL1261" t="n" s="56080">
        <v>0.08248238265514374</v>
      </c>
      <c r="BM1261" t="s" s="56555">
        <v>2954</v>
      </c>
      <c r="BN1261" t="s" s="57030">
        <v>2929</v>
      </c>
      <c r="BO1261" t="n" s="57505">
        <v>-0.032485365867614746</v>
      </c>
    </row>
    <row r="1262" spans="1:23" x14ac:dyDescent="0.25">
      <c r="A1262" s="116" t="str">
        <f>IF(ISBLANK(TBL_DATA[[#This Row],[Row.names]]), "",   DATE(YEAR(TBL_DATA[[#This Row],[Row.names]]), MONTH(TBL_DATA[[#This Row],[Row.names]]), DAY(TBL_DATA[[#This Row],[Row.names]])))</f>
        <v/>
      </c>
      <c r="B1262" s="1446" t="s">
        <v>1391</v>
      </c>
      <c r="C1262" s="2840" t="s">
        <v>2785</v>
      </c>
      <c r="D1262" t="n" s="4234">
        <v>0.00860138796214173</v>
      </c>
      <c r="E1262" s="5628" t="n">
        <v>0.4745132420236424</v>
      </c>
      <c r="F1262" s="6960" t="n">
        <v>-0.02728593269280355</v>
      </c>
      <c r="G1262" s="8292" t="n">
        <v>0.4023110823121306</v>
      </c>
      <c r="H1262" s="9624" t="n">
        <v>0.6941296789516568</v>
      </c>
      <c r="I1262" s="10956" t="n">
        <v>0.0036374036833862165</v>
      </c>
      <c r="J1262" s="12288" t="n">
        <v>0.09615465203656037</v>
      </c>
      <c r="K1262" s="13618" t="n">
        <v>0.8581927595881987</v>
      </c>
      <c r="L1262" s="14948" t="n">
        <v>0.5391453216631453</v>
      </c>
      <c r="M1262" s="16278" t="n">
        <v>0.004464829027865555</v>
      </c>
      <c r="N1262" s="17608" t="n">
        <v>0.10440543403597106</v>
      </c>
      <c r="O1262" s="18940" t="n">
        <v>0.07706520018121946</v>
      </c>
      <c r="P1262" s="20334" t="n">
        <v>-0.025940840610765736</v>
      </c>
      <c r="Q1262" s="21666" t="n">
        <v>-0.017483996255827635</v>
      </c>
      <c r="R1262" s="22998" t="n">
        <v>-0.015273056836589548</v>
      </c>
      <c r="S1262" s="24267" t="n">
        <v>0.014490274777333445</v>
      </c>
      <c r="T1262" s="25536" t="n">
        <v>0.05388891557596009</v>
      </c>
      <c r="U1262" s="26805" t="n">
        <v>0.26889156373741496</v>
      </c>
      <c r="V1262" s="28074" t="n">
        <v>0.12023108622674128</v>
      </c>
      <c r="W1262" s="29341" t="n">
        <v>0.06340177158725074</v>
      </c>
      <c r="X1262" t="n" s="30608">
        <v>1.8963363833025473</v>
      </c>
      <c r="Y1262" t="n" s="31938">
        <v>0.833144452632109</v>
      </c>
      <c r="Z1262" t="n" s="33270">
        <v>0.7342651575984969</v>
      </c>
      <c r="AA1262" t="n" s="34662">
        <v>0.0</v>
      </c>
      <c r="AB1262" t="n" s="36056">
        <v>0.0</v>
      </c>
      <c r="AC1262" t="n" s="37450">
        <v>0.09970248227099096</v>
      </c>
      <c r="AD1262" t="n" s="37925">
        <v>0.329652156111261</v>
      </c>
      <c r="AE1262" t="n" s="38400">
        <v>-0.025194046063767996</v>
      </c>
      <c r="AF1262" t="n" s="38875">
        <v>0.052523076370339004</v>
      </c>
      <c r="AG1262" t="n" s="39350">
        <v>0.068434528981457</v>
      </c>
      <c r="AH1262" t="n" s="39825">
        <v>0.0</v>
      </c>
      <c r="AI1262" t="n" s="40300">
        <v>0.057578140063072</v>
      </c>
      <c r="AJ1262" t="n" s="40775">
        <v>0.197810421829508</v>
      </c>
      <c r="AK1262" t="n" s="41250">
        <v>-0.042815954272365994</v>
      </c>
      <c r="AL1262" t="n" s="41725">
        <v>0.0</v>
      </c>
      <c r="AM1262" t="n" s="42200">
        <v>0.029604155067031998</v>
      </c>
      <c r="AN1262" t="n" s="42675">
        <v>-0.271781896128793</v>
      </c>
      <c r="AO1262" t="n" s="43150">
        <v>1.0793030445352372</v>
      </c>
      <c r="AP1262" t="n" s="43625">
        <v>-0.683492462577495</v>
      </c>
      <c r="AQ1262" t="n" s="44100">
        <v>0.3958105819577422</v>
      </c>
      <c r="AR1262" t="n" s="44575">
        <v>1.7627955071127321</v>
      </c>
      <c r="AS1262" t="n" s="45168">
        <v>0.0028162474883620106</v>
      </c>
      <c r="AT1262" t="n" s="45761">
        <v>9.714334528190924E-5</v>
      </c>
      <c r="AU1262" t="n" s="46354">
        <v>0.001879978343087734</v>
      </c>
      <c r="AV1262" t="n" s="46947">
        <v>4.2592405740440994E-4</v>
      </c>
      <c r="AW1262" t="n" s="47540">
        <v>5.0301526208197606E-5</v>
      </c>
      <c r="AX1262" t="n" s="48133">
        <v>-3.7020130637059655E-4</v>
      </c>
      <c r="AY1262" t="n" s="48726">
        <v>5.215563610621947E-4</v>
      </c>
      <c r="AZ1262" t="n" s="49319">
        <v>0.002992546754214206</v>
      </c>
      <c r="BA1262" t="n" s="49912">
        <v>-0.0014375849795364363</v>
      </c>
      <c r="BB1262" t="n" s="50505">
        <v>1.1473322660272304E-4</v>
      </c>
      <c r="BC1262" t="n" s="51098">
        <v>-2.9579630011520393E-6</v>
      </c>
      <c r="BD1262" t="n" s="51691">
        <v>0.0010779124392779557</v>
      </c>
      <c r="BE1262" t="n" s="52284">
        <v>-0.0011268859193832748</v>
      </c>
      <c r="BF1262" t="n" s="52877">
        <v>0.0017333273199218496</v>
      </c>
      <c r="BG1262" t="n" s="53470">
        <v>0.001623740149159485</v>
      </c>
      <c r="BH1262" t="n" s="54063">
        <v>3.018881015986854E-4</v>
      </c>
      <c r="BI1262" t="n" s="54656">
        <v>0.0034777047627404987</v>
      </c>
      <c r="BJ1262" t="s" s="55131">
        <v>2921</v>
      </c>
      <c r="BK1262" t="s" s="55606">
        <v>2929</v>
      </c>
      <c r="BL1262" t="n" s="56081">
        <v>0.08602195233106613</v>
      </c>
      <c r="BM1262" t="s" s="56556">
        <v>2954</v>
      </c>
      <c r="BN1262" t="s" s="57031">
        <v>2929</v>
      </c>
      <c r="BO1262" t="n" s="57506">
        <v>-0.03291205316781998</v>
      </c>
    </row>
    <row r="1263" spans="1:23" x14ac:dyDescent="0.25">
      <c r="A1263" s="116" t="str">
        <f>IF(ISBLANK(TBL_DATA[[#This Row],[Row.names]]), "",   DATE(YEAR(TBL_DATA[[#This Row],[Row.names]]), MONTH(TBL_DATA[[#This Row],[Row.names]]), DAY(TBL_DATA[[#This Row],[Row.names]])))</f>
        <v/>
      </c>
      <c r="B1263" s="1447" t="s">
        <v>1392</v>
      </c>
      <c r="C1263" s="2841" t="s">
        <v>2786</v>
      </c>
      <c r="D1263" t="n" s="4235">
        <v>-8.700903586450993E-4</v>
      </c>
      <c r="E1263" s="5629" t="n">
        <v>0.4732302822680632</v>
      </c>
      <c r="F1263" s="6961" t="n">
        <v>-0.04665160982179173</v>
      </c>
      <c r="G1263" s="8293" t="n">
        <v>0.4032248281090652</v>
      </c>
      <c r="H1263" s="9625" t="n">
        <v>0.7000327128560756</v>
      </c>
      <c r="I1263" s="10957" t="n">
        <v>0.0035942449479377005</v>
      </c>
      <c r="J1263" s="12289" t="n">
        <v>0.07441453997948644</v>
      </c>
      <c r="K1263" s="13619" t="n">
        <v>0.8545631455085541</v>
      </c>
      <c r="L1263" s="14949" t="n">
        <v>0.5375493876488795</v>
      </c>
      <c r="M1263" s="16279" t="n">
        <v>0.004462758673016485</v>
      </c>
      <c r="N1263" s="17609" t="n">
        <v>0.1041767953396728</v>
      </c>
      <c r="O1263" s="18941" t="n">
        <v>0.07708484486525388</v>
      </c>
      <c r="P1263" s="20335" t="n">
        <v>-0.02678836009410024</v>
      </c>
      <c r="Q1263" s="21667" t="n">
        <v>-0.01751331818437277</v>
      </c>
      <c r="R1263" s="22999" t="n">
        <v>-0.015307220527549414</v>
      </c>
      <c r="S1263" s="24268" t="n">
        <v>0.014095359215627878</v>
      </c>
      <c r="T1263" s="25537" t="n">
        <v>0.05389389149930803</v>
      </c>
      <c r="U1263" s="26806" t="n">
        <v>0.2615390877054936</v>
      </c>
      <c r="V1263" s="28075" t="n">
        <v>0.10863445815720718</v>
      </c>
      <c r="W1263" s="29342" t="n">
        <v>0.06338926030747574</v>
      </c>
      <c r="X1263" t="n" s="30609">
        <v>1.7137675629951388</v>
      </c>
      <c r="Y1263" t="n" s="31939">
        <v>0.8366795759764161</v>
      </c>
      <c r="Z1263" t="n" s="33271">
        <v>0.7331775962540586</v>
      </c>
      <c r="AA1263" t="n" s="34663">
        <v>0.0</v>
      </c>
      <c r="AB1263" t="n" s="36057">
        <v>0.0</v>
      </c>
      <c r="AC1263" t="n" s="37451">
        <v>0.10271288845916533</v>
      </c>
      <c r="AD1263" t="n" s="37926">
        <v>0.32152394213057</v>
      </c>
      <c r="AE1263" t="n" s="38401">
        <v>-0.025236979748926</v>
      </c>
      <c r="AF1263" t="n" s="38876">
        <v>0.057703162414099</v>
      </c>
      <c r="AG1263" t="n" s="39351">
        <v>0.06865262181280202</v>
      </c>
      <c r="AH1263" t="n" s="39826">
        <v>0.0</v>
      </c>
      <c r="AI1263" t="n" s="40301">
        <v>0.058361659268375</v>
      </c>
      <c r="AJ1263" t="n" s="40776">
        <v>0.19552068108303597</v>
      </c>
      <c r="AK1263" t="n" s="41251">
        <v>-0.04304764485770401</v>
      </c>
      <c r="AL1263" t="n" s="41726">
        <v>0.0</v>
      </c>
      <c r="AM1263" t="n" s="42201">
        <v>0.037585799530629994</v>
      </c>
      <c r="AN1263" t="n" s="42676">
        <v>-0.23982154166223704</v>
      </c>
      <c r="AO1263" t="n" s="43151">
        <v>1.05469303641161</v>
      </c>
      <c r="AP1263" t="n" s="43626">
        <v>-0.623451336440965</v>
      </c>
      <c r="AQ1263" t="n" s="44101">
        <v>0.4312416999706451</v>
      </c>
      <c r="AR1263" t="n" s="44576">
        <v>1.6781443728525751</v>
      </c>
      <c r="AS1263" t="n" s="45169">
        <v>0.0027250488891324425</v>
      </c>
      <c r="AT1263" t="n" s="45762">
        <v>1.0089052378360352E-4</v>
      </c>
      <c r="AU1263" t="n" s="46355">
        <v>0.0018104338290605025</v>
      </c>
      <c r="AV1263" t="n" s="46948">
        <v>4.1053513471516053E-4</v>
      </c>
      <c r="AW1263" t="n" s="47541">
        <v>4.85772040721095E-5</v>
      </c>
      <c r="AX1263" t="n" s="48134">
        <v>-3.436119161252045E-4</v>
      </c>
      <c r="AY1263" t="n" s="48727">
        <v>5.227822287281025E-4</v>
      </c>
      <c r="AZ1263" t="n" s="49320">
        <v>0.002879078480782777</v>
      </c>
      <c r="BA1263" t="n" s="49913">
        <v>-0.0013452443685874275</v>
      </c>
      <c r="BB1263" t="n" s="50506">
        <v>7.744061429609907E-5</v>
      </c>
      <c r="BC1263" t="n" s="51099">
        <v>-3.1520399512188863E-6</v>
      </c>
      <c r="BD1263" t="n" s="51692">
        <v>0.0010881888398870869</v>
      </c>
      <c r="BE1263" t="n" s="52285">
        <v>-0.001040477826917683</v>
      </c>
      <c r="BF1263" t="n" s="52878">
        <v>0.0016789074311433462</v>
      </c>
      <c r="BG1263" t="n" s="53471">
        <v>0.0016109523082633798</v>
      </c>
      <c r="BH1263" t="n" s="54064">
        <v>2.9950979674133767E-4</v>
      </c>
      <c r="BI1263" t="n" s="54657">
        <v>0.003245698030789479</v>
      </c>
      <c r="BJ1263" t="s" s="55132">
        <v>2921</v>
      </c>
      <c r="BK1263" t="s" s="55607">
        <v>2929</v>
      </c>
      <c r="BL1263" t="n" s="56082">
        <v>0.08968649804592133</v>
      </c>
      <c r="BM1263" t="s" s="56557">
        <v>2954</v>
      </c>
      <c r="BN1263" t="s" s="57032">
        <v>2929</v>
      </c>
      <c r="BO1263" t="n" s="57507">
        <v>-0.03301471471786499</v>
      </c>
    </row>
    <row r="1264" spans="1:23" x14ac:dyDescent="0.25">
      <c r="A1264" s="116" t="str">
        <f>IF(ISBLANK(TBL_DATA[[#This Row],[Row.names]]), "",   DATE(YEAR(TBL_DATA[[#This Row],[Row.names]]), MONTH(TBL_DATA[[#This Row],[Row.names]]), DAY(TBL_DATA[[#This Row],[Row.names]])))</f>
        <v/>
      </c>
      <c r="B1264" s="1448" t="s">
        <v>1393</v>
      </c>
      <c r="C1264" s="2842" t="s">
        <v>2787</v>
      </c>
      <c r="D1264" t="n" s="4236">
        <v>0.003928467011382175</v>
      </c>
      <c r="E1264" s="5630" t="n">
        <v>0.4790178188321226</v>
      </c>
      <c r="F1264" s="6962" t="n">
        <v>-0.031048681309646442</v>
      </c>
      <c r="G1264" s="8294" t="n">
        <v>0.4011610996088974</v>
      </c>
      <c r="H1264" s="9626" t="n">
        <v>0.6897491902818372</v>
      </c>
      <c r="I1264" s="10958" t="n">
        <v>0.003666146157742983</v>
      </c>
      <c r="J1264" s="12290" t="n">
        <v>0.08580595175535977</v>
      </c>
      <c r="K1264" s="13620" t="n">
        <v>0.8561638582630565</v>
      </c>
      <c r="L1264" s="14950" t="n">
        <v>0.5366629040927434</v>
      </c>
      <c r="M1264" s="16280" t="n">
        <v>0.004480245881267521</v>
      </c>
      <c r="N1264" s="17610" t="n">
        <v>0.10448491253602242</v>
      </c>
      <c r="O1264" s="18942" t="n">
        <v>0.07708484486525388</v>
      </c>
      <c r="P1264" s="20336" t="n">
        <v>-0.022965130271636713</v>
      </c>
      <c r="Q1264" s="21668" t="n">
        <v>-0.01751345497114439</v>
      </c>
      <c r="R1264" s="23000" t="n">
        <v>-0.015300832477166293</v>
      </c>
      <c r="S1264" s="24269" t="n">
        <v>0.03207897456723807</v>
      </c>
      <c r="T1264" s="25538" t="n">
        <v>0.05439919655936083</v>
      </c>
      <c r="U1264" s="26807" t="n">
        <v>0.5896957417787089</v>
      </c>
      <c r="V1264" s="28076" t="n">
        <v>0.12487792839675826</v>
      </c>
      <c r="W1264" s="29343" t="n">
        <v>0.06327701847831088</v>
      </c>
      <c r="X1264" t="n" s="30610">
        <v>1.9735115749734953</v>
      </c>
      <c r="Y1264" t="n" s="31940">
        <v>0.830511402860814</v>
      </c>
      <c r="Z1264" t="n" s="33272">
        <v>0.7325727978110732</v>
      </c>
      <c r="AA1264" t="n" s="34664">
        <v>0.0</v>
      </c>
      <c r="AB1264" t="n" s="36058">
        <v>0.0</v>
      </c>
      <c r="AC1264" t="n" s="37452">
        <v>0.09864802748922512</v>
      </c>
      <c r="AD1264" t="n" s="37927">
        <v>0.32132356042532506</v>
      </c>
      <c r="AE1264" t="n" s="38402">
        <v>-0.023512742040342996</v>
      </c>
      <c r="AF1264" t="n" s="38877">
        <v>0.056095373333382006</v>
      </c>
      <c r="AG1264" t="n" s="39352">
        <v>0.066769466386956</v>
      </c>
      <c r="AH1264" t="n" s="39827">
        <v>0.0</v>
      </c>
      <c r="AI1264" t="n" s="40302">
        <v>0.059537028574641</v>
      </c>
      <c r="AJ1264" t="n" s="40777">
        <v>0.19305055984511701</v>
      </c>
      <c r="AK1264" t="n" s="41252">
        <v>-0.044121482770512</v>
      </c>
      <c r="AL1264" t="n" s="41727">
        <v>0.0</v>
      </c>
      <c r="AM1264" t="n" s="42202">
        <v>0.03626476762412901</v>
      </c>
      <c r="AN1264" t="n" s="42677">
        <v>-0.257714562953783</v>
      </c>
      <c r="AO1264" t="n" s="43152">
        <v>1.073810055596288</v>
      </c>
      <c r="AP1264" t="n" s="43627">
        <v>-0.6661180871713759</v>
      </c>
      <c r="AQ1264" t="n" s="44102">
        <v>0.40769196842491207</v>
      </c>
      <c r="AR1264" t="n" s="44577">
        <v>1.7399281427676638</v>
      </c>
      <c r="AS1264" t="n" s="45170">
        <v>0.0027230407032627652</v>
      </c>
      <c r="AT1264" t="n" s="45763">
        <v>8.953830670797645E-5</v>
      </c>
      <c r="AU1264" t="n" s="46356">
        <v>0.0018842332648015088</v>
      </c>
      <c r="AV1264" t="n" s="46949">
        <v>4.181514274060055E-4</v>
      </c>
      <c r="AW1264" t="n" s="47542">
        <v>4.6736592022670695E-5</v>
      </c>
      <c r="AX1264" t="n" s="48135">
        <v>-3.271212451404689E-4</v>
      </c>
      <c r="AY1264" t="n" s="48728">
        <v>5.418524910363558E-4</v>
      </c>
      <c r="AZ1264" t="n" s="49321">
        <v>0.002655543250790459</v>
      </c>
      <c r="BA1264" t="n" s="49914">
        <v>-0.0013054781336989773</v>
      </c>
      <c r="BB1264" t="n" s="50507">
        <v>5.0725296031430936E-5</v>
      </c>
      <c r="BC1264" t="n" s="51100">
        <v>-2.127159456256357E-6</v>
      </c>
      <c r="BD1264" t="n" s="51693">
        <v>0.001027035223227269</v>
      </c>
      <c r="BE1264" t="n" s="52286">
        <v>-9.856230553067274E-4</v>
      </c>
      <c r="BF1264" t="n" s="52879">
        <v>0.0016426227146021212</v>
      </c>
      <c r="BG1264" t="n" s="53472">
        <v>0.0016922374212432123</v>
      </c>
      <c r="BH1264" t="n" s="54065">
        <v>2.8239024754236083E-4</v>
      </c>
      <c r="BI1264" t="n" s="54658">
        <v>0.0031164322424552336</v>
      </c>
      <c r="BJ1264" t="s" s="55133">
        <v>2921</v>
      </c>
      <c r="BK1264" t="s" s="55608">
        <v>2929</v>
      </c>
      <c r="BL1264" t="n" s="56083">
        <v>0.08835500478744507</v>
      </c>
      <c r="BM1264" t="s" s="56558">
        <v>2954</v>
      </c>
      <c r="BN1264" t="s" s="57033">
        <v>2929</v>
      </c>
      <c r="BO1264" t="n" s="57508">
        <v>-0.032332245260477066</v>
      </c>
    </row>
    <row r="1265" spans="1:23" x14ac:dyDescent="0.25">
      <c r="A1265" s="116" t="str">
        <f>IF(ISBLANK(TBL_DATA[[#This Row],[Row.names]]), "",   DATE(YEAR(TBL_DATA[[#This Row],[Row.names]]), MONTH(TBL_DATA[[#This Row],[Row.names]]), DAY(TBL_DATA[[#This Row],[Row.names]])))</f>
        <v/>
      </c>
      <c r="B1265" s="1449" t="s">
        <v>1394</v>
      </c>
      <c r="C1265" s="2843" t="s">
        <v>2788</v>
      </c>
      <c r="D1265" t="n" s="4237">
        <v>0.002629803503807059</v>
      </c>
      <c r="E1265" s="5631" t="n">
        <v>0.48290734507428024</v>
      </c>
      <c r="F1265" s="6963" t="n">
        <v>-0.036820382010622654</v>
      </c>
      <c r="G1265" s="8295" t="n">
        <v>0.399054983034104</v>
      </c>
      <c r="H1265" s="9627" t="n">
        <v>0.6889822526769389</v>
      </c>
      <c r="I1265" s="10959" t="n">
        <v>0.0036743082583235716</v>
      </c>
      <c r="J1265" s="12291" t="n">
        <v>0.0860710761263308</v>
      </c>
      <c r="K1265" s="13621" t="n">
        <v>0.853559113476288</v>
      </c>
      <c r="L1265" s="14951" t="n">
        <v>0.5376992521854594</v>
      </c>
      <c r="M1265" s="16281" t="n">
        <v>0.004479662560463397</v>
      </c>
      <c r="N1265" s="17611" t="n">
        <v>0.10458834084459433</v>
      </c>
      <c r="O1265" s="18943" t="n">
        <v>0.07702667070942448</v>
      </c>
      <c r="P1265" s="20337" t="n">
        <v>-0.02039572054788341</v>
      </c>
      <c r="Q1265" s="21669" t="n">
        <v>-0.01746517496055466</v>
      </c>
      <c r="R1265" s="23001" t="n">
        <v>-0.015250362219233617</v>
      </c>
      <c r="S1265" s="24270" t="n">
        <v>0.027722698582309135</v>
      </c>
      <c r="T1265" s="25539" t="n">
        <v>0.05452771516870225</v>
      </c>
      <c r="U1265" s="26808" t="n">
        <v>0.5084148216469077</v>
      </c>
      <c r="V1265" s="28077" t="n">
        <v>0.12336404192820183</v>
      </c>
      <c r="W1265" s="29344" t="n">
        <v>0.06329418786865254</v>
      </c>
      <c r="X1265" t="n" s="30611">
        <v>1.9490579796079484</v>
      </c>
      <c r="Y1265" t="n" s="31941">
        <v>0.8300495483264471</v>
      </c>
      <c r="Z1265" t="n" s="33273">
        <v>0.7332797912021436</v>
      </c>
      <c r="AA1265" t="n" s="34665">
        <v>0.0</v>
      </c>
      <c r="AB1265" t="n" s="36059">
        <v>0.0</v>
      </c>
      <c r="AC1265" t="n" s="37453">
        <v>0.09604716114297736</v>
      </c>
      <c r="AD1265" t="n" s="37928">
        <v>0.32625101877090795</v>
      </c>
      <c r="AE1265" t="n" s="38403">
        <v>-0.022554192309984004</v>
      </c>
      <c r="AF1265" t="n" s="38878">
        <v>0.067129754879292</v>
      </c>
      <c r="AG1265" t="n" s="39353">
        <v>0.068170464720334</v>
      </c>
      <c r="AH1265" t="n" s="39828">
        <v>0.0</v>
      </c>
      <c r="AI1265" t="n" s="40303">
        <v>0.059150671098374005</v>
      </c>
      <c r="AJ1265" t="n" s="40778">
        <v>0.21948357091016604</v>
      </c>
      <c r="AK1265" t="n" s="41253">
        <v>-0.045913844757061</v>
      </c>
      <c r="AL1265" t="n" s="41728">
        <v>0.0</v>
      </c>
      <c r="AM1265" t="n" s="42203">
        <v>0.032898280173665</v>
      </c>
      <c r="AN1265" t="n" s="42678">
        <v>-0.303795526205587</v>
      </c>
      <c r="AO1265" t="n" s="43153">
        <v>1.114402005730719</v>
      </c>
      <c r="AP1265" t="n" s="43628">
        <v>-0.7135818084506119</v>
      </c>
      <c r="AQ1265" t="n" s="44103">
        <v>0.400820197280107</v>
      </c>
      <c r="AR1265" t="n" s="44578">
        <v>1.827983814181331</v>
      </c>
      <c r="AS1265" t="n" s="45171">
        <v>0.002625588136218232</v>
      </c>
      <c r="AT1265" t="n" s="45764">
        <v>9.483265629991505E-5</v>
      </c>
      <c r="AU1265" t="n" s="46357">
        <v>0.0018278318828780051</v>
      </c>
      <c r="AV1265" t="n" s="46950">
        <v>4.03874383717033E-4</v>
      </c>
      <c r="AW1265" t="n" s="47543">
        <v>4.53540804371667E-5</v>
      </c>
      <c r="AX1265" t="n" s="48136">
        <v>-3.210270711959824E-4</v>
      </c>
      <c r="AY1265" t="n" s="48729">
        <v>5.34255519061663E-4</v>
      </c>
      <c r="AZ1265" t="n" s="49322">
        <v>0.0025702173272895298</v>
      </c>
      <c r="BA1265" t="n" s="49915">
        <v>-0.0012567373440360418</v>
      </c>
      <c r="BB1265" t="n" s="50508">
        <v>4.977620085646755E-5</v>
      </c>
      <c r="BC1265" t="n" s="51101">
        <v>-1.8977688169213413E-6</v>
      </c>
      <c r="BD1265" t="n" s="51694">
        <v>0.0010035958521258015</v>
      </c>
      <c r="BE1265" t="n" s="52287">
        <v>-9.447651394793994E-4</v>
      </c>
      <c r="BF1265" t="n" s="52880">
        <v>0.0015849298929945172</v>
      </c>
      <c r="BG1265" t="n" s="53473">
        <v>0.001645541592120198</v>
      </c>
      <c r="BH1265" t="n" s="54066">
        <v>2.7305900366804403E-4</v>
      </c>
      <c r="BI1265" t="n" s="54659">
        <v>0.0030097068012799057</v>
      </c>
      <c r="BJ1265" t="s" s="55134">
        <v>2921</v>
      </c>
      <c r="BK1265" t="s" s="55609">
        <v>2929</v>
      </c>
      <c r="BL1265" t="n" s="56084">
        <v>0.0878477618098259</v>
      </c>
      <c r="BM1265" t="s" s="56559">
        <v>2954</v>
      </c>
      <c r="BN1265" t="s" s="57034">
        <v>2929</v>
      </c>
      <c r="BO1265" t="n" s="57509">
        <v>-0.03419317305088043</v>
      </c>
    </row>
    <row r="1266" spans="1:23" x14ac:dyDescent="0.25">
      <c r="A1266" s="116" t="str">
        <f>IF(ISBLANK(TBL_DATA[[#This Row],[Row.names]]), "",   DATE(YEAR(TBL_DATA[[#This Row],[Row.names]]), MONTH(TBL_DATA[[#This Row],[Row.names]]), DAY(TBL_DATA[[#This Row],[Row.names]])))</f>
        <v/>
      </c>
      <c r="B1266" s="1450" t="s">
        <v>1395</v>
      </c>
      <c r="C1266" s="2844" t="s">
        <v>2789</v>
      </c>
      <c r="D1266" t="n" s="4238">
        <v>1.8987837173033094E-4</v>
      </c>
      <c r="E1266" s="5632" t="n">
        <v>0.48318891710638967</v>
      </c>
      <c r="F1266" s="6964" t="n">
        <v>-0.05011659804481594</v>
      </c>
      <c r="G1266" s="8296" t="n">
        <v>0.39813011912398194</v>
      </c>
      <c r="H1266" s="9628" t="n">
        <v>0.6897329644995747</v>
      </c>
      <c r="I1266" s="10960" t="n">
        <v>0.003658695798628803</v>
      </c>
      <c r="J1266" s="12292" t="n">
        <v>0.06794964617712562</v>
      </c>
      <c r="K1266" s="13622" t="n">
        <v>0.8541343404553168</v>
      </c>
      <c r="L1266" s="14952" t="n">
        <v>0.5417158937757678</v>
      </c>
      <c r="M1266" s="16282" t="n">
        <v>0.0044465776572405556</v>
      </c>
      <c r="N1266" s="17612" t="n">
        <v>0.10426985125068068</v>
      </c>
      <c r="O1266" s="18944" t="n">
        <v>0.07702667070942448</v>
      </c>
      <c r="P1266" s="20338" t="n">
        <v>-0.02020971488236112</v>
      </c>
      <c r="Q1266" s="21670" t="n">
        <v>-0.017472267777663683</v>
      </c>
      <c r="R1266" s="23002" t="n">
        <v>-0.0152641995243504</v>
      </c>
      <c r="S1266" s="24271" t="n">
        <v>0.024234720853810288</v>
      </c>
      <c r="T1266" s="25540" t="n">
        <v>0.054544253927328534</v>
      </c>
      <c r="U1266" s="26809" t="n">
        <v>0.4443129955741839</v>
      </c>
      <c r="V1266" s="28078" t="n">
        <v>0.11831153940780448</v>
      </c>
      <c r="W1266" s="29345" t="n">
        <v>0.06321264005709311</v>
      </c>
      <c r="X1266" t="n" s="30612">
        <v>1.871643698174076</v>
      </c>
      <c r="Y1266" t="n" s="31942">
        <v>0.8305016342546081</v>
      </c>
      <c r="Z1266" t="n" s="33274">
        <v>0.7360135146692403</v>
      </c>
      <c r="AA1266" t="n" s="34666">
        <v>0.0</v>
      </c>
      <c r="AB1266" t="n" s="36060">
        <v>0.0</v>
      </c>
      <c r="AC1266" t="n" s="37454">
        <v>0.09274054338383424</v>
      </c>
      <c r="AD1266" t="n" s="37929">
        <v>0.32398349187816894</v>
      </c>
      <c r="AE1266" t="n" s="38404">
        <v>-0.019170409965807</v>
      </c>
      <c r="AF1266" t="n" s="38879">
        <v>0.08374791351144001</v>
      </c>
      <c r="AG1266" t="n" s="39354">
        <v>0.066088436121064</v>
      </c>
      <c r="AH1266" t="n" s="39829">
        <v>0.0</v>
      </c>
      <c r="AI1266" t="n" s="40304">
        <v>0.058325706812446</v>
      </c>
      <c r="AJ1266" t="n" s="40779">
        <v>0.22210276763606498</v>
      </c>
      <c r="AK1266" t="n" s="41254">
        <v>-0.046105768586812</v>
      </c>
      <c r="AL1266" t="n" s="41729">
        <v>0.0</v>
      </c>
      <c r="AM1266" t="n" s="42204">
        <v>0.032355762367035</v>
      </c>
      <c r="AN1266" t="n" s="42679">
        <v>-0.30317591370447</v>
      </c>
      <c r="AO1266" t="n" s="43154">
        <v>1.1247277924814112</v>
      </c>
      <c r="AP1266" t="n" s="43629">
        <v>-0.706575806412281</v>
      </c>
      <c r="AQ1266" t="n" s="44104">
        <v>0.4181519860691302</v>
      </c>
      <c r="AR1266" t="n" s="44579">
        <v>1.831303598893692</v>
      </c>
      <c r="AS1266" t="n" s="45172">
        <v>0.0024723885237729884</v>
      </c>
      <c r="AT1266" t="n" s="45765">
        <v>5.8177933925963E-6</v>
      </c>
      <c r="AU1266" t="n" s="46358">
        <v>0.002208602117752988</v>
      </c>
      <c r="AV1266" t="n" s="46951">
        <v>3.861606518477483E-4</v>
      </c>
      <c r="AW1266" t="n" s="47544">
        <v>4.284865715608379E-5</v>
      </c>
      <c r="AX1266" t="n" s="48137">
        <v>-3.249215599300114E-4</v>
      </c>
      <c r="AY1266" t="n" s="48730">
        <v>4.651125810833954E-4</v>
      </c>
      <c r="AZ1266" t="n" s="49323">
        <v>0.002671289303125813</v>
      </c>
      <c r="BA1266" t="n" s="49916">
        <v>-0.0013937293881668405</v>
      </c>
      <c r="BB1266" t="n" s="50509">
        <v>9.089778714566311E-5</v>
      </c>
      <c r="BC1266" t="n" s="51102">
        <v>-3.7395453574551205E-7</v>
      </c>
      <c r="BD1266" t="n" s="51695">
        <v>9.155540122760216E-4</v>
      </c>
      <c r="BE1266" t="n" s="52288">
        <v>-0.001167583165450057</v>
      </c>
      <c r="BF1266" t="n" s="52881">
        <v>0.0015491443826999482</v>
      </c>
      <c r="BG1266" t="n" s="53474">
        <v>0.0014475145470218003</v>
      </c>
      <c r="BH1266" t="n" s="54067">
        <v>2.2176306584077636E-4</v>
      </c>
      <c r="BI1266" t="n" s="54660">
        <v>0.003657699670256189</v>
      </c>
      <c r="BJ1266" t="s" s="55135">
        <v>2921</v>
      </c>
      <c r="BK1266" t="s" s="55610">
        <v>2929</v>
      </c>
      <c r="BL1266" t="n" s="56085">
        <v>0.09005584567785263</v>
      </c>
      <c r="BM1266" t="s" s="56560">
        <v>2954</v>
      </c>
      <c r="BN1266" t="s" s="57035">
        <v>2929</v>
      </c>
      <c r="BO1266" t="n" s="57510">
        <v>-0.03411073237657547</v>
      </c>
    </row>
    <row r="1267" spans="1:23" x14ac:dyDescent="0.25">
      <c r="A1267" s="116" t="str">
        <f>IF(ISBLANK(TBL_DATA[[#This Row],[Row.names]]), "",   DATE(YEAR(TBL_DATA[[#This Row],[Row.names]]), MONTH(TBL_DATA[[#This Row],[Row.names]]), DAY(TBL_DATA[[#This Row],[Row.names]])))</f>
        <v/>
      </c>
      <c r="B1267" s="1451" t="s">
        <v>1396</v>
      </c>
      <c r="C1267" s="2845" t="s">
        <v>2790</v>
      </c>
      <c r="D1267" t="n" s="4239">
        <v>0.0022188806494258693</v>
      </c>
      <c r="E1267" s="5633" t="n">
        <v>0.486479936294</v>
      </c>
      <c r="F1267" s="6965" t="n">
        <v>-0.009128610264466874</v>
      </c>
      <c r="G1267" s="8297" t="n">
        <v>0.39247493529261335</v>
      </c>
      <c r="H1267" s="9629" t="n">
        <v>0.6916979052746712</v>
      </c>
      <c r="I1267" s="10961" t="n">
        <v>0.003582754549524973</v>
      </c>
      <c r="J1267" s="12293" t="n">
        <v>0.118350510705723</v>
      </c>
      <c r="K1267" s="13623" t="n">
        <v>0.8381975210020477</v>
      </c>
      <c r="L1267" s="14953" t="n">
        <v>0.540272115821012</v>
      </c>
      <c r="M1267" s="16283" t="n">
        <v>0.004375011928408538</v>
      </c>
      <c r="N1267" s="17613" t="n">
        <v>0.10243045191616541</v>
      </c>
      <c r="O1267" s="18945" t="n">
        <v>0.0744201203258131</v>
      </c>
      <c r="P1267" s="20339" t="n">
        <v>-0.01803567717821819</v>
      </c>
      <c r="Q1267" s="21671" t="n">
        <v>-0.0169730006837383</v>
      </c>
      <c r="R1267" s="23003" t="n">
        <v>-0.014803884430710741</v>
      </c>
      <c r="S1267" s="24272" t="n">
        <v>0.023017621717775327</v>
      </c>
      <c r="T1267" s="25541" t="n">
        <v>0.05445181710007448</v>
      </c>
      <c r="U1267" s="26810" t="n">
        <v>0.42271540131474955</v>
      </c>
      <c r="V1267" s="28079" t="n">
        <v>0.11367888177989971</v>
      </c>
      <c r="W1267" s="29346" t="n">
        <v>0.06287600149273367</v>
      </c>
      <c r="X1267" t="n" s="30613">
        <v>1.807985226176272</v>
      </c>
      <c r="Y1267" t="n" s="31943">
        <v>0.8316837772102273</v>
      </c>
      <c r="Z1267" t="n" s="33275">
        <v>0.7350320508801041</v>
      </c>
      <c r="AA1267" t="n" s="34667">
        <v>0.0</v>
      </c>
      <c r="AB1267" t="n" s="36061">
        <v>0.0</v>
      </c>
      <c r="AC1267" t="n" s="37455">
        <v>0.088954075705185</v>
      </c>
      <c r="AD1267" t="n" s="37930">
        <v>0.32119967420428597</v>
      </c>
      <c r="AE1267" t="n" s="38405">
        <v>-0.019844417649974997</v>
      </c>
      <c r="AF1267" t="n" s="38880">
        <v>0.096178649639267</v>
      </c>
      <c r="AG1267" t="n" s="39355">
        <v>0.066310928578087</v>
      </c>
      <c r="AH1267" t="n" s="39830">
        <v>0.0</v>
      </c>
      <c r="AI1267" t="n" s="40305">
        <v>0.059148037945587005</v>
      </c>
      <c r="AJ1267" t="n" s="40780">
        <v>0.22395831488899604</v>
      </c>
      <c r="AK1267" t="n" s="41255">
        <v>-0.04600679691588799</v>
      </c>
      <c r="AL1267" t="n" s="41730">
        <v>0.0</v>
      </c>
      <c r="AM1267" t="n" s="42205">
        <v>0.032448237088902</v>
      </c>
      <c r="AN1267" t="n" s="42680">
        <v>-0.285879108117484</v>
      </c>
      <c r="AO1267" t="n" s="43155">
        <v>1.127383513846086</v>
      </c>
      <c r="AP1267" t="n" s="43630">
        <v>-0.679869994184308</v>
      </c>
      <c r="AQ1267" t="n" s="44105">
        <v>0.4475135196617779</v>
      </c>
      <c r="AR1267" t="n" s="44580">
        <v>1.807253508030394</v>
      </c>
      <c r="AS1267" t="n" s="45173">
        <v>0.002411350461614724</v>
      </c>
      <c r="AT1267" t="n" s="45766">
        <v>7.125092306046224E-6</v>
      </c>
      <c r="AU1267" t="n" s="46359">
        <v>0.002209761777413096</v>
      </c>
      <c r="AV1267" t="n" s="46952">
        <v>3.6853181512966473E-4</v>
      </c>
      <c r="AW1267" t="n" s="47545">
        <v>4.158959804770431E-5</v>
      </c>
      <c r="AX1267" t="n" s="48138">
        <v>-3.194404529144674E-4</v>
      </c>
      <c r="AY1267" t="n" s="48731">
        <v>4.430822557862816E-4</v>
      </c>
      <c r="AZ1267" t="n" s="49324">
        <v>0.0025484963837073315</v>
      </c>
      <c r="BA1267" t="n" s="49917">
        <v>-0.0013652138798189602</v>
      </c>
      <c r="BB1267" t="n" s="50510">
        <v>8.168105775420766E-5</v>
      </c>
      <c r="BC1267" t="n" s="51103">
        <v>-1.7128778752505067E-7</v>
      </c>
      <c r="BD1267" t="n" s="51696">
        <v>8.747465219325524E-4</v>
      </c>
      <c r="BE1267" t="n" s="52289">
        <v>-0.0011426150862507542</v>
      </c>
      <c r="BF1267" t="n" s="52882">
        <v>0.0015235900460518106</v>
      </c>
      <c r="BG1267" t="n" s="53475">
        <v>0.0013733187969773707</v>
      </c>
      <c r="BH1267" t="n" s="54068">
        <v>2.088266894796633E-4</v>
      </c>
      <c r="BI1267" t="n" s="54661">
        <v>0.0035889258530474597</v>
      </c>
      <c r="BJ1267" t="s" s="55136">
        <v>2921</v>
      </c>
      <c r="BK1267" t="s" s="55611">
        <v>2929</v>
      </c>
      <c r="BL1267" t="n" s="56086">
        <v>0.09113091230392456</v>
      </c>
      <c r="BM1267" t="s" s="56561">
        <v>2954</v>
      </c>
      <c r="BN1267" t="s" s="57036">
        <v>2929</v>
      </c>
      <c r="BO1267" t="n" s="57511">
        <v>-0.03475598245859146</v>
      </c>
    </row>
    <row r="1268" spans="1:23" x14ac:dyDescent="0.25">
      <c r="A1268" s="116" t="str">
        <f>IF(ISBLANK(TBL_DATA[[#This Row],[Row.names]]), "",   DATE(YEAR(TBL_DATA[[#This Row],[Row.names]]), MONTH(TBL_DATA[[#This Row],[Row.names]]), DAY(TBL_DATA[[#This Row],[Row.names]])))</f>
        <v/>
      </c>
      <c r="B1268" s="1452" t="s">
        <v>1397</v>
      </c>
      <c r="C1268" s="2846" t="s">
        <v>2791</v>
      </c>
      <c r="D1268" t="n" s="4240">
        <v>-0.0063512663703974475</v>
      </c>
      <c r="E1268" s="5634" t="n">
        <v>0.4770389062643454</v>
      </c>
      <c r="F1268" s="6966" t="n">
        <v>-0.042600459888035735</v>
      </c>
      <c r="G1268" s="8298" t="n">
        <v>0.39384602552147313</v>
      </c>
      <c r="H1268" s="9630" t="n">
        <v>0.6857745055366177</v>
      </c>
      <c r="I1268" s="10962" t="n">
        <v>0.0036439554806105626</v>
      </c>
      <c r="J1268" s="12294" t="n">
        <v>0.07659379522266807</v>
      </c>
      <c r="K1268" s="13624" t="n">
        <v>0.8423934866040468</v>
      </c>
      <c r="L1268" s="14954" t="n">
        <v>0.5362573388867645</v>
      </c>
      <c r="M1268" s="16284" t="n">
        <v>0.004426809957598822</v>
      </c>
      <c r="N1268" s="17614" t="n">
        <v>0.10319356677890763</v>
      </c>
      <c r="O1268" s="18946" t="n">
        <v>0.07549641479791917</v>
      </c>
      <c r="P1268" s="20340" t="n">
        <v>-0.024272394158686206</v>
      </c>
      <c r="Q1268" s="21672" t="n">
        <v>-0.017224069465195762</v>
      </c>
      <c r="R1268" s="23004" t="n">
        <v>-0.015038793126756728</v>
      </c>
      <c r="S1268" s="24273" t="n">
        <v>0.0061299886576888785</v>
      </c>
      <c r="T1268" s="25542" t="n">
        <v>0.05501779702153635</v>
      </c>
      <c r="U1268" s="26811" t="n">
        <v>0.11141828625543358</v>
      </c>
      <c r="V1268" s="28080" t="n">
        <v>0.09476618710192208</v>
      </c>
      <c r="W1268" s="29347" t="n">
        <v>0.06344068311343688</v>
      </c>
      <c r="X1268" t="n" s="30614">
        <v>1.4937762718045258</v>
      </c>
      <c r="Y1268" t="n" s="31944">
        <v>0.8281150315847536</v>
      </c>
      <c r="Z1268" t="n" s="33276">
        <v>0.7322959366859579</v>
      </c>
      <c r="AA1268" t="n" s="34668">
        <v>0.0</v>
      </c>
      <c r="AB1268" t="n" s="36062">
        <v>0.0</v>
      </c>
      <c r="AC1268" t="n" s="37456">
        <v>0.08577647878595261</v>
      </c>
      <c r="AD1268" t="n" s="37931">
        <v>0.320754594400781</v>
      </c>
      <c r="AE1268" t="n" s="38406">
        <v>-0.017573379508737004</v>
      </c>
      <c r="AF1268" t="n" s="38881">
        <v>0.09114126589224701</v>
      </c>
      <c r="AG1268" t="n" s="39356">
        <v>0.065133549450799</v>
      </c>
      <c r="AH1268" t="n" s="39831">
        <v>0.0</v>
      </c>
      <c r="AI1268" t="n" s="40306">
        <v>0.058856175088686</v>
      </c>
      <c r="AJ1268" t="n" s="40781">
        <v>0.225744719097583</v>
      </c>
      <c r="AK1268" t="n" s="41256">
        <v>-0.046055629233657996</v>
      </c>
      <c r="AL1268" t="n" s="41731">
        <v>0.0</v>
      </c>
      <c r="AM1268" t="n" s="42206">
        <v>0.033112662124285</v>
      </c>
      <c r="AN1268" t="n" s="42681">
        <v>-0.310417931589292</v>
      </c>
      <c r="AO1268" t="n" s="43156">
        <v>1.13519419003648</v>
      </c>
      <c r="AP1268" t="n" s="43631">
        <v>-0.7144981643137861</v>
      </c>
      <c r="AQ1268" t="n" s="44106">
        <v>0.4206960257226938</v>
      </c>
      <c r="AR1268" t="n" s="44581">
        <v>1.8496923543502661</v>
      </c>
      <c r="AS1268" t="n" s="45174">
        <v>0.0022771109016325643</v>
      </c>
      <c r="AT1268" t="n" s="45767">
        <v>4.1631407785380375E-5</v>
      </c>
      <c r="AU1268" t="n" s="46360">
        <v>0.002247164936733772</v>
      </c>
      <c r="AV1268" t="n" s="46953">
        <v>3.5008626543119715E-4</v>
      </c>
      <c r="AW1268" t="n" s="47546">
        <v>3.8323915663632074E-5</v>
      </c>
      <c r="AX1268" t="n" s="48139">
        <v>-3.3249982128237326E-4</v>
      </c>
      <c r="AY1268" t="n" s="48732">
        <v>3.911563941602597E-4</v>
      </c>
      <c r="AZ1268" t="n" s="49325">
        <v>0.0028104330862783857</v>
      </c>
      <c r="BA1268" t="n" s="49918">
        <v>-0.0014440781058723832</v>
      </c>
      <c r="BB1268" t="n" s="50511">
        <v>8.749728480182867E-5</v>
      </c>
      <c r="BC1268" t="n" s="51104">
        <v>-1.52249302616414E-6</v>
      </c>
      <c r="BD1268" t="n" s="51697">
        <v>9.362554239695296E-4</v>
      </c>
      <c r="BE1268" t="n" s="52290">
        <v>-0.001141339161468267</v>
      </c>
      <c r="BF1268" t="n" s="52883">
        <v>0.0014853482070923956</v>
      </c>
      <c r="BG1268" t="n" s="53476">
        <v>0.0012238418408684175</v>
      </c>
      <c r="BH1268" t="n" s="54069">
        <v>1.1670111688810303E-4</v>
      </c>
      <c r="BI1268" t="n" s="54662">
        <v>0.0038444963449559212</v>
      </c>
      <c r="BJ1268" t="s" s="55137">
        <v>2921</v>
      </c>
      <c r="BK1268" t="s" s="55612">
        <v>2929</v>
      </c>
      <c r="BL1268" t="n" s="56087">
        <v>0.09043924510478973</v>
      </c>
      <c r="BM1268" t="s" s="56562">
        <v>2954</v>
      </c>
      <c r="BN1268" t="s" s="57037">
        <v>2929</v>
      </c>
      <c r="BO1268" t="n" s="57512">
        <v>-0.032843489199876785</v>
      </c>
    </row>
    <row r="1269" spans="1:23" x14ac:dyDescent="0.25">
      <c r="A1269" s="116" t="str">
        <f>IF(ISBLANK(TBL_DATA[[#This Row],[Row.names]]), "",   DATE(YEAR(TBL_DATA[[#This Row],[Row.names]]), MONTH(TBL_DATA[[#This Row],[Row.names]]), DAY(TBL_DATA[[#This Row],[Row.names]])))</f>
        <v/>
      </c>
      <c r="B1269" s="1453" t="s">
        <v>1398</v>
      </c>
      <c r="C1269" s="2847" t="s">
        <v>2792</v>
      </c>
      <c r="D1269" t="n" s="4241">
        <v>0.0048398645900547725</v>
      </c>
      <c r="E1269" s="5635" t="n">
        <v>0.48418757456490735</v>
      </c>
      <c r="F1269" s="6967" t="n">
        <v>-0.01624714556702811</v>
      </c>
      <c r="G1269" s="8299" t="n">
        <v>0.3955673958959647</v>
      </c>
      <c r="H1269" s="9631" t="n">
        <v>0.67886416742996</v>
      </c>
      <c r="I1269" s="10963" t="n">
        <v>0.0036931965772156548</v>
      </c>
      <c r="J1269" s="12295" t="n">
        <v>0.1023406765418895</v>
      </c>
      <c r="K1269" s="13625" t="n">
        <v>0.8566771491149461</v>
      </c>
      <c r="L1269" s="14955" t="n">
        <v>0.5392629436860435</v>
      </c>
      <c r="M1269" s="16285" t="n">
        <v>0.004423689258741624</v>
      </c>
      <c r="N1269" s="17615" t="n">
        <v>0.10345662609845953</v>
      </c>
      <c r="O1269" s="18947" t="n">
        <v>0.07549641479791917</v>
      </c>
      <c r="P1269" s="20341" t="n">
        <v>-0.019550004669635968</v>
      </c>
      <c r="Q1269" s="21673" t="n">
        <v>-0.017241574304887784</v>
      </c>
      <c r="R1269" s="23005" t="n">
        <v>-0.015050727296448999</v>
      </c>
      <c r="S1269" s="24274" t="n">
        <v>0.010763753702170309</v>
      </c>
      <c r="T1269" s="25543" t="n">
        <v>0.055332625875452915</v>
      </c>
      <c r="U1269" s="26812" t="n">
        <v>0.1945281564333893</v>
      </c>
      <c r="V1269" s="28081" t="n">
        <v>0.10152924662656138</v>
      </c>
      <c r="W1269" s="29348" t="n">
        <v>0.06353888834818006</v>
      </c>
      <c r="X1269" t="n" s="30615">
        <v>1.5979071914227072</v>
      </c>
      <c r="Y1269" t="n" s="31945">
        <v>0.8239321376363226</v>
      </c>
      <c r="Z1269" t="n" s="33277">
        <v>0.7343452482899604</v>
      </c>
      <c r="AA1269" t="n" s="34669">
        <v>0.0</v>
      </c>
      <c r="AB1269" t="n" s="36063">
        <v>0.0</v>
      </c>
      <c r="AC1269" t="n" s="37457">
        <v>0.08745666421143858</v>
      </c>
      <c r="AD1269" t="n" s="37932">
        <v>0.3402351524495169</v>
      </c>
      <c r="AE1269" t="n" s="38407">
        <v>-0.014409185277392001</v>
      </c>
      <c r="AF1269" t="n" s="38882">
        <v>0.083433218651573</v>
      </c>
      <c r="AG1269" t="n" s="39357">
        <v>0.063845326934714</v>
      </c>
      <c r="AH1269" t="n" s="39832">
        <v>-2.24863238247E-4</v>
      </c>
      <c r="AI1269" t="n" s="40307">
        <v>0.058784699301806</v>
      </c>
      <c r="AJ1269" t="n" s="40782">
        <v>0.22680495063769399</v>
      </c>
      <c r="AK1269" t="n" s="41257">
        <v>-0.047329012635122</v>
      </c>
      <c r="AL1269" t="n" s="41732">
        <v>0.0</v>
      </c>
      <c r="AM1269" t="n" s="42207">
        <v>0.03407650209856</v>
      </c>
      <c r="AN1269" t="n" s="42682">
        <v>-0.344929558556609</v>
      </c>
      <c r="AO1269" t="n" s="43157">
        <v>1.128812627573377</v>
      </c>
      <c r="AP1269" t="n" s="43632">
        <v>-0.728525397206883</v>
      </c>
      <c r="AQ1269" t="n" s="44107">
        <v>0.40028723036649394</v>
      </c>
      <c r="AR1269" t="n" s="44582">
        <v>1.85733802478026</v>
      </c>
      <c r="AS1269" t="n" s="45175">
        <v>0.0022538290910424827</v>
      </c>
      <c r="AT1269" t="n" s="45768">
        <v>-1.8571631162035307E-5</v>
      </c>
      <c r="AU1269" t="n" s="46361">
        <v>0.002288459305684425</v>
      </c>
      <c r="AV1269" t="n" s="46954">
        <v>3.3817432365688835E-4</v>
      </c>
      <c r="AW1269" t="n" s="47547">
        <v>3.675310961324413E-5</v>
      </c>
      <c r="AX1269" t="n" s="48140">
        <v>-3.225841805359677E-4</v>
      </c>
      <c r="AY1269" t="n" s="48733">
        <v>3.4623570367054644E-4</v>
      </c>
      <c r="AZ1269" t="n" s="49326">
        <v>0.0026824406982660686</v>
      </c>
      <c r="BA1269" t="n" s="49919">
        <v>-0.001395264985577453</v>
      </c>
      <c r="BB1269" t="n" s="50512">
        <v>9.41792475746929E-5</v>
      </c>
      <c r="BC1269" t="n" s="51105">
        <v>-1.9927615601675682E-6</v>
      </c>
      <c r="BD1269" t="n" s="51698">
        <v>9.149817113105276E-4</v>
      </c>
      <c r="BE1269" t="n" s="52291">
        <v>-0.0011074429596783701</v>
      </c>
      <c r="BF1269" t="n" s="52884">
        <v>0.0014458879992130767</v>
      </c>
      <c r="BG1269" t="n" s="53477">
        <v>0.0010640734692351193</v>
      </c>
      <c r="BH1269" t="n" s="54070">
        <v>1.0672483972382496E-4</v>
      </c>
      <c r="BI1269" t="n" s="54663">
        <v>0.0038774328608685467</v>
      </c>
      <c r="BJ1269" t="s" s="55138">
        <v>2921</v>
      </c>
      <c r="BK1269" t="s" s="55613">
        <v>2929</v>
      </c>
      <c r="BL1269" t="n" s="56088">
        <v>0.09123321622610092</v>
      </c>
      <c r="BM1269" t="s" s="56563">
        <v>2954</v>
      </c>
      <c r="BN1269" t="s" s="57038">
        <v>2929</v>
      </c>
      <c r="BO1269" t="n" s="57513">
        <v>-0.029444588348269463</v>
      </c>
    </row>
    <row r="1270" spans="1:23" x14ac:dyDescent="0.25">
      <c r="A1270" s="116" t="str">
        <f>IF(ISBLANK(TBL_DATA[[#This Row],[Row.names]]), "",   DATE(YEAR(TBL_DATA[[#This Row],[Row.names]]), MONTH(TBL_DATA[[#This Row],[Row.names]]), DAY(TBL_DATA[[#This Row],[Row.names]])))</f>
        <v/>
      </c>
      <c r="B1270" s="1454" t="s">
        <v>1399</v>
      </c>
      <c r="C1270" s="2848" t="s">
        <v>2793</v>
      </c>
      <c r="D1270" t="n" s="4242">
        <v>-0.002609286616629506</v>
      </c>
      <c r="E1270" s="5636" t="n">
        <v>0.4803149037900274</v>
      </c>
      <c r="F1270" s="6968" t="n">
        <v>0.01104403357830841</v>
      </c>
      <c r="G1270" s="8300" t="n">
        <v>0.38988992799774974</v>
      </c>
      <c r="H1270" s="9632" t="n">
        <v>0.6805571547432692</v>
      </c>
      <c r="I1270" s="10964" t="n">
        <v>0.003626805688415106</v>
      </c>
      <c r="J1270" s="12296" t="n">
        <v>0.1358410455582233</v>
      </c>
      <c r="K1270" s="13626" t="n">
        <v>0.8441886171233122</v>
      </c>
      <c r="L1270" s="14956" t="n">
        <v>0.5428866391080436</v>
      </c>
      <c r="M1270" s="16286" t="n">
        <v>0.0043385006135174195</v>
      </c>
      <c r="N1270" s="17616" t="n">
        <v>0.10186570046441595</v>
      </c>
      <c r="O1270" s="18948" t="n">
        <v>0.07335211721590565</v>
      </c>
      <c r="P1270" s="20342" t="n">
        <v>-0.022108279720725932</v>
      </c>
      <c r="Q1270" s="21674" t="n">
        <v>-0.016870300267536265</v>
      </c>
      <c r="R1270" s="23006" t="n">
        <v>-0.014713143461430926</v>
      </c>
      <c r="S1270" s="24275" t="n">
        <v>0.024053067966421704</v>
      </c>
      <c r="T1270" s="25544" t="n">
        <v>0.05491446942003354</v>
      </c>
      <c r="U1270" s="26813" t="n">
        <v>0.43800965793628915</v>
      </c>
      <c r="V1270" s="28082" t="n">
        <v>0.11111354175584842</v>
      </c>
      <c r="W1270" s="29349" t="n">
        <v>0.06336872790246656</v>
      </c>
      <c r="X1270" t="n" s="30616">
        <v>1.7534444107331284</v>
      </c>
      <c r="Y1270" t="n" s="31946">
        <v>0.824958880637859</v>
      </c>
      <c r="Z1270" t="n" s="33278">
        <v>0.7368084141132235</v>
      </c>
      <c r="AA1270" t="n" s="34670">
        <v>0.0</v>
      </c>
      <c r="AB1270" t="n" s="36064">
        <v>0.0</v>
      </c>
      <c r="AC1270" t="n" s="37458">
        <v>0.08637518608520971</v>
      </c>
      <c r="AD1270" t="n" s="37933">
        <v>0.3216817668833069</v>
      </c>
      <c r="AE1270" t="n" s="38408">
        <v>-0.014810160917789</v>
      </c>
      <c r="AF1270" t="n" s="38883">
        <v>0.08554116311990799</v>
      </c>
      <c r="AG1270" t="n" s="39358">
        <v>0.06427865429711999</v>
      </c>
      <c r="AH1270" t="n" s="39833">
        <v>0.0</v>
      </c>
      <c r="AI1270" t="n" s="40308">
        <v>0.0565307867764</v>
      </c>
      <c r="AJ1270" t="n" s="40783">
        <v>0.225497483969811</v>
      </c>
      <c r="AK1270" t="n" s="41258">
        <v>-0.047632504487741006</v>
      </c>
      <c r="AL1270" t="n" s="41733">
        <v>0.0</v>
      </c>
      <c r="AM1270" t="n" s="42208">
        <v>0.03448196666609601</v>
      </c>
      <c r="AN1270" t="n" s="42683">
        <v>-0.33380235692572</v>
      </c>
      <c r="AO1270" t="n" s="43158">
        <v>1.1480987191804999</v>
      </c>
      <c r="AP1270" t="n" s="43633">
        <v>-0.7563319197991079</v>
      </c>
      <c r="AQ1270" t="n" s="44108">
        <v>0.39176679938139203</v>
      </c>
      <c r="AR1270" t="n" s="44583">
        <v>1.9044306389796077</v>
      </c>
      <c r="AS1270" t="n" s="45176">
        <v>0.002072674318076237</v>
      </c>
      <c r="AT1270" t="n" s="45769">
        <v>1.750949552997405E-6</v>
      </c>
      <c r="AU1270" t="n" s="46362">
        <v>0.0024505195031578886</v>
      </c>
      <c r="AV1270" t="n" s="46955">
        <v>3.2195426040037276E-4</v>
      </c>
      <c r="AW1270" t="n" s="47548">
        <v>3.4586821165530766E-5</v>
      </c>
      <c r="AX1270" t="n" s="48141">
        <v>-3.332365246531834E-4</v>
      </c>
      <c r="AY1270" t="n" s="48734">
        <v>3.3083886953523463E-4</v>
      </c>
      <c r="AZ1270" t="n" s="49327">
        <v>0.002592581855974271</v>
      </c>
      <c r="BA1270" t="n" s="49920">
        <v>-0.0013983525423838757</v>
      </c>
      <c r="BB1270" t="n" s="50513">
        <v>1.0080999676452344E-4</v>
      </c>
      <c r="BC1270" t="n" s="51106">
        <v>-2.633716577064861E-6</v>
      </c>
      <c r="BD1270" t="n" s="51699">
        <v>8.48075245581607E-4</v>
      </c>
      <c r="BE1270" t="n" s="52292">
        <v>-0.00106833670624669</v>
      </c>
      <c r="BF1270" t="n" s="52885">
        <v>0.0014134449684442636</v>
      </c>
      <c r="BG1270" t="n" s="53478">
        <v>9.931545763403606E-4</v>
      </c>
      <c r="BH1270" t="n" s="54071">
        <v>5.97029054340249E-5</v>
      </c>
      <c r="BI1270" t="n" s="54664">
        <v>0.003925452801459366</v>
      </c>
      <c r="BJ1270" t="s" s="55139">
        <v>2921</v>
      </c>
      <c r="BK1270" t="s" s="55614">
        <v>2929</v>
      </c>
      <c r="BL1270" t="n" s="56089">
        <v>0.0869181752204895</v>
      </c>
      <c r="BM1270" t="s" s="56564">
        <v>2954</v>
      </c>
      <c r="BN1270" t="s" s="57039">
        <v>2929</v>
      </c>
      <c r="BO1270" t="n" s="57514">
        <v>-0.029647212475538254</v>
      </c>
    </row>
    <row r="1271" spans="1:23" x14ac:dyDescent="0.25">
      <c r="A1271" s="116" t="str">
        <f>IF(ISBLANK(TBL_DATA[[#This Row],[Row.names]]), "",   DATE(YEAR(TBL_DATA[[#This Row],[Row.names]]), MONTH(TBL_DATA[[#This Row],[Row.names]]), DAY(TBL_DATA[[#This Row],[Row.names]])))</f>
        <v/>
      </c>
      <c r="B1271" s="1455" t="s">
        <v>1400</v>
      </c>
      <c r="C1271" s="2849" t="s">
        <v>2794</v>
      </c>
      <c r="D1271" t="n" s="4243">
        <v>-0.004576538084597964</v>
      </c>
      <c r="E1271" s="5637" t="n">
        <v>0.4735401862556343</v>
      </c>
      <c r="F1271" s="6969" t="n">
        <v>-0.03810935270553539</v>
      </c>
      <c r="G1271" s="8301" t="n">
        <v>0.3884843340255977</v>
      </c>
      <c r="H1271" s="9633" t="n">
        <v>0.6859172576748483</v>
      </c>
      <c r="I1271" s="10965" t="n">
        <v>0.0035695023173150857</v>
      </c>
      <c r="J1271" s="12297" t="n">
        <v>0.06547899508654309</v>
      </c>
      <c r="K1271" s="13627" t="n">
        <v>0.8617296714694098</v>
      </c>
      <c r="L1271" s="14957" t="n">
        <v>0.5704612767289355</v>
      </c>
      <c r="M1271" s="16287" t="n">
        <v>0.004174330125401643</v>
      </c>
      <c r="N1271" s="17617" t="n">
        <v>0.10110808887828523</v>
      </c>
      <c r="O1271" s="18949" t="n">
        <v>0.07392098418862578</v>
      </c>
      <c r="P1271" s="20343" t="n">
        <v>-0.026583638421197042</v>
      </c>
      <c r="Q1271" s="21675" t="n">
        <v>-0.0169384225105441</v>
      </c>
      <c r="R1271" s="23007" t="n">
        <v>-0.014797309249831917</v>
      </c>
      <c r="S1271" s="24276" t="n">
        <v>0.0035385744459852653</v>
      </c>
      <c r="T1271" s="25545" t="n">
        <v>0.055043759389248686</v>
      </c>
      <c r="U1271" s="26814" t="n">
        <v>0.06428656918147256</v>
      </c>
      <c r="V1271" s="28083" t="n">
        <v>0.09137203281770434</v>
      </c>
      <c r="W1271" s="29350" t="n">
        <v>0.06371525633366576</v>
      </c>
      <c r="X1271" t="n" s="30617">
        <v>1.4340683546685402</v>
      </c>
      <c r="Y1271" t="n" s="31947">
        <v>0.8282012181075613</v>
      </c>
      <c r="Z1271" t="n" s="33279">
        <v>0.7552888697239855</v>
      </c>
      <c r="AA1271" t="n" s="34671">
        <v>0.0</v>
      </c>
      <c r="AB1271" t="n" s="36065">
        <v>0.0</v>
      </c>
      <c r="AC1271" t="n" s="37459">
        <v>0.08383998142886954</v>
      </c>
      <c r="AD1271" t="n" s="37934">
        <v>0.3074112760245209</v>
      </c>
      <c r="AE1271" t="n" s="38409">
        <v>-0.016384063900373006</v>
      </c>
      <c r="AF1271" t="n" s="38884">
        <v>0.08123563373746699</v>
      </c>
      <c r="AG1271" t="n" s="39359">
        <v>0.064004127654696</v>
      </c>
      <c r="AH1271" t="n" s="39834">
        <v>0.0</v>
      </c>
      <c r="AI1271" t="n" s="40309">
        <v>0.053572765704575004</v>
      </c>
      <c r="AJ1271" t="n" s="40784">
        <v>0.23504963564431697</v>
      </c>
      <c r="AK1271" t="n" s="41259">
        <v>-0.048209021959196005</v>
      </c>
      <c r="AL1271" t="n" s="41734">
        <v>0.0</v>
      </c>
      <c r="AM1271" t="n" s="42209">
        <v>0.036292836754807004</v>
      </c>
      <c r="AN1271" t="n" s="42684">
        <v>-0.316158867086219</v>
      </c>
      <c r="AO1271" t="n" s="43159">
        <v>1.144802892678343</v>
      </c>
      <c r="AP1271" t="n" s="43634">
        <v>-0.7479885701037481</v>
      </c>
      <c r="AQ1271" t="n" s="44109">
        <v>0.3968143225745948</v>
      </c>
      <c r="AR1271" t="n" s="44584">
        <v>1.892791462782091</v>
      </c>
      <c r="AS1271" t="n" s="45177">
        <v>0.002568518690538543</v>
      </c>
      <c r="AT1271" t="n" s="45770">
        <v>2.3596875977361278E-5</v>
      </c>
      <c r="AU1271" t="n" s="46363">
        <v>0.001961730534997743</v>
      </c>
      <c r="AV1271" t="n" s="46956">
        <v>2.7318049106549045E-4</v>
      </c>
      <c r="AW1271" t="n" s="47549">
        <v>3.108895598453629E-5</v>
      </c>
      <c r="AX1271" t="n" s="48142">
        <v>-3.137713848961908E-4</v>
      </c>
      <c r="AY1271" t="n" s="48735">
        <v>4.7705428951218785E-4</v>
      </c>
      <c r="AZ1271" t="n" s="49328">
        <v>0.0026940138315007696</v>
      </c>
      <c r="BA1271" t="n" s="49921">
        <v>-0.0015027675262546003</v>
      </c>
      <c r="BB1271" t="n" s="50514">
        <v>1.4074091987998415E-4</v>
      </c>
      <c r="BC1271" t="n" s="51107">
        <v>-4.114832983590293E-6</v>
      </c>
      <c r="BD1271" t="n" s="51700">
        <v>8.672663458909606E-4</v>
      </c>
      <c r="BE1271" t="n" s="52293">
        <v>-0.001225563478374651</v>
      </c>
      <c r="BF1271" t="n" s="52886">
        <v>0.001247356267168338</v>
      </c>
      <c r="BG1271" t="n" s="53479">
        <v>0.0012904471789308772</v>
      </c>
      <c r="BH1271" t="n" s="54072">
        <v>7.202202625742197E-5</v>
      </c>
      <c r="BI1271" t="n" s="54665">
        <v>0.004097742505449287</v>
      </c>
      <c r="BJ1271" t="s" s="55140">
        <v>2921</v>
      </c>
      <c r="BK1271" t="s" s="55615">
        <v>2929</v>
      </c>
      <c r="BL1271" t="n" s="56090">
        <v>0.08695922791957855</v>
      </c>
      <c r="BM1271" t="s" s="56565">
        <v>2954</v>
      </c>
      <c r="BN1271" t="s" s="57040">
        <v>2929</v>
      </c>
      <c r="BO1271" t="n" s="57515">
        <v>-0.03107212856411934</v>
      </c>
    </row>
    <row r="1272" spans="1:23" x14ac:dyDescent="0.25">
      <c r="A1272" s="116" t="str">
        <f>IF(ISBLANK(TBL_DATA[[#This Row],[Row.names]]), "",   DATE(YEAR(TBL_DATA[[#This Row],[Row.names]]), MONTH(TBL_DATA[[#This Row],[Row.names]]), DAY(TBL_DATA[[#This Row],[Row.names]])))</f>
        <v/>
      </c>
      <c r="B1272" s="1456" t="s">
        <v>1401</v>
      </c>
      <c r="C1272" s="2850" t="s">
        <v>2795</v>
      </c>
      <c r="D1272" t="n" s="4244">
        <v>2.1418242032492609E-4</v>
      </c>
      <c r="E1272" s="5638" t="n">
        <v>0.47385579265917266</v>
      </c>
      <c r="F1272" s="6970" t="n">
        <v>-0.047133229676037725</v>
      </c>
      <c r="G1272" s="8302" t="n">
        <v>0.3884398512584773</v>
      </c>
      <c r="H1272" s="9634" t="n">
        <v>0.6896913886494567</v>
      </c>
      <c r="I1272" s="10966" t="n">
        <v>0.0035393637127676507</v>
      </c>
      <c r="J1272" s="12298" t="n">
        <v>0.05765581696217126</v>
      </c>
      <c r="K1272" s="13628" t="n">
        <v>0.8600826922826471</v>
      </c>
      <c r="L1272" s="14958" t="n">
        <v>0.5708151649522404</v>
      </c>
      <c r="M1272" s="16288" t="n">
        <v>0.004162463747608635</v>
      </c>
      <c r="N1272" s="17618" t="n">
        <v>0.10086222641333993</v>
      </c>
      <c r="O1272" s="18950" t="n">
        <v>0.07392098418862578</v>
      </c>
      <c r="P1272" s="20344" t="n">
        <v>-0.026375149748890214</v>
      </c>
      <c r="Q1272" s="21676" t="n">
        <v>-0.016947851354265277</v>
      </c>
      <c r="R1272" s="23008" t="n">
        <v>-0.014811944594732626</v>
      </c>
      <c r="S1272" s="24277" t="n">
        <v>-0.003736693780803768</v>
      </c>
      <c r="T1272" s="25546" t="n">
        <v>0.0545837178526414</v>
      </c>
      <c r="U1272" s="26815" t="n">
        <v>-0.06845802975333501</v>
      </c>
      <c r="V1272" s="28084" t="n">
        <v>0.07471809727412704</v>
      </c>
      <c r="W1272" s="29351" t="n">
        <v>0.06266763001633621</v>
      </c>
      <c r="X1272" t="n" s="30618">
        <v>1.1922917342597688</v>
      </c>
      <c r="Y1272" t="n" s="31948">
        <v>0.8304766033124934</v>
      </c>
      <c r="Z1272" t="n" s="33280">
        <v>0.7555231068287986</v>
      </c>
      <c r="AA1272" t="n" s="34672">
        <v>0.0</v>
      </c>
      <c r="AB1272" t="n" s="36066">
        <v>0.0</v>
      </c>
      <c r="AC1272" t="n" s="37460">
        <v>0.0832904558548249</v>
      </c>
      <c r="AD1272" t="n" s="37935">
        <v>0.3089567840194969</v>
      </c>
      <c r="AE1272" t="n" s="38410">
        <v>-0.015909639613643</v>
      </c>
      <c r="AF1272" t="n" s="38885">
        <v>0.07302983083424401</v>
      </c>
      <c r="AG1272" t="n" s="39360">
        <v>0.06278650824958999</v>
      </c>
      <c r="AH1272" t="n" s="39835">
        <v>-6.59986263838E-4</v>
      </c>
      <c r="AI1272" t="n" s="40310">
        <v>0.053979347052417</v>
      </c>
      <c r="AJ1272" t="n" s="40785">
        <v>0.238063375772948</v>
      </c>
      <c r="AK1272" t="n" s="41260">
        <v>-0.047362056473842</v>
      </c>
      <c r="AL1272" t="n" s="41735">
        <v>0.0</v>
      </c>
      <c r="AM1272" t="n" s="42210">
        <v>0.03698366716820999</v>
      </c>
      <c r="AN1272" t="n" s="42685">
        <v>-0.3245476735013</v>
      </c>
      <c r="AO1272" t="n" s="43160">
        <v>1.1443024069640955</v>
      </c>
      <c r="AP1272" t="n" s="43635">
        <v>-0.7589822497198122</v>
      </c>
      <c r="AQ1272" t="n" s="44110">
        <v>0.38532015724428326</v>
      </c>
      <c r="AR1272" t="n" s="44585">
        <v>1.9032846566839077</v>
      </c>
      <c r="AS1272" t="n" s="45178">
        <v>0.0024718852854932467</v>
      </c>
      <c r="AT1272" t="n" s="45771">
        <v>-1.9922248343051235E-5</v>
      </c>
      <c r="AU1272" t="n" s="46364">
        <v>0.0018987743165886268</v>
      </c>
      <c r="AV1272" t="n" s="46957">
        <v>2.8054870342488544E-4</v>
      </c>
      <c r="AW1272" t="n" s="47550">
        <v>3.018426874149665E-5</v>
      </c>
      <c r="AX1272" t="n" s="48143">
        <v>-3.010943918180744E-4</v>
      </c>
      <c r="AY1272" t="n" s="48736">
        <v>3.8463621527647486E-4</v>
      </c>
      <c r="AZ1272" t="n" s="49329">
        <v>0.0027420816746075646</v>
      </c>
      <c r="BA1272" t="n" s="49922">
        <v>-0.0014438190470093262</v>
      </c>
      <c r="BB1272" t="n" s="50515">
        <v>1.5159836342947897E-4</v>
      </c>
      <c r="BC1272" t="n" s="51108">
        <v>-3.4195867884819674E-6</v>
      </c>
      <c r="BD1272" t="n" s="51701">
        <v>7.919199420633663E-4</v>
      </c>
      <c r="BE1272" t="n" s="52294">
        <v>-0.001198997853256476</v>
      </c>
      <c r="BF1272" t="n" s="52887">
        <v>0.0012109542595680524</v>
      </c>
      <c r="BG1272" t="n" s="53480">
        <v>0.001189297713697092</v>
      </c>
      <c r="BH1272" t="n" s="54073">
        <v>6.797105300582723E-5</v>
      </c>
      <c r="BI1272" t="n" s="54666">
        <v>0.0041303084385249786</v>
      </c>
      <c r="BJ1272" t="s" s="55141">
        <v>2921</v>
      </c>
      <c r="BK1272" t="s" s="55616">
        <v>2929</v>
      </c>
      <c r="BL1272" t="n" s="56091">
        <v>0.08579550683498383</v>
      </c>
      <c r="BM1272" t="s" s="56566">
        <v>2954</v>
      </c>
      <c r="BN1272" t="s" s="57041">
        <v>2929</v>
      </c>
      <c r="BO1272" t="n" s="57516">
        <v>-0.03157484531402588</v>
      </c>
    </row>
    <row r="1273" spans="1:23" x14ac:dyDescent="0.25">
      <c r="A1273" s="116" t="str">
        <f>IF(ISBLANK(TBL_DATA[[#This Row],[Row.names]]), "",   DATE(YEAR(TBL_DATA[[#This Row],[Row.names]]), MONTH(TBL_DATA[[#This Row],[Row.names]]), DAY(TBL_DATA[[#This Row],[Row.names]])))</f>
        <v/>
      </c>
      <c r="B1273" s="1457" t="s">
        <v>1402</v>
      </c>
      <c r="C1273" s="2851" t="s">
        <v>2796</v>
      </c>
      <c r="D1273" t="n" s="4245">
        <v>-0.0013849741314929786</v>
      </c>
      <c r="E1273" s="5639" t="n">
        <v>0.4718145405127887</v>
      </c>
      <c r="F1273" s="6971" t="n">
        <v>-0.049862368072184915</v>
      </c>
      <c r="G1273" s="8303" t="n">
        <v>0.38184533009143135</v>
      </c>
      <c r="H1273" s="9635" t="n">
        <v>0.6873419794091077</v>
      </c>
      <c r="I1273" s="10967" t="n">
        <v>0.0035249410949775416</v>
      </c>
      <c r="J1273" s="12299" t="n">
        <v>0.04579631804600348</v>
      </c>
      <c r="K1273" s="13629" t="n">
        <v>0.8510026671574297</v>
      </c>
      <c r="L1273" s="14959" t="n">
        <v>0.5711837551113415</v>
      </c>
      <c r="M1273" s="16289" t="n">
        <v>0.004128123596056883</v>
      </c>
      <c r="N1273" s="17619" t="n">
        <v>0.10007309861481757</v>
      </c>
      <c r="O1273" s="18951" t="n">
        <v>0.07397286338107158</v>
      </c>
      <c r="P1273" s="20345" t="n">
        <v>-0.027723594980266664</v>
      </c>
      <c r="Q1273" s="21677" t="n">
        <v>-0.01693597703482898</v>
      </c>
      <c r="R1273" s="23009" t="n">
        <v>-0.01481678122308061</v>
      </c>
      <c r="S1273" s="24278" t="n">
        <v>0.007978000271139818</v>
      </c>
      <c r="T1273" s="25547" t="n">
        <v>0.05491420887273235</v>
      </c>
      <c r="U1273" s="26816" t="n">
        <v>0.14528116556553533</v>
      </c>
      <c r="V1273" s="28085" t="n">
        <v>0.0870355907660425</v>
      </c>
      <c r="W1273" s="29352" t="n">
        <v>0.06253194009553414</v>
      </c>
      <c r="X1273" t="n" s="30619">
        <v>1.391858154937661</v>
      </c>
      <c r="Y1273" t="n" s="31949">
        <v>0.8290609021110014</v>
      </c>
      <c r="Z1273" t="n" s="33281">
        <v>0.7557669978977261</v>
      </c>
      <c r="AA1273" t="n" s="34673">
        <v>0.0</v>
      </c>
      <c r="AB1273" t="n" s="36067">
        <v>0.0</v>
      </c>
      <c r="AC1273" t="n" s="37461">
        <v>0.07988960260882519</v>
      </c>
      <c r="AD1273" t="n" s="37936">
        <v>0.30283350128803793</v>
      </c>
      <c r="AE1273" t="n" s="38411">
        <v>-0.026791947968349997</v>
      </c>
      <c r="AF1273" t="n" s="38886">
        <v>0.07166605798429698</v>
      </c>
      <c r="AG1273" t="n" s="39361">
        <v>0.058837040854488</v>
      </c>
      <c r="AH1273" t="n" s="39836">
        <v>-5.7461456962E-5</v>
      </c>
      <c r="AI1273" t="n" s="40311">
        <v>0.055717661544974</v>
      </c>
      <c r="AJ1273" t="n" s="40786">
        <v>0.23002820864806994</v>
      </c>
      <c r="AK1273" t="n" s="41261">
        <v>-0.03675378929175399</v>
      </c>
      <c r="AL1273" t="n" s="41736">
        <v>0.0</v>
      </c>
      <c r="AM1273" t="n" s="42211">
        <v>0.03919853860893</v>
      </c>
      <c r="AN1273" t="n" s="42686">
        <v>-0.330500667089612</v>
      </c>
      <c r="AO1273" t="n" s="43161">
        <v>1.171358081799492</v>
      </c>
      <c r="AP1273" t="n" s="43636">
        <v>-0.8071809386773731</v>
      </c>
      <c r="AQ1273" t="n" s="44111">
        <v>0.3641771431221189</v>
      </c>
      <c r="AR1273" t="n" s="44586">
        <v>1.9785390204768651</v>
      </c>
      <c r="AS1273" t="n" s="45179">
        <v>0.0023907720290561644</v>
      </c>
      <c r="AT1273" t="n" s="45772">
        <v>-1.8643869593306008E-5</v>
      </c>
      <c r="AU1273" t="n" s="46365">
        <v>0.0018370644894573</v>
      </c>
      <c r="AV1273" t="n" s="46958">
        <v>2.7249452344864323E-4</v>
      </c>
      <c r="AW1273" t="n" s="47551">
        <v>2.9286277184412173E-5</v>
      </c>
      <c r="AX1273" t="n" s="48144">
        <v>-2.9071429607572565E-4</v>
      </c>
      <c r="AY1273" t="n" s="48737">
        <v>3.7342111260453494E-4</v>
      </c>
      <c r="AZ1273" t="n" s="49330">
        <v>0.0026621239924244783</v>
      </c>
      <c r="BA1273" t="n" s="49923">
        <v>-0.0013971472939990634</v>
      </c>
      <c r="BB1273" t="n" s="50516">
        <v>1.4756599572233334E-4</v>
      </c>
      <c r="BC1273" t="n" s="51109">
        <v>-3.2858525567547923E-6</v>
      </c>
      <c r="BD1273" t="n" s="51702">
        <v>7.656573662770049E-4</v>
      </c>
      <c r="BE1273" t="n" s="52295">
        <v>-0.0011605474861030127</v>
      </c>
      <c r="BF1273" t="n" s="52888">
        <v>0.0011724101461108728</v>
      </c>
      <c r="BG1273" t="n" s="53481">
        <v>0.001158817893590072</v>
      </c>
      <c r="BH1273" t="n" s="54074">
        <v>6.592499266713156E-5</v>
      </c>
      <c r="BI1273" t="n" s="54667">
        <v>0.004000674195130949</v>
      </c>
      <c r="BJ1273" t="s" s="55142">
        <v>2921</v>
      </c>
      <c r="BK1273" t="s" s="55617">
        <v>2929</v>
      </c>
      <c r="BL1273" t="n" s="56092">
        <v>0.08368467539548874</v>
      </c>
      <c r="BM1273" t="s" s="56567">
        <v>2954</v>
      </c>
      <c r="BN1273" t="s" s="57042">
        <v>2929</v>
      </c>
      <c r="BO1273" t="n" s="57517">
        <v>-0.030479885637760162</v>
      </c>
    </row>
    <row r="1274" spans="1:23" x14ac:dyDescent="0.25">
      <c r="A1274" s="116" t="str">
        <f>IF(ISBLANK(TBL_DATA[[#This Row],[Row.names]]), "",   DATE(YEAR(TBL_DATA[[#This Row],[Row.names]]), MONTH(TBL_DATA[[#This Row],[Row.names]]), DAY(TBL_DATA[[#This Row],[Row.names]])))</f>
        <v/>
      </c>
      <c r="B1274" s="1458" t="s">
        <v>1403</v>
      </c>
      <c r="C1274" s="2852" t="s">
        <v>2797</v>
      </c>
      <c r="D1274" t="n" s="4246">
        <v>-0.004671769038897614</v>
      </c>
      <c r="E1274" s="5640" t="n">
        <v>0.46493856291142155</v>
      </c>
      <c r="F1274" s="6972" t="n">
        <v>-0.054728003007551096</v>
      </c>
      <c r="G1274" s="8304" t="n">
        <v>0.38148577621333973</v>
      </c>
      <c r="H1274" s="9636" t="n">
        <v>0.6888447831717096</v>
      </c>
      <c r="I1274" s="10968" t="n">
        <v>0.0035222991575570486</v>
      </c>
      <c r="J1274" s="12300" t="n">
        <v>0.026602551904978622</v>
      </c>
      <c r="K1274" s="13630" t="n">
        <v>0.8518054502687563</v>
      </c>
      <c r="L1274" s="14960" t="n">
        <v>0.5700026682571734</v>
      </c>
      <c r="M1274" s="16290" t="n">
        <v>0.004140669580913579</v>
      </c>
      <c r="N1274" s="17620" t="n">
        <v>0.10023928631671603</v>
      </c>
      <c r="O1274" s="18952" t="n">
        <v>0.07456062111199109</v>
      </c>
      <c r="P1274" s="20346" t="n">
        <v>-0.03226584578648861</v>
      </c>
      <c r="Q1274" s="21678" t="n">
        <v>-0.017084447716199443</v>
      </c>
      <c r="R1274" s="23010" t="n">
        <v>-0.014961732634170622</v>
      </c>
      <c r="S1274" s="24279" t="n">
        <v>0.008075169072150112</v>
      </c>
      <c r="T1274" s="25548" t="n">
        <v>0.05491423263139428</v>
      </c>
      <c r="U1274" s="26817" t="n">
        <v>0.14705056749775222</v>
      </c>
      <c r="V1274" s="28086" t="n">
        <v>0.07729004055521971</v>
      </c>
      <c r="W1274" s="29353" t="n">
        <v>0.06266279167359762</v>
      </c>
      <c r="X1274" t="n" s="30620">
        <v>1.2334279800014902</v>
      </c>
      <c r="Y1274" t="n" s="31950">
        <v>0.8299667361838722</v>
      </c>
      <c r="Z1274" t="n" s="33282">
        <v>0.7549852106214886</v>
      </c>
      <c r="AA1274" t="n" s="34674">
        <v>0.0</v>
      </c>
      <c r="AB1274" t="n" s="36068">
        <v>0.0</v>
      </c>
      <c r="AC1274" t="n" s="37462">
        <v>0.07698012853103203</v>
      </c>
      <c r="AD1274" t="n" s="37937">
        <v>0.30024232101874904</v>
      </c>
      <c r="AE1274" t="n" s="38412">
        <v>-0.034837129901688996</v>
      </c>
      <c r="AF1274" t="n" s="38887">
        <v>0.071071167185966</v>
      </c>
      <c r="AG1274" t="n" s="39362">
        <v>0.056910526227543</v>
      </c>
      <c r="AH1274" t="n" s="39837">
        <v>-6.9027142698E-4</v>
      </c>
      <c r="AI1274" t="n" s="40312">
        <v>0.055392824655844</v>
      </c>
      <c r="AJ1274" t="n" s="40787">
        <v>0.22947186277533407</v>
      </c>
      <c r="AK1274" t="n" s="41262">
        <v>-0.047971958291277005</v>
      </c>
      <c r="AL1274" t="n" s="41737">
        <v>0.0</v>
      </c>
      <c r="AM1274" t="n" s="42212">
        <v>0.03918907929751</v>
      </c>
      <c r="AN1274" t="n" s="42687">
        <v>-0.342465581352585</v>
      </c>
      <c r="AO1274" t="n" s="43162">
        <v>1.1941360578391023</v>
      </c>
      <c r="AP1274" t="n" s="43637">
        <v>-0.867823217650687</v>
      </c>
      <c r="AQ1274" t="n" s="44112">
        <v>0.3263128401884152</v>
      </c>
      <c r="AR1274" t="n" s="44587">
        <v>2.061959275489789</v>
      </c>
      <c r="AS1274" t="n" s="45180">
        <v>0.002519032451924765</v>
      </c>
      <c r="AT1274" t="n" s="45773">
        <v>-3.632619158261928E-5</v>
      </c>
      <c r="AU1274" t="n" s="46366">
        <v>0.0017727648056344743</v>
      </c>
      <c r="AV1274" t="n" s="46959">
        <v>3.1619400624687986E-4</v>
      </c>
      <c r="AW1274" t="n" s="47552">
        <v>2.8685823812149652E-5</v>
      </c>
      <c r="AX1274" t="n" s="48145">
        <v>-3.4640196533407736E-4</v>
      </c>
      <c r="AY1274" t="n" s="48738">
        <v>2.9640989468707874E-4</v>
      </c>
      <c r="AZ1274" t="n" s="49331">
        <v>0.002730203885572062</v>
      </c>
      <c r="BA1274" t="n" s="49924">
        <v>-0.0015290129128893337</v>
      </c>
      <c r="BB1274" t="n" s="50517">
        <v>1.578838889171959E-4</v>
      </c>
      <c r="BC1274" t="n" s="51110">
        <v>-4.004946711582485E-6</v>
      </c>
      <c r="BD1274" t="n" s="51703">
        <v>7.970008588584505E-4</v>
      </c>
      <c r="BE1274" t="n" s="52296">
        <v>-0.001291273489357545</v>
      </c>
      <c r="BF1274" t="n" s="52889">
        <v>0.0012000075191239245</v>
      </c>
      <c r="BG1274" t="n" s="53482">
        <v>0.0010876165973939468</v>
      </c>
      <c r="BH1274" t="n" s="54075">
        <v>6.362797688449783E-5</v>
      </c>
      <c r="BI1274" t="n" s="54668">
        <v>0.004048449277373719</v>
      </c>
      <c r="BJ1274" t="s" s="55143">
        <v>2926</v>
      </c>
      <c r="BK1274" t="s" s="55618">
        <v>2929</v>
      </c>
      <c r="BL1274" t="n" s="56093">
        <v>0.08406700938940048</v>
      </c>
      <c r="BM1274" t="s" s="56568">
        <v>2954</v>
      </c>
      <c r="BN1274" t="s" s="57043">
        <v>2929</v>
      </c>
      <c r="BO1274" t="n" s="57518">
        <v>-0.029915835708379745</v>
      </c>
    </row>
    <row r="1275" spans="1:23" x14ac:dyDescent="0.25">
      <c r="A1275" s="116" t="str">
        <f>IF(ISBLANK(TBL_DATA[[#This Row],[Row.names]]), "",   DATE(YEAR(TBL_DATA[[#This Row],[Row.names]]), MONTH(TBL_DATA[[#This Row],[Row.names]]), DAY(TBL_DATA[[#This Row],[Row.names]])))</f>
        <v/>
      </c>
      <c r="B1275" s="1459" t="s">
        <v>1404</v>
      </c>
      <c r="C1275" s="2853" t="s">
        <v>2798</v>
      </c>
      <c r="D1275" t="n" s="4247">
        <v>0.002665489403173654</v>
      </c>
      <c r="E1275" s="5641" t="n">
        <v>0.4688433411271624</v>
      </c>
      <c r="F1275" s="6973" t="n">
        <v>-0.05959087305189814</v>
      </c>
      <c r="G1275" s="8305" t="n">
        <v>0.3775217543909472</v>
      </c>
      <c r="H1275" s="9637" t="n">
        <v>0.6870735029244528</v>
      </c>
      <c r="I1275" s="10969" t="n">
        <v>0.0035346042316020676</v>
      </c>
      <c r="J1275" s="12301" t="n">
        <v>0.032959347231525715</v>
      </c>
      <c r="K1275" s="13631" t="n">
        <v>0.8518338015215782</v>
      </c>
      <c r="L1275" s="14961" t="n">
        <v>0.57077781501255</v>
      </c>
      <c r="M1275" s="16291" t="n">
        <v>0.004139622170831139</v>
      </c>
      <c r="N1275" s="17621" t="n">
        <v>0.1003043791511475</v>
      </c>
      <c r="O1275" s="18953" t="n">
        <v>0.07435508713197013</v>
      </c>
      <c r="P1275" s="20347" t="n">
        <v>-0.02968636065334329</v>
      </c>
      <c r="Q1275" s="21679" t="n">
        <v>-0.017009072106544277</v>
      </c>
      <c r="R1275" s="23011" t="n">
        <v>-0.014884978587512795</v>
      </c>
      <c r="S1275" s="24280" t="n">
        <v>-0.008104047914398227</v>
      </c>
      <c r="T1275" s="25549" t="n">
        <v>0.054827362429328286</v>
      </c>
      <c r="U1275" s="26818" t="n">
        <v>-0.1478102822262193</v>
      </c>
      <c r="V1275" s="28087" t="n">
        <v>0.07277506616751461</v>
      </c>
      <c r="W1275" s="29354" t="n">
        <v>0.06256972153164368</v>
      </c>
      <c r="X1275" t="n" s="30621">
        <v>1.163103564888166</v>
      </c>
      <c r="Y1275" t="n" s="31951">
        <v>0.8288989702759032</v>
      </c>
      <c r="Z1275" t="n" s="33283">
        <v>0.7554983884910345</v>
      </c>
      <c r="AA1275" t="n" s="34675">
        <v>0.0</v>
      </c>
      <c r="AB1275" t="n" s="36069">
        <v>0.0</v>
      </c>
      <c r="AC1275" t="n" s="37463">
        <v>0.07707844106906896</v>
      </c>
      <c r="AD1275" t="n" s="37938">
        <v>0.29952281733375796</v>
      </c>
      <c r="AE1275" t="n" s="38413">
        <v>-0.029934053633859998</v>
      </c>
      <c r="AF1275" t="n" s="38888">
        <v>0.07550303710916399</v>
      </c>
      <c r="AG1275" t="n" s="39363">
        <v>0.054122067467557</v>
      </c>
      <c r="AH1275" t="n" s="39838">
        <v>2.7575802299000082E-5</v>
      </c>
      <c r="AI1275" t="n" s="40313">
        <v>0.056345699511895</v>
      </c>
      <c r="AJ1275" t="n" s="40788">
        <v>0.23522544686156605</v>
      </c>
      <c r="AK1275" t="n" s="41263">
        <v>-0.036955061273623996</v>
      </c>
      <c r="AL1275" t="n" s="41738">
        <v>0.0</v>
      </c>
      <c r="AM1275" t="n" s="42213">
        <v>0.039576182103332996</v>
      </c>
      <c r="AN1275" t="n" s="42688">
        <v>-0.321820943803652</v>
      </c>
      <c r="AO1275" t="n" s="43163">
        <v>1.1727419857116668</v>
      </c>
      <c r="AP1275" t="n" s="43638">
        <v>-0.801129218233231</v>
      </c>
      <c r="AQ1275" t="n" s="44113">
        <v>0.37161276747843575</v>
      </c>
      <c r="AR1275" t="n" s="44588">
        <v>1.9738712039448978</v>
      </c>
      <c r="AS1275" t="n" s="45181">
        <v>0.0023729763084560525</v>
      </c>
      <c r="AT1275" t="n" s="45774">
        <v>-2.62607039688055E-5</v>
      </c>
      <c r="AU1275" t="n" s="46367">
        <v>0.0016928221628611424</v>
      </c>
      <c r="AV1275" t="n" s="46960">
        <v>3.1207913471754424E-4</v>
      </c>
      <c r="AW1275" t="n" s="47553">
        <v>2.8014910022599868E-5</v>
      </c>
      <c r="AX1275" t="n" s="48146">
        <v>-3.352951901335314E-4</v>
      </c>
      <c r="AY1275" t="n" s="48739">
        <v>2.82743100080401E-4</v>
      </c>
      <c r="AZ1275" t="n" s="49332">
        <v>0.002690318777919776</v>
      </c>
      <c r="BA1275" t="n" s="49925">
        <v>-0.0014263337930102695</v>
      </c>
      <c r="BB1275" t="n" s="50518">
        <v>1.4692651675792887E-4</v>
      </c>
      <c r="BC1275" t="n" s="51111">
        <v>-3.592933692511238E-6</v>
      </c>
      <c r="BD1275" t="n" s="51704">
        <v>7.420067328627734E-4</v>
      </c>
      <c r="BE1275" t="n" s="52297">
        <v>-0.001202300498737177</v>
      </c>
      <c r="BF1275" t="n" s="52890">
        <v>0.0011619947397728584</v>
      </c>
      <c r="BG1275" t="n" s="53483">
        <v>0.0010533192964887004</v>
      </c>
      <c r="BH1275" t="n" s="54076">
        <v>6.861466161008974E-5</v>
      </c>
      <c r="BI1275" t="n" s="54669">
        <v>0.003910763358013083</v>
      </c>
      <c r="BJ1275" t="s" s="55144">
        <v>2926</v>
      </c>
      <c r="BK1275" t="s" s="55619">
        <v>2929</v>
      </c>
      <c r="BL1275" t="n" s="56094">
        <v>0.08552105724811554</v>
      </c>
      <c r="BM1275" t="s" s="56569">
        <v>2954</v>
      </c>
      <c r="BN1275" t="s" s="57044">
        <v>2929</v>
      </c>
      <c r="BO1275" t="n" s="57519">
        <v>-0.028702590614557266</v>
      </c>
    </row>
    <row r="1276" spans="1:23" x14ac:dyDescent="0.25">
      <c r="A1276" s="116" t="str">
        <f>IF(ISBLANK(TBL_DATA[[#This Row],[Row.names]]), "",   DATE(YEAR(TBL_DATA[[#This Row],[Row.names]]), MONTH(TBL_DATA[[#This Row],[Row.names]]), DAY(TBL_DATA[[#This Row],[Row.names]])))</f>
        <v/>
      </c>
      <c r="B1276" s="1460" t="s">
        <v>1405</v>
      </c>
      <c r="C1276" s="2854" t="s">
        <v>2799</v>
      </c>
      <c r="D1276" t="n" s="4248">
        <v>0.0010587137789333846</v>
      </c>
      <c r="E1276" s="5642" t="n">
        <v>0.47039842581150837</v>
      </c>
      <c r="F1276" s="6974" t="n">
        <v>-0.050913547967022965</v>
      </c>
      <c r="G1276" s="8306" t="n">
        <v>0.3769735062904057</v>
      </c>
      <c r="H1276" s="9638" t="n">
        <v>0.6845655765496643</v>
      </c>
      <c r="I1276" s="10970" t="n">
        <v>0.0035404787523131234</v>
      </c>
      <c r="J1276" s="12302" t="n">
        <v>0.04229476429412826</v>
      </c>
      <c r="K1276" s="13632" t="n">
        <v>0.850256153055874</v>
      </c>
      <c r="L1276" s="14962" t="n">
        <v>0.5684877657765895</v>
      </c>
      <c r="M1276" s="16292" t="n">
        <v>0.004140988323500007</v>
      </c>
      <c r="N1276" s="17622" t="n">
        <v>0.10007088017204818</v>
      </c>
      <c r="O1276" s="18954" t="n">
        <v>0.07394381541390734</v>
      </c>
      <c r="P1276" s="20348" t="n">
        <v>-0.028659076233479963</v>
      </c>
      <c r="Q1276" s="21680" t="n">
        <v>-0.01689139511713503</v>
      </c>
      <c r="R1276" s="23012" t="n">
        <v>-0.014772246284192056</v>
      </c>
      <c r="S1276" s="24281" t="n">
        <v>0.002738504092282268</v>
      </c>
      <c r="T1276" s="25550" t="n">
        <v>0.05459168122629417</v>
      </c>
      <c r="U1276" s="26819" t="n">
        <v>0.0501633954252221</v>
      </c>
      <c r="V1276" s="28088" t="n">
        <v>0.08593284464695783</v>
      </c>
      <c r="W1276" s="29355" t="n">
        <v>0.062207777487554856</v>
      </c>
      <c r="X1276" t="n" s="30622">
        <v>1.3813842596152766</v>
      </c>
      <c r="Y1276" t="n" s="31952">
        <v>0.8273847814346504</v>
      </c>
      <c r="Z1276" t="n" s="33284">
        <v>0.7539812768077133</v>
      </c>
      <c r="AA1276" t="n" s="34676">
        <v>0.0</v>
      </c>
      <c r="AB1276" t="n" s="36070">
        <v>0.0</v>
      </c>
      <c r="AC1276" t="n" s="37464">
        <v>0.07471946571081518</v>
      </c>
      <c r="AD1276" t="n" s="37939">
        <v>0.2860729019462541</v>
      </c>
      <c r="AE1276" t="n" s="38414">
        <v>-0.035601045704407995</v>
      </c>
      <c r="AF1276" t="n" s="38889">
        <v>0.074112951678043</v>
      </c>
      <c r="AG1276" t="n" s="39364">
        <v>0.056086492147283</v>
      </c>
      <c r="AH1276" t="n" s="39839">
        <v>2.7738541142E-5</v>
      </c>
      <c r="AI1276" t="n" s="40314">
        <v>0.056399971868978</v>
      </c>
      <c r="AJ1276" t="n" s="40789">
        <v>0.230882934054139</v>
      </c>
      <c r="AK1276" t="n" s="41264">
        <v>-0.03809809201691</v>
      </c>
      <c r="AL1276" t="n" s="41739">
        <v>0.0</v>
      </c>
      <c r="AM1276" t="n" s="42214">
        <v>0.04133163650647</v>
      </c>
      <c r="AN1276" t="n" s="42689">
        <v>-0.26696399206909205</v>
      </c>
      <c r="AO1276" t="n" s="43164">
        <v>1.1019560379103817</v>
      </c>
      <c r="AP1276" t="n" s="43639">
        <v>-0.697704540958483</v>
      </c>
      <c r="AQ1276" t="n" s="44114">
        <v>0.40425149695189866</v>
      </c>
      <c r="AR1276" t="n" s="44589">
        <v>1.7996605788688647</v>
      </c>
      <c r="AS1276" t="n" s="45182">
        <v>0.0022841636390612385</v>
      </c>
      <c r="AT1276" t="n" s="45775">
        <v>-3.7228606114492415E-5</v>
      </c>
      <c r="AU1276" t="n" s="46368">
        <v>0.0017549685822567448</v>
      </c>
      <c r="AV1276" t="n" s="46961">
        <v>3.023075327382234E-4</v>
      </c>
      <c r="AW1276" t="n" s="47554">
        <v>2.736164843604701E-5</v>
      </c>
      <c r="AX1276" t="n" s="48147">
        <v>-3.379098267071414E-4</v>
      </c>
      <c r="AY1276" t="n" s="48740">
        <v>3.007210818970403E-4</v>
      </c>
      <c r="AZ1276" t="n" s="49333">
        <v>0.002660632070058671</v>
      </c>
      <c r="BA1276" t="n" s="49926">
        <v>-0.001510940240585354</v>
      </c>
      <c r="BB1276" t="n" s="50519">
        <v>1.530919432586046E-4</v>
      </c>
      <c r="BC1276" t="n" s="51112">
        <v>-2.8950767435457137E-6</v>
      </c>
      <c r="BD1276" t="n" s="51705">
        <v>7.106455409757143E-4</v>
      </c>
      <c r="BE1276" t="n" s="52298">
        <v>-0.001274581796336029</v>
      </c>
      <c r="BF1276" t="n" s="52891">
        <v>0.001183919210434948</v>
      </c>
      <c r="BG1276" t="n" s="53484">
        <v>9.576894090785417E-4</v>
      </c>
      <c r="BH1276" t="n" s="54077">
        <v>7.050667012693263E-5</v>
      </c>
      <c r="BI1276" t="n" s="54670">
        <v>0.003946093713275928</v>
      </c>
      <c r="BJ1276" t="s" s="55145">
        <v>2921</v>
      </c>
      <c r="BK1276" t="s" s="55620">
        <v>2929</v>
      </c>
      <c r="BL1276" t="n" s="56095">
        <v>0.08828966319561005</v>
      </c>
      <c r="BM1276" t="s" s="56570">
        <v>2954</v>
      </c>
      <c r="BN1276" t="s" s="57045">
        <v>2929</v>
      </c>
      <c r="BO1276" t="n" s="57520">
        <v>-0.029330944642424583</v>
      </c>
    </row>
    <row r="1277" spans="1:23" x14ac:dyDescent="0.25">
      <c r="A1277" s="116" t="str">
        <f>IF(ISBLANK(TBL_DATA[[#This Row],[Row.names]]), "",   DATE(YEAR(TBL_DATA[[#This Row],[Row.names]]), MONTH(TBL_DATA[[#This Row],[Row.names]]), DAY(TBL_DATA[[#This Row],[Row.names]])))</f>
        <v/>
      </c>
      <c r="B1277" s="1461" t="s">
        <v>1406</v>
      </c>
      <c r="C1277" s="2855" t="s">
        <v>2800</v>
      </c>
      <c r="D1277" t="n" s="4249">
        <v>0.004816998500291223</v>
      </c>
      <c r="E1277" s="5643" t="n">
        <v>0.47748133282347305</v>
      </c>
      <c r="F1277" s="6975" t="n">
        <v>-0.04972798876708129</v>
      </c>
      <c r="G1277" s="8307" t="n">
        <v>0.3731236592410962</v>
      </c>
      <c r="H1277" s="9639" t="n">
        <v>0.6765769219241834</v>
      </c>
      <c r="I1277" s="10971" t="n">
        <v>0.003539113627486133</v>
      </c>
      <c r="J1277" s="12303" t="n">
        <v>0.04830869205809307</v>
      </c>
      <c r="K1277" s="13633" t="n">
        <v>0.8531370385172706</v>
      </c>
      <c r="L1277" s="14963" t="n">
        <v>0.5564537805165458</v>
      </c>
      <c r="M1277" s="16293" t="n">
        <v>0.004144560125310409</v>
      </c>
      <c r="N1277" s="17623" t="n">
        <v>0.09878915570280183</v>
      </c>
      <c r="O1277" s="18955" t="n">
        <v>0.07149392668016251</v>
      </c>
      <c r="P1277" s="20349" t="n">
        <v>-0.023980128460425076</v>
      </c>
      <c r="Q1277" s="21681" t="n">
        <v>-0.01645164719351399</v>
      </c>
      <c r="R1277" s="23013" t="n">
        <v>-0.014359640771115303</v>
      </c>
      <c r="S1277" s="24282" t="n">
        <v>-5.595059109881895E-4</v>
      </c>
      <c r="T1277" s="25551" t="n">
        <v>0.0546615188500698</v>
      </c>
      <c r="U1277" s="26820" t="n">
        <v>-0.010235828106475586</v>
      </c>
      <c r="V1277" s="28089" t="n">
        <v>0.0877001508398294</v>
      </c>
      <c r="W1277" s="29356" t="n">
        <v>0.062226876697677215</v>
      </c>
      <c r="X1277" t="n" s="30623">
        <v>1.409361283965953</v>
      </c>
      <c r="Y1277" t="n" s="31953">
        <v>0.8225429605340887</v>
      </c>
      <c r="Z1277" t="n" s="33285">
        <v>0.7459582967676851</v>
      </c>
      <c r="AA1277" t="n" s="34677">
        <v>0.0</v>
      </c>
      <c r="AB1277" t="n" s="36071">
        <v>0.0</v>
      </c>
      <c r="AC1277" t="n" s="37465">
        <v>0.07175932915869739</v>
      </c>
      <c r="AD1277" t="n" s="37940">
        <v>0.285107971098633</v>
      </c>
      <c r="AE1277" t="n" s="38415">
        <v>-0.047718900566066993</v>
      </c>
      <c r="AF1277" t="n" s="38890">
        <v>0.070912209690281</v>
      </c>
      <c r="AG1277" t="n" s="39365">
        <v>0.057462706468964</v>
      </c>
      <c r="AH1277" t="n" s="39840">
        <v>2.798781592E-5</v>
      </c>
      <c r="AI1277" t="n" s="40315">
        <v>0.053550849172295</v>
      </c>
      <c r="AJ1277" t="n" s="40790">
        <v>0.22696991719480694</v>
      </c>
      <c r="AK1277" t="n" s="41265">
        <v>-0.038811086445046</v>
      </c>
      <c r="AL1277" t="n" s="41740">
        <v>0.0</v>
      </c>
      <c r="AM1277" t="n" s="42215">
        <v>0.041179656968228</v>
      </c>
      <c r="AN1277" t="n" s="42690">
        <v>-0.248788886039593</v>
      </c>
      <c r="AO1277" t="n" s="43165">
        <v>1.0638219954544728</v>
      </c>
      <c r="AP1277" t="n" s="43640">
        <v>-0.6639295700960509</v>
      </c>
      <c r="AQ1277" t="n" s="44115">
        <v>0.39989242535842184</v>
      </c>
      <c r="AR1277" t="n" s="44590">
        <v>1.7277515655505238</v>
      </c>
      <c r="AS1277" t="n" s="45183">
        <v>0.0022011585077225827</v>
      </c>
      <c r="AT1277" t="n" s="45776">
        <v>-3.1534688030612105E-5</v>
      </c>
      <c r="AU1277" t="n" s="46369">
        <v>0.001726373268546148</v>
      </c>
      <c r="AV1277" t="n" s="46962">
        <v>2.8381702231179473E-4</v>
      </c>
      <c r="AW1277" t="n" s="47555">
        <v>2.6443882042705975E-5</v>
      </c>
      <c r="AX1277" t="n" s="48148">
        <v>-3.2671235549934285E-4</v>
      </c>
      <c r="AY1277" t="n" s="48741">
        <v>2.9175148729324556E-4</v>
      </c>
      <c r="AZ1277" t="n" s="49334">
        <v>0.0025787644781009784</v>
      </c>
      <c r="BA1277" t="n" s="49927">
        <v>-0.0014711232414000024</v>
      </c>
      <c r="BB1277" t="n" s="50520">
        <v>1.5098081795823835E-4</v>
      </c>
      <c r="BC1277" t="n" s="51113">
        <v>-2.9776819181179325E-6</v>
      </c>
      <c r="BD1277" t="n" s="51706">
        <v>6.988665934056739E-4</v>
      </c>
      <c r="BE1277" t="n" s="52299">
        <v>-0.001235564750800117</v>
      </c>
      <c r="BF1277" t="n" s="52892">
        <v>0.0011343625924750689</v>
      </c>
      <c r="BG1277" t="n" s="53485">
        <v>9.299428514433996E-4</v>
      </c>
      <c r="BH1277" t="n" s="54078">
        <v>6.863359870207726E-5</v>
      </c>
      <c r="BI1277" t="n" s="54671">
        <v>0.003830700611901516</v>
      </c>
      <c r="BJ1277" t="s" s="55146">
        <v>2921</v>
      </c>
      <c r="BK1277" t="s" s="55621">
        <v>2929</v>
      </c>
      <c r="BL1277" t="n" s="56096">
        <v>0.08443448692560196</v>
      </c>
      <c r="BM1277" t="s" s="56571">
        <v>2954</v>
      </c>
      <c r="BN1277" t="s" s="57046">
        <v>2929</v>
      </c>
      <c r="BO1277" t="n" s="57521">
        <v>-0.030073050409555435</v>
      </c>
    </row>
    <row r="1278" spans="1:23" x14ac:dyDescent="0.25">
      <c r="A1278" s="116" t="str">
        <f>IF(ISBLANK(TBL_DATA[[#This Row],[Row.names]]), "",   DATE(YEAR(TBL_DATA[[#This Row],[Row.names]]), MONTH(TBL_DATA[[#This Row],[Row.names]]), DAY(TBL_DATA[[#This Row],[Row.names]])))</f>
        <v/>
      </c>
      <c r="B1278" s="1462" t="s">
        <v>1407</v>
      </c>
      <c r="C1278" s="2856" t="s">
        <v>2801</v>
      </c>
      <c r="D1278" t="n" s="4250">
        <v>-0.0011569324959708972</v>
      </c>
      <c r="E1278" s="5644" t="n">
        <v>0.4757719866573391</v>
      </c>
      <c r="F1278" s="6976" t="n">
        <v>-0.02826684539599056</v>
      </c>
      <c r="G1278" s="8308" t="n">
        <v>0.35746926599255086</v>
      </c>
      <c r="H1278" s="9640" t="n">
        <v>0.6446630072486658</v>
      </c>
      <c r="I1278" s="10972" t="n">
        <v>0.003472917418684752</v>
      </c>
      <c r="J1278" s="12304" t="n">
        <v>0.06414666411761072</v>
      </c>
      <c r="K1278" s="13634" t="n">
        <v>0.8093126862935696</v>
      </c>
      <c r="L1278" s="14964" t="n">
        <v>0.5062969955189246</v>
      </c>
      <c r="M1278" s="16294" t="n">
        <v>0.00409361627227479</v>
      </c>
      <c r="N1278" s="17624" t="n">
        <v>0.09248568459035955</v>
      </c>
      <c r="O1278" s="18956" t="n">
        <v>0.06277997831876563</v>
      </c>
      <c r="P1278" s="20350" t="n">
        <v>-0.02510931756652257</v>
      </c>
      <c r="Q1278" s="21682" t="n">
        <v>-0.015148039955014781</v>
      </c>
      <c r="R1278" s="23014" t="n">
        <v>-0.013189518852505917</v>
      </c>
      <c r="S1278" s="24283" t="n">
        <v>-0.002447402586552405</v>
      </c>
      <c r="T1278" s="25552" t="n">
        <v>0.054669435673825206</v>
      </c>
      <c r="U1278" s="26821" t="n">
        <v>-0.044767291931717884</v>
      </c>
      <c r="V1278" s="28090" t="n">
        <v>0.0871634897304836</v>
      </c>
      <c r="W1278" s="29357" t="n">
        <v>0.06223668056445513</v>
      </c>
      <c r="X1278" t="n" s="30624">
        <v>1.4005163665535332</v>
      </c>
      <c r="Y1278" t="n" s="31954">
        <v>0.8029090902765181</v>
      </c>
      <c r="Z1278" t="n" s="33286">
        <v>0.7115454978558465</v>
      </c>
      <c r="AA1278" t="n" s="34678">
        <v>0.0</v>
      </c>
      <c r="AB1278" t="n" s="36072">
        <v>0.0</v>
      </c>
      <c r="AC1278" t="n" s="37466">
        <v>0.07181316190522433</v>
      </c>
      <c r="AD1278" t="n" s="37941">
        <v>0.27979245345077697</v>
      </c>
      <c r="AE1278" t="n" s="38416">
        <v>-0.03201919034544701</v>
      </c>
      <c r="AF1278" t="n" s="38891">
        <v>0.069095935703416</v>
      </c>
      <c r="AG1278" t="n" s="39366">
        <v>0.059609629205902</v>
      </c>
      <c r="AH1278" t="n" s="39841">
        <v>0.0</v>
      </c>
      <c r="AI1278" t="n" s="40316">
        <v>0.053759639809247</v>
      </c>
      <c r="AJ1278" t="n" s="40791">
        <v>0.22393907936709803</v>
      </c>
      <c r="AK1278" t="n" s="41266">
        <v>-0.038825565741402</v>
      </c>
      <c r="AL1278" t="n" s="41741">
        <v>0.0</v>
      </c>
      <c r="AM1278" t="n" s="42216">
        <v>0.041502662127505</v>
      </c>
      <c r="AN1278" t="n" s="42691">
        <v>-0.24455783737915798</v>
      </c>
      <c r="AO1278" t="n" s="43166">
        <v>1.057690616793782</v>
      </c>
      <c r="AP1278" t="n" s="43641">
        <v>-0.6453938105958439</v>
      </c>
      <c r="AQ1278" t="n" s="44116">
        <v>0.4122968061979382</v>
      </c>
      <c r="AR1278" t="n" s="44591">
        <v>1.703084427389626</v>
      </c>
      <c r="AS1278" t="n" s="45184">
        <v>0.002205631952321651</v>
      </c>
      <c r="AT1278" t="n" s="45777">
        <v>-4.203461187650397E-6</v>
      </c>
      <c r="AU1278" t="n" s="46370">
        <v>0.0017065059025351012</v>
      </c>
      <c r="AV1278" t="n" s="46963">
        <v>2.3738352654785087E-4</v>
      </c>
      <c r="AW1278" t="n" s="47556">
        <v>2.3847874318149507E-5</v>
      </c>
      <c r="AX1278" t="n" s="48149">
        <v>-2.898708510349834E-4</v>
      </c>
      <c r="AY1278" t="n" s="48742">
        <v>3.7691609944948026E-4</v>
      </c>
      <c r="AZ1278" t="n" s="49335">
        <v>0.00217189742514762</v>
      </c>
      <c r="BA1278" t="n" s="49928">
        <v>-0.0010982025453221335</v>
      </c>
      <c r="BB1278" t="n" s="50521">
        <v>1.9009427195931924E-4</v>
      </c>
      <c r="BC1278" t="n" s="51114">
        <v>-4.28625884399177E-6</v>
      </c>
      <c r="BD1278" t="n" s="51707">
        <v>5.524849778150116E-4</v>
      </c>
      <c r="BE1278" t="n" s="52300">
        <v>-8.62874216848036E-4</v>
      </c>
      <c r="BF1278" t="n" s="52893">
        <v>9.894147245932813E-4</v>
      </c>
      <c r="BG1278" t="n" s="53486">
        <v>9.230078848932144E-4</v>
      </c>
      <c r="BH1278" t="n" s="54079">
        <v>5.7729978976991184E-5</v>
      </c>
      <c r="BI1278" t="n" s="54672">
        <v>0.003855950586459951</v>
      </c>
      <c r="BJ1278" t="s" s="55147">
        <v>2921</v>
      </c>
      <c r="BK1278" t="s" s="55622">
        <v>2929</v>
      </c>
      <c r="BL1278" t="n" s="56097">
        <v>0.08074392378330231</v>
      </c>
      <c r="BM1278" t="s" s="56572">
        <v>2954</v>
      </c>
      <c r="BN1278" t="s" s="57047">
        <v>2929</v>
      </c>
      <c r="BO1278" t="n" s="57522">
        <v>-0.029883474111557007</v>
      </c>
    </row>
    <row r="1279" spans="1:23" x14ac:dyDescent="0.25">
      <c r="A1279" s="116" t="str">
        <f>IF(ISBLANK(TBL_DATA[[#This Row],[Row.names]]), "",   DATE(YEAR(TBL_DATA[[#This Row],[Row.names]]), MONTH(TBL_DATA[[#This Row],[Row.names]]), DAY(TBL_DATA[[#This Row],[Row.names]])))</f>
        <v/>
      </c>
      <c r="B1279" s="1463" t="s">
        <v>1408</v>
      </c>
      <c r="C1279" s="2857" t="s">
        <v>2802</v>
      </c>
      <c r="D1279" t="n" s="4251">
        <v>0.0022651937161475323</v>
      </c>
      <c r="E1279" s="5645" t="n">
        <v>0.47911489608798186</v>
      </c>
      <c r="F1279" s="6977" t="n">
        <v>-0.022118665776987734</v>
      </c>
      <c r="G1279" s="8309" t="n">
        <v>0.3557470637661563</v>
      </c>
      <c r="H1279" s="9641" t="n">
        <v>0.602435027530356</v>
      </c>
      <c r="I1279" s="10973" t="n">
        <v>0.0034745071900798615</v>
      </c>
      <c r="J1279" s="12305" t="n">
        <v>0.058554501301452344</v>
      </c>
      <c r="K1279" s="13635" t="n">
        <v>0.83292949463462</v>
      </c>
      <c r="L1279" s="14965" t="n">
        <v>0.4493123711693153</v>
      </c>
      <c r="M1279" s="16295" t="n">
        <v>0.004089232633153684</v>
      </c>
      <c r="N1279" s="17625" t="n">
        <v>0.08747610318943246</v>
      </c>
      <c r="O1279" s="18957" t="n">
        <v>0.05555404304176622</v>
      </c>
      <c r="P1279" s="20351" t="n">
        <v>-0.022901001318743508</v>
      </c>
      <c r="Q1279" s="21683" t="n">
        <v>-0.014045637584084406</v>
      </c>
      <c r="R1279" s="23015" t="n">
        <v>-0.012193201773930877</v>
      </c>
      <c r="S1279" s="24284" t="n">
        <v>0.005970575300119574</v>
      </c>
      <c r="T1279" s="25553" t="n">
        <v>0.05443860258125942</v>
      </c>
      <c r="U1279" s="26822" t="n">
        <v>0.10967539607960022</v>
      </c>
      <c r="V1279" s="28091" t="n">
        <v>0.10058566730884633</v>
      </c>
      <c r="W1279" s="29358" t="n">
        <v>0.061662901823707456</v>
      </c>
      <c r="X1279" t="n" s="30625">
        <v>1.6312185176821226</v>
      </c>
      <c r="Y1279" t="n" s="31955">
        <v>0.7761668812377633</v>
      </c>
      <c r="Z1279" t="n" s="33287">
        <v>0.6703076690366264</v>
      </c>
      <c r="AA1279" t="n" s="34679">
        <v>0.0</v>
      </c>
      <c r="AB1279" t="n" s="36073">
        <v>0.0</v>
      </c>
      <c r="AC1279" t="n" s="37467">
        <v>0.06917163010328617</v>
      </c>
      <c r="AD1279" t="n" s="37942">
        <v>0.281174549590867</v>
      </c>
      <c r="AE1279" t="n" s="38417">
        <v>-0.028954654564928996</v>
      </c>
      <c r="AF1279" t="n" s="38892">
        <v>0.06326958075962</v>
      </c>
      <c r="AG1279" t="n" s="39367">
        <v>0.065049420561222</v>
      </c>
      <c r="AH1279" t="n" s="39842">
        <v>0.0</v>
      </c>
      <c r="AI1279" t="n" s="40317">
        <v>0.053795658097557</v>
      </c>
      <c r="AJ1279" t="n" s="40792">
        <v>0.21666436711287704</v>
      </c>
      <c r="AK1279" t="n" s="41267">
        <v>-0.045748677323557</v>
      </c>
      <c r="AL1279" t="n" s="41742">
        <v>0.0</v>
      </c>
      <c r="AM1279" t="n" s="42217">
        <v>0.044664026163346</v>
      </c>
      <c r="AN1279" t="n" s="42692">
        <v>-0.23988140455046703</v>
      </c>
      <c r="AO1279" t="n" s="43167">
        <v>1.034444076139788</v>
      </c>
      <c r="AP1279" t="n" s="43642">
        <v>-0.624411210293252</v>
      </c>
      <c r="AQ1279" t="n" s="44117">
        <v>0.410032865846536</v>
      </c>
      <c r="AR1279" t="n" s="44592">
        <v>1.65885528643304</v>
      </c>
      <c r="AS1279" t="n" s="45185">
        <v>0.00214884680074695</v>
      </c>
      <c r="AT1279" t="n" s="45778">
        <v>-3.446605346073215E-6</v>
      </c>
      <c r="AU1279" t="n" s="46371">
        <v>0.0016403467865792694</v>
      </c>
      <c r="AV1279" t="n" s="46964">
        <v>2.315619353725279E-4</v>
      </c>
      <c r="AW1279" t="n" s="47557">
        <v>2.316563485625718E-5</v>
      </c>
      <c r="AX1279" t="n" s="48150">
        <v>-2.799991441916096E-4</v>
      </c>
      <c r="AY1279" t="n" s="48743">
        <v>3.666106606016318E-4</v>
      </c>
      <c r="AZ1279" t="n" s="49336">
        <v>0.0021065140148039817</v>
      </c>
      <c r="BA1279" t="n" s="49929">
        <v>-0.0010644088610730026</v>
      </c>
      <c r="BB1279" t="n" s="50522">
        <v>1.8472680590544407E-4</v>
      </c>
      <c r="BC1279" t="n" s="51115">
        <v>-4.006557811701724E-6</v>
      </c>
      <c r="BD1279" t="n" s="51708">
        <v>5.507321815941363E-4</v>
      </c>
      <c r="BE1279" t="n" s="52301">
        <v>-8.351108990894131E-4</v>
      </c>
      <c r="BF1279" t="n" s="52894">
        <v>9.667897462063865E-4</v>
      </c>
      <c r="BG1279" t="n" s="53487">
        <v>9.166477130348061E-4</v>
      </c>
      <c r="BH1279" t="n" s="54080">
        <v>5.2921822729188254E-5</v>
      </c>
      <c r="BI1279" t="n" s="54673">
        <v>0.00369793090596857</v>
      </c>
      <c r="BJ1279" t="s" s="55148">
        <v>2921</v>
      </c>
      <c r="BK1279" t="s" s="55623">
        <v>2929</v>
      </c>
      <c r="BL1279" t="n" s="56098">
        <v>0.07744955271482468</v>
      </c>
      <c r="BM1279" t="s" s="56573">
        <v>2954</v>
      </c>
      <c r="BN1279" t="s" s="57048">
        <v>2929</v>
      </c>
      <c r="BO1279" t="n" s="57523">
        <v>-0.030229885131120682</v>
      </c>
    </row>
    <row r="1280" spans="1:23" x14ac:dyDescent="0.25">
      <c r="A1280" s="116" t="str">
        <f>IF(ISBLANK(TBL_DATA[[#This Row],[Row.names]]), "",   DATE(YEAR(TBL_DATA[[#This Row],[Row.names]]), MONTH(TBL_DATA[[#This Row],[Row.names]]), DAY(TBL_DATA[[#This Row],[Row.names]])))</f>
        <v/>
      </c>
      <c r="B1280" s="1464" t="s">
        <v>1409</v>
      </c>
      <c r="C1280" s="2858" t="s">
        <v>2803</v>
      </c>
      <c r="D1280" t="n" s="4252">
        <v>0.0012222254997894288</v>
      </c>
      <c r="E1280" s="5646" t="n">
        <v>0.4809227080310987</v>
      </c>
      <c r="F1280" s="6978" t="n">
        <v>-0.021238230606582365</v>
      </c>
      <c r="G1280" s="8310" t="n">
        <v>0.35743629867196164</v>
      </c>
      <c r="H1280" s="9642" t="n">
        <v>0.5981717588397915</v>
      </c>
      <c r="I1280" s="10974" t="n">
        <v>0.0034774704881261006</v>
      </c>
      <c r="J1280" s="12306" t="n">
        <v>0.0958567850419656</v>
      </c>
      <c r="K1280" s="13636" t="n">
        <v>0.8551848160369971</v>
      </c>
      <c r="L1280" s="14966" t="n">
        <v>0.47251952107497835</v>
      </c>
      <c r="M1280" s="16296" t="n">
        <v>0.003984248526564795</v>
      </c>
      <c r="N1280" s="17626" t="n">
        <v>0.08708502787256021</v>
      </c>
      <c r="O1280" s="18958" t="n">
        <v>0.055088375630552175</v>
      </c>
      <c r="P1280" s="20352" t="n">
        <v>-0.02170676600673671</v>
      </c>
      <c r="Q1280" s="21684" t="n">
        <v>-0.013904134030551116</v>
      </c>
      <c r="R1280" s="23016" t="n">
        <v>-0.0120599798184001</v>
      </c>
      <c r="S1280" s="24285" t="n">
        <v>-0.006260462619187668</v>
      </c>
      <c r="T1280" s="25554" t="n">
        <v>0.05333998022981601</v>
      </c>
      <c r="U1280" s="26823" t="n">
        <v>-0.11736904648660126</v>
      </c>
      <c r="V1280" s="28092" t="n">
        <v>0.08303307680375949</v>
      </c>
      <c r="W1280" s="29359" t="n">
        <v>0.06031196161825173</v>
      </c>
      <c r="X1280" t="n" s="30626">
        <v>1.3767265161979385</v>
      </c>
      <c r="Y1280" t="n" s="31956">
        <v>0.7734156442947036</v>
      </c>
      <c r="Z1280" t="n" s="33288">
        <v>0.6874005535893745</v>
      </c>
      <c r="AA1280" t="n" s="34680">
        <v>0.0</v>
      </c>
      <c r="AB1280" t="n" s="36074">
        <v>0.0</v>
      </c>
      <c r="AC1280" t="n" s="37468">
        <v>0.06695858298565316</v>
      </c>
      <c r="AD1280" t="n" s="37943">
        <v>0.27714316608762696</v>
      </c>
      <c r="AE1280" t="n" s="38418">
        <v>-0.026834835480702</v>
      </c>
      <c r="AF1280" t="n" s="38893">
        <v>0.064792135297562</v>
      </c>
      <c r="AG1280" t="n" s="39368">
        <v>0.068198269892178</v>
      </c>
      <c r="AH1280" t="n" s="39843">
        <v>0.0</v>
      </c>
      <c r="AI1280" t="n" s="40318">
        <v>0.053499145771694005</v>
      </c>
      <c r="AJ1280" t="n" s="40793">
        <v>0.21597582182085498</v>
      </c>
      <c r="AK1280" t="n" s="41268">
        <v>-0.045615038310807</v>
      </c>
      <c r="AL1280" t="n" s="41743">
        <v>0.0</v>
      </c>
      <c r="AM1280" t="n" s="42218">
        <v>0.042233488912523</v>
      </c>
      <c r="AN1280" t="n" s="42693">
        <v>-0.23295961621924002</v>
      </c>
      <c r="AO1280" t="n" s="43168">
        <v>1.047804282628335</v>
      </c>
      <c r="AP1280" t="n" s="43643">
        <v>-0.631371744856645</v>
      </c>
      <c r="AQ1280" t="n" s="44118">
        <v>0.41643253777168987</v>
      </c>
      <c r="AR1280" t="n" s="44593">
        <v>1.67917602748498</v>
      </c>
      <c r="AS1280" t="n" s="45186">
        <v>0.0020929467389792507</v>
      </c>
      <c r="AT1280" t="n" s="45779">
        <v>-4.085330656277657E-6</v>
      </c>
      <c r="AU1280" t="n" s="46372">
        <v>0.0015814012916303456</v>
      </c>
      <c r="AV1280" t="n" s="46965">
        <v>2.237193955468683E-4</v>
      </c>
      <c r="AW1280" t="n" s="47558">
        <v>2.250732721468085E-5</v>
      </c>
      <c r="AX1280" t="n" s="48151">
        <v>-2.731365741293133E-4</v>
      </c>
      <c r="AY1280" t="n" s="48744">
        <v>3.553933262645631E-4</v>
      </c>
      <c r="AZ1280" t="n" s="49337">
        <v>0.0020498139176560602</v>
      </c>
      <c r="BA1280" t="n" s="49930">
        <v>-0.0010345883505836644</v>
      </c>
      <c r="BB1280" t="n" s="50523">
        <v>1.787148816186E-4</v>
      </c>
      <c r="BC1280" t="n" s="51116">
        <v>-3.7407018777459404E-6</v>
      </c>
      <c r="BD1280" t="n" s="51709">
        <v>5.372814946277815E-4</v>
      </c>
      <c r="BE1280" t="n" s="52302">
        <v>-8.176562316784505E-4</v>
      </c>
      <c r="BF1280" t="n" s="52895">
        <v>9.159538525155853E-4</v>
      </c>
      <c r="BG1280" t="n" s="53488">
        <v>8.920968479066864E-4</v>
      </c>
      <c r="BH1280" t="n" s="54081">
        <v>5.46027633902238E-5</v>
      </c>
      <c r="BI1280" t="n" s="54674">
        <v>0.003606667194901541</v>
      </c>
      <c r="BJ1280" t="s" s="55149">
        <v>2921</v>
      </c>
      <c r="BK1280" t="s" s="55624">
        <v>2929</v>
      </c>
      <c r="BL1280" t="n" s="56099">
        <v>0.0784883201122284</v>
      </c>
      <c r="BM1280" t="s" s="56574">
        <v>2954</v>
      </c>
      <c r="BN1280" t="s" s="57049">
        <v>2929</v>
      </c>
      <c r="BO1280" t="n" s="57524">
        <v>-0.03097422979772091</v>
      </c>
    </row>
    <row r="1281" spans="1:23" x14ac:dyDescent="0.25">
      <c r="A1281" s="116" t="str">
        <f>IF(ISBLANK(TBL_DATA[[#This Row],[Row.names]]), "",   DATE(YEAR(TBL_DATA[[#This Row],[Row.names]]), MONTH(TBL_DATA[[#This Row],[Row.names]]), DAY(TBL_DATA[[#This Row],[Row.names]])))</f>
        <v/>
      </c>
      <c r="B1281" s="1465" t="s">
        <v>1410</v>
      </c>
      <c r="C1281" s="2859" t="s">
        <v>2804</v>
      </c>
      <c r="D1281" t="n" s="4253">
        <v>-0.002983360076570974</v>
      </c>
      <c r="E1281" s="5647" t="n">
        <v>0.4765045823474714</v>
      </c>
      <c r="F1281" s="6979" t="n">
        <v>-0.023017286945363313</v>
      </c>
      <c r="G1281" s="8311" t="n">
        <v>0.38353725876340844</v>
      </c>
      <c r="H1281" s="9643" t="n">
        <v>0.59617975452344</v>
      </c>
      <c r="I1281" s="10975" t="n">
        <v>0.0034321623251483495</v>
      </c>
      <c r="J1281" s="12307" t="n">
        <v>0.06885751426164832</v>
      </c>
      <c r="K1281" s="13637" t="n">
        <v>0.8389463797582057</v>
      </c>
      <c r="L1281" s="14967" t="n">
        <v>0.45193237186316343</v>
      </c>
      <c r="M1281" s="16297" t="n">
        <v>0.003998442463686472</v>
      </c>
      <c r="N1281" s="17627" t="n">
        <v>0.08573813767176058</v>
      </c>
      <c r="O1281" s="18959" t="n">
        <v>0.05541056649231015</v>
      </c>
      <c r="P1281" s="20353" t="n">
        <v>-0.024625366984211694</v>
      </c>
      <c r="Q1281" s="21685" t="n">
        <v>-0.013867476092778823</v>
      </c>
      <c r="R1281" s="23017" t="n">
        <v>-0.012051844271879086</v>
      </c>
      <c r="S1281" s="24286" t="n">
        <v>-0.017449571089986016</v>
      </c>
      <c r="T1281" s="25555" t="n">
        <v>0.05347302123645275</v>
      </c>
      <c r="U1281" s="26824" t="n">
        <v>-0.3263247650217037</v>
      </c>
      <c r="V1281" s="28093" t="n">
        <v>0.06643301705793347</v>
      </c>
      <c r="W1281" s="29360" t="n">
        <v>0.060267411988889734</v>
      </c>
      <c r="X1281" t="n" s="30627">
        <v>1.1023041286421984</v>
      </c>
      <c r="Y1281" t="n" s="31957">
        <v>0.7721267736087385</v>
      </c>
      <c r="Z1281" t="n" s="33289">
        <v>0.6722591552840046</v>
      </c>
      <c r="AA1281" t="n" s="34681">
        <v>0.0</v>
      </c>
      <c r="AB1281" t="n" s="36075">
        <v>0.0</v>
      </c>
      <c r="AC1281" t="n" s="37469">
        <v>0.06437126812406525</v>
      </c>
      <c r="AD1281" t="n" s="37944">
        <v>0.2702262809940639</v>
      </c>
      <c r="AE1281" t="n" s="38419">
        <v>-0.025445594585716</v>
      </c>
      <c r="AF1281" t="n" s="38894">
        <v>0.065753142770078</v>
      </c>
      <c r="AG1281" t="n" s="39369">
        <v>0.06302739196353001</v>
      </c>
      <c r="AH1281" t="n" s="39844">
        <v>0.0</v>
      </c>
      <c r="AI1281" t="n" s="40319">
        <v>0.053233369842126003</v>
      </c>
      <c r="AJ1281" t="n" s="40794">
        <v>0.21161419387449898</v>
      </c>
      <c r="AK1281" t="n" s="41269">
        <v>-0.045032874131766</v>
      </c>
      <c r="AL1281" t="n" s="41744">
        <v>0.0</v>
      </c>
      <c r="AM1281" t="n" s="42219">
        <v>0.047631912740747</v>
      </c>
      <c r="AN1281" t="n" s="42694">
        <v>-0.23985468534328203</v>
      </c>
      <c r="AO1281" t="n" s="43169">
        <v>1.040483902562528</v>
      </c>
      <c r="AP1281" t="n" s="43644">
        <v>-0.6393307644382481</v>
      </c>
      <c r="AQ1281" t="n" s="44119">
        <v>0.40115313812428</v>
      </c>
      <c r="AR1281" t="n" s="44594">
        <v>1.6798146670007763</v>
      </c>
      <c r="AS1281" t="n" s="45187">
        <v>0.0021797388791151744</v>
      </c>
      <c r="AT1281" t="n" s="45780">
        <v>-5.914817216721225E-5</v>
      </c>
      <c r="AU1281" t="n" s="46373">
        <v>0.0015838293083283983</v>
      </c>
      <c r="AV1281" t="n" s="46966">
        <v>2.3442214145067444E-4</v>
      </c>
      <c r="AW1281" t="n" s="47559">
        <v>2.173024405400341E-5</v>
      </c>
      <c r="AX1281" t="n" s="48152">
        <v>-2.6232830413344693E-4</v>
      </c>
      <c r="AY1281" t="n" s="48745">
        <v>3.305594454108714E-4</v>
      </c>
      <c r="AZ1281" t="n" s="49338">
        <v>0.0019150624191879443</v>
      </c>
      <c r="BA1281" t="n" s="49931">
        <v>-9.356744201691854E-4</v>
      </c>
      <c r="BB1281" t="n" s="50524">
        <v>1.514473534073123E-4</v>
      </c>
      <c r="BC1281" t="n" s="51117">
        <v>-2.414289182398508E-6</v>
      </c>
      <c r="BD1281" t="n" s="51710">
        <v>5.226466392066908E-4</v>
      </c>
      <c r="BE1281" t="n" s="52303">
        <v>-7.576695775809932E-4</v>
      </c>
      <c r="BF1281" t="n" s="52896">
        <v>8.124793672256475E-4</v>
      </c>
      <c r="BG1281" t="n" s="53489">
        <v>8.655113817700522E-4</v>
      </c>
      <c r="BH1281" t="n" s="54082">
        <v>5.9408919781154294E-5</v>
      </c>
      <c r="BI1281" t="n" s="54675">
        <v>0.0036548478748995835</v>
      </c>
      <c r="BJ1281" t="s" s="55150">
        <v>2921</v>
      </c>
      <c r="BK1281" t="s" s="55625">
        <v>2929</v>
      </c>
      <c r="BL1281" t="n" s="56100">
        <v>0.07865915447473526</v>
      </c>
      <c r="BM1281" t="s" s="56575">
        <v>2954</v>
      </c>
      <c r="BN1281" t="s" s="57050">
        <v>2929</v>
      </c>
      <c r="BO1281" t="n" s="57525">
        <v>-0.03143789619207382</v>
      </c>
    </row>
    <row r="1282" spans="1:23" x14ac:dyDescent="0.25">
      <c r="A1282" s="116" t="str">
        <f>IF(ISBLANK(TBL_DATA[[#This Row],[Row.names]]), "",   DATE(YEAR(TBL_DATA[[#This Row],[Row.names]]), MONTH(TBL_DATA[[#This Row],[Row.names]]), DAY(TBL_DATA[[#This Row],[Row.names]])))</f>
        <v/>
      </c>
      <c r="B1282" s="1466" t="s">
        <v>1411</v>
      </c>
      <c r="C1282" s="2860" t="s">
        <v>2805</v>
      </c>
      <c r="D1282" t="n" s="4254">
        <v>7.31540614334654E-4</v>
      </c>
      <c r="E1282" s="5648" t="n">
        <v>0.47758470541670994</v>
      </c>
      <c r="F1282" s="6980" t="n">
        <v>5.75541705313265E-4</v>
      </c>
      <c r="G1282" s="8312" t="n">
        <v>0.40563362307129774</v>
      </c>
      <c r="H1282" s="9644" t="n">
        <v>0.6196777094638555</v>
      </c>
      <c r="I1282" s="10976" t="n">
        <v>0.0033253954440565113</v>
      </c>
      <c r="J1282" s="12308" t="n">
        <v>0.10815779355191113</v>
      </c>
      <c r="K1282" s="13638" t="n">
        <v>0.9834682406733255</v>
      </c>
      <c r="L1282" s="14968" t="n">
        <v>0.5125194303619892</v>
      </c>
      <c r="M1282" s="16298" t="n">
        <v>0.003764835998096093</v>
      </c>
      <c r="N1282" s="17628" t="n">
        <v>0.08559880028624418</v>
      </c>
      <c r="O1282" s="18960" t="n">
        <v>0.05541056649231015</v>
      </c>
      <c r="P1282" s="20354" t="n">
        <v>-0.023911840825968866</v>
      </c>
      <c r="Q1282" s="21686" t="n">
        <v>-0.013877777288789942</v>
      </c>
      <c r="R1282" s="23018" t="n">
        <v>-0.012065096143025615</v>
      </c>
      <c r="S1282" s="24287" t="n">
        <v>-0.008980187182958899</v>
      </c>
      <c r="T1282" s="25556" t="n">
        <v>0.05325541022148302</v>
      </c>
      <c r="U1282" s="26825" t="n">
        <v>-0.16862488046963398</v>
      </c>
      <c r="V1282" s="28094" t="n">
        <v>0.07459635175508428</v>
      </c>
      <c r="W1282" s="29361" t="n">
        <v>0.05989473685311627</v>
      </c>
      <c r="X1282" t="n" s="30628">
        <v>1.2454575422548684</v>
      </c>
      <c r="Y1282" t="n" s="31958">
        <v>0.7871961061030824</v>
      </c>
      <c r="Z1282" t="n" s="33290">
        <v>0.7159046237886645</v>
      </c>
      <c r="AA1282" t="n" s="34682">
        <v>0.0</v>
      </c>
      <c r="AB1282" t="n" s="36076">
        <v>0.0</v>
      </c>
      <c r="AC1282" t="n" s="37470">
        <v>0.06343109262942423</v>
      </c>
      <c r="AD1282" t="n" s="37945">
        <v>0.24963517834868496</v>
      </c>
      <c r="AE1282" t="n" s="38420">
        <v>-0.024287952467158997</v>
      </c>
      <c r="AF1282" t="n" s="38895">
        <v>0.06271762244829</v>
      </c>
      <c r="AG1282" t="n" s="39370">
        <v>0.064620193036613</v>
      </c>
      <c r="AH1282" t="n" s="39845">
        <v>0.0</v>
      </c>
      <c r="AI1282" t="n" s="40320">
        <v>0.054592142212934</v>
      </c>
      <c r="AJ1282" t="n" s="40795">
        <v>0.213814370745486</v>
      </c>
      <c r="AK1282" t="n" s="41270">
        <v>-0.044874607753851006</v>
      </c>
      <c r="AL1282" t="n" s="41745">
        <v>0.0</v>
      </c>
      <c r="AM1282" t="n" s="42220">
        <v>0.049381306420219005</v>
      </c>
      <c r="AN1282" t="n" s="42695">
        <v>-0.24407034957205803</v>
      </c>
      <c r="AO1282" t="n" s="43170">
        <v>1.017754286513886</v>
      </c>
      <c r="AP1282" t="n" s="43645">
        <v>-0.636226383094727</v>
      </c>
      <c r="AQ1282" t="n" s="44120">
        <v>0.381527903419159</v>
      </c>
      <c r="AR1282" t="n" s="44595">
        <v>1.653980669608613</v>
      </c>
      <c r="AS1282" t="n" s="45188">
        <v>0.002093576356454435</v>
      </c>
      <c r="AT1282" t="n" s="45781">
        <v>-5.8912255961259845E-5</v>
      </c>
      <c r="AU1282" t="n" s="46374">
        <v>0.0015558150457978892</v>
      </c>
      <c r="AV1282" t="n" s="46967">
        <v>2.2305689411611902E-4</v>
      </c>
      <c r="AW1282" t="n" s="47560">
        <v>2.1123270183780155E-5</v>
      </c>
      <c r="AX1282" t="n" s="48153">
        <v>-2.562613269544052E-4</v>
      </c>
      <c r="AY1282" t="n" s="48746">
        <v>3.1801502069009997E-4</v>
      </c>
      <c r="AZ1282" t="n" s="49339">
        <v>0.001875977732359772</v>
      </c>
      <c r="BA1282" t="n" s="49932">
        <v>-9.127408162478903E-4</v>
      </c>
      <c r="BB1282" t="n" s="50525">
        <v>1.453616217535749E-4</v>
      </c>
      <c r="BC1282" t="n" s="51118">
        <v>-2.1708927043387315E-6</v>
      </c>
      <c r="BD1282" t="n" s="51711">
        <v>4.8518452610532017E-4</v>
      </c>
      <c r="BE1282" t="n" s="52304">
        <v>-7.3584985474291E-4</v>
      </c>
      <c r="BF1282" t="n" s="52897">
        <v>7.884105094618359E-4</v>
      </c>
      <c r="BG1282" t="n" s="53490">
        <v>8.250629789297091E-4</v>
      </c>
      <c r="BH1282" t="n" s="54083">
        <v>5.200906652625662E-5</v>
      </c>
      <c r="BI1282" t="n" s="54676">
        <v>0.0035880234232075646</v>
      </c>
      <c r="BJ1282" t="s" s="55151">
        <v>2921</v>
      </c>
      <c r="BK1282" t="s" s="55626">
        <v>2929</v>
      </c>
      <c r="BL1282" t="n" s="56101">
        <v>0.08103735744953156</v>
      </c>
      <c r="BM1282" t="s" s="56576">
        <v>2954</v>
      </c>
      <c r="BN1282" t="s" s="57051">
        <v>2929</v>
      </c>
      <c r="BO1282" t="n" s="57526">
        <v>-0.03198620304465294</v>
      </c>
    </row>
    <row r="1283" spans="1:23" x14ac:dyDescent="0.25">
      <c r="A1283" s="116" t="str">
        <f>IF(ISBLANK(TBL_DATA[[#This Row],[Row.names]]), "",   DATE(YEAR(TBL_DATA[[#This Row],[Row.names]]), MONTH(TBL_DATA[[#This Row],[Row.names]]), DAY(TBL_DATA[[#This Row],[Row.names]])))</f>
        <v/>
      </c>
      <c r="B1283" s="1467" t="s">
        <v>1412</v>
      </c>
      <c r="C1283" s="2861" t="s">
        <v>2806</v>
      </c>
      <c r="D1283" t="n" s="4255">
        <v>0.0013143335582785263</v>
      </c>
      <c r="E1283" s="5649" t="n">
        <v>0.47952674458023825</v>
      </c>
      <c r="F1283" s="6981" t="n">
        <v>0.011140286840833902</v>
      </c>
      <c r="G1283" s="8313" t="n">
        <v>0.4055687906592923</v>
      </c>
      <c r="H1283" s="9645" t="n">
        <v>0.6202325898266983</v>
      </c>
      <c r="I1283" s="10977" t="n">
        <v>0.0033209448554561366</v>
      </c>
      <c r="J1283" s="12309" t="n">
        <v>0.12344674400736655</v>
      </c>
      <c r="K1283" s="13639" t="n">
        <v>0.9900535708894039</v>
      </c>
      <c r="L1283" s="14969" t="n">
        <v>0.5188435940962933</v>
      </c>
      <c r="M1283" s="16299" t="n">
        <v>0.003738057295496302</v>
      </c>
      <c r="N1283" s="17629" t="n">
        <v>0.08554666592037993</v>
      </c>
      <c r="O1283" s="18961" t="n">
        <v>0.05534564529338092</v>
      </c>
      <c r="P1283" s="20355" t="n">
        <v>-0.022628935402528083</v>
      </c>
      <c r="Q1283" s="21687" t="n">
        <v>-0.013826949895046417</v>
      </c>
      <c r="R1283" s="23019" t="n">
        <v>-0.012015372771554978</v>
      </c>
      <c r="S1283" s="24288" t="n">
        <v>-0.015470603605297173</v>
      </c>
      <c r="T1283" s="25557" t="n">
        <v>0.052921986687766695</v>
      </c>
      <c r="U1283" s="26826" t="n">
        <v>-0.29232847392090283</v>
      </c>
      <c r="V1283" s="28095" t="n">
        <v>0.0684633259608185</v>
      </c>
      <c r="W1283" s="29362" t="n">
        <v>0.05975048966943798</v>
      </c>
      <c r="X1283" t="n" s="30629">
        <v>1.145820332847198</v>
      </c>
      <c r="Y1283" t="n" s="31959">
        <v>0.7875484682397002</v>
      </c>
      <c r="Z1283" t="n" s="33291">
        <v>0.7203079855841481</v>
      </c>
      <c r="AA1283" t="n" s="34683">
        <v>0.0</v>
      </c>
      <c r="AB1283" t="n" s="36077">
        <v>0.0</v>
      </c>
      <c r="AC1283" t="n" s="37471">
        <v>0.06087867732832513</v>
      </c>
      <c r="AD1283" t="n" s="37946">
        <v>0.26180540020849896</v>
      </c>
      <c r="AE1283" t="n" s="38421">
        <v>-0.023627297954894</v>
      </c>
      <c r="AF1283" t="n" s="38896">
        <v>0.059248930632074995</v>
      </c>
      <c r="AG1283" t="n" s="39371">
        <v>0.072791509317683</v>
      </c>
      <c r="AH1283" t="n" s="39846">
        <v>0.0</v>
      </c>
      <c r="AI1283" t="n" s="40321">
        <v>0.054239878984423</v>
      </c>
      <c r="AJ1283" t="n" s="40796">
        <v>0.21131347661229508</v>
      </c>
      <c r="AK1283" t="n" s="41271">
        <v>-0.044988640987618</v>
      </c>
      <c r="AL1283" t="n" s="41746">
        <v>0.0</v>
      </c>
      <c r="AM1283" t="n" s="42221">
        <v>0.050061211589223</v>
      </c>
      <c r="AN1283" t="n" s="42696">
        <v>-0.23494997862559197</v>
      </c>
      <c r="AO1283" t="n" s="43171">
        <v>1.0089822203636452</v>
      </c>
      <c r="AP1283" t="n" s="43646">
        <v>-0.6030877305875509</v>
      </c>
      <c r="AQ1283" t="n" s="44121">
        <v>0.4058944897760942</v>
      </c>
      <c r="AR1283" t="n" s="44596">
        <v>1.612069950951196</v>
      </c>
      <c r="AS1283" t="n" s="45189">
        <v>0.002169987366344746</v>
      </c>
      <c r="AT1283" t="n" s="45782">
        <v>-9.730782276402368E-5</v>
      </c>
      <c r="AU1283" t="n" s="46375">
        <v>0.0014865417645737557</v>
      </c>
      <c r="AV1283" t="n" s="46968">
        <v>2.1204419005175132E-4</v>
      </c>
      <c r="AW1283" t="n" s="47561">
        <v>2.057025951052981E-5</v>
      </c>
      <c r="AX1283" t="n" s="48154">
        <v>-2.4539979036087325E-4</v>
      </c>
      <c r="AY1283" t="n" s="48747">
        <v>3.058245273024684E-4</v>
      </c>
      <c r="AZ1283" t="n" s="49340">
        <v>0.0017884040458519754</v>
      </c>
      <c r="BA1283" t="n" s="49933">
        <v>-8.738310790239666E-4</v>
      </c>
      <c r="BB1283" t="n" s="50526">
        <v>1.2415578247376618E-4</v>
      </c>
      <c r="BC1283" t="n" s="51119">
        <v>-1.4432330445803455E-6</v>
      </c>
      <c r="BD1283" t="n" s="51712">
        <v>4.0057376985825385E-4</v>
      </c>
      <c r="BE1283" t="n" s="52305">
        <v>-7.12326223400146E-4</v>
      </c>
      <c r="BF1283" t="n" s="52898">
        <v>7.465168765672234E-4</v>
      </c>
      <c r="BG1283" t="n" s="53491">
        <v>8.396079729719315E-4</v>
      </c>
      <c r="BH1283" t="n" s="54084">
        <v>4.793314473684425E-5</v>
      </c>
      <c r="BI1283" t="n" s="54677">
        <v>0.0035672404701814413</v>
      </c>
      <c r="BJ1283" t="s" s="55152">
        <v>2921</v>
      </c>
      <c r="BK1283" t="s" s="55627">
        <v>2929</v>
      </c>
      <c r="BL1283" t="n" s="56102">
        <v>0.07990442216396332</v>
      </c>
      <c r="BM1283" t="s" s="56577">
        <v>2954</v>
      </c>
      <c r="BN1283" t="s" s="57052">
        <v>2929</v>
      </c>
      <c r="BO1283" t="n" s="57527">
        <v>-0.03195210173726082</v>
      </c>
    </row>
    <row r="1284" spans="1:23" x14ac:dyDescent="0.25">
      <c r="A1284" s="116" t="str">
        <f>IF(ISBLANK(TBL_DATA[[#This Row],[Row.names]]), "",   DATE(YEAR(TBL_DATA[[#This Row],[Row.names]]), MONTH(TBL_DATA[[#This Row],[Row.names]]), DAY(TBL_DATA[[#This Row],[Row.names]])))</f>
        <v/>
      </c>
      <c r="B1284" s="1468" t="s">
        <v>1413</v>
      </c>
      <c r="C1284" s="2862" t="s">
        <v>2807</v>
      </c>
      <c r="D1284" t="n" s="4256">
        <v>0.004476176782650872</v>
      </c>
      <c r="E1284" s="5650" t="n">
        <v>0.48614936784363927</v>
      </c>
      <c r="F1284" s="6982" t="n">
        <v>0.04447149254853122</v>
      </c>
      <c r="G1284" s="8314" t="n">
        <v>0.39846749584564384</v>
      </c>
      <c r="H1284" s="9646" t="n">
        <v>0.5975371512416482</v>
      </c>
      <c r="I1284" s="10978" t="n">
        <v>0.003408303663814051</v>
      </c>
      <c r="J1284" s="12310" t="n">
        <v>0.15927505617152282</v>
      </c>
      <c r="K1284" s="13640" t="n">
        <v>0.9837815513377687</v>
      </c>
      <c r="L1284" s="14970" t="n">
        <v>0.5143094594989188</v>
      </c>
      <c r="M1284" s="16300" t="n">
        <v>0.0037441669505566683</v>
      </c>
      <c r="N1284" s="17630" t="n">
        <v>0.08528558903950209</v>
      </c>
      <c r="O1284" s="18962" t="n">
        <v>0.054546406904024354</v>
      </c>
      <c r="P1284" s="20356" t="n">
        <v>-0.01825404973514211</v>
      </c>
      <c r="Q1284" s="21688" t="n">
        <v>-0.013638036761821792</v>
      </c>
      <c r="R1284" s="23020" t="n">
        <v>-0.011831988327260335</v>
      </c>
      <c r="S1284" s="24289" t="n">
        <v>0.003692508222576496</v>
      </c>
      <c r="T1284" s="25558" t="n">
        <v>0.05347974472338485</v>
      </c>
      <c r="U1284" s="26827" t="n">
        <v>0.06904498594141362</v>
      </c>
      <c r="V1284" s="28096" t="n">
        <v>0.08682174241547869</v>
      </c>
      <c r="W1284" s="29363" t="n">
        <v>0.0597710106047336</v>
      </c>
      <c r="X1284" t="n" s="30630">
        <v>1.452572769592803</v>
      </c>
      <c r="Y1284" t="n" s="31960">
        <v>0.7730052724539777</v>
      </c>
      <c r="Z1284" t="n" s="33292">
        <v>0.7171537209684677</v>
      </c>
      <c r="AA1284" t="n" s="34684">
        <v>0.0</v>
      </c>
      <c r="AB1284" t="n" s="36078">
        <v>0.0</v>
      </c>
      <c r="AC1284" t="n" s="37472">
        <v>0.05858639929591846</v>
      </c>
      <c r="AD1284" t="n" s="37947">
        <v>0.253471418562341</v>
      </c>
      <c r="AE1284" t="n" s="38422">
        <v>-0.022384095732248</v>
      </c>
      <c r="AF1284" t="n" s="38897">
        <v>0.053037906306773</v>
      </c>
      <c r="AG1284" t="n" s="39372">
        <v>0.05995337466214799</v>
      </c>
      <c r="AH1284" t="n" s="39847">
        <v>0.0</v>
      </c>
      <c r="AI1284" t="n" s="40322">
        <v>0.054092138230272</v>
      </c>
      <c r="AJ1284" t="n" s="40797">
        <v>0.218166991579279</v>
      </c>
      <c r="AK1284" t="n" s="41272">
        <v>-0.045763559146348</v>
      </c>
      <c r="AL1284" t="n" s="41747">
        <v>0.0</v>
      </c>
      <c r="AM1284" t="n" s="42222">
        <v>0.050334236422433995</v>
      </c>
      <c r="AN1284" t="n" s="42697">
        <v>-0.24601498047158699</v>
      </c>
      <c r="AO1284" t="n" s="43172">
        <v>0.998543901837872</v>
      </c>
      <c r="AP1284" t="n" s="43647">
        <v>-0.6236504714248079</v>
      </c>
      <c r="AQ1284" t="n" s="44122">
        <v>0.3748934304130641</v>
      </c>
      <c r="AR1284" t="n" s="44597">
        <v>1.6221943732626798</v>
      </c>
      <c r="AS1284" t="n" s="45190">
        <v>0.002113821975353402</v>
      </c>
      <c r="AT1284" t="n" s="45783">
        <v>-7.83371739001065E-5</v>
      </c>
      <c r="AU1284" t="n" s="46376">
        <v>0.0014221238085550185</v>
      </c>
      <c r="AV1284" t="n" s="46969">
        <v>2.19152295991668E-4</v>
      </c>
      <c r="AW1284" t="n" s="47562">
        <v>2.004501333059527E-5</v>
      </c>
      <c r="AX1284" t="n" s="48155">
        <v>-2.3311778639053743E-4</v>
      </c>
      <c r="AY1284" t="n" s="48748">
        <v>2.873650274024436E-4</v>
      </c>
      <c r="AZ1284" t="n" s="49341">
        <v>0.0017083758781341312</v>
      </c>
      <c r="BA1284" t="n" s="49934">
        <v>-8.302069926075572E-4</v>
      </c>
      <c r="BB1284" t="n" s="50527">
        <v>1.3782811965406622E-4</v>
      </c>
      <c r="BC1284" t="n" s="51120">
        <v>-8.631621731168623E-7</v>
      </c>
      <c r="BD1284" t="n" s="51713">
        <v>4.2189767039501133E-4</v>
      </c>
      <c r="BE1284" t="n" s="52306">
        <v>-6.897991977766558E-4</v>
      </c>
      <c r="BF1284" t="n" s="52899">
        <v>7.478124849560738E-4</v>
      </c>
      <c r="BG1284" t="n" s="53492">
        <v>8.824437400707947E-4</v>
      </c>
      <c r="BH1284" t="n" s="54085">
        <v>7.322566514282883E-5</v>
      </c>
      <c r="BI1284" t="n" s="54678">
        <v>0.003330606640561953</v>
      </c>
      <c r="BJ1284" t="s" s="55153">
        <v>2921</v>
      </c>
      <c r="BK1284" t="s" s="55628">
        <v>2929</v>
      </c>
      <c r="BL1284" t="n" s="56103">
        <v>0.08119688183069229</v>
      </c>
      <c r="BM1284" t="s" s="56578">
        <v>2954</v>
      </c>
      <c r="BN1284" t="s" s="57053">
        <v>2929</v>
      </c>
      <c r="BO1284" t="n" s="57528">
        <v>-0.030823763459920883</v>
      </c>
    </row>
    <row r="1285" spans="1:23" x14ac:dyDescent="0.25">
      <c r="A1285" s="116" t="str">
        <f>IF(ISBLANK(TBL_DATA[[#This Row],[Row.names]]), "",   DATE(YEAR(TBL_DATA[[#This Row],[Row.names]]), MONTH(TBL_DATA[[#This Row],[Row.names]]), DAY(TBL_DATA[[#This Row],[Row.names]])))</f>
        <v/>
      </c>
      <c r="B1285" s="1469" t="s">
        <v>1414</v>
      </c>
      <c r="C1285" s="2863" t="s">
        <v>2808</v>
      </c>
      <c r="D1285" t="n" s="4257">
        <v>7.959375119973677E-4</v>
      </c>
      <c r="E1285" s="5651" t="n">
        <v>0.4873322498739374</v>
      </c>
      <c r="F1285" s="6983" t="n">
        <v>0.07084109872378042</v>
      </c>
      <c r="G1285" s="8315" t="n">
        <v>0.36076513752488637</v>
      </c>
      <c r="H1285" s="9647" t="n">
        <v>0.5259984223281189</v>
      </c>
      <c r="I1285" s="10979" t="n">
        <v>0.0033332020320568116</v>
      </c>
      <c r="J1285" s="12311" t="n">
        <v>0.1809919721959521</v>
      </c>
      <c r="K1285" s="13641" t="n">
        <v>0.8765806668274629</v>
      </c>
      <c r="L1285" s="14971" t="n">
        <v>0.42833600428965163</v>
      </c>
      <c r="M1285" s="16301" t="n">
        <v>0.0036605147787644944</v>
      </c>
      <c r="N1285" s="17631" t="n">
        <v>0.07685498014692879</v>
      </c>
      <c r="O1285" s="18963" t="n">
        <v>0.041624453341510693</v>
      </c>
      <c r="P1285" s="20357" t="n">
        <v>-0.017472641306074732</v>
      </c>
      <c r="Q1285" s="21689" t="n">
        <v>-0.011941464472358037</v>
      </c>
      <c r="R1285" s="23021" t="n">
        <v>-0.010313946644952023</v>
      </c>
      <c r="S1285" s="24290" t="n">
        <v>-0.013771119775690566</v>
      </c>
      <c r="T1285" s="25559" t="n">
        <v>0.05319358081265049</v>
      </c>
      <c r="U1285" s="26828" t="n">
        <v>-0.25888687253811493</v>
      </c>
      <c r="V1285" s="28097" t="n">
        <v>0.07082627184669965</v>
      </c>
      <c r="W1285" s="29364" t="n">
        <v>0.059468050681641176</v>
      </c>
      <c r="X1285" t="n" s="30631">
        <v>1.1909970317652425</v>
      </c>
      <c r="Y1285" t="n" s="31961">
        <v>0.7252574869162807</v>
      </c>
      <c r="Z1285" t="n" s="33293">
        <v>0.6544738377426951</v>
      </c>
      <c r="AA1285" t="n" s="34685">
        <v>0.0</v>
      </c>
      <c r="AB1285" t="n" s="36079">
        <v>0.0</v>
      </c>
      <c r="AC1285" t="n" s="37473">
        <v>0.05930514685656836</v>
      </c>
      <c r="AD1285" t="n" s="37948">
        <v>0.258920735969088</v>
      </c>
      <c r="AE1285" t="n" s="38423">
        <v>-0.022822682384877002</v>
      </c>
      <c r="AF1285" t="n" s="38898">
        <v>0.056005606544242</v>
      </c>
      <c r="AG1285" t="n" s="39373">
        <v>0.07286393877695199</v>
      </c>
      <c r="AH1285" t="n" s="39848">
        <v>0.0</v>
      </c>
      <c r="AI1285" t="n" s="40323">
        <v>0.056548917717819</v>
      </c>
      <c r="AJ1285" t="n" s="40798">
        <v>0.221522167645815</v>
      </c>
      <c r="AK1285" t="n" s="41273">
        <v>-0.042979799977716004</v>
      </c>
      <c r="AL1285" t="n" s="41748">
        <v>0.0</v>
      </c>
      <c r="AM1285" t="n" s="42223">
        <v>0.05030587963187399</v>
      </c>
      <c r="AN1285" t="n" s="42698">
        <v>-0.209422301468944</v>
      </c>
      <c r="AO1285" t="n" s="43173">
        <v>1.006037604793336</v>
      </c>
      <c r="AP1285" t="n" s="43648">
        <v>-0.565095142339083</v>
      </c>
      <c r="AQ1285" t="n" s="44123">
        <v>0.44094246245425295</v>
      </c>
      <c r="AR1285" t="n" s="44598">
        <v>1.571132747132419</v>
      </c>
      <c r="AS1285" t="n" s="45191">
        <v>0.0020490304828561868</v>
      </c>
      <c r="AT1285" t="n" s="45784">
        <v>-1.5826122488268442E-4</v>
      </c>
      <c r="AU1285" t="n" s="46377">
        <v>0.0014338561557753306</v>
      </c>
      <c r="AV1285" t="n" s="46970">
        <v>3.5008818224344134E-4</v>
      </c>
      <c r="AW1285" t="n" s="47563">
        <v>1.837431480338122E-5</v>
      </c>
      <c r="AX1285" t="n" s="48156">
        <v>-1.8643197534881937E-4</v>
      </c>
      <c r="AY1285" t="n" s="48749">
        <v>2.973389165858896E-4</v>
      </c>
      <c r="AZ1285" t="n" s="49342">
        <v>0.0016746278707043065</v>
      </c>
      <c r="BA1285" t="n" s="49935">
        <v>-8.444455414336538E-4</v>
      </c>
      <c r="BB1285" t="n" s="50528">
        <v>1.2949820123705927E-4</v>
      </c>
      <c r="BC1285" t="n" s="51121">
        <v>-2.044253509933348E-6</v>
      </c>
      <c r="BD1285" t="n" s="51714">
        <v>4.87207468816543E-4</v>
      </c>
      <c r="BE1285" t="n" s="52307">
        <v>-6.978695848794158E-4</v>
      </c>
      <c r="BF1285" t="n" s="52900">
        <v>7.885315855865006E-4</v>
      </c>
      <c r="BG1285" t="n" s="53493">
        <v>9.152835738093197E-4</v>
      </c>
      <c r="BH1285" t="n" s="54086">
        <v>6.433096107667147E-5</v>
      </c>
      <c r="BI1285" t="n" s="54679">
        <v>0.0032041471246208844</v>
      </c>
      <c r="BJ1285" t="s" s="55154">
        <v>2921</v>
      </c>
      <c r="BK1285" t="s" s="55629">
        <v>2929</v>
      </c>
      <c r="BL1285" t="n" s="56104">
        <v>0.08259790390729904</v>
      </c>
      <c r="BM1285" t="s" s="56579">
        <v>2954</v>
      </c>
      <c r="BN1285" t="s" s="57054">
        <v>2929</v>
      </c>
      <c r="BO1285" t="n" s="57529">
        <v>-0.030201395973563194</v>
      </c>
    </row>
    <row r="1286" spans="1:23" x14ac:dyDescent="0.25">
      <c r="A1286" s="116" t="str">
        <f>IF(ISBLANK(TBL_DATA[[#This Row],[Row.names]]), "",   DATE(YEAR(TBL_DATA[[#This Row],[Row.names]]), MONTH(TBL_DATA[[#This Row],[Row.names]]), DAY(TBL_DATA[[#This Row],[Row.names]])))</f>
        <v/>
      </c>
      <c r="B1286" s="1470" t="s">
        <v>1415</v>
      </c>
      <c r="C1286" s="2864" t="s">
        <v>2809</v>
      </c>
      <c r="D1286" t="n" s="4258">
        <v>0.0035877319636903778</v>
      </c>
      <c r="E1286" s="5652" t="n">
        <v>0.49266839932743767</v>
      </c>
      <c r="F1286" s="6984" t="n">
        <v>0.08842300070629627</v>
      </c>
      <c r="G1286" s="8316" t="n">
        <v>0.32937978934892165</v>
      </c>
      <c r="H1286" s="9648" t="n">
        <v>0.46839933900174324</v>
      </c>
      <c r="I1286" s="10980" t="n">
        <v>0.003373277051781093</v>
      </c>
      <c r="J1286" s="12312" t="n">
        <v>0.1669756064332517</v>
      </c>
      <c r="K1286" s="13642" t="n">
        <v>0.8233015701168733</v>
      </c>
      <c r="L1286" s="14972" t="n">
        <v>0.41025705167446036</v>
      </c>
      <c r="M1286" s="16302" t="n">
        <v>0.0035529625843090853</v>
      </c>
      <c r="N1286" s="17632" t="n">
        <v>0.07344454186145169</v>
      </c>
      <c r="O1286" s="18964" t="n">
        <v>0.041624453341510693</v>
      </c>
      <c r="P1286" s="20358" t="n">
        <v>-0.013947596496088233</v>
      </c>
      <c r="Q1286" s="21690" t="n">
        <v>-0.011512726707204041</v>
      </c>
      <c r="R1286" s="23022" t="n">
        <v>-0.009957429952502369</v>
      </c>
      <c r="S1286" s="24291" t="n">
        <v>0.005855408332909207</v>
      </c>
      <c r="T1286" s="25560" t="n">
        <v>0.054283096955522823</v>
      </c>
      <c r="U1286" s="26829" t="n">
        <v>0.10786798582451679</v>
      </c>
      <c r="V1286" s="28098" t="n">
        <v>0.08608239925143568</v>
      </c>
      <c r="W1286" s="29365" t="n">
        <v>0.05984760509108578</v>
      </c>
      <c r="X1286" t="n" s="30632">
        <v>1.4383599664584996</v>
      </c>
      <c r="Y1286" t="n" s="31962">
        <v>0.684397062385384</v>
      </c>
      <c r="Z1286" t="n" s="33294">
        <v>0.6405131159269577</v>
      </c>
      <c r="AA1286" t="n" s="34686">
        <v>0.0</v>
      </c>
      <c r="AB1286" t="n" s="36080">
        <v>0.0</v>
      </c>
      <c r="AC1286" t="n" s="37474">
        <v>0.0569354465935325</v>
      </c>
      <c r="AD1286" t="n" s="37949">
        <v>0.24385358359334802</v>
      </c>
      <c r="AE1286" t="n" s="38424">
        <v>-0.024529787392615996</v>
      </c>
      <c r="AF1286" t="n" s="38899">
        <v>0.057891850946607</v>
      </c>
      <c r="AG1286" t="n" s="39374">
        <v>0.08443918058870399</v>
      </c>
      <c r="AH1286" t="n" s="39849">
        <v>0.0</v>
      </c>
      <c r="AI1286" t="n" s="40324">
        <v>0.054671618468783</v>
      </c>
      <c r="AJ1286" t="n" s="40799">
        <v>0.23812865425480592</v>
      </c>
      <c r="AK1286" t="n" s="41274">
        <v>-0.041409771578094</v>
      </c>
      <c r="AL1286" t="n" s="41749">
        <v>0.0</v>
      </c>
      <c r="AM1286" t="n" s="42224">
        <v>0.043016638476373</v>
      </c>
      <c r="AN1286" t="n" s="42699">
        <v>-0.220123236071442</v>
      </c>
      <c r="AO1286" t="n" s="43174">
        <v>1.0296991804508988</v>
      </c>
      <c r="AP1286" t="n" s="43649">
        <v>-0.5937604491644299</v>
      </c>
      <c r="AQ1286" t="n" s="44124">
        <v>0.4359387312864689</v>
      </c>
      <c r="AR1286" t="n" s="44599">
        <v>1.6234596296153287</v>
      </c>
      <c r="AS1286" t="n" s="45192">
        <v>0.0021167853899316117</v>
      </c>
      <c r="AT1286" t="n" s="45785">
        <v>-1.716484123031832E-4</v>
      </c>
      <c r="AU1286" t="n" s="46378">
        <v>0.0013156799824701945</v>
      </c>
      <c r="AV1286" t="n" s="46971">
        <v>3.9581120565969027E-4</v>
      </c>
      <c r="AW1286" t="n" s="47564">
        <v>1.6118431428498162E-5</v>
      </c>
      <c r="AX1286" t="n" s="48157">
        <v>-1.1680772076325746E-4</v>
      </c>
      <c r="AY1286" t="n" s="48750">
        <v>6.475592746829899E-4</v>
      </c>
      <c r="AZ1286" t="n" s="49343">
        <v>0.001884517727723651</v>
      </c>
      <c r="BA1286" t="n" s="49936">
        <v>-9.517730645677932E-4</v>
      </c>
      <c r="BB1286" t="n" s="50529">
        <v>3.314998726422249E-4</v>
      </c>
      <c r="BC1286" t="n" s="51122">
        <v>1.0647871080315956E-6</v>
      </c>
      <c r="BD1286" t="n" s="51715">
        <v>0.0010645783733667128</v>
      </c>
      <c r="BE1286" t="n" s="52308">
        <v>-8.440798173642024E-4</v>
      </c>
      <c r="BF1286" t="n" s="52901">
        <v>5.970689863008866E-4</v>
      </c>
      <c r="BG1286" t="n" s="53494">
        <v>0.0017716036547742598</v>
      </c>
      <c r="BH1286" t="n" s="54087">
        <v>4.116454782614401E-6</v>
      </c>
      <c r="BI1286" t="n" s="54680">
        <v>0.0028755198221523865</v>
      </c>
      <c r="BJ1286" t="s" s="55155">
        <v>2921</v>
      </c>
      <c r="BK1286" t="s" s="55630">
        <v>2929</v>
      </c>
      <c r="BL1286" t="n" s="56105">
        <v>0.08318502455949783</v>
      </c>
      <c r="BM1286" t="s" s="56580">
        <v>2954</v>
      </c>
      <c r="BN1286" t="s" s="57055">
        <v>2929</v>
      </c>
      <c r="BO1286" t="n" s="57530">
        <v>-0.029719796031713486</v>
      </c>
    </row>
    <row r="1287" spans="1:23" x14ac:dyDescent="0.25">
      <c r="A1287" s="116" t="str">
        <f>IF(ISBLANK(TBL_DATA[[#This Row],[Row.names]]), "",   DATE(YEAR(TBL_DATA[[#This Row],[Row.names]]), MONTH(TBL_DATA[[#This Row],[Row.names]]), DAY(TBL_DATA[[#This Row],[Row.names]])))</f>
        <v/>
      </c>
      <c r="B1287" s="1471" t="s">
        <v>1416</v>
      </c>
      <c r="C1287" s="2865" t="s">
        <v>2810</v>
      </c>
      <c r="D1287" t="n" s="4259">
        <v>-0.0018987372200303593</v>
      </c>
      <c r="E1287" s="5653" t="n">
        <v>0.48983421428047147</v>
      </c>
      <c r="F1287" s="6985" t="n">
        <v>0.11229572123517317</v>
      </c>
      <c r="G1287" s="8317" t="n">
        <v>0.32315733143756753</v>
      </c>
      <c r="H1287" s="9649" t="n">
        <v>0.4693600305451832</v>
      </c>
      <c r="I1287" s="10981" t="n">
        <v>0.0033705927641967622</v>
      </c>
      <c r="J1287" s="12313" t="n">
        <v>0.19769455892629284</v>
      </c>
      <c r="K1287" s="13643" t="n">
        <v>0.8277849349334648</v>
      </c>
      <c r="L1287" s="14973" t="n">
        <v>0.425311105673835</v>
      </c>
      <c r="M1287" s="16303" t="n">
        <v>0.00350770213256194</v>
      </c>
      <c r="N1287" s="17633" t="n">
        <v>0.07345249882008122</v>
      </c>
      <c r="O1287" s="18965" t="n">
        <v>0.04163443240268522</v>
      </c>
      <c r="P1287" s="20359" t="n">
        <v>-0.015819850895521514</v>
      </c>
      <c r="Q1287" s="21691" t="n">
        <v>-0.01151493306696695</v>
      </c>
      <c r="R1287" s="23023" t="n">
        <v>-0.009959467811902689</v>
      </c>
      <c r="S1287" s="24292" t="n">
        <v>0.013451320239413977</v>
      </c>
      <c r="T1287" s="25561" t="n">
        <v>0.054535873023418155</v>
      </c>
      <c r="U1287" s="26830" t="n">
        <v>0.24665086471867553</v>
      </c>
      <c r="V1287" s="28099" t="n">
        <v>0.0927171140856855</v>
      </c>
      <c r="W1287" s="29366" t="n">
        <v>0.059900241940601714</v>
      </c>
      <c r="X1287" t="n" s="30633">
        <v>1.5478587578598708</v>
      </c>
      <c r="Y1287" t="n" s="31963">
        <v>0.6850985553518438</v>
      </c>
      <c r="Z1287" t="n" s="33295">
        <v>0.6521588040299962</v>
      </c>
      <c r="AA1287" t="n" s="34687">
        <v>0.0</v>
      </c>
      <c r="AB1287" t="n" s="36081">
        <v>0.0</v>
      </c>
      <c r="AC1287" t="n" s="37475">
        <v>0.05662434379982284</v>
      </c>
      <c r="AD1287" t="n" s="37950">
        <v>0.24484845247428502</v>
      </c>
      <c r="AE1287" t="n" s="38425">
        <v>-0.029442584913475</v>
      </c>
      <c r="AF1287" t="n" s="38900">
        <v>0.05691223118652501</v>
      </c>
      <c r="AG1287" t="n" s="39375">
        <v>0.08988272002366701</v>
      </c>
      <c r="AH1287" t="n" s="39850">
        <v>0.0</v>
      </c>
      <c r="AI1287" t="n" s="40325">
        <v>0.052673192989291004</v>
      </c>
      <c r="AJ1287" t="n" s="40800">
        <v>0.235733834636266</v>
      </c>
      <c r="AK1287" t="n" s="41275">
        <v>-0.038208000273483</v>
      </c>
      <c r="AL1287" t="n" s="41750">
        <v>0.0</v>
      </c>
      <c r="AM1287" t="n" s="42225">
        <v>0.044871412900098995</v>
      </c>
      <c r="AN1287" t="n" s="42700">
        <v>-0.22769493845839198</v>
      </c>
      <c r="AO1287" t="n" s="43175">
        <v>1.058919105742382</v>
      </c>
      <c r="AP1287" t="n" s="43650">
        <v>-0.629342785177599</v>
      </c>
      <c r="AQ1287" t="n" s="44125">
        <v>0.4295763205647829</v>
      </c>
      <c r="AR1287" t="n" s="44600">
        <v>1.688261890919981</v>
      </c>
      <c r="AS1287" t="n" s="45193">
        <v>0.0020518153500808938</v>
      </c>
      <c r="AT1287" t="n" s="45786">
        <v>-1.6471258132298966E-4</v>
      </c>
      <c r="AU1287" t="n" s="46379">
        <v>0.0012822413734771714</v>
      </c>
      <c r="AV1287" t="n" s="46972">
        <v>3.80483863903056E-4</v>
      </c>
      <c r="AW1287" t="n" s="47565">
        <v>1.566228157572329E-5</v>
      </c>
      <c r="AX1287" t="n" s="48158">
        <v>-1.1022184095480345E-4</v>
      </c>
      <c r="AY1287" t="n" s="48751">
        <v>6.257228146670635E-4</v>
      </c>
      <c r="AZ1287" t="n" s="49344">
        <v>0.0018202094372672321</v>
      </c>
      <c r="BA1287" t="n" s="49937">
        <v>-9.166213874611939E-4</v>
      </c>
      <c r="BB1287" t="n" s="50530">
        <v>3.1742269252866374E-4</v>
      </c>
      <c r="BC1287" t="n" s="51123">
        <v>1.1275009497777441E-6</v>
      </c>
      <c r="BD1287" t="n" s="51716">
        <v>0.0010195839141337042</v>
      </c>
      <c r="BE1287" t="n" s="52309">
        <v>-8.092606539403691E-4</v>
      </c>
      <c r="BF1287" t="n" s="52902">
        <v>5.809667051134558E-4</v>
      </c>
      <c r="BG1287" t="n" s="53495">
        <v>0.0017240949030221428</v>
      </c>
      <c r="BH1287" t="n" s="54088">
        <v>-5.267402818719145E-7</v>
      </c>
      <c r="BI1287" t="n" s="54681">
        <v>0.0027882713766635312</v>
      </c>
      <c r="BJ1287" t="s" s="55156">
        <v>2921</v>
      </c>
      <c r="BK1287" t="s" s="55631">
        <v>2929</v>
      </c>
      <c r="BL1287" t="n" s="56106">
        <v>0.08138257265090942</v>
      </c>
      <c r="BM1287" t="s" s="56581">
        <v>2954</v>
      </c>
      <c r="BN1287" t="s" s="57056">
        <v>2929</v>
      </c>
      <c r="BO1287" t="n" s="57531">
        <v>-0.02900758385658264</v>
      </c>
    </row>
    <row r="1288" spans="1:23" x14ac:dyDescent="0.25">
      <c r="A1288" s="116" t="str">
        <f>IF(ISBLANK(TBL_DATA[[#This Row],[Row.names]]), "",   DATE(YEAR(TBL_DATA[[#This Row],[Row.names]]), MONTH(TBL_DATA[[#This Row],[Row.names]]), DAY(TBL_DATA[[#This Row],[Row.names]])))</f>
        <v/>
      </c>
      <c r="B1288" s="1472" t="s">
        <v>1417</v>
      </c>
      <c r="C1288" s="2866" t="s">
        <v>2811</v>
      </c>
      <c r="D1288" t="n" s="4260">
        <v>0.004998840343948272</v>
      </c>
      <c r="E1288" s="5654" t="n">
        <v>0.49728165765661125</v>
      </c>
      <c r="F1288" s="6986" t="n">
        <v>0.0989226930878615</v>
      </c>
      <c r="G1288" s="8318" t="n">
        <v>0.32014090117196575</v>
      </c>
      <c r="H1288" s="9650" t="n">
        <v>0.46808602974379354</v>
      </c>
      <c r="I1288" s="10982" t="n">
        <v>0.003376447871979814</v>
      </c>
      <c r="J1288" s="12314" t="n">
        <v>0.20488927141928914</v>
      </c>
      <c r="K1288" s="13644" t="n">
        <v>0.8433902679617179</v>
      </c>
      <c r="L1288" s="14974" t="n">
        <v>0.4211662785603173</v>
      </c>
      <c r="M1288" s="16304" t="n">
        <v>0.0035222182484014627</v>
      </c>
      <c r="N1288" s="17634" t="n">
        <v>0.07349192465713436</v>
      </c>
      <c r="O1288" s="18966" t="n">
        <v>0.04112161024604934</v>
      </c>
      <c r="P1288" s="20360" t="n">
        <v>-0.010900091460465</v>
      </c>
      <c r="Q1288" s="21692" t="n">
        <v>-0.011390450323281108</v>
      </c>
      <c r="R1288" s="23024" t="n">
        <v>-0.009834150167829885</v>
      </c>
      <c r="S1288" s="24293" t="n">
        <v>0.02192453541655226</v>
      </c>
      <c r="T1288" s="25562" t="n">
        <v>0.05376085351760491</v>
      </c>
      <c r="U1288" s="26831" t="n">
        <v>0.4078159847178151</v>
      </c>
      <c r="V1288" s="28100" t="n">
        <v>0.11646731424927048</v>
      </c>
      <c r="W1288" s="29367" t="n">
        <v>0.059047274338714234</v>
      </c>
      <c r="X1288" t="n" s="30634">
        <v>1.972441836708268</v>
      </c>
      <c r="Y1288" t="n" s="31964">
        <v>0.6841681297340542</v>
      </c>
      <c r="Z1288" t="n" s="33296">
        <v>0.6489732494951679</v>
      </c>
      <c r="AA1288" t="n" s="34688">
        <v>0.0</v>
      </c>
      <c r="AB1288" t="n" s="36082">
        <v>0.0</v>
      </c>
      <c r="AC1288" t="n" s="37476">
        <v>0.05516584823429823</v>
      </c>
      <c r="AD1288" t="n" s="37951">
        <v>0.24192588615268998</v>
      </c>
      <c r="AE1288" t="n" s="38426">
        <v>-0.036244281045719</v>
      </c>
      <c r="AF1288" t="n" s="38901">
        <v>0.056191275760605994</v>
      </c>
      <c r="AG1288" t="n" s="39376">
        <v>0.08995497774767901</v>
      </c>
      <c r="AH1288" t="n" s="39851">
        <v>0.0</v>
      </c>
      <c r="AI1288" t="n" s="40326">
        <v>0.05351487338983</v>
      </c>
      <c r="AJ1288" t="n" s="40801">
        <v>0.23458834386042005</v>
      </c>
      <c r="AK1288" t="n" s="41276">
        <v>-0.043252525205650004</v>
      </c>
      <c r="AL1288" t="n" s="41751">
        <v>0.0</v>
      </c>
      <c r="AM1288" t="n" s="42226">
        <v>0.04457489097648</v>
      </c>
      <c r="AN1288" t="n" s="42701">
        <v>-0.21141834038360302</v>
      </c>
      <c r="AO1288" t="n" s="43176">
        <v>1.0029959623803526</v>
      </c>
      <c r="AP1288" t="n" s="43651">
        <v>-0.57316086112762</v>
      </c>
      <c r="AQ1288" t="n" s="44126">
        <v>0.4298351012527326</v>
      </c>
      <c r="AR1288" t="n" s="44601">
        <v>1.5761568235079726</v>
      </c>
      <c r="AS1288" t="n" s="45194">
        <v>0.0020604339237311514</v>
      </c>
      <c r="AT1288" t="n" s="45787">
        <v>-1.6437420260745803E-4</v>
      </c>
      <c r="AU1288" t="n" s="46380">
        <v>0.001241190078113084</v>
      </c>
      <c r="AV1288" t="n" s="46973">
        <v>4.129222082795199E-4</v>
      </c>
      <c r="AW1288" t="n" s="47566">
        <v>1.4831355275526462E-5</v>
      </c>
      <c r="AX1288" t="n" s="48159">
        <v>-1.2825736070079972E-4</v>
      </c>
      <c r="AY1288" t="n" s="48752">
        <v>5.991793204596887E-4</v>
      </c>
      <c r="AZ1288" t="n" s="49345">
        <v>0.0017828807781987408</v>
      </c>
      <c r="BA1288" t="n" s="49938">
        <v>-9.473444786390776E-4</v>
      </c>
      <c r="BB1288" t="n" s="50531">
        <v>3.074458722625132E-4</v>
      </c>
      <c r="BC1288" t="n" s="51124">
        <v>4.692545870277537E-7</v>
      </c>
      <c r="BD1288" t="n" s="51717">
        <v>0.0010286419923029406</v>
      </c>
      <c r="BE1288" t="n" s="52310">
        <v>-8.755258296047667E-4</v>
      </c>
      <c r="BF1288" t="n" s="52903">
        <v>5.792448409077954E-4</v>
      </c>
      <c r="BG1288" t="n" s="53496">
        <v>0.0016650309603494786</v>
      </c>
      <c r="BH1288" t="n" s="54089">
        <v>4.91531729060232E-5</v>
      </c>
      <c r="BI1288" t="n" s="54682">
        <v>0.0027328316120984455</v>
      </c>
      <c r="BJ1288" t="s" s="55157">
        <v>2921</v>
      </c>
      <c r="BK1288" t="s" s="55632">
        <v>2929</v>
      </c>
      <c r="BL1288" t="n" s="56107">
        <v>0.08046698570251465</v>
      </c>
      <c r="BM1288" t="s" s="56582">
        <v>2954</v>
      </c>
      <c r="BN1288" t="s" s="57057">
        <v>2929</v>
      </c>
      <c r="BO1288" t="n" s="57532">
        <v>-0.029142923653125763</v>
      </c>
    </row>
    <row r="1289" spans="1:23" x14ac:dyDescent="0.25">
      <c r="A1289" s="116" t="str">
        <f>IF(ISBLANK(TBL_DATA[[#This Row],[Row.names]]), "",   DATE(YEAR(TBL_DATA[[#This Row],[Row.names]]), MONTH(TBL_DATA[[#This Row],[Row.names]]), DAY(TBL_DATA[[#This Row],[Row.names]])))</f>
        <v/>
      </c>
      <c r="B1289" s="1473" t="s">
        <v>1418</v>
      </c>
      <c r="C1289" s="2867" t="s">
        <v>2812</v>
      </c>
      <c r="D1289" t="n" s="4261">
        <v>-9.041326440174222E-5</v>
      </c>
      <c r="E1289" s="5655" t="n">
        <v>0.49714628353421375</v>
      </c>
      <c r="F1289" s="6987" t="n">
        <v>0.10927019859527687</v>
      </c>
      <c r="G1289" s="8319" t="n">
        <v>0.3202955427337706</v>
      </c>
      <c r="H1289" s="9651" t="n">
        <v>0.4457098330031653</v>
      </c>
      <c r="I1289" s="10983" t="n">
        <v>0.0033826603786996806</v>
      </c>
      <c r="J1289" s="12315" t="n">
        <v>0.20451733520176862</v>
      </c>
      <c r="K1289" s="13645" t="n">
        <v>0.8198250567193236</v>
      </c>
      <c r="L1289" s="14975" t="n">
        <v>0.3995120237318202</v>
      </c>
      <c r="M1289" s="16305" t="n">
        <v>0.0035208049591001814</v>
      </c>
      <c r="N1289" s="17635" t="n">
        <v>0.07212570641167046</v>
      </c>
      <c r="O1289" s="18967" t="n">
        <v>0.04112200782381022</v>
      </c>
      <c r="P1289" s="20361" t="n">
        <v>-0.010989519212015408</v>
      </c>
      <c r="Q1289" s="21693" t="n">
        <v>-0.011288749146367127</v>
      </c>
      <c r="R1289" s="23025" t="n">
        <v>-0.00976138068208763</v>
      </c>
      <c r="S1289" s="24294" t="n">
        <v>0.03826861878604593</v>
      </c>
      <c r="T1289" s="25563" t="n">
        <v>0.05331285396065845</v>
      </c>
      <c r="U1289" s="26832" t="n">
        <v>0.7178122336929434</v>
      </c>
      <c r="V1289" s="28101" t="n">
        <v>0.1292010507395953</v>
      </c>
      <c r="W1289" s="29368" t="n">
        <v>0.05888013643223097</v>
      </c>
      <c r="X1289" t="n" s="30635">
        <v>2.1943062392238395</v>
      </c>
      <c r="Y1289" t="n" s="31965">
        <v>0.6676150335359182</v>
      </c>
      <c r="Z1289" t="n" s="33297">
        <v>0.6320696351920572</v>
      </c>
      <c r="AA1289" t="n" s="34689">
        <v>0.0</v>
      </c>
      <c r="AB1289" t="n" s="36083">
        <v>0.0</v>
      </c>
      <c r="AC1289" t="n" s="37477">
        <v>0.05704041800426944</v>
      </c>
      <c r="AD1289" t="n" s="37952">
        <v>0.23203958964701</v>
      </c>
      <c r="AE1289" t="n" s="38427">
        <v>-0.037044040857236</v>
      </c>
      <c r="AF1289" t="n" s="38902">
        <v>0.04970010671585399</v>
      </c>
      <c r="AG1289" t="n" s="39377">
        <v>0.08651888848448001</v>
      </c>
      <c r="AH1289" t="n" s="39852">
        <v>0.0</v>
      </c>
      <c r="AI1289" t="n" s="40327">
        <v>0.05301292905128</v>
      </c>
      <c r="AJ1289" t="n" s="40802">
        <v>0.23184791914061398</v>
      </c>
      <c r="AK1289" t="n" s="41277">
        <v>-0.03470911929042</v>
      </c>
      <c r="AL1289" t="n" s="41752">
        <v>-3.4637326092800004E-4</v>
      </c>
      <c r="AM1289" t="n" s="42227">
        <v>0.04572794458289099</v>
      </c>
      <c r="AN1289" t="n" s="42702">
        <v>-0.22271825962005098</v>
      </c>
      <c r="AO1289" t="n" s="43177">
        <v>1.0016247689754851</v>
      </c>
      <c r="AP1289" t="n" s="43652">
        <v>-0.5975951843819909</v>
      </c>
      <c r="AQ1289" t="n" s="44127">
        <v>0.40402958459349425</v>
      </c>
      <c r="AR1289" t="n" s="44602">
        <v>1.599219953357476</v>
      </c>
      <c r="AS1289" t="n" s="45195">
        <v>0.002045159008838656</v>
      </c>
      <c r="AT1289" t="n" s="45788">
        <v>-1.945848867419377E-4</v>
      </c>
      <c r="AU1289" t="n" s="46381">
        <v>0.0011661136205092218</v>
      </c>
      <c r="AV1289" t="n" s="46974">
        <v>4.3636742294663996E-4</v>
      </c>
      <c r="AW1289" t="n" s="47567">
        <v>1.451576349589008E-5</v>
      </c>
      <c r="AX1289" t="n" s="48160">
        <v>-1.0534176472806233E-4</v>
      </c>
      <c r="AY1289" t="n" s="48753">
        <v>6.118872531766541E-4</v>
      </c>
      <c r="AZ1289" t="n" s="49346">
        <v>0.0018386297276969446</v>
      </c>
      <c r="BA1289" t="n" s="49939">
        <v>-0.0010466628136287935</v>
      </c>
      <c r="BB1289" t="n" s="50532">
        <v>3.219263888216168E-4</v>
      </c>
      <c r="BC1289" t="n" s="51125">
        <v>1.279152315509145E-6</v>
      </c>
      <c r="BD1289" t="n" s="51718">
        <v>0.0011225151703830058</v>
      </c>
      <c r="BE1289" t="n" s="52311">
        <v>-0.001002686852356663</v>
      </c>
      <c r="BF1289" t="n" s="52904">
        <v>3.991471304861039E-4</v>
      </c>
      <c r="BG1289" t="n" s="53497">
        <v>0.0016987944478981912</v>
      </c>
      <c r="BH1289" t="n" s="54090">
        <v>6.401447686592696E-5</v>
      </c>
      <c r="BI1289" t="n" s="54683">
        <v>0.0028075044994257735</v>
      </c>
      <c r="BJ1289" t="s" s="55158">
        <v>2921</v>
      </c>
      <c r="BK1289" t="s" s="55633">
        <v>2929</v>
      </c>
      <c r="BL1289" t="n" s="56108">
        <v>0.07962598651647568</v>
      </c>
      <c r="BM1289" t="s" s="56583">
        <v>2954</v>
      </c>
      <c r="BN1289" t="s" s="57058">
        <v>2929</v>
      </c>
      <c r="BO1289" t="n" s="57533">
        <v>-0.029813025146722794</v>
      </c>
    </row>
    <row r="1290" spans="1:23" x14ac:dyDescent="0.25">
      <c r="A1290" s="116" t="str">
        <f>IF(ISBLANK(TBL_DATA[[#This Row],[Row.names]]), "",   DATE(YEAR(TBL_DATA[[#This Row],[Row.names]]), MONTH(TBL_DATA[[#This Row],[Row.names]]), DAY(TBL_DATA[[#This Row],[Row.names]])))</f>
        <v/>
      </c>
      <c r="B1290" s="1474" t="s">
        <v>1419</v>
      </c>
      <c r="C1290" s="2868" t="s">
        <v>2813</v>
      </c>
      <c r="D1290" t="n" s="4262">
        <v>-0.0012520187106734076</v>
      </c>
      <c r="E1290" s="5656" t="n">
        <v>0.4952718283746138</v>
      </c>
      <c r="F1290" s="6988" t="n">
        <v>0.10792487010934648</v>
      </c>
      <c r="G1290" s="8320" t="n">
        <v>0.3214466083334589</v>
      </c>
      <c r="H1290" s="9652" t="n">
        <v>0.44012128366955217</v>
      </c>
      <c r="I1290" s="10984" t="n">
        <v>0.0033821077829506935</v>
      </c>
      <c r="J1290" s="12316" t="n">
        <v>0.23386696933212647</v>
      </c>
      <c r="K1290" s="13646" t="n">
        <v>0.8471955507597274</v>
      </c>
      <c r="L1290" s="14976" t="n">
        <v>0.4274664463847657</v>
      </c>
      <c r="M1290" s="16306" t="n">
        <v>0.0034201167904128853</v>
      </c>
      <c r="N1290" s="17636" t="n">
        <v>0.0717531109335598</v>
      </c>
      <c r="O1290" s="18968" t="n">
        <v>0.04063259407750272</v>
      </c>
      <c r="P1290" s="20362" t="n">
        <v>-0.012227778839014047</v>
      </c>
      <c r="Q1290" s="21694" t="n">
        <v>-0.011192572080223008</v>
      </c>
      <c r="R1290" s="23026" t="n">
        <v>-0.009673093876039561</v>
      </c>
      <c r="S1290" s="24295" t="n">
        <v>0.03256843057115133</v>
      </c>
      <c r="T1290" s="25564" t="n">
        <v>0.05305529540393308</v>
      </c>
      <c r="U1290" s="26833" t="n">
        <v>0.6138582458771302</v>
      </c>
      <c r="V1290" s="28102" t="n">
        <v>0.11990549238180437</v>
      </c>
      <c r="W1290" s="29369" t="n">
        <v>0.05868345922547756</v>
      </c>
      <c r="X1290" t="n" s="30636">
        <v>2.0432587642983924</v>
      </c>
      <c r="Y1290" t="n" s="31966">
        <v>0.6634163727777243</v>
      </c>
      <c r="Z1290" t="n" s="33298">
        <v>0.6538091819367219</v>
      </c>
      <c r="AA1290" t="n" s="34690">
        <v>0.0</v>
      </c>
      <c r="AB1290" t="n" s="36084">
        <v>0.0</v>
      </c>
      <c r="AC1290" t="n" s="37478">
        <v>0.05473314514732378</v>
      </c>
      <c r="AD1290" t="n" s="37953">
        <v>0.23608508018299504</v>
      </c>
      <c r="AE1290" t="n" s="38428">
        <v>-0.027674918902734</v>
      </c>
      <c r="AF1290" t="n" s="38903">
        <v>0.035949676166068</v>
      </c>
      <c r="AG1290" t="n" s="39378">
        <v>0.08541102258210402</v>
      </c>
      <c r="AH1290" t="n" s="39853">
        <v>0.0</v>
      </c>
      <c r="AI1290" t="n" s="40328">
        <v>0.048264091252772</v>
      </c>
      <c r="AJ1290" t="n" s="40803">
        <v>0.224786373580868</v>
      </c>
      <c r="AK1290" t="n" s="41278">
        <v>-0.046169093571341996</v>
      </c>
      <c r="AL1290" t="n" s="41753">
        <v>-5.03919974129E-4</v>
      </c>
      <c r="AM1290" t="n" s="42228">
        <v>0.04575078527445501</v>
      </c>
      <c r="AN1290" t="n" s="42703">
        <v>-0.22154733832329299</v>
      </c>
      <c r="AO1290" t="n" s="43178">
        <v>0.9833026365858036</v>
      </c>
      <c r="AP1290" t="n" s="43653">
        <v>-0.60295087831804</v>
      </c>
      <c r="AQ1290" t="n" s="44128">
        <v>0.3803517582677637</v>
      </c>
      <c r="AR1290" t="n" s="44603">
        <v>1.5862535149038437</v>
      </c>
      <c r="AS1290" t="n" s="45196">
        <v>0.0017656446841044328</v>
      </c>
      <c r="AT1290" t="n" s="45789">
        <v>-1.4219887775610707E-4</v>
      </c>
      <c r="AU1290" t="n" s="46382">
        <v>0.0014207809462543498</v>
      </c>
      <c r="AV1290" t="n" s="46975">
        <v>4.294688136056034E-4</v>
      </c>
      <c r="AW1290" t="n" s="47568">
        <v>1.2684790374844787E-5</v>
      </c>
      <c r="AX1290" t="n" s="48161">
        <v>-1.1806842418497592E-4</v>
      </c>
      <c r="AY1290" t="n" s="48754">
        <v>5.747061110177549E-4</v>
      </c>
      <c r="AZ1290" t="n" s="49347">
        <v>0.0020816238624507405</v>
      </c>
      <c r="BA1290" t="n" s="49940">
        <v>-0.0011206664373124208</v>
      </c>
      <c r="BB1290" t="n" s="50533">
        <v>3.0346094855707433E-4</v>
      </c>
      <c r="BC1290" t="n" s="51126">
        <v>1.7812158516268554E-6</v>
      </c>
      <c r="BD1290" t="n" s="51719">
        <v>0.0010655265052730955</v>
      </c>
      <c r="BE1290" t="n" s="52312">
        <v>-0.0010120088305440552</v>
      </c>
      <c r="BF1290" t="n" s="52905">
        <v>0.0011824946724513297</v>
      </c>
      <c r="BG1290" t="n" s="53498">
        <v>0.0013796667052453305</v>
      </c>
      <c r="BH1290" t="n" s="54091">
        <v>1.4783798336853934E-5</v>
      </c>
      <c r="BI1290" t="n" s="54684">
        <v>0.0025787547822003687</v>
      </c>
      <c r="BJ1290" t="s" s="55159">
        <v>2921</v>
      </c>
      <c r="BK1290" t="s" s="55634">
        <v>2929</v>
      </c>
      <c r="BL1290" t="n" s="56109">
        <v>0.07795427739620209</v>
      </c>
      <c r="BM1290" t="s" s="56584">
        <v>2954</v>
      </c>
      <c r="BN1290" t="s" s="57059">
        <v>2929</v>
      </c>
      <c r="BO1290" t="n" s="57534">
        <v>-0.029969919472932816</v>
      </c>
    </row>
    <row r="1291" spans="1:23" x14ac:dyDescent="0.25">
      <c r="A1291" s="116" t="str">
        <f>IF(ISBLANK(TBL_DATA[[#This Row],[Row.names]]), "",   DATE(YEAR(TBL_DATA[[#This Row],[Row.names]]), MONTH(TBL_DATA[[#This Row],[Row.names]]), DAY(TBL_DATA[[#This Row],[Row.names]])))</f>
        <v/>
      </c>
      <c r="B1291" s="1475" t="s">
        <v>1420</v>
      </c>
      <c r="C1291" s="2869" t="s">
        <v>2814</v>
      </c>
      <c r="D1291" t="n" s="4263">
        <v>-0.005980611708862049</v>
      </c>
      <c r="E1291" s="5657" t="n">
        <v>0.4863291881699048</v>
      </c>
      <c r="F1291" s="6989" t="n">
        <v>0.09808848353666866</v>
      </c>
      <c r="G1291" s="8321" t="n">
        <v>0.3293533336099497</v>
      </c>
      <c r="H1291" s="9653" t="n">
        <v>0.45106955173601443</v>
      </c>
      <c r="I1291" s="10985" t="n">
        <v>0.0034068924300803176</v>
      </c>
      <c r="J1291" s="12317" t="n">
        <v>0.2147864314107406</v>
      </c>
      <c r="K1291" s="13647" t="n">
        <v>0.862922419718543</v>
      </c>
      <c r="L1291" s="14977" t="n">
        <v>0.4328703614692962</v>
      </c>
      <c r="M1291" s="16307" t="n">
        <v>0.0034629078345926093</v>
      </c>
      <c r="N1291" s="17637" t="n">
        <v>0.0729961628084525</v>
      </c>
      <c r="O1291" s="18969" t="n">
        <v>0.04235656460190183</v>
      </c>
      <c r="P1291" s="20363" t="n">
        <v>-0.01813526095057827</v>
      </c>
      <c r="Q1291" s="21695" t="n">
        <v>-0.011494526928816</v>
      </c>
      <c r="R1291" s="23027" t="n">
        <v>-0.009948725263447464</v>
      </c>
      <c r="S1291" s="24296" t="n">
        <v>0.021612013873457903</v>
      </c>
      <c r="T1291" s="25565" t="n">
        <v>0.053154949380448145</v>
      </c>
      <c r="U1291" s="26834" t="n">
        <v>0.4065851651701017</v>
      </c>
      <c r="V1291" s="28103" t="n">
        <v>0.10775614112892318</v>
      </c>
      <c r="W1291" s="29370" t="n">
        <v>0.05891995418955332</v>
      </c>
      <c r="X1291" t="n" s="30637">
        <v>1.8288564988061151</v>
      </c>
      <c r="Y1291" t="n" s="31967">
        <v>0.6716171169170827</v>
      </c>
      <c r="Z1291" t="n" s="33299">
        <v>0.6579288422537015</v>
      </c>
      <c r="AA1291" t="n" s="34691">
        <v>0.0</v>
      </c>
      <c r="AB1291" t="n" s="36085">
        <v>0.0</v>
      </c>
      <c r="AC1291" t="n" s="37479">
        <v>0.05293210246960184</v>
      </c>
      <c r="AD1291" t="n" s="37954">
        <v>0.22554618230342807</v>
      </c>
      <c r="AE1291" t="n" s="38429">
        <v>-0.021418996933047</v>
      </c>
      <c r="AF1291" t="n" s="38904">
        <v>0.03628120767083399</v>
      </c>
      <c r="AG1291" t="n" s="39379">
        <v>0.08353890429779898</v>
      </c>
      <c r="AH1291" t="n" s="39854">
        <v>0.0</v>
      </c>
      <c r="AI1291" t="n" s="40329">
        <v>0.046426462464678</v>
      </c>
      <c r="AJ1291" t="n" s="40804">
        <v>0.22038362428603303</v>
      </c>
      <c r="AK1291" t="n" s="41279">
        <v>-0.046408554710809</v>
      </c>
      <c r="AL1291" t="n" s="41754">
        <v>-5.25318665359E-4</v>
      </c>
      <c r="AM1291" t="n" s="42229">
        <v>0.042844081955414996</v>
      </c>
      <c r="AN1291" t="n" s="42704">
        <v>-0.225020290170642</v>
      </c>
      <c r="AO1291" t="n" s="43179">
        <v>0.996369886419087</v>
      </c>
      <c r="AP1291" t="n" s="43654">
        <v>-0.6347225839207569</v>
      </c>
      <c r="AQ1291" t="n" s="44129">
        <v>0.3616473024983301</v>
      </c>
      <c r="AR1291" t="n" s="44604">
        <v>1.6310924703398437</v>
      </c>
      <c r="AS1291" t="n" s="45197">
        <v>0.0017762225436463365</v>
      </c>
      <c r="AT1291" t="n" s="45790">
        <v>-1.3463861780083522E-4</v>
      </c>
      <c r="AU1291" t="n" s="46383">
        <v>0.0013557441165405295</v>
      </c>
      <c r="AV1291" t="n" s="46976">
        <v>4.154933472855243E-4</v>
      </c>
      <c r="AW1291" t="n" s="47569">
        <v>1.214204914915101E-5</v>
      </c>
      <c r="AX1291" t="n" s="48162">
        <v>-1.3071706821730293E-4</v>
      </c>
      <c r="AY1291" t="n" s="48755">
        <v>5.488994536617678E-4</v>
      </c>
      <c r="AZ1291" t="n" s="49348">
        <v>0.002063245295862269</v>
      </c>
      <c r="BA1291" t="n" s="49941">
        <v>-0.0011166301232281624</v>
      </c>
      <c r="BB1291" t="n" s="50534">
        <v>2.697688657642917E-4</v>
      </c>
      <c r="BC1291" t="n" s="51127">
        <v>1.621279450570161E-6</v>
      </c>
      <c r="BD1291" t="n" s="51720">
        <v>0.0010449830058021068</v>
      </c>
      <c r="BE1291" t="n" s="52313">
        <v>-0.0010053137059843644</v>
      </c>
      <c r="BF1291" t="n" s="52906">
        <v>0.001118324046663578</v>
      </c>
      <c r="BG1291" t="n" s="53499">
        <v>0.0013340183482374519</v>
      </c>
      <c r="BH1291" t="n" s="54092">
        <v>1.5912466709009268E-5</v>
      </c>
      <c r="BI1291" t="n" s="54685">
        <v>0.0025532269806863585</v>
      </c>
      <c r="BJ1291" t="s" s="55160">
        <v>2921</v>
      </c>
      <c r="BK1291" t="s" s="55635">
        <v>2929</v>
      </c>
      <c r="BL1291" t="n" s="56110">
        <v>0.07376842945814133</v>
      </c>
      <c r="BM1291" t="s" s="56585">
        <v>2954</v>
      </c>
      <c r="BN1291" t="s" s="57060">
        <v>2929</v>
      </c>
      <c r="BO1291" t="n" s="57535">
        <v>-0.02775273285806179</v>
      </c>
    </row>
    <row r="1292" spans="1:23" x14ac:dyDescent="0.25">
      <c r="A1292" s="116" t="str">
        <f>IF(ISBLANK(TBL_DATA[[#This Row],[Row.names]]), "",   DATE(YEAR(TBL_DATA[[#This Row],[Row.names]]), MONTH(TBL_DATA[[#This Row],[Row.names]]), DAY(TBL_DATA[[#This Row],[Row.names]])))</f>
        <v/>
      </c>
      <c r="B1292" s="1476" t="s">
        <v>1421</v>
      </c>
      <c r="C1292" s="2870" t="s">
        <v>2815</v>
      </c>
      <c r="D1292" t="n" s="4264">
        <v>0.0026234150677343446</v>
      </c>
      <c r="E1292" s="5658" t="n">
        <v>0.4902284465577633</v>
      </c>
      <c r="F1292" s="6990" t="n">
        <v>0.10087573037962905</v>
      </c>
      <c r="G1292" s="8322" t="n">
        <v>0.32914517062898835</v>
      </c>
      <c r="H1292" s="9654" t="n">
        <v>0.4496598037118547</v>
      </c>
      <c r="I1292" s="10986" t="n">
        <v>0.0034103046405992636</v>
      </c>
      <c r="J1292" s="12318" t="n">
        <v>0.22221340883344576</v>
      </c>
      <c r="K1292" s="13648" t="n">
        <v>0.8543302150983393</v>
      </c>
      <c r="L1292" s="14978" t="n">
        <v>0.42610501420214064</v>
      </c>
      <c r="M1292" s="16308" t="n">
        <v>0.003482521240526997</v>
      </c>
      <c r="N1292" s="17638" t="n">
        <v>0.07297562600944078</v>
      </c>
      <c r="O1292" s="18970" t="n">
        <v>0.04235656460190183</v>
      </c>
      <c r="P1292" s="20364" t="n">
        <v>-0.015559422199678763</v>
      </c>
      <c r="Q1292" s="21696" t="n">
        <v>-0.011493959906596556</v>
      </c>
      <c r="R1292" s="23028" t="n">
        <v>-0.009948593138308802</v>
      </c>
      <c r="S1292" s="24297" t="n">
        <v>0.024509996227740194</v>
      </c>
      <c r="T1292" s="25566" t="n">
        <v>0.05320425953348127</v>
      </c>
      <c r="U1292" s="26835" t="n">
        <v>0.4606773300230996</v>
      </c>
      <c r="V1292" s="28104" t="n">
        <v>0.12068589805836849</v>
      </c>
      <c r="W1292" s="29371" t="n">
        <v>0.059070302599259335</v>
      </c>
      <c r="X1292" t="n" s="30638">
        <v>2.0430892131553384</v>
      </c>
      <c r="Y1292" t="n" s="31968">
        <v>0.6705667779661133</v>
      </c>
      <c r="Z1292" t="n" s="33300">
        <v>0.6527671975537226</v>
      </c>
      <c r="AA1292" t="n" s="34692">
        <v>0.0</v>
      </c>
      <c r="AB1292" t="n" s="36086">
        <v>0.0</v>
      </c>
      <c r="AC1292" t="n" s="37480">
        <v>0.057977449930022115</v>
      </c>
      <c r="AD1292" t="n" s="37955">
        <v>0.2323812949296549</v>
      </c>
      <c r="AE1292" t="n" s="38430">
        <v>-0.028158575782454003</v>
      </c>
      <c r="AF1292" t="n" s="38905">
        <v>0.039718494606499</v>
      </c>
      <c r="AG1292" t="n" s="39380">
        <v>0.08406898367920801</v>
      </c>
      <c r="AH1292" t="n" s="39855">
        <v>0.0</v>
      </c>
      <c r="AI1292" t="n" s="40330">
        <v>0.046002752893209</v>
      </c>
      <c r="AJ1292" t="n" s="40805">
        <v>0.210346256981256</v>
      </c>
      <c r="AK1292" t="n" s="41280">
        <v>-0.052796151646308</v>
      </c>
      <c r="AL1292" t="n" s="41755">
        <v>-5.74247181562E-4</v>
      </c>
      <c r="AM1292" t="n" s="42230">
        <v>0.03813405066180799</v>
      </c>
      <c r="AN1292" t="n" s="42705">
        <v>-0.213333600157091</v>
      </c>
      <c r="AO1292" t="n" s="43180">
        <v>0.981995505638439</v>
      </c>
      <c r="AP1292" t="n" s="43655">
        <v>-0.6262062466542191</v>
      </c>
      <c r="AQ1292" t="n" s="44130">
        <v>0.35578925898421987</v>
      </c>
      <c r="AR1292" t="n" s="44605">
        <v>1.6082017522926582</v>
      </c>
      <c r="AS1292" t="n" s="45198">
        <v>0.001699354723120549</v>
      </c>
      <c r="AT1292" t="n" s="45791">
        <v>-1.633230145854775E-4</v>
      </c>
      <c r="AU1292" t="n" s="46384">
        <v>0.001451680044430675</v>
      </c>
      <c r="AV1292" t="n" s="46977">
        <v>3.4587590251207776E-4</v>
      </c>
      <c r="AW1292" t="n" s="47570">
        <v>1.194286201924795E-5</v>
      </c>
      <c r="AX1292" t="n" s="48163">
        <v>-1.2277587095331965E-4</v>
      </c>
      <c r="AY1292" t="n" s="48756">
        <v>4.97609335204989E-4</v>
      </c>
      <c r="AZ1292" t="n" s="49349">
        <v>0.0020199959770288963</v>
      </c>
      <c r="BA1292" t="n" s="49942">
        <v>-0.001027211453999063</v>
      </c>
      <c r="BB1292" t="n" s="50535">
        <v>2.5673170018111725E-4</v>
      </c>
      <c r="BC1292" t="n" s="51128">
        <v>1.3428881883634727E-6</v>
      </c>
      <c r="BD1292" t="n" s="51721">
        <v>0.0011307984332431726</v>
      </c>
      <c r="BE1292" t="n" s="52314">
        <v>-8.920486023706596E-4</v>
      </c>
      <c r="BF1292" t="n" s="52907">
        <v>0.0012085502864044473</v>
      </c>
      <c r="BG1292" t="n" s="53500">
        <v>0.001075347511434163</v>
      </c>
      <c r="BH1292" t="n" s="54093">
        <v>-9.454871496969886E-6</v>
      </c>
      <c r="BI1292" t="n" s="54686">
        <v>0.0024580303359339013</v>
      </c>
      <c r="BJ1292" t="s" s="55161">
        <v>2921</v>
      </c>
      <c r="BK1292" t="s" s="55636">
        <v>2929</v>
      </c>
      <c r="BL1292" t="n" s="56111">
        <v>0.07359108328819275</v>
      </c>
      <c r="BM1292" t="s" s="56586">
        <v>2956</v>
      </c>
      <c r="BN1292" t="s" s="57061">
        <v>2929</v>
      </c>
      <c r="BO1292" t="n" s="57536">
        <v>-0.029264144599437714</v>
      </c>
    </row>
    <row r="1293" spans="1:23" x14ac:dyDescent="0.25">
      <c r="A1293" s="116" t="str">
        <f>IF(ISBLANK(TBL_DATA[[#This Row],[Row.names]]), "",   DATE(YEAR(TBL_DATA[[#This Row],[Row.names]]), MONTH(TBL_DATA[[#This Row],[Row.names]]), DAY(TBL_DATA[[#This Row],[Row.names]])))</f>
        <v/>
      </c>
      <c r="B1293" s="1477" t="s">
        <v>1422</v>
      </c>
      <c r="C1293" s="2871" t="s">
        <v>2816</v>
      </c>
      <c r="D1293" t="n" s="4265">
        <v>-0.009418276496043395</v>
      </c>
      <c r="E1293" s="5659" t="n">
        <v>0.4761930630058129</v>
      </c>
      <c r="F1293" s="6991" t="n">
        <v>0.09626481896118633</v>
      </c>
      <c r="G1293" s="8323" t="n">
        <v>0.3387527916418789</v>
      </c>
      <c r="H1293" s="9655" t="n">
        <v>0.47936148714008864</v>
      </c>
      <c r="I1293" s="10987" t="n">
        <v>0.0034190757304974266</v>
      </c>
      <c r="J1293" s="12319" t="n">
        <v>0.21898737841352278</v>
      </c>
      <c r="K1293" s="13649" t="n">
        <v>0.8841204237133382</v>
      </c>
      <c r="L1293" s="14979" t="n">
        <v>0.4545347528788518</v>
      </c>
      <c r="M1293" s="16309" t="n">
        <v>0.0034996460119962867</v>
      </c>
      <c r="N1293" s="17639" t="n">
        <v>0.07522130182008499</v>
      </c>
      <c r="O1293" s="18971" t="n">
        <v>0.04575532059646274</v>
      </c>
      <c r="P1293" s="20365" t="n">
        <v>-0.024831155755327128</v>
      </c>
      <c r="Q1293" s="21697" t="n">
        <v>-0.01195844168045257</v>
      </c>
      <c r="R1293" s="23029" t="n">
        <v>-0.010365519406855848</v>
      </c>
      <c r="S1293" s="24298" t="n">
        <v>0.018460092665279593</v>
      </c>
      <c r="T1293" s="25567" t="n">
        <v>0.05327408513176632</v>
      </c>
      <c r="U1293" s="26836" t="n">
        <v>0.3465116786073571</v>
      </c>
      <c r="V1293" s="28105" t="n">
        <v>0.11139792906008927</v>
      </c>
      <c r="W1293" s="29372" t="n">
        <v>0.05934880735216237</v>
      </c>
      <c r="X1293" t="n" s="30639">
        <v>1.8770036674718535</v>
      </c>
      <c r="Y1293" t="n" s="31969">
        <v>0.6923593627156989</v>
      </c>
      <c r="Z1293" t="n" s="33301">
        <v>0.6741919258481607</v>
      </c>
      <c r="AA1293" t="n" s="34693">
        <v>0.0</v>
      </c>
      <c r="AB1293" t="n" s="36087">
        <v>0.0</v>
      </c>
      <c r="AC1293" t="n" s="37481">
        <v>0.05661818327496273</v>
      </c>
      <c r="AD1293" t="n" s="37956">
        <v>0.232571876675429</v>
      </c>
      <c r="AE1293" t="n" s="38431">
        <v>-0.027440628316471</v>
      </c>
      <c r="AF1293" t="n" s="38906">
        <v>0.042484906398346</v>
      </c>
      <c r="AG1293" t="n" s="39381">
        <v>0.08174105917460098</v>
      </c>
      <c r="AH1293" t="n" s="39856">
        <v>0.0</v>
      </c>
      <c r="AI1293" t="n" s="40331">
        <v>0.04571308364282</v>
      </c>
      <c r="AJ1293" t="n" s="40806">
        <v>0.210407782618586</v>
      </c>
      <c r="AK1293" t="n" s="41281">
        <v>-0.05490647216772399</v>
      </c>
      <c r="AL1293" t="n" s="41756">
        <v>-5.4856843362E-4</v>
      </c>
      <c r="AM1293" t="n" s="42231">
        <v>0.03583638761014901</v>
      </c>
      <c r="AN1293" t="n" s="42706">
        <v>-0.21169603071034301</v>
      </c>
      <c r="AO1293" t="n" s="43181">
        <v>1.0006263208815536</v>
      </c>
      <c r="AP1293" t="n" s="43656">
        <v>-0.6464629243897808</v>
      </c>
      <c r="AQ1293" t="n" s="44131">
        <v>0.35416339649177275</v>
      </c>
      <c r="AR1293" t="n" s="44606">
        <v>1.6470892452713344</v>
      </c>
      <c r="AS1293" t="n" s="45199">
        <v>0.001649531701139207</v>
      </c>
      <c r="AT1293" t="n" s="45792">
        <v>-1.5775339459151425E-4</v>
      </c>
      <c r="AU1293" t="n" s="46385">
        <v>0.0014091804237443685</v>
      </c>
      <c r="AV1293" t="n" s="46978">
        <v>3.357698358389165E-4</v>
      </c>
      <c r="AW1293" t="n" s="47571">
        <v>1.1589455265440349E-5</v>
      </c>
      <c r="AX1293" t="n" s="48164">
        <v>-1.1947416563084316E-4</v>
      </c>
      <c r="AY1293" t="n" s="48757">
        <v>4.818366880676338E-4</v>
      </c>
      <c r="AZ1293" t="n" s="49350">
        <v>0.001955306637993112</v>
      </c>
      <c r="BA1293" t="n" s="49943">
        <v>-9.968643664488449E-4</v>
      </c>
      <c r="BB1293" t="n" s="50536">
        <v>2.493825044228627E-4</v>
      </c>
      <c r="BC1293" t="n" s="51129">
        <v>1.3407628304686093E-6</v>
      </c>
      <c r="BD1293" t="n" s="51722">
        <v>0.0010962132780292745</v>
      </c>
      <c r="BE1293" t="n" s="52315">
        <v>-8.656158232202016E-4</v>
      </c>
      <c r="BF1293" t="n" s="52908">
        <v>0.0011751714642920016</v>
      </c>
      <c r="BG1293" t="n" s="53501">
        <v>0.0010418320038254954</v>
      </c>
      <c r="BH1293" t="n" s="54094">
        <v>-9.350834751690165E-6</v>
      </c>
      <c r="BI1293" t="n" s="54687">
        <v>0.002381595994455927</v>
      </c>
      <c r="BJ1293" t="s" s="55162">
        <v>2921</v>
      </c>
      <c r="BK1293" t="s" s="55637">
        <v>2929</v>
      </c>
      <c r="BL1293" t="n" s="56112">
        <v>0.07185641676187515</v>
      </c>
      <c r="BM1293" t="s" s="56587">
        <v>2954</v>
      </c>
      <c r="BN1293" t="s" s="57062">
        <v>2929</v>
      </c>
      <c r="BO1293" t="n" s="57537">
        <v>-0.02630923129618168</v>
      </c>
    </row>
    <row r="1294" spans="1:23" x14ac:dyDescent="0.25">
      <c r="A1294" s="116" t="str">
        <f>IF(ISBLANK(TBL_DATA[[#This Row],[Row.names]]), "",   DATE(YEAR(TBL_DATA[[#This Row],[Row.names]]), MONTH(TBL_DATA[[#This Row],[Row.names]]), DAY(TBL_DATA[[#This Row],[Row.names]])))</f>
        <v/>
      </c>
      <c r="B1294" s="1478" t="s">
        <v>1423</v>
      </c>
      <c r="C1294" s="2872" t="s">
        <v>2817</v>
      </c>
      <c r="D1294" t="n" s="4266">
        <v>-0.0024772233990608744</v>
      </c>
      <c r="E1294" s="5660" t="n">
        <v>0.47253620300860355</v>
      </c>
      <c r="F1294" s="6992" t="n">
        <v>0.07633757581007172</v>
      </c>
      <c r="G1294" s="8324" t="n">
        <v>0.33482999080328757</v>
      </c>
      <c r="H1294" s="9656" t="n">
        <v>0.46116862886821347</v>
      </c>
      <c r="I1294" s="10988" t="n">
        <v>0.0034648597320153865</v>
      </c>
      <c r="J1294" s="12320" t="n">
        <v>0.20513205079461194</v>
      </c>
      <c r="K1294" s="13650" t="n">
        <v>0.8803969643764403</v>
      </c>
      <c r="L1294" s="14980" t="n">
        <v>0.4516855999395022</v>
      </c>
      <c r="M1294" s="16310" t="n">
        <v>0.0034952162209579583</v>
      </c>
      <c r="N1294" s="17640" t="n">
        <v>0.07493064858593997</v>
      </c>
      <c r="O1294" s="18972" t="n">
        <v>0.0460227759480076</v>
      </c>
      <c r="P1294" s="20366" t="n">
        <v>-0.02724686683432509</v>
      </c>
      <c r="Q1294" s="21698" t="n">
        <v>-0.012027859836988463</v>
      </c>
      <c r="R1294" s="23030" t="n">
        <v>-0.010441092575327984</v>
      </c>
      <c r="S1294" s="24299" t="n">
        <v>0.011303210359721927</v>
      </c>
      <c r="T1294" s="25568" t="n">
        <v>0.05362314936719585</v>
      </c>
      <c r="U1294" s="26837" t="n">
        <v>0.21078975205877604</v>
      </c>
      <c r="V1294" s="28106" t="n">
        <v>0.10796368118767874</v>
      </c>
      <c r="W1294" s="29373" t="n">
        <v>0.05935208243922916</v>
      </c>
      <c r="X1294" t="n" s="30640">
        <v>1.8190377953161658</v>
      </c>
      <c r="Y1294" t="n" s="31970">
        <v>0.6790939764629143</v>
      </c>
      <c r="Z1294" t="n" s="33302">
        <v>0.672075590941601</v>
      </c>
      <c r="AA1294" t="n" s="34694">
        <v>0.0</v>
      </c>
      <c r="AB1294" t="n" s="36088">
        <v>0.0</v>
      </c>
      <c r="AC1294" t="n" s="37482">
        <v>0.06953663446132345</v>
      </c>
      <c r="AD1294" t="n" s="37957">
        <v>0.22273028495087102</v>
      </c>
      <c r="AE1294" t="n" s="38432">
        <v>-0.027628218741539</v>
      </c>
      <c r="AF1294" t="n" s="38907">
        <v>0.037999745086675994</v>
      </c>
      <c r="AG1294" t="n" s="39382">
        <v>0.08437606664684602</v>
      </c>
      <c r="AH1294" t="n" s="39857">
        <v>0.0</v>
      </c>
      <c r="AI1294" t="n" s="40332">
        <v>0.045573845180754004</v>
      </c>
      <c r="AJ1294" t="n" s="40807">
        <v>0.20444374557253003</v>
      </c>
      <c r="AK1294" t="n" s="41282">
        <v>-0.063276604308861</v>
      </c>
      <c r="AL1294" t="n" s="41757">
        <v>-3.64189504445E-4</v>
      </c>
      <c r="AM1294" t="n" s="42232">
        <v>0.03320845623252899</v>
      </c>
      <c r="AN1294" t="n" s="42707">
        <v>-0.230263668604664</v>
      </c>
      <c r="AO1294" t="n" s="43182">
        <v>0.9818716751754777</v>
      </c>
      <c r="AP1294" t="n" s="43657">
        <v>-0.675072212664781</v>
      </c>
      <c r="AQ1294" t="n" s="44132">
        <v>0.3067994625106967</v>
      </c>
      <c r="AR1294" t="n" s="44607">
        <v>1.6569438878402587</v>
      </c>
      <c r="AS1294" t="n" s="45200">
        <v>0.0017326373270887202</v>
      </c>
      <c r="AT1294" t="n" s="45793">
        <v>-1.7872472604934348E-4</v>
      </c>
      <c r="AU1294" t="n" s="46386">
        <v>0.0012330245531031465</v>
      </c>
      <c r="AV1294" t="n" s="46979">
        <v>4.184811459247539E-4</v>
      </c>
      <c r="AW1294" t="n" s="47572">
        <v>1.08641659572519E-5</v>
      </c>
      <c r="AX1294" t="n" s="48165">
        <v>-1.52789988687231E-4</v>
      </c>
      <c r="AY1294" t="n" s="48758">
        <v>4.78071788314306E-4</v>
      </c>
      <c r="AZ1294" t="n" s="49351">
        <v>0.002011771239665733</v>
      </c>
      <c r="BA1294" t="n" s="49944">
        <v>-0.0011170378155836444</v>
      </c>
      <c r="BB1294" t="n" s="50537">
        <v>2.7931524321444157E-4</v>
      </c>
      <c r="BC1294" t="n" s="51130">
        <v>9.84414696661697E-8</v>
      </c>
      <c r="BD1294" t="n" s="51723">
        <v>0.0012374739316842146</v>
      </c>
      <c r="BE1294" t="n" s="52316">
        <v>-9.63620375921029E-4</v>
      </c>
      <c r="BF1294" t="n" s="52909">
        <v>0.0011423047091490318</v>
      </c>
      <c r="BG1294" t="n" s="53502">
        <v>8.774181232922975E-4</v>
      </c>
      <c r="BH1294" t="n" s="54095">
        <v>-1.8981205722721973E-5</v>
      </c>
      <c r="BI1294" t="n" s="54688">
        <v>0.002441116191936006</v>
      </c>
      <c r="BJ1294" t="s" s="55163">
        <v>2921</v>
      </c>
      <c r="BK1294" t="s" s="55638">
        <v>2929</v>
      </c>
      <c r="BL1294" t="n" s="56113">
        <v>0.06980809569358826</v>
      </c>
      <c r="BM1294" t="s" s="56588">
        <v>2954</v>
      </c>
      <c r="BN1294" t="s" s="57063">
        <v>2929</v>
      </c>
      <c r="BO1294" t="n" s="57538">
        <v>-0.026324568316340446</v>
      </c>
    </row>
    <row r="1295" spans="1:23" x14ac:dyDescent="0.25">
      <c r="A1295" s="116" t="str">
        <f>IF(ISBLANK(TBL_DATA[[#This Row],[Row.names]]), "",   DATE(YEAR(TBL_DATA[[#This Row],[Row.names]]), MONTH(TBL_DATA[[#This Row],[Row.names]]), DAY(TBL_DATA[[#This Row],[Row.names]])))</f>
        <v/>
      </c>
      <c r="B1295" s="1479" t="s">
        <v>1424</v>
      </c>
      <c r="C1295" s="2873" t="s">
        <v>2818</v>
      </c>
      <c r="D1295" t="n" s="4267">
        <v>1.7379156240844712E-5</v>
      </c>
      <c r="E1295" s="5661" t="n">
        <v>0.47256179444534596</v>
      </c>
      <c r="F1295" s="6993" t="n">
        <v>0.07481099727989582</v>
      </c>
      <c r="G1295" s="8325" t="n">
        <v>0.33297081621497626</v>
      </c>
      <c r="H1295" s="9657" t="n">
        <v>0.45891714030206604</v>
      </c>
      <c r="I1295" s="10989" t="n">
        <v>0.0034717957490848924</v>
      </c>
      <c r="J1295" s="12321" t="n">
        <v>0.2047351118438694</v>
      </c>
      <c r="K1295" s="13651" t="n">
        <v>0.8781547096110601</v>
      </c>
      <c r="L1295" s="14981" t="n">
        <v>0.45129794009868407</v>
      </c>
      <c r="M1295" s="16311" t="n">
        <v>0.0034961541583379877</v>
      </c>
      <c r="N1295" s="17641" t="n">
        <v>0.07492427498398102</v>
      </c>
      <c r="O1295" s="18973" t="n">
        <v>0.046021064879895233</v>
      </c>
      <c r="P1295" s="20367" t="n">
        <v>-0.02722996120564003</v>
      </c>
      <c r="Q1295" s="21699" t="n">
        <v>-0.01202337278595348</v>
      </c>
      <c r="R1295" s="23031" t="n">
        <v>-0.010436740494737251</v>
      </c>
      <c r="S1295" s="24300" t="n">
        <v>0.005094732039115701</v>
      </c>
      <c r="T1295" s="25569" t="n">
        <v>0.053915315458254336</v>
      </c>
      <c r="U1295" s="26838" t="n">
        <v>0.09449507984536344</v>
      </c>
      <c r="V1295" s="28107" t="n">
        <v>0.09909986288124872</v>
      </c>
      <c r="W1295" s="29374" t="n">
        <v>0.059724659578435035</v>
      </c>
      <c r="X1295" t="n" s="30641">
        <v>1.6592788235335714</v>
      </c>
      <c r="Y1295" t="n" s="31971">
        <v>0.6774342331932053</v>
      </c>
      <c r="Z1295" t="n" s="33303">
        <v>0.6717871240941464</v>
      </c>
      <c r="AA1295" t="n" s="34695">
        <v>0.0</v>
      </c>
      <c r="AB1295" t="n" s="36089">
        <v>0.0</v>
      </c>
      <c r="AC1295" t="n" s="37483">
        <v>0.06781550547912567</v>
      </c>
      <c r="AD1295" t="n" s="37958">
        <v>0.20627492398029404</v>
      </c>
      <c r="AE1295" t="n" s="38433">
        <v>-0.031613823154409006</v>
      </c>
      <c r="AF1295" t="n" s="38908">
        <v>0.035368682050748</v>
      </c>
      <c r="AG1295" t="n" s="39383">
        <v>0.087060601826179</v>
      </c>
      <c r="AH1295" t="n" s="39858">
        <v>0.0</v>
      </c>
      <c r="AI1295" t="n" s="40333">
        <v>0.044957110593912</v>
      </c>
      <c r="AJ1295" t="n" s="40808">
        <v>0.205895050677356</v>
      </c>
      <c r="AK1295" t="n" s="41283">
        <v>-0.068463742817491</v>
      </c>
      <c r="AL1295" t="n" s="41758">
        <v>0.0</v>
      </c>
      <c r="AM1295" t="n" s="42233">
        <v>0.033697189843368995</v>
      </c>
      <c r="AN1295" t="n" s="42708">
        <v>-0.227175542516948</v>
      </c>
      <c r="AO1295" t="n" s="43183">
        <v>0.975080651118392</v>
      </c>
      <c r="AP1295" t="n" s="43658">
        <v>-0.689080200635382</v>
      </c>
      <c r="AQ1295" t="n" s="44133">
        <v>0.28600045048301004</v>
      </c>
      <c r="AR1295" t="n" s="44608">
        <v>1.664160851753774</v>
      </c>
      <c r="AS1295" t="n" s="45201">
        <v>0.0017795672612674258</v>
      </c>
      <c r="AT1295" t="n" s="45794">
        <v>-1.940010125449052E-4</v>
      </c>
      <c r="AU1295" t="n" s="46387">
        <v>8.524204058224036E-4</v>
      </c>
      <c r="AV1295" t="n" s="46980">
        <v>3.8138347457764596E-4</v>
      </c>
      <c r="AW1295" t="n" s="47573">
        <v>9.780174629653631E-6</v>
      </c>
      <c r="AX1295" t="n" s="48166">
        <v>-1.4847630660005218E-4</v>
      </c>
      <c r="AY1295" t="n" s="48759">
        <v>4.6696727095252777E-4</v>
      </c>
      <c r="AZ1295" t="n" s="49352">
        <v>0.0022022546373297825</v>
      </c>
      <c r="BA1295" t="n" s="49945">
        <v>-9.552856247493635E-4</v>
      </c>
      <c r="BB1295" t="n" s="50538">
        <v>3.0911228814415047E-4</v>
      </c>
      <c r="BC1295" t="n" s="51131">
        <v>-3.874852671667141E-6</v>
      </c>
      <c r="BD1295" t="n" s="51724">
        <v>0.0014432950243758152</v>
      </c>
      <c r="BE1295" t="n" s="52317">
        <v>-8.401395191705929E-4</v>
      </c>
      <c r="BF1295" t="n" s="52910">
        <v>9.527248484182021E-4</v>
      </c>
      <c r="BG1295" t="n" s="53503">
        <v>6.206965267792979E-4</v>
      </c>
      <c r="BH1295" t="n" s="54096">
        <v>2.2674214539060315E-5</v>
      </c>
      <c r="BI1295" t="n" s="54689">
        <v>0.0025005966212158183</v>
      </c>
      <c r="BJ1295" t="s" s="55164">
        <v>2921</v>
      </c>
      <c r="BK1295" t="s" s="55639">
        <v>2929</v>
      </c>
      <c r="BL1295" t="n" s="56114">
        <v>0.07013063132762909</v>
      </c>
      <c r="BM1295" t="s" s="56589">
        <v>2954</v>
      </c>
      <c r="BN1295" t="s" s="57064">
        <v>2929</v>
      </c>
      <c r="BO1295" t="n" s="57539">
        <v>-0.027015039697289467</v>
      </c>
    </row>
    <row r="1296" spans="1:23" x14ac:dyDescent="0.25">
      <c r="A1296" s="116" t="str">
        <f>IF(ISBLANK(TBL_DATA[[#This Row],[Row.names]]), "",   DATE(YEAR(TBL_DATA[[#This Row],[Row.names]]), MONTH(TBL_DATA[[#This Row],[Row.names]]), DAY(TBL_DATA[[#This Row],[Row.names]])))</f>
        <v/>
      </c>
      <c r="B1296" s="1480" t="s">
        <v>1425</v>
      </c>
      <c r="C1296" s="2874" t="s">
        <v>2819</v>
      </c>
      <c r="D1296" t="n" s="4268">
        <v>0.003925367061096504</v>
      </c>
      <c r="E1296" s="5662" t="n">
        <v>0.4783421400086909</v>
      </c>
      <c r="F1296" s="6994" t="n">
        <v>0.07663172382585892</v>
      </c>
      <c r="G1296" s="8326" t="n">
        <v>0.3293121846401384</v>
      </c>
      <c r="H1296" s="9658" t="n">
        <v>0.46161588681422866</v>
      </c>
      <c r="I1296" s="10990" t="n">
        <v>0.0034700840348877125</v>
      </c>
      <c r="J1296" s="12322" t="n">
        <v>0.22326439397917253</v>
      </c>
      <c r="K1296" s="13652" t="n">
        <v>0.8857774724871147</v>
      </c>
      <c r="L1296" s="14982" t="n">
        <v>0.46733731965092296</v>
      </c>
      <c r="M1296" s="16312" t="n">
        <v>0.003451596414844776</v>
      </c>
      <c r="N1296" s="17642" t="n">
        <v>0.07507479319644864</v>
      </c>
      <c r="O1296" s="18974" t="n">
        <v>0.04585042874940416</v>
      </c>
      <c r="P1296" s="20368" t="n">
        <v>-0.023411481737335094</v>
      </c>
      <c r="Q1296" s="21700" t="n">
        <v>-0.011954711361763192</v>
      </c>
      <c r="R1296" s="23032" t="n">
        <v>-0.010364891624871067</v>
      </c>
      <c r="S1296" s="24301" t="n">
        <v>-0.006543506677296196</v>
      </c>
      <c r="T1296" s="25570" t="n">
        <v>0.053637262600773596</v>
      </c>
      <c r="U1296" s="26839" t="n">
        <v>-0.12199553743076032</v>
      </c>
      <c r="V1296" s="28108" t="n">
        <v>0.08530626053419432</v>
      </c>
      <c r="W1296" s="29375" t="n">
        <v>0.05911976891755797</v>
      </c>
      <c r="X1296" t="n" s="30642">
        <v>1.4429396815328084</v>
      </c>
      <c r="Y1296" t="n" s="31972">
        <v>0.6794232015571949</v>
      </c>
      <c r="Z1296" t="n" s="33304">
        <v>0.6836207425546149</v>
      </c>
      <c r="AA1296" t="n" s="34696">
        <v>0.0</v>
      </c>
      <c r="AB1296" t="n" s="36090">
        <v>0.0</v>
      </c>
      <c r="AC1296" t="n" s="37484">
        <v>0.06505505139533846</v>
      </c>
      <c r="AD1296" t="n" s="37959">
        <v>0.239649675902244</v>
      </c>
      <c r="AE1296" t="n" s="38434">
        <v>-0.048314644951539</v>
      </c>
      <c r="AF1296" t="n" s="38909">
        <v>0.037668346428693995</v>
      </c>
      <c r="AG1296" t="n" s="39384">
        <v>0.09809453791141301</v>
      </c>
      <c r="AH1296" t="n" s="39859">
        <v>0.0</v>
      </c>
      <c r="AI1296" t="n" s="40334">
        <v>0.049426552274389</v>
      </c>
      <c r="AJ1296" t="n" s="40809">
        <v>0.219430212741491</v>
      </c>
      <c r="AK1296" t="n" s="41284">
        <v>-0.07630665741781201</v>
      </c>
      <c r="AL1296" t="n" s="41759">
        <v>1.3088462363E-4</v>
      </c>
      <c r="AM1296" t="n" s="42234">
        <v>0.03759610816516899</v>
      </c>
      <c r="AN1296" t="n" s="42709">
        <v>-0.18884587838047498</v>
      </c>
      <c r="AO1296" t="n" s="43184">
        <v>1.0470530749892926</v>
      </c>
      <c r="AP1296" t="n" s="43659">
        <v>-0.678523937692089</v>
      </c>
      <c r="AQ1296" t="n" s="44134">
        <v>0.3685291372972036</v>
      </c>
      <c r="AR1296" t="n" s="44609">
        <v>1.7255770126813816</v>
      </c>
      <c r="AS1296" t="n" s="45202">
        <v>0.0017479087399241663</v>
      </c>
      <c r="AT1296" t="n" s="45795">
        <v>-2.029806831539517E-4</v>
      </c>
      <c r="AU1296" t="n" s="46388">
        <v>8.369932950212715E-4</v>
      </c>
      <c r="AV1296" t="n" s="46981">
        <v>3.7906823948954173E-4</v>
      </c>
      <c r="AW1296" t="n" s="47574">
        <v>9.582380051089343E-6</v>
      </c>
      <c r="AX1296" t="n" s="48167">
        <v>-1.47650889462467E-4</v>
      </c>
      <c r="AY1296" t="n" s="48760">
        <v>4.5442390843914045E-4</v>
      </c>
      <c r="AZ1296" t="n" s="49353">
        <v>0.0021442134480847363</v>
      </c>
      <c r="BA1296" t="n" s="49946">
        <v>-9.464709039511312E-4</v>
      </c>
      <c r="BB1296" t="n" s="50539">
        <v>2.928736844250904E-4</v>
      </c>
      <c r="BC1296" t="n" s="51132">
        <v>-3.73909119700476E-6</v>
      </c>
      <c r="BD1296" t="n" s="51725">
        <v>0.0014127225345530652</v>
      </c>
      <c r="BE1296" t="n" s="52318">
        <v>-8.489226714600572E-4</v>
      </c>
      <c r="BF1296" t="n" s="52911">
        <v>9.1052471750425E-4</v>
      </c>
      <c r="BG1296" t="n" s="53504">
        <v>5.772346919492864E-4</v>
      </c>
      <c r="BH1296" t="n" s="54097">
        <v>2.5255912484164757E-5</v>
      </c>
      <c r="BI1296" t="n" s="54690">
        <v>0.002487406942639771</v>
      </c>
      <c r="BJ1296" t="s" s="55165">
        <v>2921</v>
      </c>
      <c r="BK1296" t="s" s="55640">
        <v>2929</v>
      </c>
      <c r="BL1296" t="n" s="56115">
        <v>0.07869534194469452</v>
      </c>
      <c r="BM1296" t="s" s="56590">
        <v>2957</v>
      </c>
      <c r="BN1296" t="s" s="57065">
        <v>2929</v>
      </c>
      <c r="BO1296" t="n" s="57540">
        <v>-0.03184354305267334</v>
      </c>
    </row>
    <row r="1297" spans="1:23" x14ac:dyDescent="0.25">
      <c r="A1297" s="116" t="str">
        <f>IF(ISBLANK(TBL_DATA[[#This Row],[Row.names]]), "",   DATE(YEAR(TBL_DATA[[#This Row],[Row.names]]), MONTH(TBL_DATA[[#This Row],[Row.names]]), DAY(TBL_DATA[[#This Row],[Row.names]])))</f>
        <v/>
      </c>
      <c r="B1297" s="1481" t="s">
        <v>1426</v>
      </c>
      <c r="C1297" s="2875" t="s">
        <v>2820</v>
      </c>
      <c r="D1297" t="n" s="4269">
        <v>-0.003954801874235027</v>
      </c>
      <c r="E1297" s="5663" t="n">
        <v>0.47249558974262396</v>
      </c>
      <c r="F1297" s="6995" t="n">
        <v>0.0783204361378873</v>
      </c>
      <c r="G1297" s="8327" t="n">
        <v>0.32844610182266876</v>
      </c>
      <c r="H1297" s="9659" t="n">
        <v>0.458453165768343</v>
      </c>
      <c r="I1297" s="10991" t="n">
        <v>0.0034708473347821196</v>
      </c>
      <c r="J1297" s="12323" t="n">
        <v>0.20797007306793547</v>
      </c>
      <c r="K1297" s="13653" t="n">
        <v>0.8890815932631225</v>
      </c>
      <c r="L1297" s="14983" t="n">
        <v>0.4558454242717534</v>
      </c>
      <c r="M1297" s="16313" t="n">
        <v>0.003479193983834546</v>
      </c>
      <c r="N1297" s="17643" t="n">
        <v>0.07487171331448661</v>
      </c>
      <c r="O1297" s="18975" t="n">
        <v>0.04555980559035202</v>
      </c>
      <c r="P1297" s="20369" t="n">
        <v>-0.027273695839716616</v>
      </c>
      <c r="Q1297" s="21701" t="n">
        <v>-0.01190873545655093</v>
      </c>
      <c r="R1297" s="23033" t="n">
        <v>-0.010323216236393684</v>
      </c>
      <c r="S1297" s="24302" t="n">
        <v>-0.0032853942791275514</v>
      </c>
      <c r="T1297" s="25571" t="n">
        <v>0.05368943579236914</v>
      </c>
      <c r="U1297" s="26840" t="n">
        <v>-0.06119256480610107</v>
      </c>
      <c r="V1297" s="28109" t="n">
        <v>0.08077263630181153</v>
      </c>
      <c r="W1297" s="29376" t="n">
        <v>0.059267707638395416</v>
      </c>
      <c r="X1297" t="n" s="30643">
        <v>1.3628439418413505</v>
      </c>
      <c r="Y1297" t="n" s="31973">
        <v>0.6770916967208676</v>
      </c>
      <c r="Z1297" t="n" s="33305">
        <v>0.6751632574953657</v>
      </c>
      <c r="AA1297" t="n" s="34697">
        <v>0.0</v>
      </c>
      <c r="AB1297" t="n" s="36091">
        <v>0.0</v>
      </c>
      <c r="AC1297" t="n" s="37485">
        <v>0.06453887515830156</v>
      </c>
      <c r="AD1297" t="n" s="37960">
        <v>0.24581707363692298</v>
      </c>
      <c r="AE1297" t="n" s="38435">
        <v>-0.046231132989124</v>
      </c>
      <c r="AF1297" t="n" s="38910">
        <v>0.02944665202067801</v>
      </c>
      <c r="AG1297" t="n" s="39385">
        <v>0.10947917263412199</v>
      </c>
      <c r="AH1297" t="n" s="39860">
        <v>0.0</v>
      </c>
      <c r="AI1297" t="n" s="40335">
        <v>0.049365512743054</v>
      </c>
      <c r="AJ1297" t="n" s="40810">
        <v>0.205258991182748</v>
      </c>
      <c r="AK1297" t="n" s="41285">
        <v>-0.07767978471376899</v>
      </c>
      <c r="AL1297" t="n" s="41760">
        <v>0.0</v>
      </c>
      <c r="AM1297" t="n" s="42235">
        <v>0.040312808324294</v>
      </c>
      <c r="AN1297" t="n" s="42710">
        <v>-0.15364519954443098</v>
      </c>
      <c r="AO1297" t="n" s="43185">
        <v>1.0941306729415141</v>
      </c>
      <c r="AP1297" t="n" s="43660">
        <v>-0.692006579647019</v>
      </c>
      <c r="AQ1297" t="n" s="44135">
        <v>0.40212409329449517</v>
      </c>
      <c r="AR1297" t="n" s="44610">
        <v>1.786137252588533</v>
      </c>
      <c r="AS1297" t="n" s="45203">
        <v>0.0019793179199004926</v>
      </c>
      <c r="AT1297" t="n" s="45796">
        <v>-2.5897616686627054E-4</v>
      </c>
      <c r="AU1297" t="n" s="46389">
        <v>7.454607554203869E-4</v>
      </c>
      <c r="AV1297" t="n" s="46982">
        <v>4.494334635745529E-4</v>
      </c>
      <c r="AW1297" t="n" s="47575">
        <v>9.458000921108154E-6</v>
      </c>
      <c r="AX1297" t="n" s="48168">
        <v>-1.9394197441445146E-4</v>
      </c>
      <c r="AY1297" t="n" s="48761">
        <v>3.9348788189264174E-4</v>
      </c>
      <c r="AZ1297" t="n" s="49354">
        <v>0.0021372827416444454</v>
      </c>
      <c r="BA1297" t="n" s="49947">
        <v>-0.0010348525202015187</v>
      </c>
      <c r="BB1297" t="n" s="50540">
        <v>4.280862599131185E-4</v>
      </c>
      <c r="BC1297" t="n" s="51133">
        <v>-1.3586808105292282E-6</v>
      </c>
      <c r="BD1297" t="n" s="51726">
        <v>0.0016356376784437737</v>
      </c>
      <c r="BE1297" t="n" s="52319">
        <v>-9.96884470238481E-4</v>
      </c>
      <c r="BF1297" t="n" s="52912">
        <v>5.976973297589437E-4</v>
      </c>
      <c r="BG1297" t="n" s="53505">
        <v>3.120982633850501E-4</v>
      </c>
      <c r="BH1297" t="n" s="54098">
        <v>4.6492116423870525E-5</v>
      </c>
      <c r="BI1297" t="n" s="54691">
        <v>0.0030583567632008184</v>
      </c>
      <c r="BJ1297" t="s" s="55166">
        <v>2921</v>
      </c>
      <c r="BK1297" t="s" s="55641">
        <v>2929</v>
      </c>
      <c r="BL1297" t="n" s="56116">
        <v>0.0766228437423706</v>
      </c>
      <c r="BM1297" t="s" s="56591">
        <v>2957</v>
      </c>
      <c r="BN1297" t="s" s="57066">
        <v>2929</v>
      </c>
      <c r="BO1297" t="n" s="57541">
        <v>-0.031183261424303055</v>
      </c>
    </row>
    <row r="1298" spans="1:23" x14ac:dyDescent="0.25">
      <c r="A1298" s="116" t="str">
        <f>IF(ISBLANK(TBL_DATA[[#This Row],[Row.names]]), "",   DATE(YEAR(TBL_DATA[[#This Row],[Row.names]]), MONTH(TBL_DATA[[#This Row],[Row.names]]), DAY(TBL_DATA[[#This Row],[Row.names]])))</f>
        <v/>
      </c>
      <c r="B1298" s="1482" t="s">
        <v>1427</v>
      </c>
      <c r="C1298" s="2876" t="s">
        <v>2821</v>
      </c>
      <c r="D1298" t="n" s="4270">
        <v>-0.007414968776732581</v>
      </c>
      <c r="E1298" s="5664" t="n">
        <v>0.4615770809208062</v>
      </c>
      <c r="F1298" s="6996" t="n">
        <v>0.044348321938896706</v>
      </c>
      <c r="G1298" s="8328" t="n">
        <v>0.32988619777272676</v>
      </c>
      <c r="H1298" s="9660" t="n">
        <v>0.4858667690578457</v>
      </c>
      <c r="I1298" s="10992" t="n">
        <v>0.003389312829412585</v>
      </c>
      <c r="J1298" s="12324" t="n">
        <v>0.15913551865773656</v>
      </c>
      <c r="K1298" s="13654" t="n">
        <v>0.911439185125705</v>
      </c>
      <c r="L1298" s="14984" t="n">
        <v>0.4943904316512735</v>
      </c>
      <c r="M1298" s="16314" t="n">
        <v>0.003361100201619594</v>
      </c>
      <c r="N1298" s="17644" t="n">
        <v>0.07503676255819154</v>
      </c>
      <c r="O1298" s="18976" t="n">
        <v>0.04791265942598415</v>
      </c>
      <c r="P1298" s="20370" t="n">
        <v>-0.034486431013371455</v>
      </c>
      <c r="Q1298" s="21702" t="n">
        <v>-0.012179278677898944</v>
      </c>
      <c r="R1298" s="23034" t="n">
        <v>-0.010590264295996603</v>
      </c>
      <c r="S1298" s="24303" t="n">
        <v>-0.010679963059820441</v>
      </c>
      <c r="T1298" s="25572" t="n">
        <v>0.053528340181844804</v>
      </c>
      <c r="U1298" s="26841" t="n">
        <v>-0.19951978752822905</v>
      </c>
      <c r="V1298" s="28110" t="n">
        <v>0.07181100633312387</v>
      </c>
      <c r="W1298" s="29377" t="n">
        <v>0.059406806549335396</v>
      </c>
      <c r="X1298" t="n" s="30644">
        <v>1.2088009860197955</v>
      </c>
      <c r="Y1298" t="n" s="31974">
        <v>0.697041439986064</v>
      </c>
      <c r="Z1298" t="n" s="33306">
        <v>0.7031290291626947</v>
      </c>
      <c r="AA1298" t="n" s="34698">
        <v>0.0</v>
      </c>
      <c r="AB1298" t="n" s="36092">
        <v>0.0</v>
      </c>
      <c r="AC1298" t="n" s="37486">
        <v>0.06472421237003148</v>
      </c>
      <c r="AD1298" t="n" s="37961">
        <v>0.290382603260715</v>
      </c>
      <c r="AE1298" t="n" s="38436">
        <v>-0.05569928064427999</v>
      </c>
      <c r="AF1298" t="n" s="38911">
        <v>-0.003195213194244978</v>
      </c>
      <c r="AG1298" t="n" s="39386">
        <v>0.11178019931308399</v>
      </c>
      <c r="AH1298" t="n" s="39861">
        <v>0.0</v>
      </c>
      <c r="AI1298" t="n" s="40336">
        <v>0.049753659278648</v>
      </c>
      <c r="AJ1298" t="n" s="40811">
        <v>0.19417025822245101</v>
      </c>
      <c r="AK1298" t="n" s="41286">
        <v>-0.08220446348844399</v>
      </c>
      <c r="AL1298" t="n" s="41761">
        <v>0.0</v>
      </c>
      <c r="AM1298" t="n" s="42236">
        <v>0.031792777589339995</v>
      </c>
      <c r="AN1298" t="n" s="42711">
        <v>-0.14919405627669902</v>
      </c>
      <c r="AO1298" t="n" s="43186">
        <v>1.098725748408338</v>
      </c>
      <c r="AP1298" t="n" s="43661">
        <v>-0.7111392643477681</v>
      </c>
      <c r="AQ1298" t="n" s="44136">
        <v>0.38758648406056984</v>
      </c>
      <c r="AR1298" t="n" s="44611">
        <v>1.809865012756106</v>
      </c>
      <c r="AS1298" t="n" s="45204">
        <v>0.0018713143208179356</v>
      </c>
      <c r="AT1298" t="n" s="45797">
        <v>-2.3841240553376756E-4</v>
      </c>
      <c r="AU1298" t="n" s="46390">
        <v>7.080232932770554E-4</v>
      </c>
      <c r="AV1298" t="n" s="46983">
        <v>4.295077419355124E-4</v>
      </c>
      <c r="AW1298" t="n" s="47576">
        <v>9.27273284433196E-6</v>
      </c>
      <c r="AX1298" t="n" s="48169">
        <v>-1.5507769943706205E-4</v>
      </c>
      <c r="AY1298" t="n" s="48762">
        <v>3.799564067794293E-4</v>
      </c>
      <c r="AZ1298" t="n" s="49355">
        <v>0.002034450144666501</v>
      </c>
      <c r="BA1298" t="n" s="49948">
        <v>-9.320937829739929E-4</v>
      </c>
      <c r="BB1298" t="n" s="50541">
        <v>4.135773130543014E-4</v>
      </c>
      <c r="BC1298" t="n" s="51134">
        <v>-1.013770048749229E-6</v>
      </c>
      <c r="BD1298" t="n" s="51727">
        <v>0.0015884401285865852</v>
      </c>
      <c r="BE1298" t="n" s="52320">
        <v>-9.213992412611439E-4</v>
      </c>
      <c r="BF1298" t="n" s="52913">
        <v>5.24356729275729E-4</v>
      </c>
      <c r="BG1298" t="n" s="53506">
        <v>3.1620798894898996E-4</v>
      </c>
      <c r="BH1298" t="n" s="54099">
        <v>7.361622186527953E-5</v>
      </c>
      <c r="BI1298" t="n" s="54692">
        <v>0.002938282467966055</v>
      </c>
      <c r="BJ1298" t="s" s="55167">
        <v>2921</v>
      </c>
      <c r="BK1298" t="s" s="55642">
        <v>2929</v>
      </c>
      <c r="BL1298" t="n" s="56117">
        <v>0.0750131756067276</v>
      </c>
      <c r="BM1298" t="s" s="56592">
        <v>2958</v>
      </c>
      <c r="BN1298" t="s" s="57067">
        <v>2929</v>
      </c>
      <c r="BO1298" t="n" s="57542">
        <v>-0.041321493685245514</v>
      </c>
    </row>
    <row r="1299" spans="1:23" x14ac:dyDescent="0.25">
      <c r="A1299" s="116" t="str">
        <f>IF(ISBLANK(TBL_DATA[[#This Row],[Row.names]]), "",   DATE(YEAR(TBL_DATA[[#This Row],[Row.names]]), MONTH(TBL_DATA[[#This Row],[Row.names]]), DAY(TBL_DATA[[#This Row],[Row.names]])))</f>
        <v/>
      </c>
      <c r="B1299" s="1483" t="s">
        <v>1428</v>
      </c>
      <c r="C1299" s="2877" t="s">
        <v>2822</v>
      </c>
      <c r="D1299" t="n" s="4271">
        <v>0.003290392636649759</v>
      </c>
      <c r="E1299" s="5665" t="n">
        <v>0.46638624338576373</v>
      </c>
      <c r="F1299" s="6997" t="n">
        <v>0.060318949070242045</v>
      </c>
      <c r="G1299" s="8329" t="n">
        <v>0.32403778629865554</v>
      </c>
      <c r="H1299" s="9661" t="n">
        <v>0.47555161417920516</v>
      </c>
      <c r="I1299" s="10993" t="n">
        <v>0.0033674945189813036</v>
      </c>
      <c r="J1299" s="12325" t="n">
        <v>0.16945440959698477</v>
      </c>
      <c r="K1299" s="13655" t="n">
        <v>0.9152003029403831</v>
      </c>
      <c r="L1299" s="14985" t="n">
        <v>0.4734167026974275</v>
      </c>
      <c r="M1299" s="16315" t="n">
        <v>0.003374341714294444</v>
      </c>
      <c r="N1299" s="17645" t="n">
        <v>0.07381689807848228</v>
      </c>
      <c r="O1299" s="18977" t="n">
        <v>0.04589235237175886</v>
      </c>
      <c r="P1299" s="20371" t="n">
        <v>-0.03130951227539269</v>
      </c>
      <c r="Q1299" s="21703" t="n">
        <v>-0.011814618336776309</v>
      </c>
      <c r="R1299" s="23035" t="n">
        <v>-0.010251436388685682</v>
      </c>
      <c r="S1299" s="24304" t="n">
        <v>-0.010279272241139892</v>
      </c>
      <c r="T1299" s="25573" t="n">
        <v>0.05353033703006973</v>
      </c>
      <c r="U1299" s="26842" t="n">
        <v>-0.19202704132734474</v>
      </c>
      <c r="V1299" s="28111" t="n">
        <v>0.0837422405757915</v>
      </c>
      <c r="W1299" s="29378" t="n">
        <v>0.05941893393590002</v>
      </c>
      <c r="X1299" t="n" s="30645">
        <v>1.4093527942815498</v>
      </c>
      <c r="Y1299" t="n" s="31975">
        <v>0.6896025044757342</v>
      </c>
      <c r="Z1299" t="n" s="33307">
        <v>0.6880528342339908</v>
      </c>
      <c r="AA1299" t="n" s="34699">
        <v>0.0</v>
      </c>
      <c r="AB1299" t="n" s="36093">
        <v>0.0</v>
      </c>
      <c r="AC1299" t="n" s="37487">
        <v>0.07099207169273206</v>
      </c>
      <c r="AD1299" t="n" s="37962">
        <v>0.26561307986017396</v>
      </c>
      <c r="AE1299" t="n" s="38437">
        <v>-0.050766448248272006</v>
      </c>
      <c r="AF1299" t="n" s="38912">
        <v>0.023688279246737994</v>
      </c>
      <c r="AG1299" t="n" s="39387">
        <v>0.11324433943360401</v>
      </c>
      <c r="AH1299" t="n" s="39862">
        <v>0.0</v>
      </c>
      <c r="AI1299" t="n" s="40337">
        <v>0.048985049458934</v>
      </c>
      <c r="AJ1299" t="n" s="40812">
        <v>0.20130459819470098</v>
      </c>
      <c r="AK1299" t="n" s="41287">
        <v>-0.082512529090983</v>
      </c>
      <c r="AL1299" t="n" s="41762">
        <v>0.0</v>
      </c>
      <c r="AM1299" t="n" s="42237">
        <v>0.03362206323402001</v>
      </c>
      <c r="AN1299" t="n" s="42712">
        <v>-0.146149109534871</v>
      </c>
      <c r="AO1299" t="n" s="43187">
        <v>1.1094469672819443</v>
      </c>
      <c r="AP1299" t="n" s="43662">
        <v>-0.7024176447278991</v>
      </c>
      <c r="AQ1299" t="n" s="44137">
        <v>0.4070293225540451</v>
      </c>
      <c r="AR1299" t="n" s="44612">
        <v>1.8118646120098434</v>
      </c>
      <c r="AS1299" t="n" s="45205">
        <v>0.0019943191549915726</v>
      </c>
      <c r="AT1299" t="n" s="45798">
        <v>-3.4164678493254195E-4</v>
      </c>
      <c r="AU1299" t="n" s="46391">
        <v>4.953339407498879E-4</v>
      </c>
      <c r="AV1299" t="n" s="46984">
        <v>6.101375852703904E-4</v>
      </c>
      <c r="AW1299" t="n" s="47577">
        <v>7.210893477857739E-6</v>
      </c>
      <c r="AX1299" t="n" s="48170">
        <v>-9.118044412224913E-5</v>
      </c>
      <c r="AY1299" t="n" s="48763">
        <v>3.071849886356808E-4</v>
      </c>
      <c r="AZ1299" t="n" s="49356">
        <v>0.0024341808932127635</v>
      </c>
      <c r="BA1299" t="n" s="49949">
        <v>-9.539030462168954E-4</v>
      </c>
      <c r="BB1299" t="n" s="50542">
        <v>4.1105950765290276E-4</v>
      </c>
      <c r="BC1299" t="n" s="51135">
        <v>-3.1123620875489958E-6</v>
      </c>
      <c r="BD1299" t="n" s="51728">
        <v>0.0016907796513153939</v>
      </c>
      <c r="BE1299" t="n" s="52321">
        <v>-0.0010530361808623455</v>
      </c>
      <c r="BF1299" t="n" s="52914">
        <v>2.641309841297122E-4</v>
      </c>
      <c r="BG1299" t="n" s="53507">
        <v>5.988608549684638E-4</v>
      </c>
      <c r="BH1299" t="n" s="54100">
        <v>9.86862151696396E-5</v>
      </c>
      <c r="BI1299" t="n" s="54693">
        <v>0.003270162801910956</v>
      </c>
      <c r="BJ1299" t="s" s="55168">
        <v>2921</v>
      </c>
      <c r="BK1299" t="s" s="55643">
        <v>2929</v>
      </c>
      <c r="BL1299" t="n" s="56118">
        <v>0.0748673528432846</v>
      </c>
      <c r="BM1299" t="s" s="56593">
        <v>2958</v>
      </c>
      <c r="BN1299" t="s" s="57068">
        <v>2929</v>
      </c>
      <c r="BO1299" t="n" s="57543">
        <v>-0.04208449274301529</v>
      </c>
    </row>
    <row r="1300" spans="1:23" x14ac:dyDescent="0.25">
      <c r="A1300" s="116" t="str">
        <f>IF(ISBLANK(TBL_DATA[[#This Row],[Row.names]]), "",   DATE(YEAR(TBL_DATA[[#This Row],[Row.names]]), MONTH(TBL_DATA[[#This Row],[Row.names]]), DAY(TBL_DATA[[#This Row],[Row.names]])))</f>
        <v/>
      </c>
      <c r="B1300" s="1484" t="s">
        <v>1429</v>
      </c>
      <c r="C1300" s="2878" t="s">
        <v>2823</v>
      </c>
      <c r="D1300" t="n" s="4272">
        <v>0.0034429000010567663</v>
      </c>
      <c r="E1300" s="5666" t="n">
        <v>0.4714348645846662</v>
      </c>
      <c r="F1300" s="6998" t="n">
        <v>0.06491582155249342</v>
      </c>
      <c r="G1300" s="8330" t="n">
        <v>0.32408747221691125</v>
      </c>
      <c r="H1300" s="9662" t="n">
        <v>0.478139268557283</v>
      </c>
      <c r="I1300" s="10994" t="n">
        <v>0.0033662910060394077</v>
      </c>
      <c r="J1300" s="12326" t="n">
        <v>0.1732443533714383</v>
      </c>
      <c r="K1300" s="13656" t="n">
        <v>0.9181682197452298</v>
      </c>
      <c r="L1300" s="14986" t="n">
        <v>0.47503499393241594</v>
      </c>
      <c r="M1300" s="16316" t="n">
        <v>0.003376288306990563</v>
      </c>
      <c r="N1300" s="17646" t="n">
        <v>0.07397323604333894</v>
      </c>
      <c r="O1300" s="18978" t="n">
        <v>0.045831636493106204</v>
      </c>
      <c r="P1300" s="20372" t="n">
        <v>-0.02797440779418192</v>
      </c>
      <c r="Q1300" s="21704" t="n">
        <v>-0.011767278662642496</v>
      </c>
      <c r="R1300" s="23036" t="n">
        <v>-0.010200786027015183</v>
      </c>
      <c r="S1300" s="24305" t="n">
        <v>-0.006960394715696094</v>
      </c>
      <c r="T1300" s="25574" t="n">
        <v>0.05348484793590093</v>
      </c>
      <c r="U1300" s="26843" t="n">
        <v>-0.13013769290393795</v>
      </c>
      <c r="V1300" s="28112" t="n">
        <v>0.09269026827310567</v>
      </c>
      <c r="W1300" s="29379" t="n">
        <v>0.05932582843487273</v>
      </c>
      <c r="X1300" t="n" s="30646">
        <v>1.5623931551981625</v>
      </c>
      <c r="Y1300" t="n" s="31976">
        <v>0.6914761518355373</v>
      </c>
      <c r="Z1300" t="n" s="33308">
        <v>0.6892278244038149</v>
      </c>
      <c r="AA1300" t="n" s="34700">
        <v>0.0</v>
      </c>
      <c r="AB1300" t="n" s="36094">
        <v>0.0</v>
      </c>
      <c r="AC1300" t="n" s="37488">
        <v>0.06944427148809819</v>
      </c>
      <c r="AD1300" t="n" s="37963">
        <v>0.257312795764865</v>
      </c>
      <c r="AE1300" t="n" s="38438">
        <v>-0.05523795344346998</v>
      </c>
      <c r="AF1300" t="n" s="38913">
        <v>0.005632197354358994</v>
      </c>
      <c r="AG1300" t="n" s="39388">
        <v>0.11489956950227498</v>
      </c>
      <c r="AH1300" t="n" s="39863">
        <v>0.0</v>
      </c>
      <c r="AI1300" t="n" s="40338">
        <v>0.049365905281869</v>
      </c>
      <c r="AJ1300" t="n" s="40813">
        <v>0.194250846642571</v>
      </c>
      <c r="AK1300" t="n" s="41288">
        <v>-0.08725399429375001</v>
      </c>
      <c r="AL1300" t="n" s="41763">
        <v>0.0</v>
      </c>
      <c r="AM1300" t="n" s="42238">
        <v>0.025754028168919002</v>
      </c>
      <c r="AN1300" t="n" s="42713">
        <v>-0.10806749257425399</v>
      </c>
      <c r="AO1300" t="n" s="43188">
        <v>1.0571436741778713</v>
      </c>
      <c r="AP1300" t="n" s="43663">
        <v>-0.660487771774487</v>
      </c>
      <c r="AQ1300" t="n" s="44138">
        <v>0.3966559024033842</v>
      </c>
      <c r="AR1300" t="n" s="44613">
        <v>1.7176314459523583</v>
      </c>
      <c r="AS1300" t="n" s="45206">
        <v>0.0020672931133608316</v>
      </c>
      <c r="AT1300" t="n" s="45799">
        <v>-3.186460342469662E-4</v>
      </c>
      <c r="AU1300" t="n" s="46392">
        <v>4.0769605090230286E-4</v>
      </c>
      <c r="AV1300" t="n" s="46985">
        <v>5.899600553152388E-4</v>
      </c>
      <c r="AW1300" t="n" s="47578">
        <v>7.260340255911824E-6</v>
      </c>
      <c r="AX1300" t="n" s="48171">
        <v>-9.09387132445514E-5</v>
      </c>
      <c r="AY1300" t="n" s="48764">
        <v>2.586956878912683E-4</v>
      </c>
      <c r="AZ1300" t="n" s="49357">
        <v>0.00240166194043236</v>
      </c>
      <c r="BA1300" t="n" s="49950">
        <v>-9.52177812233604E-4</v>
      </c>
      <c r="BB1300" t="n" s="50543">
        <v>4.6414043631276916E-4</v>
      </c>
      <c r="BC1300" t="n" s="51136">
        <v>-1.8553085345951913E-6</v>
      </c>
      <c r="BD1300" t="n" s="51729">
        <v>0.0018701964039909678</v>
      </c>
      <c r="BE1300" t="n" s="52322">
        <v>-0.00103334557437292</v>
      </c>
      <c r="BF1300" t="n" s="52915">
        <v>1.546995422529504E-4</v>
      </c>
      <c r="BG1300" t="n" s="53508">
        <v>4.6822663604313534E-4</v>
      </c>
      <c r="BH1300" t="n" s="54101">
        <v>1.061719923164934E-4</v>
      </c>
      <c r="BI1300" t="n" s="54694">
        <v>0.0032671407559803386</v>
      </c>
      <c r="BJ1300" t="s" s="55169">
        <v>2921</v>
      </c>
      <c r="BK1300" t="s" s="55644">
        <v>2929</v>
      </c>
      <c r="BL1300" t="n" s="56119">
        <v>0.07389281690120697</v>
      </c>
      <c r="BM1300" t="s" s="56594">
        <v>2959</v>
      </c>
      <c r="BN1300" t="s" s="57069">
        <v>2929</v>
      </c>
      <c r="BO1300" t="n" s="57544">
        <v>-0.04476609453558922</v>
      </c>
    </row>
    <row r="1301" spans="1:23" x14ac:dyDescent="0.25">
      <c r="A1301" s="116" t="str">
        <f>IF(ISBLANK(TBL_DATA[[#This Row],[Row.names]]), "",   DATE(YEAR(TBL_DATA[[#This Row],[Row.names]]), MONTH(TBL_DATA[[#This Row],[Row.names]]), DAY(TBL_DATA[[#This Row],[Row.names]])))</f>
        <v/>
      </c>
      <c r="B1301" s="1485" t="s">
        <v>1430</v>
      </c>
      <c r="C1301" s="2879" t="s">
        <v>2824</v>
      </c>
      <c r="D1301" t="n" s="4273">
        <v>1.9897813403352648E-4</v>
      </c>
      <c r="E1301" s="5667" t="n">
        <v>0.47172764794837296</v>
      </c>
      <c r="F1301" s="6999" t="n">
        <v>0.06151981847142074</v>
      </c>
      <c r="G1301" s="8331" t="n">
        <v>0.3147583329717461</v>
      </c>
      <c r="H1301" s="9663" t="n">
        <v>0.46472848444200665</v>
      </c>
      <c r="I1301" s="10995" t="n">
        <v>0.003388876420889419</v>
      </c>
      <c r="J1301" s="12327" t="n">
        <v>0.15632919631688957</v>
      </c>
      <c r="K1301" s="13657" t="n">
        <v>0.8645988026793577</v>
      </c>
      <c r="L1301" s="14987" t="n">
        <v>0.4464009100474824</v>
      </c>
      <c r="M1301" s="16317" t="n">
        <v>0.0034464052987976702</v>
      </c>
      <c r="N1301" s="17647" t="n">
        <v>0.07353073988390703</v>
      </c>
      <c r="O1301" s="18979" t="n">
        <v>0.04531128048120985</v>
      </c>
      <c r="P1301" s="20373" t="n">
        <v>-0.02778099595561212</v>
      </c>
      <c r="Q1301" s="21705" t="n">
        <v>-0.011635763951820073</v>
      </c>
      <c r="R1301" s="23037" t="n">
        <v>-0.010078641826557311</v>
      </c>
      <c r="S1301" s="24306" t="n">
        <v>-0.024242944230773222</v>
      </c>
      <c r="T1301" s="25575" t="n">
        <v>0.053497592095723134</v>
      </c>
      <c r="U1301" s="26844" t="n">
        <v>-0.45315954010407367</v>
      </c>
      <c r="V1301" s="28113" t="n">
        <v>0.07140259269688176</v>
      </c>
      <c r="W1301" s="29380" t="n">
        <v>0.05950546675507599</v>
      </c>
      <c r="X1301" t="n" s="30647">
        <v>1.1999333269794228</v>
      </c>
      <c r="Y1301" t="n" s="31977">
        <v>0.6817099709128558</v>
      </c>
      <c r="Z1301" t="n" s="33309">
        <v>0.6681324045782261</v>
      </c>
      <c r="AA1301" t="n" s="34701">
        <v>0.0</v>
      </c>
      <c r="AB1301" t="n" s="36095">
        <v>0.0</v>
      </c>
      <c r="AC1301" t="n" s="37489">
        <v>0.06812977672375284</v>
      </c>
      <c r="AD1301" t="n" s="37964">
        <v>0.262252634329526</v>
      </c>
      <c r="AE1301" t="n" s="38439">
        <v>-0.056013690309713995</v>
      </c>
      <c r="AF1301" t="n" s="38914">
        <v>0.00891976963859701</v>
      </c>
      <c r="AG1301" t="n" s="39389">
        <v>0.115769395822946</v>
      </c>
      <c r="AH1301" t="n" s="39864">
        <v>0.0</v>
      </c>
      <c r="AI1301" t="n" s="40339">
        <v>0.049285560511032</v>
      </c>
      <c r="AJ1301" t="n" s="40814">
        <v>0.184855825817603</v>
      </c>
      <c r="AK1301" t="n" s="41289">
        <v>-0.090137191347056</v>
      </c>
      <c r="AL1301" t="n" s="41764">
        <v>0.0</v>
      </c>
      <c r="AM1301" t="n" s="42239">
        <v>0.04524807293901599</v>
      </c>
      <c r="AN1301" t="n" s="42714">
        <v>-0.08009621898416401</v>
      </c>
      <c r="AO1301" t="n" s="43189">
        <v>1.0685000390420532</v>
      </c>
      <c r="AP1301" t="n" s="43664">
        <v>-0.628415880624267</v>
      </c>
      <c r="AQ1301" t="n" s="44139">
        <v>0.44008415841778614</v>
      </c>
      <c r="AR1301" t="n" s="44614">
        <v>1.6969159196663202</v>
      </c>
      <c r="AS1301" t="n" s="45207">
        <v>0.0020224627105808147</v>
      </c>
      <c r="AT1301" t="n" s="45800">
        <v>-3.1671290248539563E-4</v>
      </c>
      <c r="AU1301" t="n" s="46393">
        <v>4.295463990724327E-4</v>
      </c>
      <c r="AV1301" t="n" s="46986">
        <v>5.333305707168373E-4</v>
      </c>
      <c r="AW1301" t="n" s="47579">
        <v>6.8425875357553346E-6</v>
      </c>
      <c r="AX1301" t="n" s="48172">
        <v>-3.763646069531772E-5</v>
      </c>
      <c r="AY1301" t="n" s="48765">
        <v>2.4477309213088663E-4</v>
      </c>
      <c r="AZ1301" t="n" s="49358">
        <v>0.002271196951095751</v>
      </c>
      <c r="BA1301" t="n" s="49951">
        <v>-8.909088424758027E-4</v>
      </c>
      <c r="BB1301" t="n" s="50544">
        <v>4.421839072889413E-4</v>
      </c>
      <c r="BC1301" t="n" s="51137">
        <v>-2.22611656135298E-6</v>
      </c>
      <c r="BD1301" t="n" s="51730">
        <v>0.001852470918114114</v>
      </c>
      <c r="BE1301" t="n" s="52323">
        <v>-9.779434595423256E-4</v>
      </c>
      <c r="BF1301" t="n" s="52916">
        <v>1.523211600621939E-4</v>
      </c>
      <c r="BG1301" t="n" s="53509">
        <v>4.409599862452569E-4</v>
      </c>
      <c r="BH1301" t="n" s="54102">
        <v>1.0964833718765215E-4</v>
      </c>
      <c r="BI1301" t="n" s="54695">
        <v>0.0031253949541366582</v>
      </c>
      <c r="BJ1301" t="s" s="55170">
        <v>2921</v>
      </c>
      <c r="BK1301" t="s" s="55645">
        <v>2929</v>
      </c>
      <c r="BL1301" t="n" s="56120">
        <v>0.07806427776813507</v>
      </c>
      <c r="BM1301" t="s" s="56595">
        <v>2959</v>
      </c>
      <c r="BN1301" t="s" s="57070">
        <v>2929</v>
      </c>
      <c r="BO1301" t="n" s="57545">
        <v>-0.04424231871962547</v>
      </c>
    </row>
    <row r="1302" spans="1:23" x14ac:dyDescent="0.25">
      <c r="A1302" s="116" t="str">
        <f>IF(ISBLANK(TBL_DATA[[#This Row],[Row.names]]), "",   DATE(YEAR(TBL_DATA[[#This Row],[Row.names]]), MONTH(TBL_DATA[[#This Row],[Row.names]]), DAY(TBL_DATA[[#This Row],[Row.names]])))</f>
        <v/>
      </c>
      <c r="B1302" s="1486" t="s">
        <v>1431</v>
      </c>
      <c r="C1302" s="2880" t="s">
        <v>2825</v>
      </c>
      <c r="D1302" t="n" s="4274">
        <v>0.0013745812180367527</v>
      </c>
      <c r="E1302" s="5668" t="n">
        <v>0.4737506571313084</v>
      </c>
      <c r="F1302" s="7000" t="n">
        <v>0.07462893834541595</v>
      </c>
      <c r="G1302" s="8332" t="n">
        <v>0.3136786274324317</v>
      </c>
      <c r="H1302" s="9664" t="n">
        <v>0.4629677297311727</v>
      </c>
      <c r="I1302" s="10996" t="n">
        <v>0.003390589109277833</v>
      </c>
      <c r="J1302" s="12328" t="n">
        <v>0.17326579470427972</v>
      </c>
      <c r="K1302" s="13658" t="n">
        <v>0.8634403686690031</v>
      </c>
      <c r="L1302" s="14988" t="n">
        <v>0.44666473898173653</v>
      </c>
      <c r="M1302" s="16318" t="n">
        <v>0.003441669350234827</v>
      </c>
      <c r="N1302" s="17648" t="n">
        <v>0.07344719957475104</v>
      </c>
      <c r="O1302" s="18980" t="n">
        <v>0.04524137168797001</v>
      </c>
      <c r="P1302" s="20374" t="n">
        <v>-0.02644460197283416</v>
      </c>
      <c r="Q1302" s="21706" t="n">
        <v>-0.011580062631155656</v>
      </c>
      <c r="R1302" s="23038" t="n">
        <v>-0.010024709595445692</v>
      </c>
      <c r="S1302" s="24307" t="n">
        <v>-0.015670348391594535</v>
      </c>
      <c r="T1302" s="25576" t="n">
        <v>0.05347464573678534</v>
      </c>
      <c r="U1302" s="26845" t="n">
        <v>-0.2930425844937363</v>
      </c>
      <c r="V1302" s="28114" t="n">
        <v>0.07603925598724381</v>
      </c>
      <c r="W1302" s="29381" t="n">
        <v>0.05955826839631514</v>
      </c>
      <c r="X1302" t="n" s="30648">
        <v>1.2767203955840387</v>
      </c>
      <c r="Y1302" t="n" s="31978">
        <v>0.680417320275706</v>
      </c>
      <c r="Z1302" t="n" s="33310">
        <v>0.668329813027772</v>
      </c>
      <c r="AA1302" t="n" s="34702">
        <v>0.0</v>
      </c>
      <c r="AB1302" t="n" s="36096">
        <v>0.0</v>
      </c>
      <c r="AC1302" t="n" s="37490">
        <v>0.06534825958808106</v>
      </c>
      <c r="AD1302" t="n" s="37965">
        <v>0.258060198962199</v>
      </c>
      <c r="AE1302" t="n" s="38440">
        <v>-0.046687145058502</v>
      </c>
      <c r="AF1302" t="n" s="38915">
        <v>0.029555680026622996</v>
      </c>
      <c r="AG1302" t="n" s="39390">
        <v>0.11833964608244599</v>
      </c>
      <c r="AH1302" t="n" s="39865">
        <v>0.0</v>
      </c>
      <c r="AI1302" t="n" s="40340">
        <v>0.048390828531881</v>
      </c>
      <c r="AJ1302" t="n" s="40815">
        <v>0.18714446615232203</v>
      </c>
      <c r="AK1302" t="n" s="41290">
        <v>-0.090650505955439</v>
      </c>
      <c r="AL1302" t="n" s="41765">
        <v>0.0</v>
      </c>
      <c r="AM1302" t="n" s="42240">
        <v>0.04985321193623699</v>
      </c>
      <c r="AN1302" t="n" s="42715">
        <v>-0.072114012475929</v>
      </c>
      <c r="AO1302" t="n" s="43190">
        <v>1.0669965632759142</v>
      </c>
      <c r="AP1302" t="n" s="43665">
        <v>-0.5851041950740761</v>
      </c>
      <c r="AQ1302" t="n" s="44140">
        <v>0.4818923682018381</v>
      </c>
      <c r="AR1302" t="n" s="44615">
        <v>1.6521007583499903</v>
      </c>
      <c r="AS1302" t="n" s="45208">
        <v>0.002029118317049927</v>
      </c>
      <c r="AT1302" t="n" s="45801">
        <v>-3.1421919453264327E-4</v>
      </c>
      <c r="AU1302" t="n" s="46394">
        <v>3.655647774611892E-4</v>
      </c>
      <c r="AV1302" t="n" s="46987">
        <v>5.248254872070976E-4</v>
      </c>
      <c r="AW1302" t="n" s="47580">
        <v>6.724346863245264E-6</v>
      </c>
      <c r="AX1302" t="n" s="48173">
        <v>-7.140938431979823E-5</v>
      </c>
      <c r="AY1302" t="n" s="48766">
        <v>2.3597143000200063E-4</v>
      </c>
      <c r="AZ1302" t="n" s="49359">
        <v>0.002216789124694973</v>
      </c>
      <c r="BA1302" t="n" s="49952">
        <v>-8.711702261364078E-4</v>
      </c>
      <c r="BB1302" t="n" s="50545">
        <v>4.4470929849671324E-4</v>
      </c>
      <c r="BC1302" t="n" s="51138">
        <v>-1.9071065406050248E-6</v>
      </c>
      <c r="BD1302" t="n" s="51731">
        <v>0.0018003410992567719</v>
      </c>
      <c r="BE1302" t="n" s="52324">
        <v>-9.447362184225542E-4</v>
      </c>
      <c r="BF1302" t="n" s="52917">
        <v>1.997858299314657E-4</v>
      </c>
      <c r="BG1302" t="n" s="53510">
        <v>3.491142722264011E-4</v>
      </c>
      <c r="BH1302" t="n" s="54103">
        <v>1.0578904104975303E-4</v>
      </c>
      <c r="BI1302" t="n" s="54696">
        <v>0.0030547028462038534</v>
      </c>
      <c r="BJ1302" t="s" s="55171">
        <v>2921</v>
      </c>
      <c r="BK1302" t="s" s="55646">
        <v>2929</v>
      </c>
      <c r="BL1302" t="n" s="56121">
        <v>0.07501472532749176</v>
      </c>
      <c r="BM1302" t="s" s="56596">
        <v>2959</v>
      </c>
      <c r="BN1302" t="s" s="57071">
        <v>2929</v>
      </c>
      <c r="BO1302" t="n" s="57546">
        <v>-0.04424913972616196</v>
      </c>
    </row>
    <row r="1303" spans="1:23" x14ac:dyDescent="0.25">
      <c r="A1303" s="116" t="str">
        <f>IF(ISBLANK(TBL_DATA[[#This Row],[Row.names]]), "",   DATE(YEAR(TBL_DATA[[#This Row],[Row.names]]), MONTH(TBL_DATA[[#This Row],[Row.names]]), DAY(TBL_DATA[[#This Row],[Row.names]])))</f>
        <v/>
      </c>
      <c r="B1303" s="1487" t="s">
        <v>1432</v>
      </c>
      <c r="C1303" s="2881" t="s">
        <v>2826</v>
      </c>
      <c r="D1303" t="n" s="4275">
        <v>-0.0029627173865554904</v>
      </c>
      <c r="E1303" s="5669" t="n">
        <v>0.4693843504359778</v>
      </c>
      <c r="F1303" s="7001" t="n">
        <v>0.07663718444691159</v>
      </c>
      <c r="G1303" s="8333" t="n">
        <v>0.3048311503405705</v>
      </c>
      <c r="H1303" s="9665" t="n">
        <v>0.41899581743360303</v>
      </c>
      <c r="I1303" s="10997" t="n">
        <v>0.003393960722599314</v>
      </c>
      <c r="J1303" s="12329" t="n">
        <v>0.16866804815706993</v>
      </c>
      <c r="K1303" s="13659" t="n">
        <v>0.8591586005177475</v>
      </c>
      <c r="L1303" s="14989" t="n">
        <v>0.4007295143781199</v>
      </c>
      <c r="M1303" s="16319" t="n">
        <v>0.0034468995483908265</v>
      </c>
      <c r="N1303" s="17649" t="n">
        <v>0.07068340347051197</v>
      </c>
      <c r="O1303" s="18981" t="n">
        <v>0.041155172715796426</v>
      </c>
      <c r="P1303" s="20375" t="n">
        <v>-0.029328971477344257</v>
      </c>
      <c r="Q1303" s="21707" t="n">
        <v>-0.011010405966259301</v>
      </c>
      <c r="R1303" s="23039" t="n">
        <v>-0.009513580399066862</v>
      </c>
      <c r="S1303" s="24308" t="n">
        <v>-0.011407845663901295</v>
      </c>
      <c r="T1303" s="25577" t="n">
        <v>0.053221776115193464</v>
      </c>
      <c r="U1303" s="26846" t="n">
        <v>-0.2143454521173833</v>
      </c>
      <c r="V1303" s="28115" t="n">
        <v>0.07721660913797779</v>
      </c>
      <c r="W1303" s="29382" t="n">
        <v>0.0594944293921107</v>
      </c>
      <c r="X1303" t="n" s="30649">
        <v>1.2978796490183189</v>
      </c>
      <c r="Y1303" t="n" s="31979">
        <v>0.6472988625307503</v>
      </c>
      <c r="Z1303" t="n" s="33311">
        <v>0.6330320010695508</v>
      </c>
      <c r="AA1303" t="n" s="34703">
        <v>0.0</v>
      </c>
      <c r="AB1303" t="n" s="36097">
        <v>0.0</v>
      </c>
      <c r="AC1303" t="n" s="37491">
        <v>0.06288132737587752</v>
      </c>
      <c r="AD1303" t="n" s="37966">
        <v>0.253808225836909</v>
      </c>
      <c r="AE1303" t="n" s="38441">
        <v>-0.053646798841708004</v>
      </c>
      <c r="AF1303" t="n" s="38916">
        <v>0.029767248425175998</v>
      </c>
      <c r="AG1303" t="n" s="39391">
        <v>0.11641168920551599</v>
      </c>
      <c r="AH1303" t="n" s="39866">
        <v>0.0</v>
      </c>
      <c r="AI1303" t="n" s="40341">
        <v>0.048533610996393</v>
      </c>
      <c r="AJ1303" t="n" s="40816">
        <v>0.184062468367097</v>
      </c>
      <c r="AK1303" t="n" s="41291">
        <v>-0.09039335804519301</v>
      </c>
      <c r="AL1303" t="n" s="41766">
        <v>0.0</v>
      </c>
      <c r="AM1303" t="n" s="42241">
        <v>0.048712424425687</v>
      </c>
      <c r="AN1303" t="n" s="42716">
        <v>-0.07081620786380499</v>
      </c>
      <c r="AO1303" t="n" s="43191">
        <v>1.048658396692357</v>
      </c>
      <c r="AP1303" t="n" s="43666">
        <v>-0.582219094186285</v>
      </c>
      <c r="AQ1303" t="n" s="44141">
        <v>0.466439302506072</v>
      </c>
      <c r="AR1303" t="n" s="44616">
        <v>1.630877490878642</v>
      </c>
      <c r="AS1303" t="n" s="45209">
        <v>0.0019339894760630877</v>
      </c>
      <c r="AT1303" t="n" s="45802">
        <v>-2.905370134841042E-4</v>
      </c>
      <c r="AU1303" t="n" s="46395">
        <v>4.452565873224996E-4</v>
      </c>
      <c r="AV1303" t="n" s="46988">
        <v>5.185515532158091E-4</v>
      </c>
      <c r="AW1303" t="n" s="47581">
        <v>6.7584906039322E-6</v>
      </c>
      <c r="AX1303" t="n" s="48174">
        <v>-7.647026189412641E-5</v>
      </c>
      <c r="AY1303" t="n" s="48767">
        <v>2.241569650007888E-4</v>
      </c>
      <c r="AZ1303" t="n" s="49360">
        <v>0.002101739585165521</v>
      </c>
      <c r="BA1303" t="n" s="49953">
        <v>-8.240710578138319E-4</v>
      </c>
      <c r="BB1303" t="n" s="50546">
        <v>4.4581886337767123E-4</v>
      </c>
      <c r="BC1303" t="n" s="51139">
        <v>-1.0043916050909934E-6</v>
      </c>
      <c r="BD1303" t="n" s="51732">
        <v>0.0018028889830314998</v>
      </c>
      <c r="BE1303" t="n" s="52325">
        <v>-8.975763896569533E-4</v>
      </c>
      <c r="BF1303" t="n" s="52918">
        <v>2.424832011730416E-4</v>
      </c>
      <c r="BG1303" t="n" s="53511">
        <v>3.5630535106112994E-4</v>
      </c>
      <c r="BH1303" t="n" s="54104">
        <v>8.810117471262923E-5</v>
      </c>
      <c r="BI1303" t="n" s="54697">
        <v>0.002891986475630808</v>
      </c>
      <c r="BJ1303" t="s" s="55172">
        <v>2921</v>
      </c>
      <c r="BK1303" t="s" s="55647">
        <v>2929</v>
      </c>
      <c r="BL1303" t="n" s="56122">
        <v>0.0753307193517685</v>
      </c>
      <c r="BM1303" t="s" s="56597">
        <v>2959</v>
      </c>
      <c r="BN1303" t="s" s="57072">
        <v>2929</v>
      </c>
      <c r="BO1303" t="n" s="57547">
        <v>-0.0449308305978775</v>
      </c>
    </row>
    <row r="1304" spans="1:23" x14ac:dyDescent="0.25">
      <c r="A1304" s="116" t="str">
        <f>IF(ISBLANK(TBL_DATA[[#This Row],[Row.names]]), "",   DATE(YEAR(TBL_DATA[[#This Row],[Row.names]]), MONTH(TBL_DATA[[#This Row],[Row.names]]), DAY(TBL_DATA[[#This Row],[Row.names]])))</f>
        <v/>
      </c>
      <c r="B1304" s="1488" t="s">
        <v>1433</v>
      </c>
      <c r="C1304" s="2882" t="s">
        <v>2827</v>
      </c>
      <c r="D1304" t="n" s="4276">
        <v>0.005485634251238376</v>
      </c>
      <c r="E1304" s="5670" t="n">
        <v>0.47744485555696303</v>
      </c>
      <c r="F1304" s="7002" t="n">
        <v>0.10199552654569555</v>
      </c>
      <c r="G1304" s="8334" t="n">
        <v>0.30760430923480653</v>
      </c>
      <c r="H1304" s="9666" t="n">
        <v>0.43228630191227135</v>
      </c>
      <c r="I1304" s="10998" t="n">
        <v>0.003358366252112076</v>
      </c>
      <c r="J1304" s="12330" t="n">
        <v>0.17033435275175957</v>
      </c>
      <c r="K1304" s="13660" t="n">
        <v>0.8589694499248579</v>
      </c>
      <c r="L1304" s="14990" t="n">
        <v>0.4019705358864476</v>
      </c>
      <c r="M1304" s="16320" t="n">
        <v>0.003446868072473288</v>
      </c>
      <c r="N1304" s="17650" t="n">
        <v>0.0707560598885496</v>
      </c>
      <c r="O1304" s="18982" t="n">
        <v>0.04054241519912685</v>
      </c>
      <c r="P1304" s="20376" t="n">
        <v>-0.024004225236595622</v>
      </c>
      <c r="Q1304" s="21708" t="n">
        <v>-0.01087927998699292</v>
      </c>
      <c r="R1304" s="23040" t="n">
        <v>-0.009380915812732914</v>
      </c>
      <c r="S1304" s="24309" t="n">
        <v>-0.010050989934898391</v>
      </c>
      <c r="T1304" s="25578" t="n">
        <v>0.053253663773915355</v>
      </c>
      <c r="U1304" s="26847" t="n">
        <v>-0.18873799890218174</v>
      </c>
      <c r="V1304" s="28116" t="n">
        <v>0.07951941057001322</v>
      </c>
      <c r="W1304" s="29383" t="n">
        <v>0.05950503226547352</v>
      </c>
      <c r="X1304" t="n" s="30650">
        <v>1.3363476590559316</v>
      </c>
      <c r="Y1304" t="n" s="31980">
        <v>0.6574848301765382</v>
      </c>
      <c r="Z1304" t="n" s="33312">
        <v>0.6340114635292075</v>
      </c>
      <c r="AA1304" t="n" s="34704">
        <v>0.0</v>
      </c>
      <c r="AB1304" t="n" s="36098">
        <v>0.0</v>
      </c>
      <c r="AC1304" t="n" s="37492">
        <v>0.06201924193073001</v>
      </c>
      <c r="AD1304" t="n" s="37967">
        <v>0.2578067651829731</v>
      </c>
      <c r="AE1304" t="n" s="38442">
        <v>-0.061076460742907006</v>
      </c>
      <c r="AF1304" t="n" s="38917">
        <v>0.031853234919689</v>
      </c>
      <c r="AG1304" t="n" s="39392">
        <v>0.11680440891827899</v>
      </c>
      <c r="AH1304" t="n" s="39867">
        <v>0.0</v>
      </c>
      <c r="AI1304" t="n" s="40342">
        <v>0.048937710593052</v>
      </c>
      <c r="AJ1304" t="n" s="40817">
        <v>0.185345488279537</v>
      </c>
      <c r="AK1304" t="n" s="41292">
        <v>-0.089682254804532</v>
      </c>
      <c r="AL1304" t="n" s="41767">
        <v>0.0</v>
      </c>
      <c r="AM1304" t="n" s="42242">
        <v>0.05793814661319901</v>
      </c>
      <c r="AN1304" t="n" s="42717">
        <v>-0.061305207905999</v>
      </c>
      <c r="AO1304" t="n" s="43192">
        <v>1.0468462069423978</v>
      </c>
      <c r="AP1304" t="n" s="43667">
        <v>-0.560224375889107</v>
      </c>
      <c r="AQ1304" t="n" s="44142">
        <v>0.4866218310532908</v>
      </c>
      <c r="AR1304" t="n" s="44617">
        <v>1.6070705828315048</v>
      </c>
      <c r="AS1304" t="n" s="45210">
        <v>0.0018650278899475826</v>
      </c>
      <c r="AT1304" t="n" s="45803">
        <v>-2.9797815719013305E-4</v>
      </c>
      <c r="AU1304" t="n" s="46396">
        <v>4.6235217664844047E-4</v>
      </c>
      <c r="AV1304" t="n" s="46989">
        <v>5.401091103043675E-4</v>
      </c>
      <c r="AW1304" t="n" s="47582">
        <v>6.287939096210854E-6</v>
      </c>
      <c r="AX1304" t="n" s="48175">
        <v>-9.501675989512863E-5</v>
      </c>
      <c r="AY1304" t="n" s="48768">
        <v>2.1617096710513318E-4</v>
      </c>
      <c r="AZ1304" t="n" s="49361">
        <v>0.002014539614896275</v>
      </c>
      <c r="BA1304" t="n" s="49954">
        <v>-7.982561278392728E-4</v>
      </c>
      <c r="BB1304" t="n" s="50547">
        <v>4.6301209885241053E-4</v>
      </c>
      <c r="BC1304" t="n" s="51140">
        <v>-1.5356670709468259E-6</v>
      </c>
      <c r="BD1304" t="n" s="51733">
        <v>0.0017395776853253455</v>
      </c>
      <c r="BE1304" t="n" s="52326">
        <v>-8.443942852282261E-4</v>
      </c>
      <c r="BF1304" t="n" s="52919">
        <v>3.1752080104663127E-4</v>
      </c>
      <c r="BG1304" t="n" s="53512">
        <v>3.4076073175637583E-4</v>
      </c>
      <c r="BH1304" t="n" s="54105">
        <v>8.003161488704103E-5</v>
      </c>
      <c r="BI1304" t="n" s="54698">
        <v>0.0027412165370677703</v>
      </c>
      <c r="BJ1304" t="s" s="55173">
        <v>2921</v>
      </c>
      <c r="BK1304" t="s" s="55648">
        <v>2929</v>
      </c>
      <c r="BL1304" t="n" s="56123">
        <v>0.07561039179563522</v>
      </c>
      <c r="BM1304" t="s" s="56598">
        <v>2959</v>
      </c>
      <c r="BN1304" t="s" s="57073">
        <v>2929</v>
      </c>
      <c r="BO1304" t="n" s="57548">
        <v>-0.04440007358789444</v>
      </c>
    </row>
    <row r="1305" spans="1:23" x14ac:dyDescent="0.25">
      <c r="A1305" s="116" t="str">
        <f>IF(ISBLANK(TBL_DATA[[#This Row],[Row.names]]), "",   DATE(YEAR(TBL_DATA[[#This Row],[Row.names]]), MONTH(TBL_DATA[[#This Row],[Row.names]]), DAY(TBL_DATA[[#This Row],[Row.names]])))</f>
        <v/>
      </c>
      <c r="B1305" s="1489" t="s">
        <v>1434</v>
      </c>
      <c r="C1305" s="2883" t="s">
        <v>2828</v>
      </c>
      <c r="D1305" t="n" s="4277">
        <v>-0.0054629372324622545</v>
      </c>
      <c r="E1305" s="5671" t="n">
        <v>0.4693736670466311</v>
      </c>
      <c r="F1305" s="7003" t="n">
        <v>0.088495249059247</v>
      </c>
      <c r="G1305" s="8335" t="n">
        <v>0.31796942698853614</v>
      </c>
      <c r="H1305" s="9667" t="n">
        <v>0.434215630858205</v>
      </c>
      <c r="I1305" s="10999" t="n">
        <v>0.003384077801614569</v>
      </c>
      <c r="J1305" s="12331" t="n">
        <v>0.16064526453794126</v>
      </c>
      <c r="K1305" s="13661" t="n">
        <v>0.9216826293161632</v>
      </c>
      <c r="L1305" s="14991" t="n">
        <v>0.4054941260670486</v>
      </c>
      <c r="M1305" s="16321" t="n">
        <v>0.0034689092750422802</v>
      </c>
      <c r="N1305" s="17651" t="n">
        <v>0.07141922562553871</v>
      </c>
      <c r="O1305" s="18983" t="n">
        <v>0.04198883378949315</v>
      </c>
      <c r="P1305" s="20377" t="n">
        <v>-0.029336028893276467</v>
      </c>
      <c r="Q1305" s="21709" t="n">
        <v>-0.011153647267187738</v>
      </c>
      <c r="R1305" s="23041" t="n">
        <v>-0.00964123957801938</v>
      </c>
      <c r="S1305" s="24310" t="n">
        <v>-0.012291157989339996</v>
      </c>
      <c r="T1305" s="25579" t="n">
        <v>0.05334673901867309</v>
      </c>
      <c r="U1305" s="26848" t="n">
        <v>-0.23040129941284118</v>
      </c>
      <c r="V1305" s="28117" t="n">
        <v>0.07256379830293747</v>
      </c>
      <c r="W1305" s="29384" t="n">
        <v>0.05983588980937376</v>
      </c>
      <c r="X1305" t="n" s="30651">
        <v>1.2127136160941618</v>
      </c>
      <c r="Y1305" t="n" s="31981">
        <v>0.6589504009090557</v>
      </c>
      <c r="Z1305" t="n" s="33313">
        <v>0.6367842068291647</v>
      </c>
      <c r="AA1305" t="n" s="34705">
        <v>0.0</v>
      </c>
      <c r="AB1305" t="n" s="36099">
        <v>0.0</v>
      </c>
      <c r="AC1305" t="n" s="37493">
        <v>0.06395603934711096</v>
      </c>
      <c r="AD1305" t="n" s="37968">
        <v>0.25442290845476784</v>
      </c>
      <c r="AE1305" t="n" s="38443">
        <v>-0.056545802349872</v>
      </c>
      <c r="AF1305" t="n" s="38918">
        <v>0.033447235745346006</v>
      </c>
      <c r="AG1305" t="n" s="39393">
        <v>0.11569969294196</v>
      </c>
      <c r="AH1305" t="n" s="39868">
        <v>0.0</v>
      </c>
      <c r="AI1305" t="n" s="40343">
        <v>0.047921693920832</v>
      </c>
      <c r="AJ1305" t="n" s="40818">
        <v>0.18236353456717294</v>
      </c>
      <c r="AK1305" t="n" s="41293">
        <v>-0.08919768843882199</v>
      </c>
      <c r="AL1305" t="n" s="41768">
        <v>0.0</v>
      </c>
      <c r="AM1305" t="n" s="42243">
        <v>0.05909056992198799</v>
      </c>
      <c r="AN1305" t="n" s="42718">
        <v>-0.067959814058649</v>
      </c>
      <c r="AO1305" t="n" s="43193">
        <v>1.0533919656747617</v>
      </c>
      <c r="AP1305" t="n" s="43668">
        <v>-0.5741496349700381</v>
      </c>
      <c r="AQ1305" t="n" s="44143">
        <v>0.47924233070472355</v>
      </c>
      <c r="AR1305" t="n" s="44618">
        <v>1.6275416006447998</v>
      </c>
      <c r="AS1305" t="n" s="45211">
        <v>0.0017786375192884547</v>
      </c>
      <c r="AT1305" t="n" s="45804">
        <v>-2.7441704907827E-4</v>
      </c>
      <c r="AU1305" t="n" s="46397">
        <v>6.841730598410955E-4</v>
      </c>
      <c r="AV1305" t="n" s="46990">
        <v>6.533898941672306E-4</v>
      </c>
      <c r="AW1305" t="n" s="47583">
        <v>6.251093841168794E-6</v>
      </c>
      <c r="AX1305" t="n" s="48176">
        <v>-1.0683933982395732E-4</v>
      </c>
      <c r="AY1305" t="n" s="48769">
        <v>2.8997181757762743E-4</v>
      </c>
      <c r="AZ1305" t="n" s="49362">
        <v>0.002132680438121742</v>
      </c>
      <c r="BA1305" t="n" s="49955">
        <v>-7.768568151718017E-4</v>
      </c>
      <c r="BB1305" t="n" s="50548">
        <v>5.852016698018263E-4</v>
      </c>
      <c r="BC1305" t="n" s="51141">
        <v>1.3975334702034633E-6</v>
      </c>
      <c r="BD1305" t="n" s="51734">
        <v>0.0015987090585567222</v>
      </c>
      <c r="BE1305" t="n" s="52327">
        <v>-7.465992829242013E-4</v>
      </c>
      <c r="BF1305" t="n" s="52920">
        <v>5.636824788141054E-4</v>
      </c>
      <c r="BG1305" t="n" s="53513">
        <v>6.312050388439405E-4</v>
      </c>
      <c r="BH1305" t="n" s="54106">
        <v>1.026135766894614E-4</v>
      </c>
      <c r="BI1305" t="n" s="54699">
        <v>0.002823978952055292</v>
      </c>
      <c r="BJ1305" t="s" s="55174">
        <v>2921</v>
      </c>
      <c r="BK1305" t="s" s="55649">
        <v>2929</v>
      </c>
      <c r="BL1305" t="n" s="56124">
        <v>0.07524903863668442</v>
      </c>
      <c r="BM1305" t="s" s="56599">
        <v>2959</v>
      </c>
      <c r="BN1305" t="s" s="57074">
        <v>2929</v>
      </c>
      <c r="BO1305" t="n" s="57549">
        <v>-0.04434496909379959</v>
      </c>
    </row>
    <row r="1306" spans="1:23" x14ac:dyDescent="0.25">
      <c r="A1306" s="116" t="str">
        <f>IF(ISBLANK(TBL_DATA[[#This Row],[Row.names]]), "",   DATE(YEAR(TBL_DATA[[#This Row],[Row.names]]), MONTH(TBL_DATA[[#This Row],[Row.names]]), DAY(TBL_DATA[[#This Row],[Row.names]])))</f>
        <v/>
      </c>
      <c r="B1306" s="1490" t="s">
        <v>1435</v>
      </c>
      <c r="C1306" s="2884" t="s">
        <v>2829</v>
      </c>
      <c r="D1306" t="n" s="4278">
        <v>-0.005556534844178186</v>
      </c>
      <c r="E1306" s="5672" t="n">
        <v>0.46120904106656857</v>
      </c>
      <c r="F1306" s="7004" t="n">
        <v>0.07250808143990839</v>
      </c>
      <c r="G1306" s="8336" t="n">
        <v>0.3234344750858147</v>
      </c>
      <c r="H1306" s="9668" t="n">
        <v>0.4449282525322988</v>
      </c>
      <c r="I1306" s="11000" t="n">
        <v>0.003402848621811328</v>
      </c>
      <c r="J1306" s="12332" t="n">
        <v>0.1423036208863071</v>
      </c>
      <c r="K1306" s="13662" t="n">
        <v>0.9374340261483233</v>
      </c>
      <c r="L1306" s="14992" t="n">
        <v>0.40821919375900056</v>
      </c>
      <c r="M1306" s="16322" t="n">
        <v>0.0035135691547068565</v>
      </c>
      <c r="N1306" s="17652" t="n">
        <v>0.07250506373018846</v>
      </c>
      <c r="O1306" s="18984" t="n">
        <v>0.04343457701992672</v>
      </c>
      <c r="P1306" s="20378" t="n">
        <v>-0.03472955707071934</v>
      </c>
      <c r="Q1306" s="21710" t="n">
        <v>-0.011445074452723256</v>
      </c>
      <c r="R1306" s="23042" t="n">
        <v>-0.009909672536380344</v>
      </c>
      <c r="S1306" s="24311" t="n">
        <v>-0.012167234507169722</v>
      </c>
      <c r="T1306" s="25580" t="n">
        <v>0.053341378952040844</v>
      </c>
      <c r="U1306" s="26849" t="n">
        <v>-0.22810123671735716</v>
      </c>
      <c r="V1306" s="28118" t="n">
        <v>0.06588904267875906</v>
      </c>
      <c r="W1306" s="29385" t="n">
        <v>0.060133959392024795</v>
      </c>
      <c r="X1306" t="n" s="30652">
        <v>1.0957043797701025</v>
      </c>
      <c r="Y1306" t="n" s="31982">
        <v>0.6670294240378748</v>
      </c>
      <c r="Z1306" t="n" s="33314">
        <v>0.6389203344384967</v>
      </c>
      <c r="AA1306" t="n" s="34706">
        <v>0.0</v>
      </c>
      <c r="AB1306" t="n" s="36100">
        <v>0.0</v>
      </c>
      <c r="AC1306" t="n" s="37494">
        <v>0.06649908840995483</v>
      </c>
      <c r="AD1306" t="n" s="37969">
        <v>0.249107295077726</v>
      </c>
      <c r="AE1306" t="n" s="38444">
        <v>-0.051880003894891</v>
      </c>
      <c r="AF1306" t="n" s="38919">
        <v>0.024711053134819996</v>
      </c>
      <c r="AG1306" t="n" s="39394">
        <v>0.116116883786848</v>
      </c>
      <c r="AH1306" t="n" s="39869">
        <v>0.0</v>
      </c>
      <c r="AI1306" t="n" s="40344">
        <v>0.045839682902359</v>
      </c>
      <c r="AJ1306" t="n" s="40819">
        <v>0.180695342995635</v>
      </c>
      <c r="AK1306" t="n" s="41294">
        <v>-0.09163812266897</v>
      </c>
      <c r="AL1306" t="n" s="41769">
        <v>0.0</v>
      </c>
      <c r="AM1306" t="n" s="42244">
        <v>0.057531798252947</v>
      </c>
      <c r="AN1306" t="n" s="42719">
        <v>-0.08759161070202902</v>
      </c>
      <c r="AO1306" t="n" s="43194">
        <v>1.076054974960704</v>
      </c>
      <c r="AP1306" t="n" s="43669">
        <v>-0.633162656076259</v>
      </c>
      <c r="AQ1306" t="n" s="44144">
        <v>0.442892318884445</v>
      </c>
      <c r="AR1306" t="n" s="44619">
        <v>1.709217631036963</v>
      </c>
      <c r="AS1306" t="n" s="45212">
        <v>0.001882829624655542</v>
      </c>
      <c r="AT1306" t="n" s="45805">
        <v>-3.2250601703996765E-4</v>
      </c>
      <c r="AU1306" t="n" s="46398">
        <v>6.757494957509553E-4</v>
      </c>
      <c r="AV1306" t="n" s="46991">
        <v>6.723571792488781E-4</v>
      </c>
      <c r="AW1306" t="n" s="47584">
        <v>5.3081461960908616E-6</v>
      </c>
      <c r="AX1306" t="n" s="48177">
        <v>-1.636989587205452E-4</v>
      </c>
      <c r="AY1306" t="n" s="48770">
        <v>2.820735004698243E-4</v>
      </c>
      <c r="AZ1306" t="n" s="49363">
        <v>0.0021602469063585657</v>
      </c>
      <c r="BA1306" t="n" s="49956">
        <v>-7.921110150226762E-4</v>
      </c>
      <c r="BB1306" t="n" s="50549">
        <v>6.014226764814038E-4</v>
      </c>
      <c r="BC1306" t="n" s="51142">
        <v>-4.9810188018850024E-8</v>
      </c>
      <c r="BD1306" t="n" s="51735">
        <v>0.0016735665846430501</v>
      </c>
      <c r="BE1306" t="n" s="52328">
        <v>-7.282249093047417E-4</v>
      </c>
      <c r="BF1306" t="n" s="52921">
        <v>7.505626118240321E-4</v>
      </c>
      <c r="BG1306" t="n" s="53514">
        <v>4.5647330532312295E-4</v>
      </c>
      <c r="BH1306" t="n" s="54107">
        <v>6.118656404206892E-5</v>
      </c>
      <c r="BI1306" t="n" s="54700">
        <v>0.00278805757166252</v>
      </c>
      <c r="BJ1306" t="s" s="55175">
        <v>2921</v>
      </c>
      <c r="BK1306" t="s" s="55650">
        <v>2929</v>
      </c>
      <c r="BL1306" t="n" s="56125">
        <v>0.0751667469739914</v>
      </c>
      <c r="BM1306" t="s" s="56600">
        <v>2959</v>
      </c>
      <c r="BN1306" t="s" s="57075">
        <v>2929</v>
      </c>
      <c r="BO1306" t="n" s="57550">
        <v>-0.04396035894751549</v>
      </c>
    </row>
    <row r="1307" spans="1:23" x14ac:dyDescent="0.25">
      <c r="A1307" s="116" t="str">
        <f>IF(ISBLANK(TBL_DATA[[#This Row],[Row.names]]), "",   DATE(YEAR(TBL_DATA[[#This Row],[Row.names]]), MONTH(TBL_DATA[[#This Row],[Row.names]]), DAY(TBL_DATA[[#This Row],[Row.names]])))</f>
        <v/>
      </c>
      <c r="B1307" s="1491" t="s">
        <v>1436</v>
      </c>
      <c r="C1307" s="2885" t="s">
        <v>2830</v>
      </c>
      <c r="D1307" t="n" s="4279">
        <v>-0.011074924755830964</v>
      </c>
      <c r="E1307" s="5673" t="n">
        <v>0.4450262608842166</v>
      </c>
      <c r="F1307" s="7005" t="n">
        <v>0.045566766804174375</v>
      </c>
      <c r="G1307" s="8337" t="n">
        <v>0.34396960981395547</v>
      </c>
      <c r="H1307" s="9669" t="n">
        <v>0.4657188608268785</v>
      </c>
      <c r="I1307" s="11001" t="n">
        <v>0.0034923491086948006</v>
      </c>
      <c r="J1307" s="12333" t="n">
        <v>0.1287008178827478</v>
      </c>
      <c r="K1307" s="13663" t="n">
        <v>0.9712849449843921</v>
      </c>
      <c r="L1307" s="14993" t="n">
        <v>0.4552135408849657</v>
      </c>
      <c r="M1307" s="16323" t="n">
        <v>0.003526516186333165</v>
      </c>
      <c r="N1307" s="17653" t="n">
        <v>0.07584605553467562</v>
      </c>
      <c r="O1307" s="18985" t="n">
        <v>0.04875631563489203</v>
      </c>
      <c r="P1307" s="20379" t="n">
        <v>-0.0454198545951886</v>
      </c>
      <c r="Q1307" s="21711" t="n">
        <v>-0.012241098717672804</v>
      </c>
      <c r="R1307" s="23043" t="n">
        <v>-0.010634946360530544</v>
      </c>
      <c r="S1307" s="24312" t="n">
        <v>-0.023801727486535418</v>
      </c>
      <c r="T1307" s="25581" t="n">
        <v>0.05387945718723296</v>
      </c>
      <c r="U1307" s="26850" t="n">
        <v>-0.4417588581826948</v>
      </c>
      <c r="V1307" s="28119" t="n">
        <v>0.0475675669514537</v>
      </c>
      <c r="W1307" s="29386" t="n">
        <v>0.0595829889583791</v>
      </c>
      <c r="X1307" t="n" s="30653">
        <v>0.7983414021858048</v>
      </c>
      <c r="Y1307" t="n" s="31983">
        <v>0.6824359756247311</v>
      </c>
      <c r="Z1307" t="n" s="33315">
        <v>0.6746951466291762</v>
      </c>
      <c r="AA1307" t="n" s="34707">
        <v>0.0</v>
      </c>
      <c r="AB1307" t="n" s="36101">
        <v>0.0</v>
      </c>
      <c r="AC1307" t="n" s="37495">
        <v>0.06891367918863495</v>
      </c>
      <c r="AD1307" t="n" s="37970">
        <v>0.22814769980584101</v>
      </c>
      <c r="AE1307" t="n" s="38445">
        <v>-0.047000718143776994</v>
      </c>
      <c r="AF1307" t="n" s="38920">
        <v>0.025742538115637002</v>
      </c>
      <c r="AG1307" t="n" s="39395">
        <v>0.12880308108525498</v>
      </c>
      <c r="AH1307" t="n" s="39870">
        <v>0.0</v>
      </c>
      <c r="AI1307" t="n" s="40345">
        <v>0.046134435909645</v>
      </c>
      <c r="AJ1307" t="n" s="40820">
        <v>0.17969550666840703</v>
      </c>
      <c r="AK1307" t="n" s="41295">
        <v>-0.093801150127754</v>
      </c>
      <c r="AL1307" t="n" s="41770">
        <v>0.0</v>
      </c>
      <c r="AM1307" t="n" s="42245">
        <v>0.052916697151831005</v>
      </c>
      <c r="AN1307" t="n" s="42720">
        <v>-0.09049784698151098</v>
      </c>
      <c r="AO1307" t="n" s="43195">
        <v>1.158940171999751</v>
      </c>
      <c r="AP1307" t="n" s="43670">
        <v>-0.728799928516177</v>
      </c>
      <c r="AQ1307" t="n" s="44145">
        <v>0.43014024348357394</v>
      </c>
      <c r="AR1307" t="n" s="44620">
        <v>1.887740100515928</v>
      </c>
      <c r="AS1307" t="n" s="45213">
        <v>0.00181637908250208</v>
      </c>
      <c r="AT1307" t="n" s="45806">
        <v>-3.295762810865999E-4</v>
      </c>
      <c r="AU1307" t="n" s="46399">
        <v>8.009267547592158E-4</v>
      </c>
      <c r="AV1307" t="n" s="46992">
        <v>6.44990412883762E-4</v>
      </c>
      <c r="AW1307" t="n" s="47585">
        <v>4.793417246687456E-6</v>
      </c>
      <c r="AX1307" t="n" s="48178">
        <v>-1.783146282478807E-4</v>
      </c>
      <c r="AY1307" t="n" s="48771">
        <v>3.083928335823636E-4</v>
      </c>
      <c r="AZ1307" t="n" s="49364">
        <v>0.0020968590589530785</v>
      </c>
      <c r="BA1307" t="n" s="49957">
        <v>-7.922589338456262E-4</v>
      </c>
      <c r="BB1307" t="n" s="50550">
        <v>5.313743038006616E-4</v>
      </c>
      <c r="BC1307" t="n" s="51143">
        <v>-8.002937209614598E-7</v>
      </c>
      <c r="BD1307" t="n" s="51736">
        <v>0.0015954270891323438</v>
      </c>
      <c r="BE1307" t="n" s="52329">
        <v>-7.400878770446934E-4</v>
      </c>
      <c r="BF1307" t="n" s="52922">
        <v>7.135048023621461E-4</v>
      </c>
      <c r="BG1307" t="n" s="53515">
        <v>5.230143114368702E-4</v>
      </c>
      <c r="BH1307" t="n" s="54108">
        <v>6.064596336626874E-5</v>
      </c>
      <c r="BI1307" t="n" s="54701">
        <v>0.0027502614375738447</v>
      </c>
      <c r="BJ1307" t="s" s="55176">
        <v>2921</v>
      </c>
      <c r="BK1307" t="s" s="55651">
        <v>2929</v>
      </c>
      <c r="BL1307" t="n" s="56126">
        <v>0.07326148450374603</v>
      </c>
      <c r="BM1307" t="s" s="56601">
        <v>2959</v>
      </c>
      <c r="BN1307" t="s" s="57076">
        <v>2929</v>
      </c>
      <c r="BO1307" t="n" s="57551">
        <v>-0.057129520922899246</v>
      </c>
    </row>
    <row r="1308" spans="1:23" x14ac:dyDescent="0.25">
      <c r="A1308" s="116" t="str">
        <f>IF(ISBLANK(TBL_DATA[[#This Row],[Row.names]]), "",   DATE(YEAR(TBL_DATA[[#This Row],[Row.names]]), MONTH(TBL_DATA[[#This Row],[Row.names]]), DAY(TBL_DATA[[#This Row],[Row.names]])))</f>
        <v/>
      </c>
      <c r="B1308" s="1492" t="s">
        <v>1437</v>
      </c>
      <c r="C1308" s="2886" t="s">
        <v>2831</v>
      </c>
      <c r="D1308" t="n" s="4280">
        <v>-0.0029287861424849805</v>
      </c>
      <c r="E1308" s="5674" t="n">
        <v>0.4407940879958121</v>
      </c>
      <c r="F1308" s="7006" t="n">
        <v>0.011873724984375222</v>
      </c>
      <c r="G1308" s="8338" t="n">
        <v>0.3263690134922664</v>
      </c>
      <c r="H1308" s="9670" t="n">
        <v>0.4290605843414958</v>
      </c>
      <c r="I1308" s="11002" t="n">
        <v>0.0034659882505874333</v>
      </c>
      <c r="J1308" s="12334" t="n">
        <v>0.10260363212189394</v>
      </c>
      <c r="K1308" s="13664" t="n">
        <v>0.9306190374511751</v>
      </c>
      <c r="L1308" s="14994" t="n">
        <v>0.41950616589839834</v>
      </c>
      <c r="M1308" s="16324" t="n">
        <v>0.0034948688157481274</v>
      </c>
      <c r="N1308" s="17654" t="n">
        <v>0.07281692640223714</v>
      </c>
      <c r="O1308" s="18986" t="n">
        <v>0.049106918732118233</v>
      </c>
      <c r="P1308" s="20380" t="n">
        <v>-0.04821561569694155</v>
      </c>
      <c r="Q1308" s="21712" t="n">
        <v>-0.011962155288888845</v>
      </c>
      <c r="R1308" s="23044" t="n">
        <v>-0.010420149219405938</v>
      </c>
      <c r="S1308" s="24313" t="n">
        <v>-0.026286724178403942</v>
      </c>
      <c r="T1308" s="25582" t="n">
        <v>0.054020231221355144</v>
      </c>
      <c r="U1308" s="26851" t="n">
        <v>-0.486608879378738</v>
      </c>
      <c r="V1308" s="28120" t="n">
        <v>0.03979107150515038</v>
      </c>
      <c r="W1308" s="29387" t="n">
        <v>0.0595138560433786</v>
      </c>
      <c r="X1308" t="n" s="30654">
        <v>0.6686018038580355</v>
      </c>
      <c r="Y1308" t="n" s="31984">
        <v>0.6550271630562322</v>
      </c>
      <c r="Z1308" t="n" s="33316">
        <v>0.6476929564989866</v>
      </c>
      <c r="AA1308" t="n" s="34708">
        <v>0.0</v>
      </c>
      <c r="AB1308" t="n" s="36102">
        <v>0.0</v>
      </c>
      <c r="AC1308" t="n" s="37496">
        <v>0.08340722904555595</v>
      </c>
      <c r="AD1308" t="n" s="37971">
        <v>0.21262120013805494</v>
      </c>
      <c r="AE1308" t="n" s="38446">
        <v>-0.04665514994260399</v>
      </c>
      <c r="AF1308" t="n" s="38921">
        <v>0.026772099324808004</v>
      </c>
      <c r="AG1308" t="n" s="39396">
        <v>0.13029911345067402</v>
      </c>
      <c r="AH1308" t="n" s="39871">
        <v>0.0</v>
      </c>
      <c r="AI1308" t="n" s="40346">
        <v>0.044558325588744</v>
      </c>
      <c r="AJ1308" t="n" s="40821">
        <v>0.17753798701062098</v>
      </c>
      <c r="AK1308" t="n" s="41296">
        <v>-0.09148340739393698</v>
      </c>
      <c r="AL1308" t="n" s="41771">
        <v>0.0</v>
      </c>
      <c r="AM1308" t="n" s="42246">
        <v>0.08301376220046801</v>
      </c>
      <c r="AN1308" t="n" s="42721">
        <v>-0.09286466213583</v>
      </c>
      <c r="AO1308" t="n" s="43196">
        <v>1.1608119200452858</v>
      </c>
      <c r="AP1308" t="n" s="43671">
        <v>-0.7170126518042871</v>
      </c>
      <c r="AQ1308" t="n" s="44146">
        <v>0.4437992682409987</v>
      </c>
      <c r="AR1308" t="n" s="44621">
        <v>1.877824571849573</v>
      </c>
      <c r="AS1308" t="n" s="45214">
        <v>0.001991937521867363</v>
      </c>
      <c r="AT1308" t="n" s="45807">
        <v>-4.353948206408327E-4</v>
      </c>
      <c r="AU1308" t="n" s="46400">
        <v>5.812859829509557E-4</v>
      </c>
      <c r="AV1308" t="n" s="46993">
        <v>6.985410981952478E-4</v>
      </c>
      <c r="AW1308" t="n" s="47586">
        <v>3.6048756922452032E-6</v>
      </c>
      <c r="AX1308" t="n" s="48179">
        <v>-1.4175089910807117E-4</v>
      </c>
      <c r="AY1308" t="n" s="48772">
        <v>2.8846966119293083E-4</v>
      </c>
      <c r="AZ1308" t="n" s="49365">
        <v>0.002244449302418046</v>
      </c>
      <c r="BA1308" t="n" s="49958">
        <v>-6.786422221105526E-4</v>
      </c>
      <c r="BB1308" t="n" s="50551">
        <v>5.482180933723671E-4</v>
      </c>
      <c r="BC1308" t="n" s="51144">
        <v>-2.569613813773787E-6</v>
      </c>
      <c r="BD1308" t="n" s="51737">
        <v>0.0018012866869669686</v>
      </c>
      <c r="BE1308" t="n" s="52330">
        <v>-8.452118251827012E-4</v>
      </c>
      <c r="BF1308" t="n" s="52923">
        <v>4.8153263983046954E-4</v>
      </c>
      <c r="BG1308" t="n" s="53516">
        <v>2.9047662096326433E-4</v>
      </c>
      <c r="BH1308" t="n" s="54109">
        <v>1.6777068668470246E-4</v>
      </c>
      <c r="BI1308" t="n" s="54702">
        <v>0.003202294170753222</v>
      </c>
      <c r="BJ1308" t="s" s="55177">
        <v>2921</v>
      </c>
      <c r="BK1308" t="s" s="55652">
        <v>2929</v>
      </c>
      <c r="BL1308" t="n" s="56127">
        <v>0.07126851379871368</v>
      </c>
      <c r="BM1308" t="s" s="56602">
        <v>2957</v>
      </c>
      <c r="BN1308" t="s" s="57077">
        <v>2929</v>
      </c>
      <c r="BO1308" t="n" s="57552">
        <v>-0.03266041353344917</v>
      </c>
    </row>
    <row r="1309" spans="1:23" x14ac:dyDescent="0.25">
      <c r="A1309" s="116" t="str">
        <f>IF(ISBLANK(TBL_DATA[[#This Row],[Row.names]]), "",   DATE(YEAR(TBL_DATA[[#This Row],[Row.names]]), MONTH(TBL_DATA[[#This Row],[Row.names]]), DAY(TBL_DATA[[#This Row],[Row.names]])))</f>
        <v/>
      </c>
      <c r="B1309" s="1493" t="s">
        <v>1438</v>
      </c>
      <c r="C1309" s="2887" t="s">
        <v>2832</v>
      </c>
      <c r="D1309" t="n" s="4281">
        <v>-0.006235272216303846</v>
      </c>
      <c r="E1309" s="5675" t="n">
        <v>0.43181034464951695</v>
      </c>
      <c r="F1309" s="7007" t="n">
        <v>0.015839598346601536</v>
      </c>
      <c r="G1309" s="8339" t="n">
        <v>0.32923968330657694</v>
      </c>
      <c r="H1309" s="9671" t="n">
        <v>0.44231735193700544</v>
      </c>
      <c r="I1309" s="11003" t="n">
        <v>0.003453387953360826</v>
      </c>
      <c r="J1309" s="12335" t="n">
        <v>0.11930711837601038</v>
      </c>
      <c r="K1309" s="13665" t="n">
        <v>0.9378414552664378</v>
      </c>
      <c r="L1309" s="14995" t="n">
        <v>0.4430608701288417</v>
      </c>
      <c r="M1309" s="16325" t="n">
        <v>0.0034510851085755847</v>
      </c>
      <c r="N1309" s="17655" t="n">
        <v>0.07340946756002605</v>
      </c>
      <c r="O1309" s="18987" t="n">
        <v>0.049943837559068685</v>
      </c>
      <c r="P1309" s="20381" t="n">
        <v>-0.05415025042429822</v>
      </c>
      <c r="Q1309" s="21713" t="n">
        <v>-0.012092187046460718</v>
      </c>
      <c r="R1309" s="23045" t="n">
        <v>-0.01053763304194576</v>
      </c>
      <c r="S1309" s="24314" t="n">
        <v>-0.025228026499538814</v>
      </c>
      <c r="T1309" s="25583" t="n">
        <v>0.05398710010930135</v>
      </c>
      <c r="U1309" s="26852" t="n">
        <v>-0.4672973071060047</v>
      </c>
      <c r="V1309" s="28121" t="n">
        <v>0.03720553887231337</v>
      </c>
      <c r="W1309" s="29388" t="n">
        <v>0.0595332571409236</v>
      </c>
      <c r="X1309" t="n" s="30655">
        <v>0.6249538603984429</v>
      </c>
      <c r="Y1309" t="n" s="31985">
        <v>0.6650694339217563</v>
      </c>
      <c r="Z1309" t="n" s="33317">
        <v>0.6656281770845054</v>
      </c>
      <c r="AA1309" t="n" s="34709">
        <v>0.0</v>
      </c>
      <c r="AB1309" t="n" s="36103">
        <v>0.0</v>
      </c>
      <c r="AC1309" t="n" s="37497">
        <v>0.08126805282832725</v>
      </c>
      <c r="AD1309" t="n" s="37972">
        <v>0.215077613301269</v>
      </c>
      <c r="AE1309" t="n" s="38447">
        <v>-0.041136751158180995</v>
      </c>
      <c r="AF1309" t="n" s="38922">
        <v>0.02981750900435701</v>
      </c>
      <c r="AG1309" t="n" s="39397">
        <v>0.13401474517060402</v>
      </c>
      <c r="AH1309" t="n" s="39872">
        <v>0.0</v>
      </c>
      <c r="AI1309" t="n" s="40347">
        <v>0.041058303085098</v>
      </c>
      <c r="AJ1309" t="n" s="40822">
        <v>0.16491840643307404</v>
      </c>
      <c r="AK1309" t="n" s="41297">
        <v>-0.091137159286497</v>
      </c>
      <c r="AL1309" t="n" s="41772">
        <v>0.0</v>
      </c>
      <c r="AM1309" t="n" s="42247">
        <v>0.079611580720312</v>
      </c>
      <c r="AN1309" t="n" s="42722">
        <v>-0.10899638062807498</v>
      </c>
      <c r="AO1309" t="n" s="43197">
        <v>1.1835774371491528</v>
      </c>
      <c r="AP1309" t="n" s="43672">
        <v>-0.7603495705071921</v>
      </c>
      <c r="AQ1309" t="n" s="44147">
        <v>0.42322786664196066</v>
      </c>
      <c r="AR1309" t="n" s="44622">
        <v>1.9439270076563449</v>
      </c>
      <c r="AS1309" t="n" s="45215">
        <v>0.0019154210486817809</v>
      </c>
      <c r="AT1309" t="n" s="45808">
        <v>-4.1393959156699265E-4</v>
      </c>
      <c r="AU1309" t="n" s="46401">
        <v>5.640715449141879E-4</v>
      </c>
      <c r="AV1309" t="n" s="46994">
        <v>6.767337943869706E-4</v>
      </c>
      <c r="AW1309" t="n" s="47587">
        <v>3.524677520833883E-6</v>
      </c>
      <c r="AX1309" t="n" s="48180">
        <v>-1.3009987374606495E-4</v>
      </c>
      <c r="AY1309" t="n" s="48773">
        <v>2.737580977998017E-4</v>
      </c>
      <c r="AZ1309" t="n" s="49366">
        <v>0.0021730965190382917</v>
      </c>
      <c r="BA1309" t="n" s="49959">
        <v>-6.55759081648494E-4</v>
      </c>
      <c r="BB1309" t="n" s="50552">
        <v>5.389950971513262E-4</v>
      </c>
      <c r="BC1309" t="n" s="51145">
        <v>-2.4149830000326187E-6</v>
      </c>
      <c r="BD1309" t="n" s="51738">
        <v>0.0017475901810363784</v>
      </c>
      <c r="BE1309" t="n" s="52331">
        <v>-8.180435058772663E-4</v>
      </c>
      <c r="BF1309" t="n" s="52924">
        <v>4.595783770088031E-4</v>
      </c>
      <c r="BG1309" t="n" s="53517">
        <v>2.965353801302109E-4</v>
      </c>
      <c r="BH1309" t="n" s="54110">
        <v>1.641195832263619E-4</v>
      </c>
      <c r="BI1309" t="n" s="54703">
        <v>0.0030936072340071188</v>
      </c>
      <c r="BJ1309" t="s" s="55178">
        <v>2921</v>
      </c>
      <c r="BK1309" t="s" s="55653">
        <v>2929</v>
      </c>
      <c r="BL1309" t="n" s="56128">
        <v>0.07016588747501373</v>
      </c>
      <c r="BM1309" t="s" s="56603">
        <v>2959</v>
      </c>
      <c r="BN1309" t="s" s="57078">
        <v>2929</v>
      </c>
      <c r="BO1309" t="n" s="57553">
        <v>-0.03564801812171936</v>
      </c>
    </row>
    <row r="1310" spans="1:23" x14ac:dyDescent="0.25">
      <c r="A1310" s="116" t="str">
        <f>IF(ISBLANK(TBL_DATA[[#This Row],[Row.names]]), "",   DATE(YEAR(TBL_DATA[[#This Row],[Row.names]]), MONTH(TBL_DATA[[#This Row],[Row.names]]), DAY(TBL_DATA[[#This Row],[Row.names]])))</f>
        <v/>
      </c>
      <c r="B1310" s="1494" t="s">
        <v>1439</v>
      </c>
      <c r="C1310" s="2888" t="s">
        <v>2833</v>
      </c>
      <c r="D1310" t="n" s="4282">
        <v>-0.009247202764694887</v>
      </c>
      <c r="E1310" s="5676" t="n">
        <v>0.41857010407195516</v>
      </c>
      <c r="F1310" s="7008" t="n">
        <v>-0.009980153238252631</v>
      </c>
      <c r="G1310" s="8340" t="n">
        <v>0.3280057900303061</v>
      </c>
      <c r="H1310" s="9672" t="n">
        <v>0.46945471518022264</v>
      </c>
      <c r="I1310" s="11004" t="n">
        <v>0.003400757256026284</v>
      </c>
      <c r="J1310" s="12336" t="n">
        <v>0.06846674299705935</v>
      </c>
      <c r="K1310" s="13666" t="n">
        <v>0.9807826008437491</v>
      </c>
      <c r="L1310" s="14996" t="n">
        <v>0.4955848939178817</v>
      </c>
      <c r="M1310" s="16326" t="n">
        <v>0.003315953608065198</v>
      </c>
      <c r="N1310" s="17656" t="n">
        <v>0.07411646104314519</v>
      </c>
      <c r="O1310" s="18988" t="n">
        <v>0.05325814441014786</v>
      </c>
      <c r="P1310" s="20382" t="n">
        <v>-0.06289671484356063</v>
      </c>
      <c r="Q1310" s="21714" t="n">
        <v>-0.012479509775097744</v>
      </c>
      <c r="R1310" s="23046" t="n">
        <v>-0.010909984138354964</v>
      </c>
      <c r="S1310" s="24315" t="n">
        <v>-0.030673461679078917</v>
      </c>
      <c r="T1310" s="25584" t="n">
        <v>0.05386568646301135</v>
      </c>
      <c r="U1310" s="26853" t="n">
        <v>-0.5694434378023171</v>
      </c>
      <c r="V1310" s="28122" t="n">
        <v>0.038295436669285365</v>
      </c>
      <c r="W1310" s="29389" t="n">
        <v>0.059603029791950354</v>
      </c>
      <c r="X1310" t="n" s="30656">
        <v>0.6425082215276468</v>
      </c>
      <c r="Y1310" t="n" s="31986">
        <v>0.6851676547971471</v>
      </c>
      <c r="Z1310" t="n" s="33318">
        <v>0.7039779072654778</v>
      </c>
      <c r="AA1310" t="n" s="34710">
        <v>0.0</v>
      </c>
      <c r="AB1310" t="n" s="36104">
        <v>0.0</v>
      </c>
      <c r="AC1310" t="n" s="37498">
        <v>0.083217703995445</v>
      </c>
      <c r="AD1310" t="n" s="37973">
        <v>0.20305324708405897</v>
      </c>
      <c r="AE1310" t="n" s="38448">
        <v>-0.034221182786858005</v>
      </c>
      <c r="AF1310" t="n" s="38923">
        <v>0.024523736351002</v>
      </c>
      <c r="AG1310" t="n" s="39398">
        <v>0.134709891218178</v>
      </c>
      <c r="AH1310" t="n" s="39873">
        <v>0.0</v>
      </c>
      <c r="AI1310" t="n" s="40348">
        <v>0.044287622828512</v>
      </c>
      <c r="AJ1310" t="n" s="40823">
        <v>0.151291482658964</v>
      </c>
      <c r="AK1310" t="n" s="41298">
        <v>-0.08378676846165699</v>
      </c>
      <c r="AL1310" t="n" s="41773">
        <v>0.0</v>
      </c>
      <c r="AM1310" t="n" s="42248">
        <v>0.086165316650354</v>
      </c>
      <c r="AN1310" t="n" s="42723">
        <v>-0.08760343405193602</v>
      </c>
      <c r="AO1310" t="n" s="43198">
        <v>1.208630210909468</v>
      </c>
      <c r="AP1310" t="n" s="43673">
        <v>-0.7702102994188498</v>
      </c>
      <c r="AQ1310" t="n" s="44148">
        <v>0.4384199114906182</v>
      </c>
      <c r="AR1310" t="n" s="44623">
        <v>1.9788405103283178</v>
      </c>
      <c r="AS1310" t="n" s="45216">
        <v>0.0020602118174249404</v>
      </c>
      <c r="AT1310" t="n" s="45809">
        <v>-4.1178144049489187E-4</v>
      </c>
      <c r="AU1310" t="n" s="46402">
        <v>4.3874708560684764E-4</v>
      </c>
      <c r="AV1310" t="n" s="46995">
        <v>7.597579072344795E-4</v>
      </c>
      <c r="AW1310" t="n" s="47588">
        <v>1.9199900088345456E-6</v>
      </c>
      <c r="AX1310" t="n" s="48181">
        <v>-2.4925630234499556E-4</v>
      </c>
      <c r="AY1310" t="n" s="48774">
        <v>7.295240014756096E-4</v>
      </c>
      <c r="AZ1310" t="n" s="49367">
        <v>0.002303219932093055</v>
      </c>
      <c r="BA1310" t="n" s="49960">
        <v>-7.2592067681287E-4</v>
      </c>
      <c r="BB1310" t="n" s="50553">
        <v>6.625095272260312E-4</v>
      </c>
      <c r="BC1310" t="n" s="51146">
        <v>-4.611346508310797E-6</v>
      </c>
      <c r="BD1310" t="n" s="51739">
        <v>0.0018975966378061728</v>
      </c>
      <c r="BE1310" t="n" s="52332">
        <v>-8.929291521319208E-4</v>
      </c>
      <c r="BF1310" t="n" s="52925">
        <v>8.67768822504812E-4</v>
      </c>
      <c r="BG1310" t="n" s="53518">
        <v>1.0508147605053842E-4</v>
      </c>
      <c r="BH1310" t="n" s="54111">
        <v>1.515491657995072E-4</v>
      </c>
      <c r="BI1310" t="n" s="54704">
        <v>0.0034352535448796194</v>
      </c>
      <c r="BJ1310" t="s" s="55179">
        <v>2921</v>
      </c>
      <c r="BK1310" t="s" s="55654">
        <v>2929</v>
      </c>
      <c r="BL1310" t="n" s="56129">
        <v>0.07050006836652756</v>
      </c>
      <c r="BM1310" t="s" s="56604">
        <v>2957</v>
      </c>
      <c r="BN1310" t="s" s="57079">
        <v>2929</v>
      </c>
      <c r="BO1310" t="n" s="57554">
        <v>-0.0332227386534214</v>
      </c>
    </row>
    <row r="1311" spans="1:23" x14ac:dyDescent="0.25">
      <c r="A1311" s="116" t="str">
        <f>IF(ISBLANK(TBL_DATA[[#This Row],[Row.names]]), "",   DATE(YEAR(TBL_DATA[[#This Row],[Row.names]]), MONTH(TBL_DATA[[#This Row],[Row.names]]), DAY(TBL_DATA[[#This Row],[Row.names]])))</f>
        <v/>
      </c>
      <c r="B1311" s="1495" t="s">
        <v>1440</v>
      </c>
      <c r="C1311" s="2889" t="s">
        <v>2834</v>
      </c>
      <c r="D1311" t="n" s="4283">
        <v>-3.8129709283065647E-4</v>
      </c>
      <c r="E1311" s="5677" t="n">
        <v>0.41802920741529603</v>
      </c>
      <c r="F1311" s="7009" t="n">
        <v>0.01057236179544807</v>
      </c>
      <c r="G1311" s="8341" t="n">
        <v>0.32566167502358506</v>
      </c>
      <c r="H1311" s="9673" t="n">
        <v>0.46480690414552917</v>
      </c>
      <c r="I1311" s="11005" t="n">
        <v>0.003414466284478252</v>
      </c>
      <c r="J1311" s="12337" t="n">
        <v>0.0858335932823453</v>
      </c>
      <c r="K1311" s="13667" t="n">
        <v>0.9477049929744682</v>
      </c>
      <c r="L1311" s="14997" t="n">
        <v>0.47911606698436615</v>
      </c>
      <c r="M1311" s="16327" t="n">
        <v>0.0033685116861383495</v>
      </c>
      <c r="N1311" s="17657" t="n">
        <v>0.07409140799491833</v>
      </c>
      <c r="O1311" s="18989" t="n">
        <v>0.0532636038576453</v>
      </c>
      <c r="P1311" s="20383" t="n">
        <v>-0.06325402960187287</v>
      </c>
      <c r="Q1311" s="21715" t="n">
        <v>-0.012494720901897084</v>
      </c>
      <c r="R1311" s="23047" t="n">
        <v>-0.010925725800489063</v>
      </c>
      <c r="S1311" s="24316" t="n">
        <v>-0.032495605773843805</v>
      </c>
      <c r="T1311" s="25585" t="n">
        <v>0.05376021083644761</v>
      </c>
      <c r="U1311" s="26854" t="n">
        <v>-0.6044545820830911</v>
      </c>
      <c r="V1311" s="28123" t="n">
        <v>0.04339506160258044</v>
      </c>
      <c r="W1311" s="29390" t="n">
        <v>0.05988205123002499</v>
      </c>
      <c r="X1311" t="n" s="30657">
        <v>0.7246756033103633</v>
      </c>
      <c r="Y1311" t="n" s="31987">
        <v>0.6817674853977193</v>
      </c>
      <c r="Z1311" t="n" s="33319">
        <v>0.692182105362719</v>
      </c>
      <c r="AA1311" t="n" s="34711">
        <v>0.0</v>
      </c>
      <c r="AB1311" t="n" s="36105">
        <v>0.0</v>
      </c>
      <c r="AC1311" t="n" s="37499">
        <v>0.09050534082197678</v>
      </c>
      <c r="AD1311" t="n" s="37974">
        <v>0.195164357150151</v>
      </c>
      <c r="AE1311" t="n" s="38449">
        <v>-0.033375521751928</v>
      </c>
      <c r="AF1311" t="n" s="38924">
        <v>0.015713731414081</v>
      </c>
      <c r="AG1311" t="n" s="39399">
        <v>0.137042012946453</v>
      </c>
      <c r="AH1311" t="n" s="39874">
        <v>-6.19863975355E-4</v>
      </c>
      <c r="AI1311" t="n" s="40349">
        <v>0.045784655656135</v>
      </c>
      <c r="AJ1311" t="n" s="40824">
        <v>0.14962897076568002</v>
      </c>
      <c r="AK1311" t="n" s="41299">
        <v>-0.09050563859095499</v>
      </c>
      <c r="AL1311" t="n" s="41774">
        <v>0.0</v>
      </c>
      <c r="AM1311" t="n" s="42249">
        <v>0.03910999098601398</v>
      </c>
      <c r="AN1311" t="n" s="42724">
        <v>-0.11870007900714899</v>
      </c>
      <c r="AO1311" t="n" s="43199">
        <v>1.1228226318264842</v>
      </c>
      <c r="AP1311" t="n" s="43674">
        <v>-0.783580016233357</v>
      </c>
      <c r="AQ1311" t="n" s="44149">
        <v>0.3392426155931272</v>
      </c>
      <c r="AR1311" t="n" s="44624">
        <v>1.9064026480598413</v>
      </c>
      <c r="AS1311" t="n" s="45217">
        <v>0.002409132992062191</v>
      </c>
      <c r="AT1311" t="n" s="45810">
        <v>-2.369331487812431E-4</v>
      </c>
      <c r="AU1311" t="n" s="46403">
        <v>9.508122250457731E-4</v>
      </c>
      <c r="AV1311" t="n" s="46996">
        <v>0.0011166727443031575</v>
      </c>
      <c r="AW1311" t="n" s="47589">
        <v>1.8901514600075413E-7</v>
      </c>
      <c r="AX1311" t="n" s="48182">
        <v>-6.106965167077734E-4</v>
      </c>
      <c r="AY1311" t="n" s="48775">
        <v>4.994667529981818E-4</v>
      </c>
      <c r="AZ1311" t="n" s="49368">
        <v>0.0024393464662970424</v>
      </c>
      <c r="BA1311" t="n" s="49961">
        <v>-8.171830998181158E-4</v>
      </c>
      <c r="BB1311" t="n" s="50554">
        <v>0.0011768396161028652</v>
      </c>
      <c r="BC1311" t="n" s="51147">
        <v>-6.684237748072407E-6</v>
      </c>
      <c r="BD1311" t="n" s="51740">
        <v>0.002298028688650136</v>
      </c>
      <c r="BE1311" t="n" s="52333">
        <v>-9.863385316430098E-4</v>
      </c>
      <c r="BF1311" t="n" s="52926">
        <v>0.0017181023618921952</v>
      </c>
      <c r="BG1311" t="n" s="53519">
        <v>-4.6334079338223505E-5</v>
      </c>
      <c r="BH1311" t="n" s="54112">
        <v>1.9493221893096367E-4</v>
      </c>
      <c r="BI1311" t="n" s="54705">
        <v>0.0037425721504079448</v>
      </c>
      <c r="BJ1311" t="s" s="55180">
        <v>2921</v>
      </c>
      <c r="BK1311" t="s" s="55655">
        <v>2929</v>
      </c>
      <c r="BL1311" t="n" s="56130">
        <v>0.07028554379940033</v>
      </c>
      <c r="BM1311" t="s" s="56605">
        <v>2958</v>
      </c>
      <c r="BN1311" t="s" s="57080">
        <v>2929</v>
      </c>
      <c r="BO1311" t="n" s="57555">
        <v>-0.03427485004067421</v>
      </c>
    </row>
    <row r="1312" spans="1:23" x14ac:dyDescent="0.25">
      <c r="A1312" s="116" t="str">
        <f>IF(ISBLANK(TBL_DATA[[#This Row],[Row.names]]), "",   DATE(YEAR(TBL_DATA[[#This Row],[Row.names]]), MONTH(TBL_DATA[[#This Row],[Row.names]]), DAY(TBL_DATA[[#This Row],[Row.names]])))</f>
        <v/>
      </c>
      <c r="B1312" s="1496" t="s">
        <v>1441</v>
      </c>
      <c r="C1312" s="2890" t="s">
        <v>2835</v>
      </c>
      <c r="D1312" t="n" s="4284">
        <v>8.340041873460335E-4</v>
      </c>
      <c r="E1312" s="5678" t="n">
        <v>0.4192118497120594</v>
      </c>
      <c r="F1312" s="7010" t="n">
        <v>0.008273236852177623</v>
      </c>
      <c r="G1312" s="8342" t="n">
        <v>0.32554008838116605</v>
      </c>
      <c r="H1312" s="9674" t="n">
        <v>0.46494413775923005</v>
      </c>
      <c r="I1312" s="11006" t="n">
        <v>0.0034123254693468733</v>
      </c>
      <c r="J1312" s="12338" t="n">
        <v>0.09162493737320654</v>
      </c>
      <c r="K1312" s="13668" t="n">
        <v>0.9278644964914823</v>
      </c>
      <c r="L1312" s="14998" t="n">
        <v>0.468117288114655</v>
      </c>
      <c r="M1312" s="16328" t="n">
        <v>0.0034021920198059165</v>
      </c>
      <c r="N1312" s="17658" t="n">
        <v>0.07405444896864866</v>
      </c>
      <c r="O1312" s="18990" t="n">
        <v>0.0532636038576453</v>
      </c>
      <c r="P1312" s="20384" t="n">
        <v>-0.06247277954008135</v>
      </c>
      <c r="Q1312" s="21716" t="n">
        <v>-0.012497050561005424</v>
      </c>
      <c r="R1312" s="23048" t="n">
        <v>-0.010928838121619074</v>
      </c>
      <c r="S1312" s="24317" t="n">
        <v>-0.0389689378330188</v>
      </c>
      <c r="T1312" s="25586" t="n">
        <v>0.05348925995179033</v>
      </c>
      <c r="U1312" s="26855" t="n">
        <v>-0.7285376142452028</v>
      </c>
      <c r="V1312" s="28124" t="n">
        <v>0.04586977522727831</v>
      </c>
      <c r="W1312" s="29391" t="n">
        <v>0.06010690806789283</v>
      </c>
      <c r="X1312" t="n" s="30658">
        <v>0.7631364963153122</v>
      </c>
      <c r="Y1312" t="n" s="31988">
        <v>0.681868123436805</v>
      </c>
      <c r="Z1312" t="n" s="33320">
        <v>0.684190973423835</v>
      </c>
      <c r="AA1312" t="n" s="34712">
        <v>0.0</v>
      </c>
      <c r="AB1312" t="n" s="36106">
        <v>0.0</v>
      </c>
      <c r="AC1312" t="n" s="37500">
        <v>0.08685658108137677</v>
      </c>
      <c r="AD1312" t="n" s="37975">
        <v>0.18777367203138895</v>
      </c>
      <c r="AE1312" t="n" s="38450">
        <v>-0.030639900280260007</v>
      </c>
      <c r="AF1312" t="n" s="38925">
        <v>0.019683927434293008</v>
      </c>
      <c r="AG1312" t="n" s="39400">
        <v>0.14512000701397704</v>
      </c>
      <c r="AH1312" t="n" s="39875">
        <v>0.0</v>
      </c>
      <c r="AI1312" t="n" s="40350">
        <v>0.045506256083919</v>
      </c>
      <c r="AJ1312" t="n" s="40825">
        <v>0.148722743581188</v>
      </c>
      <c r="AK1312" t="n" s="41300">
        <v>-0.07529582409760201</v>
      </c>
      <c r="AL1312" t="n" s="41775">
        <v>0.0</v>
      </c>
      <c r="AM1312" t="n" s="42250">
        <v>0.084148367345991</v>
      </c>
      <c r="AN1312" t="n" s="42725">
        <v>-0.17470708729503803</v>
      </c>
      <c r="AO1312" t="n" s="43200">
        <v>1.1952104300105129</v>
      </c>
      <c r="AP1312" t="n" s="43675">
        <v>-0.8448982681926558</v>
      </c>
      <c r="AQ1312" t="n" s="44150">
        <v>0.35031216181785707</v>
      </c>
      <c r="AR1312" t="n" s="44625">
        <v>2.0401086982031686</v>
      </c>
      <c r="AS1312" t="n" s="45218">
        <v>0.002326499269747824</v>
      </c>
      <c r="AT1312" t="n" s="45811">
        <v>-2.236567188822061E-4</v>
      </c>
      <c r="AU1312" t="n" s="46404">
        <v>9.198017449765679E-4</v>
      </c>
      <c r="AV1312" t="n" s="46997">
        <v>0.0010820056508990205</v>
      </c>
      <c r="AW1312" t="n" s="47590">
        <v>3.410589038144292E-7</v>
      </c>
      <c r="AX1312" t="n" s="48183">
        <v>-5.901765328408481E-4</v>
      </c>
      <c r="AY1312" t="n" s="48776">
        <v>4.886337855596944E-4</v>
      </c>
      <c r="AZ1312" t="n" s="49369">
        <v>0.0023620379852604626</v>
      </c>
      <c r="BA1312" t="n" s="49962">
        <v>-7.900304283402659E-4</v>
      </c>
      <c r="BB1312" t="n" s="50555">
        <v>0.0011415961637368018</v>
      </c>
      <c r="BC1312" t="n" s="51148">
        <v>-6.416989985628218E-6</v>
      </c>
      <c r="BD1312" t="n" s="51741">
        <v>0.0022284201088390043</v>
      </c>
      <c r="BE1312" t="n" s="52334">
        <v>-9.536744900342921E-4</v>
      </c>
      <c r="BF1312" t="n" s="52927">
        <v>0.0016666472957670355</v>
      </c>
      <c r="BG1312" t="n" s="53520">
        <v>-3.995332301499514E-5</v>
      </c>
      <c r="BH1312" t="n" s="54113">
        <v>1.8726108956181668E-4</v>
      </c>
      <c r="BI1312" t="n" s="54706">
        <v>0.003621934307916668</v>
      </c>
      <c r="BJ1312" t="s" s="55181">
        <v>2921</v>
      </c>
      <c r="BK1312" t="s" s="55656">
        <v>2929</v>
      </c>
      <c r="BL1312" t="n" s="56131">
        <v>0.07079017162322998</v>
      </c>
      <c r="BM1312" t="s" s="56606">
        <v>2957</v>
      </c>
      <c r="BN1312" t="s" s="57081">
        <v>2929</v>
      </c>
      <c r="BO1312" t="n" s="57556">
        <v>-0.0384654738008976</v>
      </c>
    </row>
    <row r="1313" spans="1:23" x14ac:dyDescent="0.25">
      <c r="A1313" s="116" t="str">
        <f>IF(ISBLANK(TBL_DATA[[#This Row],[Row.names]]), "",   DATE(YEAR(TBL_DATA[[#This Row],[Row.names]]), MONTH(TBL_DATA[[#This Row],[Row.names]]), DAY(TBL_DATA[[#This Row],[Row.names]])))</f>
        <v/>
      </c>
      <c r="B1313" s="1497" t="s">
        <v>1442</v>
      </c>
      <c r="C1313" s="2891" t="s">
        <v>2836</v>
      </c>
      <c r="D1313" t="n" s="4285">
        <v>8.515448895122998E-4</v>
      </c>
      <c r="E1313" s="5679" t="n">
        <v>0.420420372309817</v>
      </c>
      <c r="F1313" s="7011" t="n">
        <v>-0.01074496516116763</v>
      </c>
      <c r="G1313" s="8343" t="n">
        <v>0.3222836668822796</v>
      </c>
      <c r="H1313" s="9675" t="n">
        <v>0.4648192365566798</v>
      </c>
      <c r="I1313" s="11007" t="n">
        <v>0.003397959214010075</v>
      </c>
      <c r="J1313" s="12339" t="n">
        <v>0.07466037246178092</v>
      </c>
      <c r="K1313" s="13669" t="n">
        <v>0.9269630979563371</v>
      </c>
      <c r="L1313" s="14999" t="n">
        <v>0.4727171263550739</v>
      </c>
      <c r="M1313" s="16329" t="n">
        <v>0.003372793459932309</v>
      </c>
      <c r="N1313" s="17659" t="n">
        <v>0.07373406623101132</v>
      </c>
      <c r="O1313" s="18991" t="n">
        <v>0.0532636038576453</v>
      </c>
      <c r="P1313" s="20385" t="n">
        <v>-0.06167443302671993</v>
      </c>
      <c r="Q1313" s="21717" t="n">
        <v>-0.01248387816892215</v>
      </c>
      <c r="R1313" s="23049" t="n">
        <v>-0.010922450307660748</v>
      </c>
      <c r="S1313" s="24318" t="n">
        <v>-0.04698329756650843</v>
      </c>
      <c r="T1313" s="25587" t="n">
        <v>0.05345806897941101</v>
      </c>
      <c r="U1313" s="26856" t="n">
        <v>-0.8788813076021079</v>
      </c>
      <c r="V1313" s="28125" t="n">
        <v>0.039939406958743096</v>
      </c>
      <c r="W1313" s="29392" t="n">
        <v>0.05999541790124944</v>
      </c>
      <c r="X1313" t="n" s="30659">
        <v>0.6657076216134055</v>
      </c>
      <c r="Y1313" t="n" s="31989">
        <v>0.6817765297784016</v>
      </c>
      <c r="Z1313" t="n" s="33321">
        <v>0.6875442722873006</v>
      </c>
      <c r="AA1313" t="n" s="34713">
        <v>0.0</v>
      </c>
      <c r="AB1313" t="n" s="36107">
        <v>0.0</v>
      </c>
      <c r="AC1313" t="n" s="37501">
        <v>0.08335054600512844</v>
      </c>
      <c r="AD1313" t="n" s="37976">
        <v>0.18246746291585303</v>
      </c>
      <c r="AE1313" t="n" s="38451">
        <v>-0.006874730919477004</v>
      </c>
      <c r="AF1313" t="n" s="38926">
        <v>0.017096773610971002</v>
      </c>
      <c r="AG1313" t="n" s="39401">
        <v>0.14714826596568403</v>
      </c>
      <c r="AH1313" t="n" s="39876">
        <v>0.0</v>
      </c>
      <c r="AI1313" t="n" s="40351">
        <v>0.045787468320574</v>
      </c>
      <c r="AJ1313" t="n" s="40826">
        <v>0.14568560122622098</v>
      </c>
      <c r="AK1313" t="n" s="41301">
        <v>-0.071692057440212</v>
      </c>
      <c r="AL1313" t="n" s="41776">
        <v>0.0</v>
      </c>
      <c r="AM1313" t="n" s="42251">
        <v>0.088639906561018</v>
      </c>
      <c r="AN1313" t="n" s="42726">
        <v>-0.15742950121404503</v>
      </c>
      <c r="AO1313" t="n" s="43201">
        <v>0.9814414180470822</v>
      </c>
      <c r="AP1313" t="n" s="43676">
        <v>-0.5906122290204949</v>
      </c>
      <c r="AQ1313" t="n" s="44151">
        <v>0.39082918902658725</v>
      </c>
      <c r="AR1313" t="n" s="44626">
        <v>1.5720536470675772</v>
      </c>
      <c r="AS1313" t="n" s="45219">
        <v>0.0022661180458898034</v>
      </c>
      <c r="AT1313" t="n" s="45812">
        <v>-2.2705192255400013E-4</v>
      </c>
      <c r="AU1313" t="n" s="46405">
        <v>8.888698773699208E-4</v>
      </c>
      <c r="AV1313" t="n" s="46998">
        <v>0.001007230129741229</v>
      </c>
      <c r="AW1313" t="n" s="47591">
        <v>2.2094339079813964E-8</v>
      </c>
      <c r="AX1313" t="n" s="48184">
        <v>-5.084566611830119E-4</v>
      </c>
      <c r="AY1313" t="n" s="48777">
        <v>4.6154717919254896E-4</v>
      </c>
      <c r="AZ1313" t="n" s="49370">
        <v>0.0023125073310636735</v>
      </c>
      <c r="BA1313" t="n" s="49963">
        <v>-6.422900720388644E-4</v>
      </c>
      <c r="BB1313" t="n" s="50556">
        <v>0.0010531250468598819</v>
      </c>
      <c r="BC1313" t="n" s="51149">
        <v>-5.241125094718126E-6</v>
      </c>
      <c r="BD1313" t="n" s="51742">
        <v>0.002176122533351845</v>
      </c>
      <c r="BE1313" t="n" s="52335">
        <v>-8.767578515705339E-4</v>
      </c>
      <c r="BF1313" t="n" s="52928">
        <v>0.0014456094847924454</v>
      </c>
      <c r="BG1313" t="n" s="53521">
        <v>5.9377633049687104E-5</v>
      </c>
      <c r="BH1313" t="n" s="54114">
        <v>2.2121237290139516E-4</v>
      </c>
      <c r="BI1313" t="n" s="54707">
        <v>0.0035808157510607043</v>
      </c>
      <c r="BJ1313" t="s" s="55182">
        <v>2921</v>
      </c>
      <c r="BK1313" t="s" s="55657">
        <v>2929</v>
      </c>
      <c r="BL1313" t="n" s="56132">
        <v>0.07250405102968216</v>
      </c>
      <c r="BM1313" t="s" s="56607">
        <v>2958</v>
      </c>
      <c r="BN1313" t="s" s="57082">
        <v>2929</v>
      </c>
      <c r="BO1313" t="n" s="57557">
        <v>-0.02411569654941559</v>
      </c>
    </row>
    <row r="1314" spans="1:23" x14ac:dyDescent="0.25">
      <c r="A1314" s="116" t="str">
        <f>IF(ISBLANK(TBL_DATA[[#This Row],[Row.names]]), "",   DATE(YEAR(TBL_DATA[[#This Row],[Row.names]]), MONTH(TBL_DATA[[#This Row],[Row.names]]), DAY(TBL_DATA[[#This Row],[Row.names]])))</f>
        <v/>
      </c>
      <c r="B1314" s="1498" t="s">
        <v>1443</v>
      </c>
      <c r="C1314" s="2892" t="s">
        <v>2837</v>
      </c>
      <c r="D1314" t="n" s="4286">
        <v>-0.008006176173858487</v>
      </c>
      <c r="E1314" s="5680" t="n">
        <v>0.4090482365681669</v>
      </c>
      <c r="F1314" s="7012" t="n">
        <v>-0.019708513709188913</v>
      </c>
      <c r="G1314" s="8344" t="n">
        <v>0.32431591259173714</v>
      </c>
      <c r="H1314" s="9676" t="n">
        <v>0.49194483059205524</v>
      </c>
      <c r="I1314" s="11008" t="n">
        <v>0.00338373520395692</v>
      </c>
      <c r="J1314" s="12340" t="n">
        <v>0.05986669563061975</v>
      </c>
      <c r="K1314" s="13670" t="n">
        <v>0.9484010953293435</v>
      </c>
      <c r="L1314" s="15000" t="n">
        <v>0.48629603447389447</v>
      </c>
      <c r="M1314" s="16330" t="n">
        <v>0.0034024941843431794</v>
      </c>
      <c r="N1314" s="17660" t="n">
        <v>0.07536005431950905</v>
      </c>
      <c r="O1314" s="18992" t="n">
        <v>0.05561840454032824</v>
      </c>
      <c r="P1314" s="20386" t="n">
        <v>-0.06918683282434368</v>
      </c>
      <c r="Q1314" s="21718" t="n">
        <v>-0.012885130197161329</v>
      </c>
      <c r="R1314" s="23050" t="n">
        <v>-0.011289269634256896</v>
      </c>
      <c r="S1314" s="24319" t="n">
        <v>-0.046687734124181146</v>
      </c>
      <c r="T1314" s="25588" t="n">
        <v>0.05347004985435459</v>
      </c>
      <c r="U1314" s="26857" t="n">
        <v>-0.8731567344962725</v>
      </c>
      <c r="V1314" s="28126" t="n">
        <v>0.029397873246407302</v>
      </c>
      <c r="W1314" s="29393" t="n">
        <v>0.060208116873346984</v>
      </c>
      <c r="X1314" t="n" s="30660">
        <v>0.4882709304502629</v>
      </c>
      <c r="Y1314" t="n" s="31990">
        <v>0.7013877890240571</v>
      </c>
      <c r="Z1314" t="n" s="33322">
        <v>0.6973492915848517</v>
      </c>
      <c r="AA1314" t="n" s="34714">
        <v>0.0</v>
      </c>
      <c r="AB1314" t="n" s="36108">
        <v>0.0</v>
      </c>
      <c r="AC1314" t="n" s="37502">
        <v>0.07999198505319328</v>
      </c>
      <c r="AD1314" t="n" s="37977">
        <v>0.15238385483827202</v>
      </c>
      <c r="AE1314" t="n" s="38452">
        <v>-0.0031709817271039966</v>
      </c>
      <c r="AF1314" t="n" s="38927">
        <v>0.004876952938384993</v>
      </c>
      <c r="AG1314" t="n" s="39402">
        <v>0.14697223266848303</v>
      </c>
      <c r="AH1314" t="n" s="39877">
        <v>0.0</v>
      </c>
      <c r="AI1314" t="n" s="40352">
        <v>0.047173308549172</v>
      </c>
      <c r="AJ1314" t="n" s="40827">
        <v>0.15108229584249097</v>
      </c>
      <c r="AK1314" t="n" s="41302">
        <v>-0.07481060141526699</v>
      </c>
      <c r="AL1314" t="n" s="41777">
        <v>0.0</v>
      </c>
      <c r="AM1314" t="n" s="42252">
        <v>0.085244446481663</v>
      </c>
      <c r="AN1314" t="n" s="42727">
        <v>-0.092097078620043</v>
      </c>
      <c r="AO1314" t="n" s="43202">
        <v>0.9734321683653608</v>
      </c>
      <c r="AP1314" t="n" s="43677">
        <v>-0.555777738809309</v>
      </c>
      <c r="AQ1314" t="n" s="44152">
        <v>0.4176544295560518</v>
      </c>
      <c r="AR1314" t="n" s="44627">
        <v>1.5292099071746699</v>
      </c>
      <c r="AS1314" t="n" s="45220">
        <v>0.0021992532773184473</v>
      </c>
      <c r="AT1314" t="n" s="45813">
        <v>-2.216107145889193E-4</v>
      </c>
      <c r="AU1314" t="n" s="46406">
        <v>8.625049201295408E-4</v>
      </c>
      <c r="AV1314" t="n" s="46999">
        <v>9.773150019403822E-4</v>
      </c>
      <c r="AW1314" t="n" s="47592">
        <v>5.2955479847849775E-8</v>
      </c>
      <c r="AX1314" t="n" s="48185">
        <v>-4.932994636309199E-4</v>
      </c>
      <c r="AY1314" t="n" s="48778">
        <v>4.483799817063546E-4</v>
      </c>
      <c r="AZ1314" t="n" s="49371">
        <v>0.002246699208591363</v>
      </c>
      <c r="BA1314" t="n" s="49964">
        <v>-6.269675716281531E-4</v>
      </c>
      <c r="BB1314" t="n" s="50557">
        <v>0.001018581182736489</v>
      </c>
      <c r="BC1314" t="n" s="51150">
        <v>-5.0008888738831585E-6</v>
      </c>
      <c r="BD1314" t="n" s="51743">
        <v>0.0021049032851004562</v>
      </c>
      <c r="BE1314" t="n" s="52336">
        <v>-8.544405197383585E-4</v>
      </c>
      <c r="BF1314" t="n" s="52929">
        <v>0.0013942147499835477</v>
      </c>
      <c r="BG1314" t="n" s="53522">
        <v>5.7315745618735424E-5</v>
      </c>
      <c r="BH1314" t="n" s="54115">
        <v>2.1467187099645987E-4</v>
      </c>
      <c r="BI1314" t="n" s="54708">
        <v>0.003489242757219708</v>
      </c>
      <c r="BJ1314" t="s" s="55183">
        <v>2921</v>
      </c>
      <c r="BK1314" t="s" s="55658">
        <v>2929</v>
      </c>
      <c r="BL1314" t="n" s="56133">
        <v>0.0676184892654419</v>
      </c>
      <c r="BM1314" t="s" s="56608">
        <v>2958</v>
      </c>
      <c r="BN1314" t="s" s="57083">
        <v>2929</v>
      </c>
      <c r="BO1314" t="n" s="57558">
        <v>-0.031455229967832565</v>
      </c>
    </row>
    <row r="1315" spans="1:23" x14ac:dyDescent="0.25">
      <c r="A1315" s="116" t="str">
        <f>IF(ISBLANK(TBL_DATA[[#This Row],[Row.names]]), "",   DATE(YEAR(TBL_DATA[[#This Row],[Row.names]]), MONTH(TBL_DATA[[#This Row],[Row.names]]), DAY(TBL_DATA[[#This Row],[Row.names]])))</f>
        <v/>
      </c>
      <c r="B1315" s="1499" t="s">
        <v>1444</v>
      </c>
      <c r="C1315" s="2893" t="s">
        <v>2838</v>
      </c>
      <c r="D1315" t="n" s="4287">
        <v>0.004545060873753722</v>
      </c>
      <c r="E1315" s="5681" t="n">
        <v>0.41545244657742453</v>
      </c>
      <c r="F1315" s="7013" t="n">
        <v>-0.02697891617557424</v>
      </c>
      <c r="G1315" s="8345" t="n">
        <v>0.32294712420257615</v>
      </c>
      <c r="H1315" s="9677" t="n">
        <v>0.5006315470653999</v>
      </c>
      <c r="I1315" s="11009" t="n">
        <v>0.003382578163969704</v>
      </c>
      <c r="J1315" s="12341" t="n">
        <v>0.07760424145071276</v>
      </c>
      <c r="K1315" s="13671" t="n">
        <v>0.9458684934461175</v>
      </c>
      <c r="L1315" s="15001" t="n">
        <v>0.474398668701005</v>
      </c>
      <c r="M1315" s="16331" t="n">
        <v>0.0034702879950999957</v>
      </c>
      <c r="N1315" s="17661" t="n">
        <v>0.07598669577936285</v>
      </c>
      <c r="O1315" s="18993" t="n">
        <v>0.05560698703071507</v>
      </c>
      <c r="P1315" s="20387" t="n">
        <v>-0.06495623031743891</v>
      </c>
      <c r="Q1315" s="21719" t="n">
        <v>-0.012908412883359685</v>
      </c>
      <c r="R1315" s="23051" t="n">
        <v>-0.011299282261112919</v>
      </c>
      <c r="S1315" s="24320" t="n">
        <v>-0.05577960228918999</v>
      </c>
      <c r="T1315" s="25589" t="n">
        <v>0.053305093935093945</v>
      </c>
      <c r="U1315" s="26858" t="n">
        <v>-1.0464216113587397</v>
      </c>
      <c r="V1315" s="28127" t="n">
        <v>0.03564847062888843</v>
      </c>
      <c r="W1315" s="29394" t="n">
        <v>0.0606438782772684</v>
      </c>
      <c r="X1315" t="n" s="30661">
        <v>0.587832962560556</v>
      </c>
      <c r="Y1315" t="n" s="31991">
        <v>0.7075532114727485</v>
      </c>
      <c r="Z1315" t="n" s="33323">
        <v>0.6887660478718481</v>
      </c>
      <c r="AA1315" t="n" s="34715">
        <v>0.0</v>
      </c>
      <c r="AB1315" t="n" s="36109">
        <v>0.0</v>
      </c>
      <c r="AC1315" t="n" s="37503">
        <v>0.0852201448165875</v>
      </c>
      <c r="AD1315" t="n" s="37978">
        <v>0.131853229964561</v>
      </c>
      <c r="AE1315" t="n" s="38453">
        <v>-0.0030177974423360003</v>
      </c>
      <c r="AF1315" t="n" s="38928">
        <v>7.732071007999965E-5</v>
      </c>
      <c r="AG1315" t="n" s="39403">
        <v>0.14936948711915002</v>
      </c>
      <c r="AH1315" t="n" s="39878">
        <v>0.0</v>
      </c>
      <c r="AI1315" t="n" s="40353">
        <v>0.0463958305427</v>
      </c>
      <c r="AJ1315" t="n" s="40828">
        <v>0.154651153319608</v>
      </c>
      <c r="AK1315" t="n" s="41303">
        <v>-0.082457637334684</v>
      </c>
      <c r="AL1315" t="n" s="41778">
        <v>0.0</v>
      </c>
      <c r="AM1315" t="n" s="42253">
        <v>0.085644384822214</v>
      </c>
      <c r="AN1315" t="n" s="42728">
        <v>-0.19825843199753398</v>
      </c>
      <c r="AO1315" t="n" s="43203">
        <v>0.9629996985599351</v>
      </c>
      <c r="AP1315" t="n" s="43678">
        <v>-0.678742158856176</v>
      </c>
      <c r="AQ1315" t="n" s="44153">
        <v>0.2842575397037591</v>
      </c>
      <c r="AR1315" t="n" s="44628">
        <v>1.6417418574161111</v>
      </c>
      <c r="AS1315" t="n" s="45221">
        <v>0.002844509386311818</v>
      </c>
      <c r="AT1315" t="n" s="45814">
        <v>-1.820975464373195E-4</v>
      </c>
      <c r="AU1315" t="n" s="46407">
        <v>8.139410750684488E-4</v>
      </c>
      <c r="AV1315" t="n" s="47000">
        <v>0.001365074406003769</v>
      </c>
      <c r="AW1315" t="n" s="47593">
        <v>-8.953247863653133E-7</v>
      </c>
      <c r="AX1315" t="n" s="48186">
        <v>-5.784198031482644E-4</v>
      </c>
      <c r="AY1315" t="n" s="48779">
        <v>3.042097045417377E-4</v>
      </c>
      <c r="AZ1315" t="n" s="49372">
        <v>0.002091456976617133</v>
      </c>
      <c r="BA1315" t="n" s="49965">
        <v>-7.87718123008893E-4</v>
      </c>
      <c r="BB1315" t="n" s="50558">
        <v>0.001160085205276614</v>
      </c>
      <c r="BC1315" t="n" s="51151">
        <v>-6.6722936539662395E-6</v>
      </c>
      <c r="BD1315" t="n" s="51744">
        <v>0.00229630305141354</v>
      </c>
      <c r="BE1315" t="n" s="52337">
        <v>-9.399490642871152E-4</v>
      </c>
      <c r="BF1315" t="n" s="52930">
        <v>0.0016360601623325998</v>
      </c>
      <c r="BG1315" t="n" s="53523">
        <v>3.193473841382078E-4</v>
      </c>
      <c r="BH1315" t="n" s="54116">
        <v>1.5873241839967615E-4</v>
      </c>
      <c r="BI1315" t="n" s="54709">
        <v>0.003552979710787803</v>
      </c>
      <c r="BJ1315" t="s" s="55184">
        <v>2921</v>
      </c>
      <c r="BK1315" t="s" s="55659">
        <v>2929</v>
      </c>
      <c r="BL1315" t="n" s="56134">
        <v>0.06495868414640427</v>
      </c>
      <c r="BM1315" t="s" s="56609">
        <v>2958</v>
      </c>
      <c r="BN1315" t="s" s="57084">
        <v>2929</v>
      </c>
      <c r="BO1315" t="n" s="57559">
        <v>-0.033280134201049805</v>
      </c>
    </row>
    <row r="1316" spans="1:23" x14ac:dyDescent="0.25">
      <c r="A1316" s="116" t="str">
        <f>IF(ISBLANK(TBL_DATA[[#This Row],[Row.names]]), "",   DATE(YEAR(TBL_DATA[[#This Row],[Row.names]]), MONTH(TBL_DATA[[#This Row],[Row.names]]), DAY(TBL_DATA[[#This Row],[Row.names]])))</f>
        <v/>
      </c>
      <c r="B1316" s="1500" t="s">
        <v>1445</v>
      </c>
      <c r="C1316" s="2894" t="s">
        <v>2839</v>
      </c>
      <c r="D1316" t="n" s="4288">
        <v>-0.005368658537727344</v>
      </c>
      <c r="E1316" s="5682" t="n">
        <v>0.4078533657153596</v>
      </c>
      <c r="F1316" s="7014" t="n">
        <v>-0.012446498648078008</v>
      </c>
      <c r="G1316" s="8346" t="n">
        <v>0.32257258421187884</v>
      </c>
      <c r="H1316" s="9678" t="n">
        <v>0.5073902191180808</v>
      </c>
      <c r="I1316" s="11010" t="n">
        <v>0.003379141575429763</v>
      </c>
      <c r="J1316" s="12342" t="n">
        <v>0.0982439994486175</v>
      </c>
      <c r="K1316" s="13672" t="n">
        <v>0.9533886019973136</v>
      </c>
      <c r="L1316" s="15002" t="n">
        <v>0.48409048423365064</v>
      </c>
      <c r="M1316" s="16332" t="n">
        <v>0.0034581325967316485</v>
      </c>
      <c r="N1316" s="17662" t="n">
        <v>0.07642846598168519</v>
      </c>
      <c r="O1316" s="18994" t="n">
        <v>0.05663415033893388</v>
      </c>
      <c r="P1316" s="20388" t="n">
        <v>-0.06997616103469395</v>
      </c>
      <c r="Q1316" s="21720" t="n">
        <v>-0.013109701740969851</v>
      </c>
      <c r="R1316" s="23052" t="n">
        <v>-0.011491215981573589</v>
      </c>
      <c r="S1316" s="24321" t="n">
        <v>-0.06673942614838246</v>
      </c>
      <c r="T1316" s="25590" t="n">
        <v>0.05218215614423531</v>
      </c>
      <c r="U1316" s="26859" t="n">
        <v>-1.2789702664625393</v>
      </c>
      <c r="V1316" s="28128" t="n">
        <v>0.0224755238308465</v>
      </c>
      <c r="W1316" s="29395" t="n">
        <v>0.059949452425915276</v>
      </c>
      <c r="X1316" t="n" s="30662">
        <v>0.374907908602192</v>
      </c>
      <c r="Y1316" t="n" s="31992">
        <v>0.7123132871974807</v>
      </c>
      <c r="Z1316" t="n" s="33324">
        <v>0.695766113168535</v>
      </c>
      <c r="AA1316" t="n" s="34716">
        <v>0.0</v>
      </c>
      <c r="AB1316" t="n" s="36110">
        <v>0.0</v>
      </c>
      <c r="AC1316" t="n" s="37504">
        <v>0.08397987916336441</v>
      </c>
      <c r="AD1316" t="n" s="37979">
        <v>0.120770054948573</v>
      </c>
      <c r="AE1316" t="n" s="38454">
        <v>-0.012067248385739998</v>
      </c>
      <c r="AF1316" t="n" s="38929">
        <v>0.0052668828231190006</v>
      </c>
      <c r="AG1316" t="n" s="39404">
        <v>0.146372753167895</v>
      </c>
      <c r="AH1316" t="n" s="39879">
        <v>0.0</v>
      </c>
      <c r="AI1316" t="n" s="40354">
        <v>0.046738550695077</v>
      </c>
      <c r="AJ1316" t="n" s="40829">
        <v>0.15110081297132505</v>
      </c>
      <c r="AK1316" t="n" s="41304">
        <v>-0.06499008031936</v>
      </c>
      <c r="AL1316" t="n" s="41779">
        <v>0.0</v>
      </c>
      <c r="AM1316" t="n" s="42254">
        <v>0.079493752445692</v>
      </c>
      <c r="AN1316" t="n" s="42729">
        <v>-0.185361856897834</v>
      </c>
      <c r="AO1316" t="n" s="43204">
        <v>0.8660435747077312</v>
      </c>
      <c r="AP1316" t="n" s="43679">
        <v>-0.578719953258984</v>
      </c>
      <c r="AQ1316" t="n" s="44154">
        <v>0.28732362144874724</v>
      </c>
      <c r="AR1316" t="n" s="44629">
        <v>1.4447635279667153</v>
      </c>
      <c r="AS1316" t="n" s="45222">
        <v>0.00275870456665021</v>
      </c>
      <c r="AT1316" t="n" s="45815">
        <v>-1.7620702765283914E-4</v>
      </c>
      <c r="AU1316" t="n" s="46408">
        <v>7.88862371331701E-4</v>
      </c>
      <c r="AV1316" t="n" s="47001">
        <v>0.001322855738625911</v>
      </c>
      <c r="AW1316" t="n" s="47594">
        <v>-8.718100238656885E-7</v>
      </c>
      <c r="AX1316" t="n" s="48187">
        <v>-5.602355348210765E-4</v>
      </c>
      <c r="AY1316" t="n" s="48780">
        <v>2.9532261029895465E-4</v>
      </c>
      <c r="AZ1316" t="n" s="49373">
        <v>0.0020265566539329123</v>
      </c>
      <c r="BA1316" t="n" s="49966">
        <v>-7.63027512176902E-4</v>
      </c>
      <c r="BB1316" t="n" s="50559">
        <v>0.0011240407307753326</v>
      </c>
      <c r="BC1316" t="n" s="51152">
        <v>-6.478554203047817E-6</v>
      </c>
      <c r="BD1316" t="n" s="51745">
        <v>0.0022255531330283495</v>
      </c>
      <c r="BE1316" t="n" s="52338">
        <v>-9.106176397411449E-4</v>
      </c>
      <c r="BF1316" t="n" s="52931">
        <v>0.0015842610348507401</v>
      </c>
      <c r="BG1316" t="n" s="53524">
        <v>3.110521268096146E-4</v>
      </c>
      <c r="BH1316" t="n" s="54117">
        <v>1.5381315764939827E-4</v>
      </c>
      <c r="BI1316" t="n" s="54710">
        <v>0.003445460420140333</v>
      </c>
      <c r="BJ1316" t="s" s="55185">
        <v>2921</v>
      </c>
      <c r="BK1316" t="s" s="55660">
        <v>2929</v>
      </c>
      <c r="BL1316" t="n" s="56135">
        <v>0.06500715017318726</v>
      </c>
      <c r="BM1316" t="s" s="56610">
        <v>2958</v>
      </c>
      <c r="BN1316" t="s" s="57085">
        <v>2929</v>
      </c>
      <c r="BO1316" t="n" s="57560">
        <v>-0.02261747606098652</v>
      </c>
    </row>
    <row r="1317" spans="1:23" x14ac:dyDescent="0.25">
      <c r="A1317" s="116" t="str">
        <f>IF(ISBLANK(TBL_DATA[[#This Row],[Row.names]]), "",   DATE(YEAR(TBL_DATA[[#This Row],[Row.names]]), MONTH(TBL_DATA[[#This Row],[Row.names]]), DAY(TBL_DATA[[#This Row],[Row.names]])))</f>
        <v/>
      </c>
      <c r="B1317" s="1501" t="s">
        <v>1446</v>
      </c>
      <c r="C1317" s="2895" t="s">
        <v>2840</v>
      </c>
      <c r="D1317" t="n" s="4289">
        <v>3.9985437518910754E-4</v>
      </c>
      <c r="E1317" s="5683" t="n">
        <v>0.4084163020432654</v>
      </c>
      <c r="F1317" s="7015" t="n">
        <v>-0.002965523308941842</v>
      </c>
      <c r="G1317" s="8347" t="n">
        <v>0.3242558288352548</v>
      </c>
      <c r="H1317" s="9679" t="n">
        <v>0.5103720928776</v>
      </c>
      <c r="I1317" s="11011" t="n">
        <v>0.003369550760872018</v>
      </c>
      <c r="J1317" s="12343" t="n">
        <v>0.11520816353099916</v>
      </c>
      <c r="K1317" s="13673" t="n">
        <v>0.9251646629366279</v>
      </c>
      <c r="L1317" s="15003" t="n">
        <v>0.4673932380588718</v>
      </c>
      <c r="M1317" s="16333" t="n">
        <v>0.003514327732062562</v>
      </c>
      <c r="N1317" s="17663" t="n">
        <v>0.0764432586505654</v>
      </c>
      <c r="O1317" s="18995" t="n">
        <v>0.056622568762293025</v>
      </c>
      <c r="P1317" s="20389" t="n">
        <v>-0.06960428693365361</v>
      </c>
      <c r="Q1317" s="21721" t="n">
        <v>-0.01309672902689696</v>
      </c>
      <c r="R1317" s="23053" t="n">
        <v>-0.011477930010867603</v>
      </c>
      <c r="S1317" s="24322" t="n">
        <v>-0.06006590658461297</v>
      </c>
      <c r="T1317" s="25591" t="n">
        <v>0.052005329618416245</v>
      </c>
      <c r="U1317" s="26860" t="n">
        <v>-1.1549952096321738</v>
      </c>
      <c r="V1317" s="28129" t="n">
        <v>0.03638724394261694</v>
      </c>
      <c r="W1317" s="29396" t="n">
        <v>0.060173534976490715</v>
      </c>
      <c r="X1317" t="n" s="30663">
        <v>0.6047051075997634</v>
      </c>
      <c r="Y1317" t="n" s="31993">
        <v>0.7144033124766429</v>
      </c>
      <c r="Z1317" t="n" s="33325">
        <v>0.6836616400375787</v>
      </c>
      <c r="AA1317" t="n" s="34717">
        <v>0.0</v>
      </c>
      <c r="AB1317" t="n" s="36111">
        <v>0.0</v>
      </c>
      <c r="AC1317" t="n" s="37505">
        <v>0.08441469155237137</v>
      </c>
      <c r="AD1317" t="n" s="37980">
        <v>0.14066924011332502</v>
      </c>
      <c r="AE1317" t="n" s="38455">
        <v>0.011975964473409002</v>
      </c>
      <c r="AF1317" t="n" s="38930">
        <v>-0.0022614511518759934</v>
      </c>
      <c r="AG1317" t="n" s="39405">
        <v>0.14783752672799</v>
      </c>
      <c r="AH1317" t="n" s="39880">
        <v>0.0</v>
      </c>
      <c r="AI1317" t="n" s="40355">
        <v>0.047244095888429</v>
      </c>
      <c r="AJ1317" t="n" s="40830">
        <v>0.14949341232142502</v>
      </c>
      <c r="AK1317" t="n" s="41305">
        <v>-0.068956245136366</v>
      </c>
      <c r="AL1317" t="n" s="41780">
        <v>0.0</v>
      </c>
      <c r="AM1317" t="n" s="42255">
        <v>0.090321718810291</v>
      </c>
      <c r="AN1317" t="n" s="42730">
        <v>-0.22559986551592398</v>
      </c>
      <c r="AO1317" t="n" s="43205">
        <v>0.9042420106183968</v>
      </c>
      <c r="AP1317" t="n" s="43680">
        <v>-0.6135176140876941</v>
      </c>
      <c r="AQ1317" t="n" s="44155">
        <v>0.2907243965307027</v>
      </c>
      <c r="AR1317" t="n" s="44630">
        <v>1.517759624706091</v>
      </c>
      <c r="AS1317" t="n" s="45223">
        <v>0.002665860918986974</v>
      </c>
      <c r="AT1317" t="n" s="45816">
        <v>-8.981519223394706E-5</v>
      </c>
      <c r="AU1317" t="n" s="46409">
        <v>6.895849677965555E-4</v>
      </c>
      <c r="AV1317" t="n" s="47002">
        <v>0.0014132103593848288</v>
      </c>
      <c r="AW1317" t="n" s="47595">
        <v>-1.3674227009935868E-6</v>
      </c>
      <c r="AX1317" t="n" s="48188">
        <v>-6.107666436106982E-4</v>
      </c>
      <c r="AY1317" t="n" s="48781">
        <v>2.8005147038222917E-4</v>
      </c>
      <c r="AZ1317" t="n" s="49374">
        <v>0.0022940799812994645</v>
      </c>
      <c r="BA1317" t="n" s="49967">
        <v>-9.669024337599754E-4</v>
      </c>
      <c r="BB1317" t="n" s="50560">
        <v>0.0012011907783947352</v>
      </c>
      <c r="BC1317" t="n" s="51153">
        <v>-7.444875328312652E-6</v>
      </c>
      <c r="BD1317" t="n" s="51746">
        <v>0.0021250328721413776</v>
      </c>
      <c r="BE1317" t="n" s="52339">
        <v>-0.0010256291425536097</v>
      </c>
      <c r="BF1317" t="n" s="52932">
        <v>0.0017158658728278358</v>
      </c>
      <c r="BG1317" t="n" s="53525">
        <v>2.3038071108160722E-4</v>
      </c>
      <c r="BH1317" t="n" s="54118">
        <v>1.1330008749705428E-4</v>
      </c>
      <c r="BI1317" t="n" s="54711">
        <v>0.0037087315076165944</v>
      </c>
      <c r="BJ1317" t="s" s="55186">
        <v>2921</v>
      </c>
      <c r="BK1317" t="s" s="55661">
        <v>2929</v>
      </c>
      <c r="BL1317" t="n" s="56136">
        <v>0.0661722868680954</v>
      </c>
      <c r="BM1317" t="s" s="56611">
        <v>2958</v>
      </c>
      <c r="BN1317" t="s" s="57086">
        <v>2929</v>
      </c>
      <c r="BO1317" t="n" s="57561">
        <v>-0.027509480714797974</v>
      </c>
    </row>
    <row r="1318" spans="1:23" x14ac:dyDescent="0.25">
      <c r="A1318" s="116" t="str">
        <f>IF(ISBLANK(TBL_DATA[[#This Row],[Row.names]]), "",   DATE(YEAR(TBL_DATA[[#This Row],[Row.names]]), MONTH(TBL_DATA[[#This Row],[Row.names]]), DAY(TBL_DATA[[#This Row],[Row.names]])))</f>
        <v/>
      </c>
      <c r="B1318" s="1502" t="s">
        <v>1447</v>
      </c>
      <c r="C1318" s="2896" t="s">
        <v>2841</v>
      </c>
      <c r="D1318" t="n" s="4290">
        <v>0.002888983763247893</v>
      </c>
      <c r="E1318" s="5684" t="n">
        <v>0.4124851938717622</v>
      </c>
      <c r="F1318" s="7016" t="n">
        <v>0.011705531925521706</v>
      </c>
      <c r="G1318" s="8348" t="n">
        <v>0.3141412899522249</v>
      </c>
      <c r="H1318" s="9680" t="n">
        <v>0.4850099857719005</v>
      </c>
      <c r="I1318" s="11012" t="n">
        <v>0.0034601483216413695</v>
      </c>
      <c r="J1318" s="12344" t="n">
        <v>0.13068946502470813</v>
      </c>
      <c r="K1318" s="13674" t="n">
        <v>0.8480480253547015</v>
      </c>
      <c r="L1318" s="15004" t="n">
        <v>0.4121541378723541</v>
      </c>
      <c r="M1318" s="16334" t="n">
        <v>0.0036968092676576167</v>
      </c>
      <c r="N1318" s="17664" t="n">
        <v>0.07654125554281972</v>
      </c>
      <c r="O1318" s="18996" t="n">
        <v>0.056622568762293025</v>
      </c>
      <c r="P1318" s="20390" t="n">
        <v>-0.06691638882520934</v>
      </c>
      <c r="Q1318" s="21722" t="n">
        <v>-0.013103075080603273</v>
      </c>
      <c r="R1318" s="23054" t="n">
        <v>-0.011482200835501326</v>
      </c>
      <c r="S1318" s="24323" t="n">
        <v>-0.04420402870043849</v>
      </c>
      <c r="T1318" s="25592" t="n">
        <v>0.0529404445305275</v>
      </c>
      <c r="U1318" s="26861" t="n">
        <v>-0.8349765305606519</v>
      </c>
      <c r="V1318" s="28130" t="n">
        <v>0.058301955508003545</v>
      </c>
      <c r="W1318" s="29397" t="n">
        <v>0.06122156013800122</v>
      </c>
      <c r="X1318" t="n" s="30664">
        <v>0.9523108423990418</v>
      </c>
      <c r="Y1318" t="n" s="31994">
        <v>0.6964265831887094</v>
      </c>
      <c r="Z1318" t="n" s="33326">
        <v>0.6419923191692827</v>
      </c>
      <c r="AA1318" t="n" s="34718">
        <v>0.0</v>
      </c>
      <c r="AB1318" t="n" s="36112">
        <v>0.0</v>
      </c>
      <c r="AC1318" t="n" s="37506">
        <v>0.08097036244457775</v>
      </c>
      <c r="AD1318" t="n" s="37981">
        <v>0.14622756424654398</v>
      </c>
      <c r="AE1318" t="n" s="38456">
        <v>0.012852433642616</v>
      </c>
      <c r="AF1318" t="n" s="38931">
        <v>8.696344730909981E-4</v>
      </c>
      <c r="AG1318" t="n" s="39406">
        <v>0.14785059342891202</v>
      </c>
      <c r="AH1318" t="n" s="39881">
        <v>0.0</v>
      </c>
      <c r="AI1318" t="n" s="40356">
        <v>0.047147770820914</v>
      </c>
      <c r="AJ1318" t="n" s="40831">
        <v>0.14901337168832698</v>
      </c>
      <c r="AK1318" t="n" s="41306">
        <v>-0.06874921147011</v>
      </c>
      <c r="AL1318" t="n" s="41781">
        <v>0.0</v>
      </c>
      <c r="AM1318" t="n" s="42256">
        <v>0.08836022213655499</v>
      </c>
      <c r="AN1318" t="n" s="42731">
        <v>-0.22420725131774402</v>
      </c>
      <c r="AO1318" t="n" s="43206">
        <v>0.918423155543903</v>
      </c>
      <c r="AP1318" t="n" s="43681">
        <v>-0.6190580278947981</v>
      </c>
      <c r="AQ1318" t="n" s="44156">
        <v>0.29936512764910483</v>
      </c>
      <c r="AR1318" t="n" s="44631">
        <v>1.5374811834387012</v>
      </c>
      <c r="AS1318" t="n" s="45224">
        <v>0.0024217846146625337</v>
      </c>
      <c r="AT1318" t="n" s="45817">
        <v>-4.163272340633658E-6</v>
      </c>
      <c r="AU1318" t="n" s="46410">
        <v>6.714646545085301E-4</v>
      </c>
      <c r="AV1318" t="n" s="47003">
        <v>0.0013503361263548987</v>
      </c>
      <c r="AW1318" t="n" s="47596">
        <v>-1.6289767483993626E-6</v>
      </c>
      <c r="AX1318" t="n" s="48189">
        <v>-5.957155310919844E-4</v>
      </c>
      <c r="AY1318" t="n" s="48782">
        <v>2.585036138170848E-4</v>
      </c>
      <c r="AZ1318" t="n" s="49375">
        <v>0.002416499929312679</v>
      </c>
      <c r="BA1318" t="n" s="49968">
        <v>-9.205983557767616E-4</v>
      </c>
      <c r="BB1318" t="n" s="50561">
        <v>0.0011555634393139713</v>
      </c>
      <c r="BC1318" t="n" s="51154">
        <v>-7.937750660202735E-6</v>
      </c>
      <c r="BD1318" t="n" s="51747">
        <v>0.0018312470465647922</v>
      </c>
      <c r="BE1318" t="n" s="52340">
        <v>-9.598956895811849E-4</v>
      </c>
      <c r="BF1318" t="n" s="52933">
        <v>0.0017911818036002625</v>
      </c>
      <c r="BG1318" t="n" s="53526">
        <v>1.9495170490692483E-4</v>
      </c>
      <c r="BH1318" t="n" s="54119">
        <v>1.0406102467948004E-4</v>
      </c>
      <c r="BI1318" t="n" s="54712">
        <v>0.0037825626011814403</v>
      </c>
      <c r="BJ1318" t="s" s="55187">
        <v>2921</v>
      </c>
      <c r="BK1318" t="s" s="55662">
        <v>2929</v>
      </c>
      <c r="BL1318" t="n" s="56137">
        <v>0.06841816008090973</v>
      </c>
      <c r="BM1318" t="s" s="56612">
        <v>2958</v>
      </c>
      <c r="BN1318" t="s" s="57087">
        <v>2929</v>
      </c>
      <c r="BO1318" t="n" s="57562">
        <v>-0.025047939270734787</v>
      </c>
    </row>
    <row r="1319" spans="1:23" x14ac:dyDescent="0.25">
      <c r="A1319" s="116" t="str">
        <f>IF(ISBLANK(TBL_DATA[[#This Row],[Row.names]]), "",   DATE(YEAR(TBL_DATA[[#This Row],[Row.names]]), MONTH(TBL_DATA[[#This Row],[Row.names]]), DAY(TBL_DATA[[#This Row],[Row.names]])))</f>
        <v/>
      </c>
      <c r="B1319" s="1503" t="s">
        <v>1448</v>
      </c>
      <c r="C1319" s="2897" t="s">
        <v>2842</v>
      </c>
      <c r="D1319" t="n" s="4291">
        <v>2.585395012554725E-4</v>
      </c>
      <c r="E1319" s="5685" t="n">
        <v>0.4128503770893166</v>
      </c>
      <c r="F1319" s="7017" t="n">
        <v>2.1365904729009344E-5</v>
      </c>
      <c r="G1319" s="8349" t="n">
        <v>0.31290086614460205</v>
      </c>
      <c r="H1319" s="9681" t="n">
        <v>0.48449709002767355</v>
      </c>
      <c r="I1319" s="11013" t="n">
        <v>0.0034601379458837718</v>
      </c>
      <c r="J1319" s="12345" t="n">
        <v>0.1071873048899572</v>
      </c>
      <c r="K1319" s="13675" t="n">
        <v>0.8438504995981995</v>
      </c>
      <c r="L1319" s="15005" t="n">
        <v>0.4130472932631589</v>
      </c>
      <c r="M1319" s="16335" t="n">
        <v>0.0036921506020112776</v>
      </c>
      <c r="N1319" s="17665" t="n">
        <v>0.07650293958776494</v>
      </c>
      <c r="O1319" s="18997" t="n">
        <v>0.056622568762293025</v>
      </c>
      <c r="P1319" s="20391" t="n">
        <v>-0.06667514985374656</v>
      </c>
      <c r="Q1319" s="21723" t="n">
        <v>-0.01310831562453147</v>
      </c>
      <c r="R1319" s="23055" t="n">
        <v>-0.011488252776424311</v>
      </c>
      <c r="S1319" s="24324" t="n">
        <v>-0.042497814155517344</v>
      </c>
      <c r="T1319" s="25593" t="n">
        <v>0.052871288331704513</v>
      </c>
      <c r="U1319" s="26862" t="n">
        <v>-0.8037975902704328</v>
      </c>
      <c r="V1319" s="28131" t="n">
        <v>0.057400690864908066</v>
      </c>
      <c r="W1319" s="29398" t="n">
        <v>0.06122649524995504</v>
      </c>
      <c r="X1319" t="n" s="30665">
        <v>0.9375139084896456</v>
      </c>
      <c r="Y1319" t="n" s="31995">
        <v>0.6960582518925219</v>
      </c>
      <c r="Z1319" t="n" s="33327">
        <v>0.6426875549309781</v>
      </c>
      <c r="AA1319" t="n" s="34719">
        <v>0.0</v>
      </c>
      <c r="AB1319" t="n" s="36113">
        <v>0.0</v>
      </c>
      <c r="AC1319" t="n" s="37507">
        <v>0.07855976841111159</v>
      </c>
      <c r="AD1319" t="n" s="37982">
        <v>0.16694367201841395</v>
      </c>
      <c r="AE1319" t="n" s="38457">
        <v>0.010827874618360999</v>
      </c>
      <c r="AF1319" t="n" s="38932">
        <v>0.020271733828031994</v>
      </c>
      <c r="AG1319" t="n" s="39407">
        <v>0.17716626253058407</v>
      </c>
      <c r="AH1319" t="n" s="39882">
        <v>-0.002429196674273</v>
      </c>
      <c r="AI1319" t="n" s="40357">
        <v>0.051420874268932</v>
      </c>
      <c r="AJ1319" t="n" s="40832">
        <v>0.168438259151861</v>
      </c>
      <c r="AK1319" t="n" s="41307">
        <v>-0.079939930594404</v>
      </c>
      <c r="AL1319" t="n" s="41782">
        <v>0.0</v>
      </c>
      <c r="AM1319" t="n" s="42257">
        <v>0.09822901978189</v>
      </c>
      <c r="AN1319" t="n" s="42732">
        <v>-0.24641225546051704</v>
      </c>
      <c r="AO1319" t="n" s="43207">
        <v>1.006164760939457</v>
      </c>
      <c r="AP1319" t="n" s="43682">
        <v>-0.6416484474705769</v>
      </c>
      <c r="AQ1319" t="n" s="44157">
        <v>0.36451631346888014</v>
      </c>
      <c r="AR1319" t="n" s="44632">
        <v>1.6478132084100339</v>
      </c>
      <c r="AS1319" t="n" s="45225">
        <v>0.0022818009568451284</v>
      </c>
      <c r="AT1319" t="n" s="45818">
        <v>4.691050828928123E-5</v>
      </c>
      <c r="AU1319" t="n" s="46411">
        <v>6.417649983016728E-4</v>
      </c>
      <c r="AV1319" t="n" s="47004">
        <v>0.0014177807209759567</v>
      </c>
      <c r="AW1319" t="n" s="47597">
        <v>-1.9071821499483591E-6</v>
      </c>
      <c r="AX1319" t="n" s="48190">
        <v>-5.91888732565368E-4</v>
      </c>
      <c r="AY1319" t="n" s="48783">
        <v>2.6273146961680973E-4</v>
      </c>
      <c r="AZ1319" t="n" s="49376">
        <v>0.0023520787313771768</v>
      </c>
      <c r="BA1319" t="n" s="49969">
        <v>-9.8326148382596E-4</v>
      </c>
      <c r="BB1319" t="n" s="50562">
        <v>0.001223351276308666</v>
      </c>
      <c r="BC1319" t="n" s="51155">
        <v>-8.470164593559572E-6</v>
      </c>
      <c r="BD1319" t="n" s="51748">
        <v>0.0017882713955450558</v>
      </c>
      <c r="BE1319" t="n" s="52341">
        <v>-0.0010176803631969137</v>
      </c>
      <c r="BF1319" t="n" s="52934">
        <v>0.0017221117841180907</v>
      </c>
      <c r="BG1319" t="n" s="53527">
        <v>3.535470228581688E-4</v>
      </c>
      <c r="BH1319" t="n" s="54120">
        <v>1.1205799416494588E-4</v>
      </c>
      <c r="BI1319" t="n" s="54713">
        <v>0.0036825832650905083</v>
      </c>
      <c r="BJ1319" t="s" s="55188">
        <v>2921</v>
      </c>
      <c r="BK1319" t="s" s="55663">
        <v>2929</v>
      </c>
      <c r="BL1319" t="n" s="56138">
        <v>0.07639307528734207</v>
      </c>
      <c r="BM1319" t="s" s="56613">
        <v>2960</v>
      </c>
      <c r="BN1319" t="s" s="57088">
        <v>2929</v>
      </c>
      <c r="BO1319" t="n" s="57563">
        <v>-0.025760618969798088</v>
      </c>
    </row>
    <row r="1320" spans="1:23" x14ac:dyDescent="0.25">
      <c r="A1320" s="116" t="str">
        <f>IF(ISBLANK(TBL_DATA[[#This Row],[Row.names]]), "",   DATE(YEAR(TBL_DATA[[#This Row],[Row.names]]), MONTH(TBL_DATA[[#This Row],[Row.names]]), DAY(TBL_DATA[[#This Row],[Row.names]])))</f>
        <v/>
      </c>
      <c r="B1320" s="1504" t="s">
        <v>1449</v>
      </c>
      <c r="C1320" s="2898" t="s">
        <v>2843</v>
      </c>
      <c r="D1320" t="n" s="4292">
        <v>0.005104986573648602</v>
      </c>
      <c r="E1320" s="5686" t="n">
        <v>0.42006295929493187</v>
      </c>
      <c r="F1320" s="7018" t="n">
        <v>0.003284664398560011</v>
      </c>
      <c r="G1320" s="8350" t="n">
        <v>0.30793970662253384</v>
      </c>
      <c r="H1320" s="9682" t="n">
        <v>0.49244922715838857</v>
      </c>
      <c r="I1320" s="11014" t="n">
        <v>0.0034509822831362983</v>
      </c>
      <c r="J1320" s="12346" t="n">
        <v>0.09374594998819297</v>
      </c>
      <c r="K1320" s="13676" t="n">
        <v>0.8172927608095581</v>
      </c>
      <c r="L1320" s="15006" t="n">
        <v>0.41572728208351967</v>
      </c>
      <c r="M1320" s="16336" t="n">
        <v>0.0037026340178484894</v>
      </c>
      <c r="N1320" s="17666" t="n">
        <v>0.07689591222332208</v>
      </c>
      <c r="O1320" s="18998" t="n">
        <v>0.056032467808090014</v>
      </c>
      <c r="P1320" s="20392" t="n">
        <v>-0.061910539024897404</v>
      </c>
      <c r="Q1320" s="21724" t="n">
        <v>-0.013028026129273139</v>
      </c>
      <c r="R1320" s="23056" t="n">
        <v>-0.011399641504635306</v>
      </c>
      <c r="S1320" s="24325" t="n">
        <v>-0.04734316565358332</v>
      </c>
      <c r="T1320" s="25594" t="n">
        <v>0.05293139006659269</v>
      </c>
      <c r="U1320" s="26863" t="n">
        <v>-0.8944251340087828</v>
      </c>
      <c r="V1320" s="28132" t="n">
        <v>0.05452837735338334</v>
      </c>
      <c r="W1320" s="29399" t="n">
        <v>0.061262281968709476</v>
      </c>
      <c r="X1320" t="n" s="30666">
        <v>0.890080741380715</v>
      </c>
      <c r="Y1320" t="n" s="31996">
        <v>0.7017472672967017</v>
      </c>
      <c r="Z1320" t="n" s="33328">
        <v>0.6447691696130637</v>
      </c>
      <c r="AA1320" t="n" s="34720">
        <v>0.0</v>
      </c>
      <c r="AB1320" t="n" s="36114">
        <v>0.0</v>
      </c>
      <c r="AC1320" t="n" s="37508">
        <v>0.07535188507925633</v>
      </c>
      <c r="AD1320" t="n" s="37983">
        <v>0.16001007966457398</v>
      </c>
      <c r="AE1320" t="n" s="38458">
        <v>0.018397364794681997</v>
      </c>
      <c r="AF1320" t="n" s="38933">
        <v>0.052123521390769006</v>
      </c>
      <c r="AG1320" t="n" s="39408">
        <v>0.185946440745483</v>
      </c>
      <c r="AH1320" t="n" s="39883">
        <v>-0.002458256327486</v>
      </c>
      <c r="AI1320" t="n" s="40358">
        <v>0.051957854540118</v>
      </c>
      <c r="AJ1320" t="n" s="40833">
        <v>0.170441480225008</v>
      </c>
      <c r="AK1320" t="n" s="41308">
        <v>-0.079713501829213</v>
      </c>
      <c r="AL1320" t="n" s="41783">
        <v>0.0</v>
      </c>
      <c r="AM1320" t="n" s="42258">
        <v>0.103113482716459</v>
      </c>
      <c r="AN1320" t="n" s="42733">
        <v>-0.221859979737098</v>
      </c>
      <c r="AO1320" t="n" s="43208">
        <v>0.981552085578828</v>
      </c>
      <c r="AP1320" t="n" s="43683">
        <v>-0.5435935993955321</v>
      </c>
      <c r="AQ1320" t="n" s="44158">
        <v>0.4379584861832959</v>
      </c>
      <c r="AR1320" t="n" s="44633">
        <v>1.52514568497436</v>
      </c>
      <c r="AS1320" t="n" s="45226">
        <v>0.0022222696443352555</v>
      </c>
      <c r="AT1320" t="n" s="45819">
        <v>4.9479829281749456E-5</v>
      </c>
      <c r="AU1320" t="n" s="46412">
        <v>6.125698257408602E-4</v>
      </c>
      <c r="AV1320" t="n" s="47005">
        <v>0.0012914308654529748</v>
      </c>
      <c r="AW1320" t="n" s="47598">
        <v>1.9589871400532374E-6</v>
      </c>
      <c r="AX1320" t="n" s="48191">
        <v>-5.156472317730116E-4</v>
      </c>
      <c r="AY1320" t="n" s="48784">
        <v>3.316302143688937E-4</v>
      </c>
      <c r="AZ1320" t="n" s="49377">
        <v>0.002240881427318292</v>
      </c>
      <c r="BA1320" t="n" s="49970">
        <v>-8.813579979979251E-4</v>
      </c>
      <c r="BB1320" t="n" s="50563">
        <v>0.001155750736551138</v>
      </c>
      <c r="BC1320" t="n" s="51156">
        <v>-8.835527490234497E-6</v>
      </c>
      <c r="BD1320" t="n" s="51749">
        <v>0.0017327379142014164</v>
      </c>
      <c r="BE1320" t="n" s="52342">
        <v>-9.423488099630599E-4</v>
      </c>
      <c r="BF1320" t="n" s="52935">
        <v>0.0014923591404758525</v>
      </c>
      <c r="BG1320" t="n" s="53528">
        <v>5.385047309922526E-4</v>
      </c>
      <c r="BH1320" t="n" s="54121">
        <v>1.4677942256199685E-4</v>
      </c>
      <c r="BI1320" t="n" s="54714">
        <v>0.0035320983746595872</v>
      </c>
      <c r="BJ1320" t="s" s="55189">
        <v>2921</v>
      </c>
      <c r="BK1320" t="s" s="55664">
        <v>2929</v>
      </c>
      <c r="BL1320" t="n" s="56139">
        <v>0.07422816008329391</v>
      </c>
      <c r="BM1320" t="s" s="56614">
        <v>2960</v>
      </c>
      <c r="BN1320" t="s" s="57089">
        <v>2929</v>
      </c>
      <c r="BO1320" t="n" s="57564">
        <v>-0.02841365896165371</v>
      </c>
    </row>
    <row r="1321" spans="1:23" x14ac:dyDescent="0.25">
      <c r="A1321" s="116" t="str">
        <f>IF(ISBLANK(TBL_DATA[[#This Row],[Row.names]]), "",   DATE(YEAR(TBL_DATA[[#This Row],[Row.names]]), MONTH(TBL_DATA[[#This Row],[Row.names]]), DAY(TBL_DATA[[#This Row],[Row.names]])))</f>
        <v/>
      </c>
      <c r="B1321" s="1505" t="s">
        <v>1450</v>
      </c>
      <c r="C1321" s="2899" t="s">
        <v>2844</v>
      </c>
      <c r="D1321" t="n" s="4293">
        <v>-0.002810307581673907</v>
      </c>
      <c r="E1321" s="5687" t="n">
        <v>0.4160721455939711</v>
      </c>
      <c r="F1321" s="7019" t="n">
        <v>0.005096192934014532</v>
      </c>
      <c r="G1321" s="8351" t="n">
        <v>0.30162175514540013</v>
      </c>
      <c r="H1321" s="9683" t="n">
        <v>0.4779446850864756</v>
      </c>
      <c r="I1321" s="11015" t="n">
        <v>0.0034570100739991757</v>
      </c>
      <c r="J1321" s="12347" t="n">
        <v>0.07137118161917111</v>
      </c>
      <c r="K1321" s="13677" t="n">
        <v>0.8053958160978928</v>
      </c>
      <c r="L1321" s="15007" t="n">
        <v>0.41175037333312814</v>
      </c>
      <c r="M1321" s="16337" t="n">
        <v>0.003669637916088533</v>
      </c>
      <c r="N1321" s="17667" t="n">
        <v>0.07595260167075545</v>
      </c>
      <c r="O1321" s="18999" t="n">
        <v>0.05631366409211088</v>
      </c>
      <c r="P1321" s="20393" t="n">
        <v>-0.06454685894936407</v>
      </c>
      <c r="Q1321" s="21725" t="n">
        <v>-0.013013530367119367</v>
      </c>
      <c r="R1321" s="23057" t="n">
        <v>-0.011405121738027268</v>
      </c>
      <c r="S1321" s="24326" t="n">
        <v>-0.042989846310583446</v>
      </c>
      <c r="T1321" s="25595" t="n">
        <v>0.053081059827069337</v>
      </c>
      <c r="U1321" s="26864" t="n">
        <v>-0.8098905042709839</v>
      </c>
      <c r="V1321" s="28133" t="n">
        <v>0.0524699125038488</v>
      </c>
      <c r="W1321" s="29400" t="n">
        <v>0.0612643315046898</v>
      </c>
      <c r="X1321" t="n" s="30667">
        <v>0.856451237043731</v>
      </c>
      <c r="Y1321" t="n" s="31997">
        <v>0.6913354360124148</v>
      </c>
      <c r="Z1321" t="n" s="33329">
        <v>0.6416777799901818</v>
      </c>
      <c r="AA1321" t="n" s="34721">
        <v>0.0</v>
      </c>
      <c r="AB1321" t="n" s="36115">
        <v>0.0</v>
      </c>
      <c r="AC1321" t="n" s="37509">
        <v>0.07548514270250675</v>
      </c>
      <c r="AD1321" t="n" s="37984">
        <v>0.12470158379906401</v>
      </c>
      <c r="AE1321" t="n" s="38459">
        <v>0.024466430154462003</v>
      </c>
      <c r="AF1321" t="n" s="38934">
        <v>0.065323901483521</v>
      </c>
      <c r="AG1321" t="n" s="39409">
        <v>0.181862846019561</v>
      </c>
      <c r="AH1321" t="n" s="39884">
        <v>-0.008454539229447</v>
      </c>
      <c r="AI1321" t="n" s="40359">
        <v>0.049499814567223</v>
      </c>
      <c r="AJ1321" t="n" s="40834">
        <v>0.162822132724921</v>
      </c>
      <c r="AK1321" t="n" s="41309">
        <v>-0.071177058327975</v>
      </c>
      <c r="AL1321" t="n" s="41784">
        <v>0.0</v>
      </c>
      <c r="AM1321" t="n" s="42259">
        <v>0.096016546725372</v>
      </c>
      <c r="AN1321" t="n" s="42734">
        <v>-0.206164160229171</v>
      </c>
      <c r="AO1321" t="n" s="43209">
        <v>0.983635497247246</v>
      </c>
      <c r="AP1321" t="n" s="43684">
        <v>-0.564737999559715</v>
      </c>
      <c r="AQ1321" t="n" s="44159">
        <v>0.41889749768753093</v>
      </c>
      <c r="AR1321" t="n" s="44634">
        <v>1.5483734968069611</v>
      </c>
      <c r="AS1321" t="n" s="45227">
        <v>0.0013982553641331014</v>
      </c>
      <c r="AT1321" t="n" s="45820">
        <v>2.7246364060640365E-5</v>
      </c>
      <c r="AU1321" t="n" s="46413">
        <v>0.0027925915094834104</v>
      </c>
      <c r="AV1321" t="n" s="47006">
        <v>0.0016487942508078496</v>
      </c>
      <c r="AW1321" t="n" s="47599">
        <v>-1.1443309079292473E-5</v>
      </c>
      <c r="AX1321" t="n" s="48192">
        <v>-6.316332831738299E-4</v>
      </c>
      <c r="AY1321" t="n" s="48785">
        <v>5.183284118620155E-4</v>
      </c>
      <c r="AZ1321" t="n" s="49378">
        <v>0.0026390026254769494</v>
      </c>
      <c r="BA1321" t="n" s="49971">
        <v>-0.001407906639720647</v>
      </c>
      <c r="BB1321" t="n" s="50564">
        <v>0.0015566124728342147</v>
      </c>
      <c r="BC1321" t="n" s="51157">
        <v>-2.890923893752055E-6</v>
      </c>
      <c r="BD1321" t="n" s="51750">
        <v>0.0027619511943049227</v>
      </c>
      <c r="BE1321" t="n" s="52343">
        <v>-0.0013513869131922087</v>
      </c>
      <c r="BF1321" t="n" s="52936">
        <v>0.0031041230095795796</v>
      </c>
      <c r="BG1321" t="n" s="53529">
        <v>7.908478558404661E-4</v>
      </c>
      <c r="BH1321" t="n" s="54122">
        <v>4.2079522834537113E-5</v>
      </c>
      <c r="BI1321" t="n" s="54715">
        <v>0.003179342173423363</v>
      </c>
      <c r="BJ1321" t="s" s="55190">
        <v>2927</v>
      </c>
      <c r="BK1321" t="s" s="55665">
        <v>2929</v>
      </c>
      <c r="BL1321" t="n" s="56140">
        <v>0.06471744924783707</v>
      </c>
      <c r="BM1321" t="s" s="56615">
        <v>2960</v>
      </c>
      <c r="BN1321" t="s" s="57090">
        <v>2929</v>
      </c>
      <c r="BO1321" t="n" s="57565">
        <v>-0.030239766463637352</v>
      </c>
    </row>
    <row r="1322" spans="1:23" x14ac:dyDescent="0.25">
      <c r="A1322" s="116" t="str">
        <f>IF(ISBLANK(TBL_DATA[[#This Row],[Row.names]]), "",   DATE(YEAR(TBL_DATA[[#This Row],[Row.names]]), MONTH(TBL_DATA[[#This Row],[Row.names]]), DAY(TBL_DATA[[#This Row],[Row.names]])))</f>
        <v/>
      </c>
      <c r="B1322" s="1506" t="s">
        <v>1451</v>
      </c>
      <c r="C1322" s="2900" t="s">
        <v>2845</v>
      </c>
      <c r="D1322" t="n" s="4294">
        <v>0.0017252343400467297</v>
      </c>
      <c r="E1322" s="5688" t="n">
        <v>0.41851520188753333</v>
      </c>
      <c r="F1322" s="7020" t="n">
        <v>-0.06450458123837477</v>
      </c>
      <c r="G1322" s="8352" t="n">
        <v>0.27477238003090193</v>
      </c>
      <c r="H1322" s="9684" t="n">
        <v>0.5037692766685125</v>
      </c>
      <c r="I1322" s="11016" t="n">
        <v>0.0030078849535191384</v>
      </c>
      <c r="J1322" s="12348" t="n">
        <v>-0.0016153352079230077</v>
      </c>
      <c r="K1322" s="13678" t="n">
        <v>0.7203149443025068</v>
      </c>
      <c r="L1322" s="15008" t="n">
        <v>0.4043141267966724</v>
      </c>
      <c r="M1322" s="16338" t="n">
        <v>0.003295551076004066</v>
      </c>
      <c r="N1322" s="17668" t="n">
        <v>0.06778282528525822</v>
      </c>
      <c r="O1322" s="19000" t="n">
        <v>0.05631366409211088</v>
      </c>
      <c r="P1322" s="20394" t="n">
        <v>-0.06293298306691897</v>
      </c>
      <c r="Q1322" s="21726" t="n">
        <v>-0.01188984712807718</v>
      </c>
      <c r="R1322" s="23058" t="n">
        <v>-0.010454445592187077</v>
      </c>
      <c r="S1322" s="24327" t="n">
        <v>-0.042817032114807696</v>
      </c>
      <c r="T1322" s="25596" t="n">
        <v>0.05304209541497843</v>
      </c>
      <c r="U1322" s="26865" t="n">
        <v>-0.8072273876027284</v>
      </c>
      <c r="V1322" s="28134" t="n">
        <v>0.04915675086844429</v>
      </c>
      <c r="W1322" s="29401" t="n">
        <v>0.061257995473828875</v>
      </c>
      <c r="X1322" t="n" s="30668">
        <v>0.8024544467741427</v>
      </c>
      <c r="Y1322" t="n" s="31998">
        <v>0.7097670580327835</v>
      </c>
      <c r="Z1322" t="n" s="33330">
        <v>0.6358570018460694</v>
      </c>
      <c r="AA1322" t="n" s="34722">
        <v>0.0</v>
      </c>
      <c r="AB1322" t="n" s="36116">
        <v>0.0</v>
      </c>
      <c r="AC1322" t="n" s="37510">
        <v>0.07369881199169745</v>
      </c>
      <c r="AD1322" t="n" s="37985">
        <v>0.10620669734170698</v>
      </c>
      <c r="AE1322" t="n" s="38460">
        <v>0.027970278840939004</v>
      </c>
      <c r="AF1322" t="n" s="38935">
        <v>0.058740574169635996</v>
      </c>
      <c r="AG1322" t="n" s="39410">
        <v>0.17602717726005004</v>
      </c>
      <c r="AH1322" t="n" s="39885">
        <v>-0.011547136434904999</v>
      </c>
      <c r="AI1322" t="n" s="40360">
        <v>0.048775018088163</v>
      </c>
      <c r="AJ1322" t="n" s="40835">
        <v>0.163435838975302</v>
      </c>
      <c r="AK1322" t="n" s="41310">
        <v>-0.074754269967401</v>
      </c>
      <c r="AL1322" t="n" s="41785">
        <v>0.0</v>
      </c>
      <c r="AM1322" t="n" s="42260">
        <v>0.109323029067548</v>
      </c>
      <c r="AN1322" t="n" s="42735">
        <v>-0.197228498935274</v>
      </c>
      <c r="AO1322" t="n" s="43210">
        <v>0.972182881830987</v>
      </c>
      <c r="AP1322" t="n" s="43685">
        <v>-0.5652341734252219</v>
      </c>
      <c r="AQ1322" t="n" s="44160">
        <v>0.40694870840576514</v>
      </c>
      <c r="AR1322" t="n" s="44635">
        <v>1.537417055256209</v>
      </c>
      <c r="AS1322" t="n" s="45228">
        <v>0.0029973462285062943</v>
      </c>
      <c r="AT1322" t="n" s="45821">
        <v>-8.597046774324827E-5</v>
      </c>
      <c r="AU1322" t="n" s="46414">
        <v>0.0025423076520818717</v>
      </c>
      <c r="AV1322" t="n" s="47007">
        <v>0.001757015830878209</v>
      </c>
      <c r="AW1322" t="n" s="47600">
        <v>5.896887322052447E-6</v>
      </c>
      <c r="AX1322" t="n" s="48193">
        <v>-9.143039481530928E-4</v>
      </c>
      <c r="AY1322" t="n" s="48786">
        <v>9.305617894520025E-5</v>
      </c>
      <c r="AZ1322" t="n" s="49379">
        <v>0.003410336623455468</v>
      </c>
      <c r="BA1322" t="n" s="49972">
        <v>-0.001596789556808099</v>
      </c>
      <c r="BB1322" t="n" s="50565">
        <v>0.0014776474492120522</v>
      </c>
      <c r="BC1322" t="n" s="51158">
        <v>-5.0512500629849915E-6</v>
      </c>
      <c r="BD1322" t="n" s="51751">
        <v>0.0024614377388603053</v>
      </c>
      <c r="BE1322" t="n" s="52344">
        <v>-0.0014082108663511072</v>
      </c>
      <c r="BF1322" t="n" s="52937">
        <v>0.003508277371992645</v>
      </c>
      <c r="BG1322" t="n" s="53530">
        <v>2.9335333117370304E-4</v>
      </c>
      <c r="BH1322" t="n" s="54123">
        <v>-1.809640363632752E-5</v>
      </c>
      <c r="BI1322" t="n" s="54716">
        <v>0.004844730455594504</v>
      </c>
      <c r="BJ1322" t="s" s="55191">
        <v>2927</v>
      </c>
      <c r="BK1322" t="s" s="55666">
        <v>2929</v>
      </c>
      <c r="BL1322" t="n" s="56141">
        <v>0.06595040112733841</v>
      </c>
      <c r="BM1322" t="s" s="56616">
        <v>2960</v>
      </c>
      <c r="BN1322" t="s" s="57091">
        <v>2929</v>
      </c>
      <c r="BO1322" t="n" s="57566">
        <v>-0.03511892631649971</v>
      </c>
    </row>
    <row r="1323" spans="1:23" x14ac:dyDescent="0.25">
      <c r="A1323" s="116" t="str">
        <f>IF(ISBLANK(TBL_DATA[[#This Row],[Row.names]]), "",   DATE(YEAR(TBL_DATA[[#This Row],[Row.names]]), MONTH(TBL_DATA[[#This Row],[Row.names]]), DAY(TBL_DATA[[#This Row],[Row.names]])))</f>
        <v/>
      </c>
      <c r="B1323" s="1507" t="s">
        <v>1452</v>
      </c>
      <c r="C1323" s="2901" t="s">
        <v>2846</v>
      </c>
      <c r="D1323" t="n" s="4295">
        <v>-0.006910960062259434</v>
      </c>
      <c r="E1323" s="5689" t="n">
        <v>0.4087118999795807</v>
      </c>
      <c r="F1323" s="7021" t="n">
        <v>-0.07719611307051966</v>
      </c>
      <c r="G1323" s="8353" t="n">
        <v>0.27933002981438465</v>
      </c>
      <c r="H1323" s="9685" t="n">
        <v>0.5091763223487786</v>
      </c>
      <c r="I1323" s="11017" t="n">
        <v>0.0030428809248439674</v>
      </c>
      <c r="J1323" s="12349" t="n">
        <v>-0.008842183437200779</v>
      </c>
      <c r="K1323" s="13679" t="n">
        <v>0.7357649607373904</v>
      </c>
      <c r="L1323" s="15009" t="n">
        <v>0.4161352467268085</v>
      </c>
      <c r="M1323" s="16339" t="n">
        <v>0.0033187790078209305</v>
      </c>
      <c r="N1323" s="17669" t="n">
        <v>0.06894812741170939</v>
      </c>
      <c r="O1323" s="19001" t="n">
        <v>0.05797002151749172</v>
      </c>
      <c r="P1323" s="20395" t="n">
        <v>-0.06940901579660419</v>
      </c>
      <c r="Q1323" s="21727" t="n">
        <v>-0.012183130142682125</v>
      </c>
      <c r="R1323" s="23059" t="n">
        <v>-0.01072305161147581</v>
      </c>
      <c r="S1323" s="24328" t="n">
        <v>-0.042810206313705135</v>
      </c>
      <c r="T1323" s="25597" t="n">
        <v>0.05306936202431071</v>
      </c>
      <c r="U1323" s="26866" t="n">
        <v>-0.8066840203221979</v>
      </c>
      <c r="V1323" s="28135" t="n">
        <v>0.047394971214721915</v>
      </c>
      <c r="W1323" s="29402" t="n">
        <v>0.06136358560193794</v>
      </c>
      <c r="X1323" t="n" s="30669">
        <v>0.7723631327897033</v>
      </c>
      <c r="Y1323" t="n" s="31999">
        <v>0.7135659201144479</v>
      </c>
      <c r="Z1323" t="n" s="33331">
        <v>0.6450854569177703</v>
      </c>
      <c r="AA1323" t="n" s="34723">
        <v>0.0</v>
      </c>
      <c r="AB1323" t="n" s="36117">
        <v>0.0</v>
      </c>
      <c r="AC1323" t="n" s="37511">
        <v>0.07099724108150514</v>
      </c>
      <c r="AD1323" t="n" s="37986">
        <v>0.11542613352382002</v>
      </c>
      <c r="AE1323" t="n" s="38461">
        <v>0.027766166026680004</v>
      </c>
      <c r="AF1323" t="n" s="38936">
        <v>0.05087423668419799</v>
      </c>
      <c r="AG1323" t="n" s="39411">
        <v>0.176738289352463</v>
      </c>
      <c r="AH1323" t="n" s="39886">
        <v>-0.01108763343309</v>
      </c>
      <c r="AI1323" t="n" s="40361">
        <v>0.048354561639666</v>
      </c>
      <c r="AJ1323" t="n" s="40836">
        <v>0.16886756466252703</v>
      </c>
      <c r="AK1323" t="n" s="41311">
        <v>-0.074817834290583</v>
      </c>
      <c r="AL1323" t="n" s="41786">
        <v>0.0</v>
      </c>
      <c r="AM1323" t="n" s="42261">
        <v>0.11629311766194501</v>
      </c>
      <c r="AN1323" t="n" s="42736">
        <v>-0.189545219515594</v>
      </c>
      <c r="AO1323" t="n" s="43211">
        <v>1.0020762149036608</v>
      </c>
      <c r="AP1323" t="n" s="43686">
        <v>-0.5732068325916292</v>
      </c>
      <c r="AQ1323" t="n" s="44161">
        <v>0.42886938231203164</v>
      </c>
      <c r="AR1323" t="n" s="44636">
        <v>1.5752830474952901</v>
      </c>
      <c r="AS1323" t="n" s="45229">
        <v>0.0029261049484580882</v>
      </c>
      <c r="AT1323" t="n" s="45822">
        <v>-7.524324192627742E-5</v>
      </c>
      <c r="AU1323" t="n" s="46415">
        <v>0.00254522576367804</v>
      </c>
      <c r="AV1323" t="n" s="47008">
        <v>0.0017340914570226481</v>
      </c>
      <c r="AW1323" t="n" s="47601">
        <v>-1.0393868695424227E-5</v>
      </c>
      <c r="AX1323" t="n" s="48194">
        <v>-9.386902788129272E-4</v>
      </c>
      <c r="AY1323" t="n" s="48787">
        <v>1.0872562258752046E-4</v>
      </c>
      <c r="AZ1323" t="n" s="49380">
        <v>0.0033458328667984186</v>
      </c>
      <c r="BA1323" t="n" s="49973">
        <v>-0.0016309627816955032</v>
      </c>
      <c r="BB1323" t="n" s="50566">
        <v>0.0014324862834160382</v>
      </c>
      <c r="BC1323" t="n" s="51159">
        <v>-4.36820267252573E-6</v>
      </c>
      <c r="BD1323" t="n" s="51752">
        <v>0.0024413723480814385</v>
      </c>
      <c r="BE1323" t="n" s="52345">
        <v>-0.00141076329315952</v>
      </c>
      <c r="BF1323" t="n" s="52938">
        <v>0.0035120284596207134</v>
      </c>
      <c r="BG1323" t="n" s="53531">
        <v>2.4688233632487786E-4</v>
      </c>
      <c r="BH1323" t="n" s="54124">
        <v>-4.6140861203803876E-5</v>
      </c>
      <c r="BI1323" t="n" s="54717">
        <v>0.00468942957849439</v>
      </c>
      <c r="BJ1323" t="s" s="55192">
        <v>2927</v>
      </c>
      <c r="BK1323" t="s" s="55667">
        <v>2929</v>
      </c>
      <c r="BL1323" t="n" s="56142">
        <v>0.0664510726928711</v>
      </c>
      <c r="BM1323" t="s" s="56617">
        <v>2960</v>
      </c>
      <c r="BN1323" t="s" s="57092">
        <v>2929</v>
      </c>
      <c r="BO1323" t="n" s="57567">
        <v>-0.03568998724222183</v>
      </c>
    </row>
    <row r="1324" spans="1:23" x14ac:dyDescent="0.25">
      <c r="A1324" s="116" t="str">
        <f>IF(ISBLANK(TBL_DATA[[#This Row],[Row.names]]), "",   DATE(YEAR(TBL_DATA[[#This Row],[Row.names]]), MONTH(TBL_DATA[[#This Row],[Row.names]]), DAY(TBL_DATA[[#This Row],[Row.names]])))</f>
        <v/>
      </c>
      <c r="B1324" s="1508" t="s">
        <v>1453</v>
      </c>
      <c r="C1324" s="2902" t="s">
        <v>2847</v>
      </c>
      <c r="D1324" t="n" s="4296">
        <v>-0.004581990725152018</v>
      </c>
      <c r="E1324" s="5690" t="n">
        <v>0.4022571951194631</v>
      </c>
      <c r="F1324" s="7022" t="n">
        <v>-0.07646775661334371</v>
      </c>
      <c r="G1324" s="8354" t="n">
        <v>0.27300583094404024</v>
      </c>
      <c r="H1324" s="9686" t="n">
        <v>0.503108809434464</v>
      </c>
      <c r="I1324" s="11018" t="n">
        <v>0.003019412459357258</v>
      </c>
      <c r="J1324" s="12350" t="n">
        <v>0.010458369190815775</v>
      </c>
      <c r="K1324" s="13680" t="n">
        <v>0.7445785138126993</v>
      </c>
      <c r="L1324" s="15010" t="n">
        <v>0.43874073704703476</v>
      </c>
      <c r="M1324" s="16340" t="n">
        <v>0.0032090283585469253</v>
      </c>
      <c r="N1324" s="17670" t="n">
        <v>0.06799736204669857</v>
      </c>
      <c r="O1324" s="19002" t="n">
        <v>0.0567126377115858</v>
      </c>
      <c r="P1324" s="20396" t="n">
        <v>-0.07367297505513404</v>
      </c>
      <c r="Q1324" s="21728" t="n">
        <v>-0.01197761993217791</v>
      </c>
      <c r="R1324" s="23060" t="n">
        <v>-0.010537675263192065</v>
      </c>
      <c r="S1324" s="24329" t="n">
        <v>-0.05120942260923966</v>
      </c>
      <c r="T1324" s="25598" t="n">
        <v>0.053752338136266925</v>
      </c>
      <c r="U1324" s="26867" t="n">
        <v>-0.952692001591061</v>
      </c>
      <c r="V1324" s="28136" t="n">
        <v>0.05098948259696501</v>
      </c>
      <c r="W1324" s="29403" t="n">
        <v>0.06127078715848638</v>
      </c>
      <c r="X1324" t="n" s="30670">
        <v>0.8321989150404224</v>
      </c>
      <c r="Y1324" t="n" s="32000">
        <v>0.7093016350146557</v>
      </c>
      <c r="Z1324" t="n" s="33332">
        <v>0.662375072785076</v>
      </c>
      <c r="AA1324" t="n" s="34724">
        <v>0.0</v>
      </c>
      <c r="AB1324" t="n" s="36118">
        <v>0.0</v>
      </c>
      <c r="AC1324" t="n" s="37512">
        <v>0.07531544040289341</v>
      </c>
      <c r="AD1324" t="n" s="37987">
        <v>0.10956223867894904</v>
      </c>
      <c r="AE1324" t="n" s="38462">
        <v>0.027569374620994007</v>
      </c>
      <c r="AF1324" t="n" s="38937">
        <v>0.042243312642443</v>
      </c>
      <c r="AG1324" t="n" s="39412">
        <v>0.18320561116915496</v>
      </c>
      <c r="AH1324" t="n" s="39887">
        <v>-0.011335945699244999</v>
      </c>
      <c r="AI1324" t="n" s="40362">
        <v>0.047720686949298</v>
      </c>
      <c r="AJ1324" t="n" s="40837">
        <v>0.17164713887098398</v>
      </c>
      <c r="AK1324" t="n" s="41312">
        <v>-0.09061299911620199</v>
      </c>
      <c r="AL1324" t="n" s="41787">
        <v>0.0</v>
      </c>
      <c r="AM1324" t="n" s="42262">
        <v>0.11480783488748698</v>
      </c>
      <c r="AN1324" t="n" s="42737">
        <v>-0.17359160413347802</v>
      </c>
      <c r="AO1324" t="n" s="43212">
        <v>0.989209180171221</v>
      </c>
      <c r="AP1324" t="n" s="43687">
        <v>-0.567993531300836</v>
      </c>
      <c r="AQ1324" t="n" s="44162">
        <v>0.421215648870385</v>
      </c>
      <c r="AR1324" t="n" s="44637">
        <v>1.557202711472057</v>
      </c>
      <c r="AS1324" t="n" s="45230">
        <v>0.0029471348919228473</v>
      </c>
      <c r="AT1324" t="n" s="45823">
        <v>-1.900708058224096E-5</v>
      </c>
      <c r="AU1324" t="n" s="46416">
        <v>0.002762535509302521</v>
      </c>
      <c r="AV1324" t="n" s="47009">
        <v>0.0016861707423960677</v>
      </c>
      <c r="AW1324" t="n" s="47602">
        <v>-4.605492895171075E-5</v>
      </c>
      <c r="AX1324" t="n" s="48195">
        <v>-9.03113459223499E-4</v>
      </c>
      <c r="AY1324" t="n" s="48788">
        <v>1.6912973483009086E-4</v>
      </c>
      <c r="AZ1324" t="n" s="49381">
        <v>0.0032992261543621075</v>
      </c>
      <c r="BA1324" t="n" s="49974">
        <v>-0.0016631564091670113</v>
      </c>
      <c r="BB1324" t="n" s="50567">
        <v>0.0012935963056874783</v>
      </c>
      <c r="BC1324" t="n" s="51160">
        <v>-5.488302081113488E-6</v>
      </c>
      <c r="BD1324" t="n" s="51753">
        <v>0.0023765004199916857</v>
      </c>
      <c r="BE1324" t="n" s="52346">
        <v>-0.0014226905858219041</v>
      </c>
      <c r="BF1324" t="n" s="52939">
        <v>0.003546719038479848</v>
      </c>
      <c r="BG1324" t="n" s="53532">
        <v>5.384450968615154E-4</v>
      </c>
      <c r="BH1324" t="n" s="54125">
        <v>-5.088567367783446E-5</v>
      </c>
      <c r="BI1324" t="n" s="54718">
        <v>0.004532884862662225</v>
      </c>
      <c r="BJ1324" t="s" s="55193">
        <v>2927</v>
      </c>
      <c r="BK1324" t="s" s="55668">
        <v>2929</v>
      </c>
      <c r="BL1324" t="n" s="56143">
        <v>0.06692907959222794</v>
      </c>
      <c r="BM1324" t="s" s="56618">
        <v>2960</v>
      </c>
      <c r="BN1324" t="s" s="57093">
        <v>2929</v>
      </c>
      <c r="BO1324" t="n" s="57568">
        <v>-0.03898383304476738</v>
      </c>
    </row>
    <row r="1325" spans="1:23" x14ac:dyDescent="0.25">
      <c r="A1325" s="116" t="str">
        <f>IF(ISBLANK(TBL_DATA[[#This Row],[Row.names]]), "",   DATE(YEAR(TBL_DATA[[#This Row],[Row.names]]), MONTH(TBL_DATA[[#This Row],[Row.names]]), DAY(TBL_DATA[[#This Row],[Row.names]])))</f>
        <v/>
      </c>
      <c r="B1325" s="1509" t="s">
        <v>1454</v>
      </c>
      <c r="C1325" s="2903" t="s">
        <v>2848</v>
      </c>
      <c r="D1325" t="n" s="4297">
        <v>0.005540354527951444</v>
      </c>
      <c r="E1325" s="5691" t="n">
        <v>0.4100261971197958</v>
      </c>
      <c r="F1325" s="7023" t="n">
        <v>-0.10318551492981065</v>
      </c>
      <c r="G1325" s="8355" t="n">
        <v>0.26116703919557627</v>
      </c>
      <c r="H1325" s="9687" t="n">
        <v>0.5117876109360023</v>
      </c>
      <c r="I1325" s="11019" t="n">
        <v>0.0029298681154072046</v>
      </c>
      <c r="J1325" s="12351" t="n">
        <v>-0.0260422610660217</v>
      </c>
      <c r="K1325" s="13681" t="n">
        <v>0.691331872906103</v>
      </c>
      <c r="L1325" s="15011" t="n">
        <v>0.42903730511167754</v>
      </c>
      <c r="M1325" s="16341" t="n">
        <v>0.003168454977154804</v>
      </c>
      <c r="N1325" s="17671" t="n">
        <v>0.06656469461652685</v>
      </c>
      <c r="O1325" s="19003" t="n">
        <v>0.0567126377115858</v>
      </c>
      <c r="P1325" s="20397" t="n">
        <v>-0.06854079492811693</v>
      </c>
      <c r="Q1325" s="21729" t="n">
        <v>-0.011787589979842698</v>
      </c>
      <c r="R1325" s="23061" t="n">
        <v>-0.010377984161753577</v>
      </c>
      <c r="S1325" s="24330" t="n">
        <v>-0.05701323097457134</v>
      </c>
      <c r="T1325" s="25599" t="n">
        <v>0.05390030903874504</v>
      </c>
      <c r="U1325" s="26868" t="n">
        <v>-1.057753322593914</v>
      </c>
      <c r="V1325" s="28137" t="n">
        <v>0.04019511054451019</v>
      </c>
      <c r="W1325" s="29404" t="n">
        <v>0.061390519561096014</v>
      </c>
      <c r="X1325" t="n" s="30671">
        <v>0.6547445897490395</v>
      </c>
      <c r="Y1325" t="n" s="32001">
        <v>0.715393326035407</v>
      </c>
      <c r="Z1325" t="n" s="33333">
        <v>0.6550093931476687</v>
      </c>
      <c r="AA1325" t="n" s="34725">
        <v>0.0</v>
      </c>
      <c r="AB1325" t="n" s="36119">
        <v>0.0</v>
      </c>
      <c r="AC1325" t="n" s="37513">
        <v>0.07543324165021378</v>
      </c>
      <c r="AD1325" t="n" s="37988">
        <v>0.09620689480355601</v>
      </c>
      <c r="AE1325" t="n" s="38463">
        <v>0.026722485899255004</v>
      </c>
      <c r="AF1325" t="n" s="38938">
        <v>0.052861248610513</v>
      </c>
      <c r="AG1325" t="n" s="39413">
        <v>0.186963836400802</v>
      </c>
      <c r="AH1325" t="n" s="39888">
        <v>-0.011138343293865</v>
      </c>
      <c r="AI1325" t="n" s="40363">
        <v>0.047625995217416</v>
      </c>
      <c r="AJ1325" t="n" s="40838">
        <v>0.17448096661018703</v>
      </c>
      <c r="AK1325" t="n" s="41313">
        <v>-0.09215078085259801</v>
      </c>
      <c r="AL1325" t="n" s="41788">
        <v>0.0</v>
      </c>
      <c r="AM1325" t="n" s="42263">
        <v>0.109831044079133</v>
      </c>
      <c r="AN1325" t="n" s="42738">
        <v>-0.131993955833152</v>
      </c>
      <c r="AO1325" t="n" s="43213">
        <v>0.9392171745427028</v>
      </c>
      <c r="AP1325" t="n" s="43688">
        <v>-0.47980778290145604</v>
      </c>
      <c r="AQ1325" t="n" s="44163">
        <v>0.4594093916412468</v>
      </c>
      <c r="AR1325" t="n" s="44638">
        <v>1.419024957444159</v>
      </c>
      <c r="AS1325" t="n" s="45231">
        <v>0.0030414926417768203</v>
      </c>
      <c r="AT1325" t="n" s="45824">
        <v>3.847055923951605E-5</v>
      </c>
      <c r="AU1325" t="n" s="46417">
        <v>0.0030372609297979725</v>
      </c>
      <c r="AV1325" t="n" s="47010">
        <v>0.0015992260230511806</v>
      </c>
      <c r="AW1325" t="n" s="47603">
        <v>-1.4937699456419026E-4</v>
      </c>
      <c r="AX1325" t="n" s="48196">
        <v>-5.870017170113936E-4</v>
      </c>
      <c r="AY1325" t="n" s="48789">
        <v>2.5729228536580423E-4</v>
      </c>
      <c r="AZ1325" t="n" s="49382">
        <v>0.0028725110821612968</v>
      </c>
      <c r="BA1325" t="n" s="49975">
        <v>-0.0013428828802319783</v>
      </c>
      <c r="BB1325" t="n" s="50568">
        <v>0.001314351899616859</v>
      </c>
      <c r="BC1325" t="n" s="51161">
        <v>-6.921303110168872E-6</v>
      </c>
      <c r="BD1325" t="n" s="51754">
        <v>0.002352872761858723</v>
      </c>
      <c r="BE1325" t="n" s="52347">
        <v>-0.001253295692592762</v>
      </c>
      <c r="BF1325" t="n" s="52940">
        <v>0.0034841860337997185</v>
      </c>
      <c r="BG1325" t="n" s="53533">
        <v>0.0011943177092244254</v>
      </c>
      <c r="BH1325" t="n" s="54126">
        <v>2.4065295874060357E-5</v>
      </c>
      <c r="BI1325" t="n" s="54719">
        <v>0.004272276417927553</v>
      </c>
      <c r="BJ1325" t="s" s="55194">
        <v>2927</v>
      </c>
      <c r="BK1325" t="s" s="55669">
        <v>2929</v>
      </c>
      <c r="BL1325" t="n" s="56144">
        <v>0.06817994266748428</v>
      </c>
      <c r="BM1325" t="s" s="56619">
        <v>2960</v>
      </c>
      <c r="BN1325" t="s" s="57094">
        <v>2929</v>
      </c>
      <c r="BO1325" t="n" s="57569">
        <v>-0.04110964760184288</v>
      </c>
    </row>
    <row r="1326" spans="1:23" x14ac:dyDescent="0.25">
      <c r="A1326" s="116" t="str">
        <f>IF(ISBLANK(TBL_DATA[[#This Row],[Row.names]]), "",   DATE(YEAR(TBL_DATA[[#This Row],[Row.names]]), MONTH(TBL_DATA[[#This Row],[Row.names]]), DAY(TBL_DATA[[#This Row],[Row.names]])))</f>
        <v/>
      </c>
      <c r="B1326" s="1510" t="s">
        <v>1455</v>
      </c>
      <c r="C1326" s="2904" t="s">
        <v>2849</v>
      </c>
      <c r="D1326" t="n" s="4298">
        <v>3.1401007038806325E-4</v>
      </c>
      <c r="E1326" s="5692" t="n">
        <v>0.41046895954520224</v>
      </c>
      <c r="F1326" s="7024" t="n">
        <v>-0.09882955368076107</v>
      </c>
      <c r="G1326" s="8356" t="n">
        <v>0.2612613902548563</v>
      </c>
      <c r="H1326" s="9688" t="n">
        <v>0.5116913557510865</v>
      </c>
      <c r="I1326" s="11020" t="n">
        <v>0.0029314726140199994</v>
      </c>
      <c r="J1326" s="12352" t="n">
        <v>-0.02786483341473389</v>
      </c>
      <c r="K1326" s="13682" t="n">
        <v>0.6868621313663323</v>
      </c>
      <c r="L1326" s="15012" t="n">
        <v>0.4287961776405495</v>
      </c>
      <c r="M1326" s="16342" t="n">
        <v>0.0031705469422321185</v>
      </c>
      <c r="N1326" s="17672" t="n">
        <v>0.06659458326161792</v>
      </c>
      <c r="O1326" s="19004" t="n">
        <v>0.056685933416296096</v>
      </c>
      <c r="P1326" s="20398" t="n">
        <v>-0.06824830735756882</v>
      </c>
      <c r="Q1326" s="21730" t="n">
        <v>-0.011773772835316356</v>
      </c>
      <c r="R1326" s="23062" t="n">
        <v>-0.01036353408097991</v>
      </c>
      <c r="S1326" s="24331" t="n">
        <v>-0.06390270704907164</v>
      </c>
      <c r="T1326" s="25600" t="n">
        <v>0.05354827515962346</v>
      </c>
      <c r="U1326" s="26869" t="n">
        <v>-1.1933663009421382</v>
      </c>
      <c r="V1326" s="28138" t="n">
        <v>0.028380960277092804</v>
      </c>
      <c r="W1326" s="29405" t="n">
        <v>0.061368560579026114</v>
      </c>
      <c r="X1326" t="n" s="30672">
        <v>0.46246742646905986</v>
      </c>
      <c r="Y1326" t="n" s="32002">
        <v>0.7153260485618336</v>
      </c>
      <c r="Z1326" t="n" s="33334">
        <v>0.654825303146228</v>
      </c>
      <c r="AA1326" t="n" s="34726">
        <v>0.0</v>
      </c>
      <c r="AB1326" t="n" s="36120">
        <v>0.0</v>
      </c>
      <c r="AC1326" t="n" s="37514">
        <v>0.07614631795987942</v>
      </c>
      <c r="AD1326" t="n" s="37989">
        <v>0.09137708619793804</v>
      </c>
      <c r="AE1326" t="n" s="38464">
        <v>0.028148496363741005</v>
      </c>
      <c r="AF1326" t="n" s="38939">
        <v>0.046047581551622</v>
      </c>
      <c r="AG1326" t="n" s="39414">
        <v>0.170927770972598</v>
      </c>
      <c r="AH1326" t="n" s="39889">
        <v>-0.014726944476768</v>
      </c>
      <c r="AI1326" t="n" s="40364">
        <v>0.045000045383583</v>
      </c>
      <c r="AJ1326" t="n" s="40839">
        <v>0.18121727128940698</v>
      </c>
      <c r="AK1326" t="n" s="41314">
        <v>-0.10053823538463001</v>
      </c>
      <c r="AL1326" t="n" s="41789">
        <v>0.0</v>
      </c>
      <c r="AM1326" t="n" s="42264">
        <v>0.10925976887672399</v>
      </c>
      <c r="AN1326" t="n" s="42739">
        <v>-0.165775645823326</v>
      </c>
      <c r="AO1326" t="n" s="43214">
        <v>0.9440125859666162</v>
      </c>
      <c r="AP1326" t="n" s="43689">
        <v>-0.553075391015727</v>
      </c>
      <c r="AQ1326" t="n" s="44164">
        <v>0.3909371949508892</v>
      </c>
      <c r="AR1326" t="n" s="44639">
        <v>1.497087976982343</v>
      </c>
      <c r="AS1326" t="n" s="45232">
        <v>0.0032032017316954795</v>
      </c>
      <c r="AT1326" t="n" s="45825">
        <v>8.723015769896285E-5</v>
      </c>
      <c r="AU1326" t="n" s="46418">
        <v>0.0027371086139998642</v>
      </c>
      <c r="AV1326" t="n" s="47011">
        <v>0.0018275967834128104</v>
      </c>
      <c r="AW1326" t="n" s="47604">
        <v>-1.6224694240524472E-4</v>
      </c>
      <c r="AX1326" t="n" s="48197">
        <v>-7.653644260043139E-4</v>
      </c>
      <c r="AY1326" t="n" s="48790">
        <v>2.7952009149686115E-4</v>
      </c>
      <c r="AZ1326" t="n" s="49383">
        <v>0.0031644857458738604</v>
      </c>
      <c r="BA1326" t="n" s="49976">
        <v>-0.001524900168644777</v>
      </c>
      <c r="BB1326" t="n" s="50569">
        <v>0.0015451211167298654</v>
      </c>
      <c r="BC1326" t="n" s="51162">
        <v>-4.572513041927249E-6</v>
      </c>
      <c r="BD1326" t="n" s="51755">
        <v>0.002359398990853822</v>
      </c>
      <c r="BE1326" t="n" s="52348">
        <v>-0.0014255740099180323</v>
      </c>
      <c r="BF1326" t="n" s="52941">
        <v>0.0035037473396636594</v>
      </c>
      <c r="BG1326" t="n" s="53534">
        <v>0.0013464005122749189</v>
      </c>
      <c r="BH1326" t="n" s="54127">
        <v>3.712230951997759E-5</v>
      </c>
      <c r="BI1326" t="n" s="54720">
        <v>0.004566085048417096</v>
      </c>
      <c r="BJ1326" t="s" s="55195">
        <v>2921</v>
      </c>
      <c r="BK1326" t="s" s="55670">
        <v>2929</v>
      </c>
      <c r="BL1326" t="n" s="56145">
        <v>0.07221335172653198</v>
      </c>
      <c r="BM1326" t="s" s="56620">
        <v>2960</v>
      </c>
      <c r="BN1326" t="s" s="57095">
        <v>2929</v>
      </c>
      <c r="BO1326" t="n" s="57570">
        <v>-0.04409470781683922</v>
      </c>
    </row>
    <row r="1327" spans="1:23" x14ac:dyDescent="0.25">
      <c r="A1327" s="116" t="str">
        <f>IF(ISBLANK(TBL_DATA[[#This Row],[Row.names]]), "",   DATE(YEAR(TBL_DATA[[#This Row],[Row.names]]), MONTH(TBL_DATA[[#This Row],[Row.names]]), DAY(TBL_DATA[[#This Row],[Row.names]])))</f>
        <v/>
      </c>
      <c r="B1327" s="1511" t="s">
        <v>1456</v>
      </c>
      <c r="C1327" s="2905" t="s">
        <v>2850</v>
      </c>
      <c r="D1327" t="n" s="4299">
        <v>-0.004083652920106993</v>
      </c>
      <c r="E1327" s="5693" t="n">
        <v>0.4047090938598352</v>
      </c>
      <c r="F1327" s="7025" t="n">
        <v>-0.11453046873043549</v>
      </c>
      <c r="G1327" s="8357" t="n">
        <v>0.2611012601848965</v>
      </c>
      <c r="H1327" s="9689" t="n">
        <v>0.5347650384162157</v>
      </c>
      <c r="I1327" s="11021" t="n">
        <v>0.0028473026323088107</v>
      </c>
      <c r="J1327" s="12353" t="n">
        <v>-0.038615263244356934</v>
      </c>
      <c r="K1327" s="13683" t="n">
        <v>0.6632207103196173</v>
      </c>
      <c r="L1327" s="15013" t="n">
        <v>0.4310472841197639</v>
      </c>
      <c r="M1327" s="16343" t="n">
        <v>0.003148730893206152</v>
      </c>
      <c r="N1327" s="17673" t="n">
        <v>0.06626706381448352</v>
      </c>
      <c r="O1327" s="19005" t="n">
        <v>0.05727128365912841</v>
      </c>
      <c r="P1327" s="20399" t="n">
        <v>-0.07205325787804273</v>
      </c>
      <c r="Q1327" s="21731" t="n">
        <v>-0.011846399372472073</v>
      </c>
      <c r="R1327" s="23063" t="n">
        <v>-0.010443096326635117</v>
      </c>
      <c r="S1327" s="24332" t="n">
        <v>-0.06288608963618791</v>
      </c>
      <c r="T1327" s="25601" t="n">
        <v>0.05360672405020342</v>
      </c>
      <c r="U1327" s="26870" t="n">
        <v>-1.1731007770087618</v>
      </c>
      <c r="V1327" s="28139" t="n">
        <v>0.031591305280463944</v>
      </c>
      <c r="W1327" s="29406" t="n">
        <v>0.06151871286549479</v>
      </c>
      <c r="X1327" t="n" s="30673">
        <v>0.5135235086848375</v>
      </c>
      <c r="Y1327" t="n" s="32003">
        <v>0.7312763078455474</v>
      </c>
      <c r="Z1327" t="n" s="33335">
        <v>0.6565419134524191</v>
      </c>
      <c r="AA1327" t="n" s="34727">
        <v>0.0</v>
      </c>
      <c r="AB1327" t="n" s="36121">
        <v>0.0</v>
      </c>
      <c r="AC1327" t="n" s="37515">
        <v>0.07303747318702507</v>
      </c>
      <c r="AD1327" t="n" s="37990">
        <v>0.09776172927068603</v>
      </c>
      <c r="AE1327" t="n" s="38465">
        <v>0.028970309622713998</v>
      </c>
      <c r="AF1327" t="n" s="38940">
        <v>0.048293187123231</v>
      </c>
      <c r="AG1327" t="n" s="39415">
        <v>0.17031122572839</v>
      </c>
      <c r="AH1327" t="n" s="39890">
        <v>-0.014313555551155</v>
      </c>
      <c r="AI1327" t="n" s="40365">
        <v>0.043207834527263</v>
      </c>
      <c r="AJ1327" t="n" s="40840">
        <v>0.175314027047991</v>
      </c>
      <c r="AK1327" t="n" s="41315">
        <v>-0.09944256364226402</v>
      </c>
      <c r="AL1327" t="n" s="41790">
        <v>0.0</v>
      </c>
      <c r="AM1327" t="n" s="42265">
        <v>0.108276131108386</v>
      </c>
      <c r="AN1327" t="n" s="42740">
        <v>-0.159334627067666</v>
      </c>
      <c r="AO1327" t="n" s="43215">
        <v>0.941608393595789</v>
      </c>
      <c r="AP1327" t="n" s="43690">
        <v>-0.5425646954282131</v>
      </c>
      <c r="AQ1327" t="n" s="44165">
        <v>0.3990436981675759</v>
      </c>
      <c r="AR1327" t="n" s="44640">
        <v>1.4841730890240021</v>
      </c>
      <c r="AS1327" t="n" s="45233">
        <v>0.0030851219963789357</v>
      </c>
      <c r="AT1327" t="n" s="45826">
        <v>8.126213895692729E-5</v>
      </c>
      <c r="AU1327" t="n" s="46419">
        <v>0.0026571080438117078</v>
      </c>
      <c r="AV1327" t="n" s="47012">
        <v>0.0017764032327410495</v>
      </c>
      <c r="AW1327" t="n" s="47605">
        <v>-1.523439251879604E-4</v>
      </c>
      <c r="AX1327" t="n" s="48198">
        <v>-7.419036935305993E-4</v>
      </c>
      <c r="AY1327" t="n" s="48791">
        <v>2.695686373261212E-4</v>
      </c>
      <c r="AZ1327" t="n" s="49384">
        <v>0.003076494039431398</v>
      </c>
      <c r="BA1327" t="n" s="49977">
        <v>-0.001469624393296176</v>
      </c>
      <c r="BB1327" t="n" s="50570">
        <v>0.001497476538305226</v>
      </c>
      <c r="BC1327" t="n" s="51163">
        <v>-4.579475747301899E-6</v>
      </c>
      <c r="BD1327" t="n" s="51756">
        <v>0.0023053521881515123</v>
      </c>
      <c r="BE1327" t="n" s="52349">
        <v>-0.0013775107259977946</v>
      </c>
      <c r="BF1327" t="n" s="52942">
        <v>0.0034046856596675387</v>
      </c>
      <c r="BG1327" t="n" s="53535">
        <v>0.0012873430456410116</v>
      </c>
      <c r="BH1327" t="n" s="54128">
        <v>4.1582527443760586E-5</v>
      </c>
      <c r="BI1327" t="n" s="54721">
        <v>0.004413530444283299</v>
      </c>
      <c r="BJ1327" t="s" s="55196">
        <v>2921</v>
      </c>
      <c r="BK1327" t="s" s="55671">
        <v>2929</v>
      </c>
      <c r="BL1327" t="n" s="56146">
        <v>0.06976599246263504</v>
      </c>
      <c r="BM1327" t="s" s="56621">
        <v>2960</v>
      </c>
      <c r="BN1327" t="s" s="57096">
        <v>2929</v>
      </c>
      <c r="BO1327" t="n" s="57571">
        <v>-0.038610003888607025</v>
      </c>
    </row>
    <row r="1328" spans="1:23" x14ac:dyDescent="0.25">
      <c r="A1328" s="116" t="str">
        <f>IF(ISBLANK(TBL_DATA[[#This Row],[Row.names]]), "",   DATE(YEAR(TBL_DATA[[#This Row],[Row.names]]), MONTH(TBL_DATA[[#This Row],[Row.names]]), DAY(TBL_DATA[[#This Row],[Row.names]])))</f>
        <v/>
      </c>
      <c r="B1328" s="1512" t="s">
        <v>1457</v>
      </c>
      <c r="C1328" s="2906" t="s">
        <v>2851</v>
      </c>
      <c r="D1328" t="n" s="4300">
        <v>-0.008083552353632105</v>
      </c>
      <c r="E1328" s="5694" t="n">
        <v>0.3933540543579961</v>
      </c>
      <c r="F1328" s="7026" t="n">
        <v>-0.14798626277218385</v>
      </c>
      <c r="G1328" s="8358" t="n">
        <v>0.253870763069012</v>
      </c>
      <c r="H1328" s="9690" t="n">
        <v>0.48036971486808816</v>
      </c>
      <c r="I1328" s="11022" t="n">
        <v>0.003063349337889791</v>
      </c>
      <c r="J1328" s="12354" t="n">
        <v>-0.06292323609973571</v>
      </c>
      <c r="K1328" s="13684" t="n">
        <v>0.6683582747999286</v>
      </c>
      <c r="L1328" s="15014" t="n">
        <v>0.4127622825104432</v>
      </c>
      <c r="M1328" s="16344" t="n">
        <v>0.003256538892486708</v>
      </c>
      <c r="N1328" s="17674" t="n">
        <v>0.06746050201014588</v>
      </c>
      <c r="O1328" s="19006" t="n">
        <v>0.05950945476628057</v>
      </c>
      <c r="P1328" s="20400" t="n">
        <v>-0.07955436394936799</v>
      </c>
      <c r="Q1328" s="21732" t="n">
        <v>-0.012215225622765951</v>
      </c>
      <c r="R1328" s="23064" t="n">
        <v>-0.010786649758750728</v>
      </c>
      <c r="S1328" s="24333" t="n">
        <v>-0.08037747124221661</v>
      </c>
      <c r="T1328" s="25602" t="n">
        <v>0.05532399347661711</v>
      </c>
      <c r="U1328" s="26871" t="n">
        <v>-1.4528501323063103</v>
      </c>
      <c r="V1328" s="28140" t="n">
        <v>0.020692954352328874</v>
      </c>
      <c r="W1328" s="29407" t="n">
        <v>0.062214248908514874</v>
      </c>
      <c r="X1328" t="n" s="30674">
        <v>0.3326079590345542</v>
      </c>
      <c r="Y1328" t="n" s="32004">
        <v>0.6930870903920288</v>
      </c>
      <c r="Z1328" t="n" s="33336">
        <v>0.6424657831436965</v>
      </c>
      <c r="AA1328" t="n" s="34728">
        <v>0.0</v>
      </c>
      <c r="AB1328" t="n" s="36122">
        <v>0.0</v>
      </c>
      <c r="AC1328" t="n" s="37516">
        <v>0.07271241855651252</v>
      </c>
      <c r="AD1328" t="n" s="37991">
        <v>0.070866004779689</v>
      </c>
      <c r="AE1328" t="n" s="38466">
        <v>0.027629653735118005</v>
      </c>
      <c r="AF1328" t="n" s="38941">
        <v>0.02722131482817799</v>
      </c>
      <c r="AG1328" t="n" s="39416">
        <v>0.17621904801113997</v>
      </c>
      <c r="AH1328" t="n" s="39891">
        <v>-0.013332379041869</v>
      </c>
      <c r="AI1328" t="n" s="40366">
        <v>0.042730365092662</v>
      </c>
      <c r="AJ1328" t="n" s="40841">
        <v>0.178362407781275</v>
      </c>
      <c r="AK1328" t="n" s="41316">
        <v>-0.089025780324282</v>
      </c>
      <c r="AL1328" t="n" s="41791">
        <v>0.0</v>
      </c>
      <c r="AM1328" t="n" s="42266">
        <v>0.114463212774254</v>
      </c>
      <c r="AN1328" t="n" s="42741">
        <v>-0.16463182773130597</v>
      </c>
      <c r="AO1328" t="n" s="43216">
        <v>0.949447637013622</v>
      </c>
      <c r="AP1328" t="n" s="43691">
        <v>-0.578945617108763</v>
      </c>
      <c r="AQ1328" t="n" s="44166">
        <v>0.370502019904859</v>
      </c>
      <c r="AR1328" t="n" s="44641">
        <v>1.528393254122385</v>
      </c>
      <c r="AS1328" t="n" s="45234">
        <v>0.0030157273097020623</v>
      </c>
      <c r="AT1328" t="n" s="45827">
        <v>1.2320768334722997E-4</v>
      </c>
      <c r="AU1328" t="n" s="46420">
        <v>0.002505647214023466</v>
      </c>
      <c r="AV1328" t="n" s="47013">
        <v>0.0017794975230942302</v>
      </c>
      <c r="AW1328" t="n" s="47606">
        <v>-1.632344212662901E-4</v>
      </c>
      <c r="AX1328" t="n" s="48199">
        <v>-8.116289233283466E-4</v>
      </c>
      <c r="AY1328" t="n" s="48792">
        <v>2.7407242086685107E-4</v>
      </c>
      <c r="AZ1328" t="n" s="49385">
        <v>0.003113390160083211</v>
      </c>
      <c r="BA1328" t="n" s="49978">
        <v>-0.001512417750101002</v>
      </c>
      <c r="BB1328" t="n" s="50571">
        <v>0.0015419350124478606</v>
      </c>
      <c r="BC1328" t="n" s="51164">
        <v>-5.097988776542773E-6</v>
      </c>
      <c r="BD1328" t="n" s="51757">
        <v>0.002310685831977513</v>
      </c>
      <c r="BE1328" t="n" s="52350">
        <v>-0.0014247797200015908</v>
      </c>
      <c r="BF1328" t="n" s="52943">
        <v>0.003229964332206283</v>
      </c>
      <c r="BG1328" t="n" s="53536">
        <v>0.001156846316593666</v>
      </c>
      <c r="BH1328" t="n" s="54129">
        <v>4.220549833799333E-5</v>
      </c>
      <c r="BI1328" t="n" s="54722">
        <v>0.004546175980978865</v>
      </c>
      <c r="BJ1328" t="s" s="55197">
        <v>2923</v>
      </c>
      <c r="BK1328" t="s" s="55672">
        <v>2929</v>
      </c>
      <c r="BL1328" t="n" s="56147">
        <v>0.06357516348361969</v>
      </c>
      <c r="BM1328" t="s" s="56622">
        <v>2960</v>
      </c>
      <c r="BN1328" t="s" s="57097">
        <v>2929</v>
      </c>
      <c r="BO1328" t="n" s="57572">
        <v>-0.04152139276266098</v>
      </c>
    </row>
    <row r="1329" spans="1:23" x14ac:dyDescent="0.25">
      <c r="A1329" s="116" t="str">
        <f>IF(ISBLANK(TBL_DATA[[#This Row],[Row.names]]), "",   DATE(YEAR(TBL_DATA[[#This Row],[Row.names]]), MONTH(TBL_DATA[[#This Row],[Row.names]]), DAY(TBL_DATA[[#This Row],[Row.names]])))</f>
        <v/>
      </c>
      <c r="B1329" s="1513" t="s">
        <v>1458</v>
      </c>
      <c r="C1329" s="2907" t="s">
        <v>2852</v>
      </c>
      <c r="D1329" t="n" s="4301">
        <v>3.083120003996621E-4</v>
      </c>
      <c r="E1329" s="5695" t="n">
        <v>0.3937836421337604</v>
      </c>
      <c r="F1329" s="7027" t="n">
        <v>-0.14666274585429728</v>
      </c>
      <c r="G1329" s="8359" t="n">
        <v>0.253995104043151</v>
      </c>
      <c r="H1329" s="9691" t="n">
        <v>0.48029326155402424</v>
      </c>
      <c r="I1329" s="11023" t="n">
        <v>0.0030639724330054677</v>
      </c>
      <c r="J1329" s="12355" t="n">
        <v>-0.0601687243984621</v>
      </c>
      <c r="K1329" s="13685" t="n">
        <v>0.6677570688539478</v>
      </c>
      <c r="L1329" s="15015" t="n">
        <v>0.411593701872839</v>
      </c>
      <c r="M1329" s="16345" t="n">
        <v>0.0032602006971975744</v>
      </c>
      <c r="N1329" s="17675" t="n">
        <v>0.06746926049264683</v>
      </c>
      <c r="O1329" s="19007" t="n">
        <v>0.05950945476628057</v>
      </c>
      <c r="P1329" s="20401" t="n">
        <v>-0.07927057951405792</v>
      </c>
      <c r="Q1329" s="21733" t="n">
        <v>-0.01221480449210009</v>
      </c>
      <c r="R1329" s="23065" t="n">
        <v>-0.010786043154269325</v>
      </c>
      <c r="S1329" s="24334" t="n">
        <v>-0.08607971996166075</v>
      </c>
      <c r="T1329" s="25603" t="n">
        <v>0.05514529781545628</v>
      </c>
      <c r="U1329" s="26872" t="n">
        <v>-1.5609621014238875</v>
      </c>
      <c r="V1329" s="28141" t="n">
        <v>0.013959377875801149</v>
      </c>
      <c r="W1329" s="29408" t="n">
        <v>0.061914991439902</v>
      </c>
      <c r="X1329" t="n" s="30675">
        <v>0.22546038610618024</v>
      </c>
      <c r="Y1329" t="n" s="32005">
        <v>0.6930319340073906</v>
      </c>
      <c r="Z1329" t="n" s="33337">
        <v>0.6415556888321068</v>
      </c>
      <c r="AA1329" t="n" s="34729">
        <v>0.0</v>
      </c>
      <c r="AB1329" t="n" s="36123">
        <v>0.0</v>
      </c>
      <c r="AC1329" t="n" s="37517">
        <v>0.07915600424659015</v>
      </c>
      <c r="AD1329" t="n" s="37992">
        <v>0.06924868712599101</v>
      </c>
      <c r="AE1329" t="n" s="38467">
        <v>0.02903392253352901</v>
      </c>
      <c r="AF1329" t="n" s="38942">
        <v>0.038340010680138</v>
      </c>
      <c r="AG1329" t="n" s="39417">
        <v>0.16905419287981202</v>
      </c>
      <c r="AH1329" t="n" s="39892">
        <v>-0.013658950281491</v>
      </c>
      <c r="AI1329" t="n" s="40367">
        <v>0.041050192964632</v>
      </c>
      <c r="AJ1329" t="n" s="40842">
        <v>0.18318167799620397</v>
      </c>
      <c r="AK1329" t="n" s="41317">
        <v>-0.093063432637813</v>
      </c>
      <c r="AL1329" t="n" s="41792">
        <v>0.0</v>
      </c>
      <c r="AM1329" t="n" s="42267">
        <v>0.109623740478172</v>
      </c>
      <c r="AN1329" t="n" s="42742">
        <v>-0.178819212267933</v>
      </c>
      <c r="AO1329" t="n" s="43217">
        <v>0.979382737275505</v>
      </c>
      <c r="AP1329" t="n" s="43692">
        <v>-0.6253919078042641</v>
      </c>
      <c r="AQ1329" t="n" s="44167">
        <v>0.35399082947124083</v>
      </c>
      <c r="AR1329" t="n" s="44642">
        <v>1.604774645079769</v>
      </c>
      <c r="AS1329" t="n" s="45235">
        <v>0.003207221963591885</v>
      </c>
      <c r="AT1329" t="n" s="45828">
        <v>1.9148697989207402E-4</v>
      </c>
      <c r="AU1329" t="n" s="46421">
        <v>0.002559229643098714</v>
      </c>
      <c r="AV1329" t="n" s="47014">
        <v>0.001591202100261757</v>
      </c>
      <c r="AW1329" t="n" s="47607">
        <v>-1.1074272584544419E-4</v>
      </c>
      <c r="AX1329" t="n" s="48200">
        <v>-6.011206805428062E-4</v>
      </c>
      <c r="AY1329" t="n" s="48793">
        <v>2.5826758767901224E-4</v>
      </c>
      <c r="AZ1329" t="n" s="49386">
        <v>0.0026279515426731767</v>
      </c>
      <c r="BA1329" t="n" s="49979">
        <v>-0.0010744672967531353</v>
      </c>
      <c r="BB1329" t="n" s="50572">
        <v>0.001619578677488153</v>
      </c>
      <c r="BC1329" t="n" s="51165">
        <v>-6.460627449153235E-6</v>
      </c>
      <c r="BD1329" t="n" s="51758">
        <v>0.0025073719557283038</v>
      </c>
      <c r="BE1329" t="n" s="52351">
        <v>-0.0012836278516865456</v>
      </c>
      <c r="BF1329" t="n" s="52944">
        <v>0.002631527536299089</v>
      </c>
      <c r="BG1329" t="n" s="53537">
        <v>0.0016375072317147933</v>
      </c>
      <c r="BH1329" t="n" s="54130">
        <v>2.4080337224518747E-4</v>
      </c>
      <c r="BI1329" t="n" s="54723">
        <v>0.004528564919793403</v>
      </c>
      <c r="BJ1329" t="s" s="55198">
        <v>2923</v>
      </c>
      <c r="BK1329" t="s" s="55673">
        <v>2929</v>
      </c>
      <c r="BL1329" t="n" s="56148">
        <v>0.06541314721107483</v>
      </c>
      <c r="BM1329" t="s" s="56623">
        <v>2960</v>
      </c>
      <c r="BN1329" t="s" s="57098">
        <v>2929</v>
      </c>
      <c r="BO1329" t="n" s="57573">
        <v>-0.04428662359714508</v>
      </c>
    </row>
    <row r="1330" spans="1:23" x14ac:dyDescent="0.25">
      <c r="A1330" s="116" t="str">
        <f>IF(ISBLANK(TBL_DATA[[#This Row],[Row.names]]), "",   DATE(YEAR(TBL_DATA[[#This Row],[Row.names]]), MONTH(TBL_DATA[[#This Row],[Row.names]]), DAY(TBL_DATA[[#This Row],[Row.names]])))</f>
        <v/>
      </c>
      <c r="B1330" s="1514" t="s">
        <v>1459</v>
      </c>
      <c r="C1330" s="2908" t="s">
        <v>2853</v>
      </c>
      <c r="D1330" t="n" s="4302">
        <v>-0.009450889277434262</v>
      </c>
      <c r="E1330" s="5696" t="n">
        <v>0.3806111472552549</v>
      </c>
      <c r="F1330" s="7028" t="n">
        <v>-0.16994475669494402</v>
      </c>
      <c r="G1330" s="8360" t="n">
        <v>0.2627403746163882</v>
      </c>
      <c r="H1330" s="9692" t="n">
        <v>0.5046601694031959</v>
      </c>
      <c r="I1330" s="11024" t="n">
        <v>0.003069608723501468</v>
      </c>
      <c r="J1330" s="12356" t="n">
        <v>-0.08328303069331988</v>
      </c>
      <c r="K1330" s="13686" t="n">
        <v>0.6998053529119416</v>
      </c>
      <c r="L1330" s="15016" t="n">
        <v>0.44504802305387625</v>
      </c>
      <c r="M1330" s="16346" t="n">
        <v>0.003249070209739624</v>
      </c>
      <c r="N1330" s="17676" t="n">
        <v>0.0692359515204991</v>
      </c>
      <c r="O1330" s="19008" t="n">
        <v>0.062439189930021365</v>
      </c>
      <c r="P1330" s="20402" t="n">
        <v>-0.08797229132154694</v>
      </c>
      <c r="Q1330" s="21734" t="n">
        <v>-0.012694289987863077</v>
      </c>
      <c r="R1330" s="23066" t="n">
        <v>-0.01122811635563251</v>
      </c>
      <c r="S1330" s="24335" t="n">
        <v>-0.07831969152223772</v>
      </c>
      <c r="T1330" s="25604" t="n">
        <v>0.05437418886043601</v>
      </c>
      <c r="U1330" s="26873" t="n">
        <v>-1.4403836298737882</v>
      </c>
      <c r="V1330" s="28142" t="n">
        <v>0.02249481007605536</v>
      </c>
      <c r="W1330" s="29409" t="n">
        <v>0.06119275315738728</v>
      </c>
      <c r="X1330" t="n" s="30676">
        <v>0.3676057852504019</v>
      </c>
      <c r="Y1330" t="n" s="32006">
        <v>0.7103943759653476</v>
      </c>
      <c r="Z1330" t="n" s="33338">
        <v>0.6671191970359391</v>
      </c>
      <c r="AA1330" t="n" s="34730">
        <v>0.0</v>
      </c>
      <c r="AB1330" t="n" s="36124">
        <v>0.0</v>
      </c>
      <c r="AC1330" t="n" s="37518">
        <v>0.07592415828727915</v>
      </c>
      <c r="AD1330" t="n" s="37993">
        <v>0.06510397696235197</v>
      </c>
      <c r="AE1330" t="n" s="38468">
        <v>0.0320671168236</v>
      </c>
      <c r="AF1330" t="n" s="38943">
        <v>0.06019771003042999</v>
      </c>
      <c r="AG1330" t="n" s="39418">
        <v>0.172489382110003</v>
      </c>
      <c r="AH1330" t="n" s="39893">
        <v>-0.002970743495641</v>
      </c>
      <c r="AI1330" t="n" s="40368">
        <v>0.039997028045715</v>
      </c>
      <c r="AJ1330" t="n" s="40843">
        <v>0.181252272637664</v>
      </c>
      <c r="AK1330" t="n" s="41318">
        <v>-0.09476283182918</v>
      </c>
      <c r="AL1330" t="n" s="41793">
        <v>0.0</v>
      </c>
      <c r="AM1330" t="n" s="42268">
        <v>0.097803071725203</v>
      </c>
      <c r="AN1330" t="n" s="42743">
        <v>-0.23076788596325498</v>
      </c>
      <c r="AO1330" t="n" s="43218">
        <v>1.027588597168292</v>
      </c>
      <c r="AP1330" t="n" s="43693">
        <v>-0.707179500121401</v>
      </c>
      <c r="AQ1330" t="n" s="44168">
        <v>0.32040909704689113</v>
      </c>
      <c r="AR1330" t="n" s="44643">
        <v>1.734768097289693</v>
      </c>
      <c r="AS1330" t="n" s="45236">
        <v>0.003112044773113844</v>
      </c>
      <c r="AT1330" t="n" s="45829">
        <v>1.1420901438878224E-4</v>
      </c>
      <c r="AU1330" t="n" s="46422">
        <v>0.0025596541957362976</v>
      </c>
      <c r="AV1330" t="n" s="47015">
        <v>0.001495941825189951</v>
      </c>
      <c r="AW1330" t="n" s="47608">
        <v>-1.1766497341436866E-4</v>
      </c>
      <c r="AX1330" t="n" s="48201">
        <v>-6.946023306011404E-4</v>
      </c>
      <c r="AY1330" t="n" s="48794">
        <v>2.29791838240445E-4</v>
      </c>
      <c r="AZ1330" t="n" s="49387">
        <v>0.0026928678204241733</v>
      </c>
      <c r="BA1330" t="n" s="49980">
        <v>-0.0010704377663327883</v>
      </c>
      <c r="BB1330" t="n" s="50573">
        <v>0.0017038188840562336</v>
      </c>
      <c r="BC1330" t="n" s="51166">
        <v>-5.615023963318238E-6</v>
      </c>
      <c r="BD1330" t="n" s="51759">
        <v>0.002628821399936014</v>
      </c>
      <c r="BE1330" t="n" s="52352">
        <v>-0.0012682391776463289</v>
      </c>
      <c r="BF1330" t="n" s="52945">
        <v>0.0025918995419519737</v>
      </c>
      <c r="BG1330" t="n" s="53538">
        <v>0.0013913936065261673</v>
      </c>
      <c r="BH1330" t="n" s="54131">
        <v>2.1725856697506074E-4</v>
      </c>
      <c r="BI1330" t="n" s="54724">
        <v>0.004458874319095223</v>
      </c>
      <c r="BJ1330" t="s" s="55199">
        <v>2923</v>
      </c>
      <c r="BK1330" t="s" s="55674">
        <v>2929</v>
      </c>
      <c r="BL1330" t="n" s="56149">
        <v>0.06441135704517365</v>
      </c>
      <c r="BM1330" t="s" s="56624">
        <v>2960</v>
      </c>
      <c r="BN1330" t="s" s="57099">
        <v>2929</v>
      </c>
      <c r="BO1330" t="n" s="57574">
        <v>-0.04421115294098854</v>
      </c>
    </row>
    <row r="1331" spans="1:23" x14ac:dyDescent="0.25">
      <c r="A1331" s="116" t="str">
        <f>IF(ISBLANK(TBL_DATA[[#This Row],[Row.names]]), "",   DATE(YEAR(TBL_DATA[[#This Row],[Row.names]]), MONTH(TBL_DATA[[#This Row],[Row.names]]), DAY(TBL_DATA[[#This Row],[Row.names]])))</f>
        <v/>
      </c>
      <c r="B1331" s="1515" t="s">
        <v>1460</v>
      </c>
      <c r="C1331" s="2909" t="s">
        <v>2854</v>
      </c>
      <c r="D1331" t="n" s="4303">
        <v>-0.003446889809901548</v>
      </c>
      <c r="E1331" s="5697" t="n">
        <v>0.37585233276034424</v>
      </c>
      <c r="F1331" s="7029" t="n">
        <v>-0.14888221893016107</v>
      </c>
      <c r="G1331" s="8361" t="n">
        <v>0.26191136514105595</v>
      </c>
      <c r="H1331" s="9693" t="n">
        <v>0.5199346827111232</v>
      </c>
      <c r="I1331" s="11025" t="n">
        <v>0.002993802495550709</v>
      </c>
      <c r="J1331" s="12357" t="n">
        <v>-0.058590158381733426</v>
      </c>
      <c r="K1331" s="13687" t="n">
        <v>0.632954156331779</v>
      </c>
      <c r="L1331" s="15017" t="n">
        <v>0.4285866068780855</v>
      </c>
      <c r="M1331" s="16347" t="n">
        <v>0.0032662407153150256</v>
      </c>
      <c r="N1331" s="17677" t="n">
        <v>0.06859196599882231</v>
      </c>
      <c r="O1331" s="19009" t="n">
        <v>0.06152090944169085</v>
      </c>
      <c r="P1331" s="20403" t="n">
        <v>-0.09111595033693853</v>
      </c>
      <c r="Q1331" s="21735" t="n">
        <v>-0.012540929826628508</v>
      </c>
      <c r="R1331" s="23067" t="n">
        <v>-0.011088393539890929</v>
      </c>
      <c r="S1331" s="24336" t="n">
        <v>-0.08047860307055199</v>
      </c>
      <c r="T1331" s="25605" t="n">
        <v>0.054284579608395424</v>
      </c>
      <c r="U1331" s="26874" t="n">
        <v>-1.4825315706802584</v>
      </c>
      <c r="V1331" s="28143" t="n">
        <v>0.024319707373764654</v>
      </c>
      <c r="W1331" s="29410" t="n">
        <v>0.06191924675477353</v>
      </c>
      <c r="X1331" t="n" s="30677">
        <v>0.39276490991696017</v>
      </c>
      <c r="Y1331" t="n" s="32007">
        <v>0.7210649642793104</v>
      </c>
      <c r="Z1331" t="n" s="33339">
        <v>0.6546652632285338</v>
      </c>
      <c r="AA1331" t="n" s="34731">
        <v>0.0</v>
      </c>
      <c r="AB1331" t="n" s="36125">
        <v>0.0</v>
      </c>
      <c r="AC1331" t="n" s="37519">
        <v>0.08486597909939866</v>
      </c>
      <c r="AD1331" t="n" s="37994">
        <v>0.072614597535337</v>
      </c>
      <c r="AE1331" t="n" s="38469">
        <v>0.03466483310752699</v>
      </c>
      <c r="AF1331" t="n" s="38944">
        <v>0.057094657757781</v>
      </c>
      <c r="AG1331" t="n" s="39419">
        <v>0.16753081106598897</v>
      </c>
      <c r="AH1331" t="n" s="39894">
        <v>-0.002841140879819</v>
      </c>
      <c r="AI1331" t="n" s="40369">
        <v>0.038342191921218</v>
      </c>
      <c r="AJ1331" t="n" s="40844">
        <v>0.17109604187581598</v>
      </c>
      <c r="AK1331" t="n" s="41319">
        <v>-0.09543439791083401</v>
      </c>
      <c r="AL1331" t="n" s="41794">
        <v>0.0</v>
      </c>
      <c r="AM1331" t="n" s="42269">
        <v>0.092706773900434</v>
      </c>
      <c r="AN1331" t="n" s="42744">
        <v>-0.24766768734387398</v>
      </c>
      <c r="AO1331" t="n" s="43219">
        <v>1.055045856425299</v>
      </c>
      <c r="AP1331" t="n" s="43694">
        <v>-0.766939175395724</v>
      </c>
      <c r="AQ1331" t="n" s="44169">
        <v>0.28810668102957493</v>
      </c>
      <c r="AR1331" t="n" s="44644">
        <v>1.821985031821023</v>
      </c>
      <c r="AS1331" t="n" s="45237">
        <v>0.0030777561657144323</v>
      </c>
      <c r="AT1331" t="n" s="45830">
        <v>2.470659377369631E-4</v>
      </c>
      <c r="AU1331" t="n" s="46423">
        <v>0.00268188981347821</v>
      </c>
      <c r="AV1331" t="n" s="47016">
        <v>0.001699169678487046</v>
      </c>
      <c r="AW1331" t="n" s="47609">
        <v>-7.314641239463996E-5</v>
      </c>
      <c r="AX1331" t="n" s="48202">
        <v>-6.431030521395088E-4</v>
      </c>
      <c r="AY1331" t="n" s="48795">
        <v>3.9114748369820454E-4</v>
      </c>
      <c r="AZ1331" t="n" s="49388">
        <v>0.002811230118898177</v>
      </c>
      <c r="BA1331" t="n" s="49981">
        <v>-0.0014804803955126154</v>
      </c>
      <c r="BB1331" t="n" s="50574">
        <v>0.0019985058069034267</v>
      </c>
      <c r="BC1331" t="n" s="51167">
        <v>-7.0847426458515135E-6</v>
      </c>
      <c r="BD1331" t="n" s="51760">
        <v>0.00331838451469823</v>
      </c>
      <c r="BE1331" t="n" s="52353">
        <v>-0.0015884310577622457</v>
      </c>
      <c r="BF1331" t="n" s="52946">
        <v>0.002271979650232278</v>
      </c>
      <c r="BG1331" t="n" s="53539">
        <v>0.0019183711626690177</v>
      </c>
      <c r="BH1331" t="n" s="54132">
        <v>6.160405240987818E-5</v>
      </c>
      <c r="BI1331" t="n" s="54725">
        <v>0.004721042079976685</v>
      </c>
      <c r="BJ1331" t="s" s="55200">
        <v>2921</v>
      </c>
      <c r="BK1331" t="s" s="55675">
        <v>2929</v>
      </c>
      <c r="BL1331" t="n" s="56150">
        <v>0.06669936329126358</v>
      </c>
      <c r="BM1331" t="s" s="56625">
        <v>2960</v>
      </c>
      <c r="BN1331" t="s" s="57100">
        <v>2929</v>
      </c>
      <c r="BO1331" t="n" s="57575">
        <v>-0.04148619994521141</v>
      </c>
    </row>
    <row r="1332" spans="1:23" x14ac:dyDescent="0.25">
      <c r="A1332" s="116" t="str">
        <f>IF(ISBLANK(TBL_DATA[[#This Row],[Row.names]]), "",   DATE(YEAR(TBL_DATA[[#This Row],[Row.names]]), MONTH(TBL_DATA[[#This Row],[Row.names]]), DAY(TBL_DATA[[#This Row],[Row.names]])))</f>
        <v/>
      </c>
      <c r="B1332" s="1516" t="s">
        <v>1461</v>
      </c>
      <c r="C1332" s="2910" t="s">
        <v>2855</v>
      </c>
      <c r="D1332" t="n" s="4304">
        <v>4.747709045684525E-4</v>
      </c>
      <c r="E1332" s="5698" t="n">
        <v>0.37650554741692166</v>
      </c>
      <c r="F1332" s="7030" t="n">
        <v>-0.16374183859669544</v>
      </c>
      <c r="G1332" s="8362" t="n">
        <v>0.26109826507237055</v>
      </c>
      <c r="H1332" s="9694" t="n">
        <v>0.5319525420111189</v>
      </c>
      <c r="I1332" s="11026" t="n">
        <v>0.002913326928705236</v>
      </c>
      <c r="J1332" s="12358" t="n">
        <v>-0.06718978936513054</v>
      </c>
      <c r="K1332" s="13688" t="n">
        <v>0.6178703419740399</v>
      </c>
      <c r="L1332" s="15018" t="n">
        <v>0.4170731238820564</v>
      </c>
      <c r="M1332" s="16348" t="n">
        <v>0.003251257127580057</v>
      </c>
      <c r="N1332" s="17678" t="n">
        <v>0.06759966568111066</v>
      </c>
      <c r="O1332" s="19010" t="n">
        <v>0.06152090944169085</v>
      </c>
      <c r="P1332" s="20404" t="n">
        <v>-0.09068443863453213</v>
      </c>
      <c r="Q1332" s="21736" t="n">
        <v>-0.01244494454498803</v>
      </c>
      <c r="R1332" s="23068" t="n">
        <v>-0.011013421684499846</v>
      </c>
      <c r="S1332" s="24337" t="n">
        <v>-0.07707579197097969</v>
      </c>
      <c r="T1332" s="25606" t="n">
        <v>0.05428853429579096</v>
      </c>
      <c r="U1332" s="26875" t="n">
        <v>-1.4197434683174979</v>
      </c>
      <c r="V1332" s="28144" t="n">
        <v>0.035320213209335094</v>
      </c>
      <c r="W1332" s="29411" t="n">
        <v>0.061977033317214034</v>
      </c>
      <c r="X1332" t="n" s="30678">
        <v>0.5698919635045674</v>
      </c>
      <c r="Y1332" t="n" s="32008">
        <v>0.729350767471399</v>
      </c>
      <c r="Z1332" t="n" s="33340">
        <v>0.6458119880290675</v>
      </c>
      <c r="AA1332" t="n" s="34732">
        <v>0.0</v>
      </c>
      <c r="AB1332" t="n" s="36126">
        <v>0.0</v>
      </c>
      <c r="AC1332" t="n" s="37520">
        <v>0.08307969157629125</v>
      </c>
      <c r="AD1332" t="n" s="37995">
        <v>0.06939440675012998</v>
      </c>
      <c r="AE1332" t="n" s="38470">
        <v>0.032980953249397</v>
      </c>
      <c r="AF1332" t="n" s="38945">
        <v>0.055643971705012</v>
      </c>
      <c r="AG1332" t="n" s="39420">
        <v>0.153692650893392</v>
      </c>
      <c r="AH1332" t="n" s="39895">
        <v>-0.0027528028003</v>
      </c>
      <c r="AI1332" t="n" s="40370">
        <v>0.045613570931038</v>
      </c>
      <c r="AJ1332" t="n" s="40845">
        <v>0.170534987585363</v>
      </c>
      <c r="AK1332" t="n" s="41320">
        <v>-0.093953376626933</v>
      </c>
      <c r="AL1332" t="n" s="41795">
        <v>0.0</v>
      </c>
      <c r="AM1332" t="n" s="42270">
        <v>0.102163827955848</v>
      </c>
      <c r="AN1332" t="n" s="42745">
        <v>-0.24422602959370698</v>
      </c>
      <c r="AO1332" t="n" s="43220">
        <v>1.0218682739453713</v>
      </c>
      <c r="AP1332" t="n" s="43695">
        <v>-0.732776113896131</v>
      </c>
      <c r="AQ1332" t="n" s="44170">
        <v>0.2890921600492403</v>
      </c>
      <c r="AR1332" t="n" s="44645">
        <v>1.7546443878415023</v>
      </c>
      <c r="AS1332" t="n" s="45238">
        <v>0.0025588835694970793</v>
      </c>
      <c r="AT1332" t="n" s="45831">
        <v>5.764703721965238E-4</v>
      </c>
      <c r="AU1332" t="n" s="46424">
        <v>0.0034801885116224544</v>
      </c>
      <c r="AV1332" t="n" s="47017">
        <v>0.001912007802132346</v>
      </c>
      <c r="AW1332" t="n" s="47610">
        <v>-8.930769413930088E-5</v>
      </c>
      <c r="AX1332" t="n" s="48203">
        <v>-8.158896769825915E-4</v>
      </c>
      <c r="AY1332" t="n" s="48796">
        <v>7.079951210087925E-4</v>
      </c>
      <c r="AZ1332" t="n" s="49389">
        <v>0.0031017688626522612</v>
      </c>
      <c r="BA1332" t="n" s="49982">
        <v>-0.0016249912209919833</v>
      </c>
      <c r="BB1332" t="n" s="50575">
        <v>0.002842691129046703</v>
      </c>
      <c r="BC1332" t="n" s="51168">
        <v>-8.555293662738781E-6</v>
      </c>
      <c r="BD1332" t="n" s="51761">
        <v>0.0035551346045787314</v>
      </c>
      <c r="BE1332" t="n" s="52354">
        <v>-0.001766665888940068</v>
      </c>
      <c r="BF1332" t="n" s="52947">
        <v>0.0021002113492490752</v>
      </c>
      <c r="BG1332" t="n" s="53540">
        <v>0.004133910569018537</v>
      </c>
      <c r="BH1332" t="n" s="54133">
        <v>1.1435012530197594E-4</v>
      </c>
      <c r="BI1332" t="n" s="54726">
        <v>0.004504320723171292</v>
      </c>
      <c r="BJ1332" t="s" s="55201">
        <v>2921</v>
      </c>
      <c r="BK1332" t="s" s="55676">
        <v>2929</v>
      </c>
      <c r="BL1332" t="n" s="56151">
        <v>0.06669497489929199</v>
      </c>
      <c r="BM1332" t="s" s="56626">
        <v>2960</v>
      </c>
      <c r="BN1332" t="s" s="57101">
        <v>2929</v>
      </c>
      <c r="BO1332" t="n" s="57576">
        <v>-0.04008299857378006</v>
      </c>
    </row>
    <row r="1333" spans="1:23" x14ac:dyDescent="0.25">
      <c r="A1333" s="116" t="str">
        <f>IF(ISBLANK(TBL_DATA[[#This Row],[Row.names]]), "",   DATE(YEAR(TBL_DATA[[#This Row],[Row.names]]), MONTH(TBL_DATA[[#This Row],[Row.names]]), DAY(TBL_DATA[[#This Row],[Row.names]])))</f>
        <v/>
      </c>
      <c r="B1333" s="1517" t="s">
        <v>1462</v>
      </c>
      <c r="C1333" s="2911" t="s">
        <v>2856</v>
      </c>
      <c r="D1333" t="n" s="4305">
        <v>0.0034545720923920913</v>
      </c>
      <c r="E1333" s="5699" t="n">
        <v>0.3812607850660512</v>
      </c>
      <c r="F1333" s="7031" t="n">
        <v>-0.1513941371489751</v>
      </c>
      <c r="G1333" s="8363" t="n">
        <v>0.26251911439241027</v>
      </c>
      <c r="H1333" s="9695" t="n">
        <v>0.5253418528465609</v>
      </c>
      <c r="I1333" s="11027" t="n">
        <v>0.002958416767215631</v>
      </c>
      <c r="J1333" s="12359" t="n">
        <v>-0.056378512711655726</v>
      </c>
      <c r="K1333" s="13689" t="n">
        <v>0.626150696628271</v>
      </c>
      <c r="L1333" s="15019" t="n">
        <v>0.42047896261222106</v>
      </c>
      <c r="M1333" s="16349" t="n">
        <v>0.003268913949867043</v>
      </c>
      <c r="N1333" s="17679" t="n">
        <v>0.06816621120341294</v>
      </c>
      <c r="O1333" s="19011" t="n">
        <v>0.06129917448010078</v>
      </c>
      <c r="P1333" s="20405" t="n">
        <v>-0.08754314247306094</v>
      </c>
      <c r="Q1333" s="21737" t="n">
        <v>-0.012443053753865414</v>
      </c>
      <c r="R1333" s="23069" t="n">
        <v>-0.010999533454358688</v>
      </c>
      <c r="S1333" s="24338" t="n">
        <v>-0.05970525831974782</v>
      </c>
      <c r="T1333" s="25607" t="n">
        <v>0.053897461593923494</v>
      </c>
      <c r="U1333" s="26876" t="n">
        <v>-1.1077564054793836</v>
      </c>
      <c r="V1333" s="28145" t="n">
        <v>0.05319999518783236</v>
      </c>
      <c r="W1333" s="29412" t="n">
        <v>0.061269478376596784</v>
      </c>
      <c r="X1333" t="n" s="30679">
        <v>0.8682952196987083</v>
      </c>
      <c r="Y1333" t="n" s="32009">
        <v>0.724804699796132</v>
      </c>
      <c r="Z1333" t="n" s="33341">
        <v>0.6484434922275195</v>
      </c>
      <c r="AA1333" t="n" s="34733">
        <v>0.0</v>
      </c>
      <c r="AB1333" t="n" s="36127">
        <v>0.0</v>
      </c>
      <c r="AC1333" t="n" s="37521">
        <v>0.07969338477492584</v>
      </c>
      <c r="AD1333" t="n" s="37996">
        <v>0.07616108642518</v>
      </c>
      <c r="AE1333" t="n" s="38471">
        <v>0.03198526882475</v>
      </c>
      <c r="AF1333" t="n" s="38946">
        <v>0.055996873063253995</v>
      </c>
      <c r="AG1333" t="n" s="39421">
        <v>0.151475458400537</v>
      </c>
      <c r="AH1333" t="n" s="39896">
        <v>-0.002671541806869</v>
      </c>
      <c r="AI1333" t="n" s="40371">
        <v>0.046975034815175</v>
      </c>
      <c r="AJ1333" t="n" s="40846">
        <v>0.169455540722978</v>
      </c>
      <c r="AK1333" t="n" s="41321">
        <v>-0.091286675268277</v>
      </c>
      <c r="AL1333" t="n" s="41796">
        <v>0.0</v>
      </c>
      <c r="AM1333" t="n" s="42271">
        <v>0.10144752414915201</v>
      </c>
      <c r="AN1333" t="n" s="42746">
        <v>-0.252649552916846</v>
      </c>
      <c r="AO1333" t="n" s="43221">
        <v>1.0184686832403023</v>
      </c>
      <c r="AP1333" t="n" s="43696">
        <v>-0.731579666831268</v>
      </c>
      <c r="AQ1333" t="n" s="44171">
        <v>0.2868890164090343</v>
      </c>
      <c r="AR1333" t="n" s="44646">
        <v>1.7500483500715702</v>
      </c>
      <c r="AS1333" t="n" s="45239">
        <v>0.0024782316905538827</v>
      </c>
      <c r="AT1333" t="n" s="45832">
        <v>5.46442258376033E-4</v>
      </c>
      <c r="AU1333" t="n" s="46425">
        <v>0.0033713497300022427</v>
      </c>
      <c r="AV1333" t="n" s="47018">
        <v>0.0018353336488946</v>
      </c>
      <c r="AW1333" t="n" s="47611">
        <v>-8.58720961845813E-5</v>
      </c>
      <c r="AX1333" t="n" s="48204">
        <v>-7.80937425059865E-4</v>
      </c>
      <c r="AY1333" t="n" s="48797">
        <v>6.919144463733848E-4</v>
      </c>
      <c r="AZ1333" t="n" s="49390">
        <v>0.003026534127341457</v>
      </c>
      <c r="BA1333" t="n" s="49983">
        <v>-0.001576659481682053</v>
      </c>
      <c r="BB1333" t="n" s="50576">
        <v>0.0027633528086664005</v>
      </c>
      <c r="BC1333" t="n" s="51169">
        <v>-8.139566617887477E-6</v>
      </c>
      <c r="BD1333" t="n" s="51762">
        <v>0.0034707700303415433</v>
      </c>
      <c r="BE1333" t="n" s="52355">
        <v>-0.001709140956511929</v>
      </c>
      <c r="BF1333" t="n" s="52948">
        <v>0.002009567149915113</v>
      </c>
      <c r="BG1333" t="n" s="53541">
        <v>0.004045496895516287</v>
      </c>
      <c r="BH1333" t="n" s="54134">
        <v>1.0615212774964029E-4</v>
      </c>
      <c r="BI1333" t="n" s="54727">
        <v>0.004338704893652957</v>
      </c>
      <c r="BJ1333" t="s" s="55202">
        <v>2921</v>
      </c>
      <c r="BK1333" t="s" s="55677">
        <v>2929</v>
      </c>
      <c r="BL1333" t="n" s="56152">
        <v>0.06698993593454361</v>
      </c>
      <c r="BM1333" t="s" s="56627">
        <v>2960</v>
      </c>
      <c r="BN1333" t="s" s="57102">
        <v>2929</v>
      </c>
      <c r="BO1333" t="n" s="57577">
        <v>-0.037905629724264145</v>
      </c>
    </row>
    <row r="1334" spans="1:23" x14ac:dyDescent="0.25">
      <c r="A1334" s="116" t="str">
        <f>IF(ISBLANK(TBL_DATA[[#This Row],[Row.names]]), "",   DATE(YEAR(TBL_DATA[[#This Row],[Row.names]]), MONTH(TBL_DATA[[#This Row],[Row.names]]), DAY(TBL_DATA[[#This Row],[Row.names]])))</f>
        <v/>
      </c>
      <c r="B1334" s="1518" t="s">
        <v>1463</v>
      </c>
      <c r="C1334" s="2912" t="s">
        <v>2857</v>
      </c>
      <c r="D1334" t="n" s="4306">
        <v>5.287800582831415E-4</v>
      </c>
      <c r="E1334" s="5700" t="n">
        <v>0.38199116822448254</v>
      </c>
      <c r="F1334" s="7032" t="n">
        <v>-0.12250171296612966</v>
      </c>
      <c r="G1334" s="8364" t="n">
        <v>0.2592831313398949</v>
      </c>
      <c r="H1334" s="9696" t="n">
        <v>0.5225583452913617</v>
      </c>
      <c r="I1334" s="11028" t="n">
        <v>0.0029541345121845038</v>
      </c>
      <c r="J1334" s="12360" t="n">
        <v>-0.024221192628450017</v>
      </c>
      <c r="K1334" s="13690" t="n">
        <v>0.5939675168557182</v>
      </c>
      <c r="L1334" s="15020" t="n">
        <v>0.39989869590927796</v>
      </c>
      <c r="M1334" s="16350" t="n">
        <v>0.003311939526853567</v>
      </c>
      <c r="N1334" s="17680" t="n">
        <v>0.06786883329279213</v>
      </c>
      <c r="O1334" s="19012" t="n">
        <v>0.06061196242147862</v>
      </c>
      <c r="P1334" s="20406" t="n">
        <v>-0.08706065348275716</v>
      </c>
      <c r="Q1334" s="21738" t="n">
        <v>-0.012312487208938601</v>
      </c>
      <c r="R1334" s="23070" t="n">
        <v>-0.010875264326334292</v>
      </c>
      <c r="S1334" s="24339" t="n">
        <v>-0.06537670951015573</v>
      </c>
      <c r="T1334" s="25608" t="n">
        <v>0.05327995039580232</v>
      </c>
      <c r="U1334" s="26877" t="n">
        <v>-1.2270414860466248</v>
      </c>
      <c r="V1334" s="28146" t="n">
        <v>0.04437114948040488</v>
      </c>
      <c r="W1334" s="29413" t="n">
        <v>0.060329761708017585</v>
      </c>
      <c r="X1334" t="n" s="30680">
        <v>0.7354769557213108</v>
      </c>
      <c r="Y1334" t="n" s="32010">
        <v>0.7228819718953859</v>
      </c>
      <c r="Z1334" t="n" s="33342">
        <v>0.6323754390465193</v>
      </c>
      <c r="AA1334" t="n" s="34734">
        <v>0.0</v>
      </c>
      <c r="AB1334" t="n" s="36128">
        <v>0.0</v>
      </c>
      <c r="AC1334" t="n" s="37522">
        <v>0.07777799326919821</v>
      </c>
      <c r="AD1334" t="n" s="37997">
        <v>0.073902428953451</v>
      </c>
      <c r="AE1334" t="n" s="38472">
        <v>0.030762367764963</v>
      </c>
      <c r="AF1334" t="n" s="38947">
        <v>0.059214455223210005</v>
      </c>
      <c r="AG1334" t="n" s="39422">
        <v>0.146983509776226</v>
      </c>
      <c r="AH1334" t="n" s="39897">
        <v>-0.002601380212854</v>
      </c>
      <c r="AI1334" t="n" s="40372">
        <v>0.045173651497211004</v>
      </c>
      <c r="AJ1334" t="n" s="40847">
        <v>0.16519800031100898</v>
      </c>
      <c r="AK1334" t="n" s="41322">
        <v>-0.088758245046529</v>
      </c>
      <c r="AL1334" t="n" s="41797">
        <v>0.0</v>
      </c>
      <c r="AM1334" t="n" s="42272">
        <v>0.104915263110922</v>
      </c>
      <c r="AN1334" t="n" s="42747">
        <v>-0.254605006373381</v>
      </c>
      <c r="AO1334" t="n" s="43222">
        <v>1.038147782469061</v>
      </c>
      <c r="AP1334" t="n" s="43697">
        <v>-0.7579627374648331</v>
      </c>
      <c r="AQ1334" t="n" s="44172">
        <v>0.2801850450042279</v>
      </c>
      <c r="AR1334" t="n" s="44647">
        <v>1.7961105199338943</v>
      </c>
      <c r="AS1334" t="n" s="45240">
        <v>0.002513022416977347</v>
      </c>
      <c r="AT1334" t="n" s="45833">
        <v>5.332765292380126E-4</v>
      </c>
      <c r="AU1334" t="n" s="46426">
        <v>0.003393529240689621</v>
      </c>
      <c r="AV1334" t="n" s="47019">
        <v>0.0017439761818319182</v>
      </c>
      <c r="AW1334" t="n" s="47612">
        <v>-7.40384018509333E-5</v>
      </c>
      <c r="AX1334" t="n" s="48205">
        <v>-6.277054664154044E-4</v>
      </c>
      <c r="AY1334" t="n" s="48798">
        <v>7.043185609486387E-4</v>
      </c>
      <c r="AZ1334" t="n" s="49391">
        <v>0.0032182869670987057</v>
      </c>
      <c r="BA1334" t="n" s="49984">
        <v>-0.0014061332293616613</v>
      </c>
      <c r="BB1334" t="n" s="50577">
        <v>0.0027680637684823423</v>
      </c>
      <c r="BC1334" t="n" s="51170">
        <v>-5.495042491681416E-6</v>
      </c>
      <c r="BD1334" t="n" s="51763">
        <v>0.0036539129083629374</v>
      </c>
      <c r="BE1334" t="n" s="52356">
        <v>-0.0016107491924892826</v>
      </c>
      <c r="BF1334" t="n" s="52949">
        <v>0.0018139277545770813</v>
      </c>
      <c r="BG1334" t="n" s="53542">
        <v>0.004017595417906463</v>
      </c>
      <c r="BH1334" t="n" s="54135">
        <v>1.3817323791193636E-4</v>
      </c>
      <c r="BI1334" t="n" s="54728">
        <v>0.004748241398877769</v>
      </c>
      <c r="BJ1334" t="s" s="55203">
        <v>2921</v>
      </c>
      <c r="BK1334" t="s" s="55678">
        <v>2929</v>
      </c>
      <c r="BL1334" t="n" s="56153">
        <v>0.066715307533741</v>
      </c>
      <c r="BM1334" t="s" s="56628">
        <v>2960</v>
      </c>
      <c r="BN1334" t="s" s="57103">
        <v>2929</v>
      </c>
      <c r="BO1334" t="n" s="57578">
        <v>-0.03692055493593216</v>
      </c>
    </row>
    <row r="1335" spans="1:23" x14ac:dyDescent="0.25">
      <c r="A1335" s="116" t="str">
        <f>IF(ISBLANK(TBL_DATA[[#This Row],[Row.names]]), "",   DATE(YEAR(TBL_DATA[[#This Row],[Row.names]]), MONTH(TBL_DATA[[#This Row],[Row.names]]), DAY(TBL_DATA[[#This Row],[Row.names]])))</f>
        <v/>
      </c>
      <c r="B1335" s="1519" t="s">
        <v>1464</v>
      </c>
      <c r="C1335" s="2913" t="s">
        <v>2858</v>
      </c>
      <c r="D1335" t="n" s="4307">
        <v>-0.002087374403381535</v>
      </c>
      <c r="E1335" s="5701" t="n">
        <v>0.3791064352342315</v>
      </c>
      <c r="F1335" s="7033" t="n">
        <v>-0.15578734106163417</v>
      </c>
      <c r="G1335" s="8365" t="n">
        <v>0.2443676097257894</v>
      </c>
      <c r="H1335" s="9697" t="n">
        <v>0.4882043682201902</v>
      </c>
      <c r="I1335" s="11029" t="n">
        <v>0.00305800904896781</v>
      </c>
      <c r="J1335" s="12361" t="n">
        <v>-0.06088495749437428</v>
      </c>
      <c r="K1335" s="13691" t="n">
        <v>0.5608246049026151</v>
      </c>
      <c r="L1335" s="15021" t="n">
        <v>0.37332800937617144</v>
      </c>
      <c r="M1335" s="16351" t="n">
        <v>0.0033838462410713407</v>
      </c>
      <c r="N1335" s="17681" t="n">
        <v>0.06785638968404772</v>
      </c>
      <c r="O1335" s="19013" t="n">
        <v>0.06075556366442753</v>
      </c>
      <c r="P1335" s="20407" t="n">
        <v>-0.08896629970651704</v>
      </c>
      <c r="Q1335" s="21739" t="n">
        <v>-0.012346947312888627</v>
      </c>
      <c r="R1335" s="23071" t="n">
        <v>-0.010909987942096175</v>
      </c>
      <c r="S1335" s="24340" t="n">
        <v>-0.0896124958074015</v>
      </c>
      <c r="T1335" s="25609" t="n">
        <v>0.054244771664978333</v>
      </c>
      <c r="U1335" s="26878" t="n">
        <v>-1.6520024521599632</v>
      </c>
      <c r="V1335" s="28147" t="n">
        <v>0.020208774744568947</v>
      </c>
      <c r="W1335" s="29414" t="n">
        <v>0.06099968662999567</v>
      </c>
      <c r="X1335" t="n" s="30681">
        <v>0.331293091178465</v>
      </c>
      <c r="Y1335" t="n" s="32011">
        <v>0.6987162286795622</v>
      </c>
      <c r="Z1335" t="n" s="33343">
        <v>0.611005735960123</v>
      </c>
      <c r="AA1335" t="n" s="34735">
        <v>0.0</v>
      </c>
      <c r="AB1335" t="n" s="36129">
        <v>0.0</v>
      </c>
      <c r="AC1335" t="n" s="37523">
        <v>0.07461220356382363</v>
      </c>
      <c r="AD1335" t="n" s="37998">
        <v>0.080748426626272</v>
      </c>
      <c r="AE1335" t="n" s="38473">
        <v>0.03192967013203801</v>
      </c>
      <c r="AF1335" t="n" s="38948">
        <v>0.05136616640681801</v>
      </c>
      <c r="AG1335" t="n" s="39423">
        <v>0.15070349821413503</v>
      </c>
      <c r="AH1335" t="n" s="39898">
        <v>-0.002764562314124</v>
      </c>
      <c r="AI1335" t="n" s="40373">
        <v>0.041035672671854</v>
      </c>
      <c r="AJ1335" t="n" s="40848">
        <v>0.17078716001462801</v>
      </c>
      <c r="AK1335" t="n" s="41323">
        <v>-0.0926556067107</v>
      </c>
      <c r="AL1335" t="n" s="41798">
        <v>-0.008456201356289</v>
      </c>
      <c r="AM1335" t="n" s="42273">
        <v>0.10339003818250901</v>
      </c>
      <c r="AN1335" t="n" s="42748">
        <v>-0.268704965163982</v>
      </c>
      <c r="AO1335" t="n" s="43223">
        <v>0.982404929093645</v>
      </c>
      <c r="AP1335" t="n" s="43698">
        <v>-0.7250256323904859</v>
      </c>
      <c r="AQ1335" t="n" s="44173">
        <v>0.25737929670315907</v>
      </c>
      <c r="AR1335" t="n" s="44648">
        <v>1.7074305614841307</v>
      </c>
      <c r="AS1335" t="n" s="45241">
        <v>0.002442953069637168</v>
      </c>
      <c r="AT1335" t="n" s="45834">
        <v>5.355734122806888E-4</v>
      </c>
      <c r="AU1335" t="n" s="46427">
        <v>0.0032503898817756974</v>
      </c>
      <c r="AV1335" t="n" s="47020">
        <v>0.001738140585103526</v>
      </c>
      <c r="AW1335" t="n" s="47613">
        <v>-7.287388108662843E-5</v>
      </c>
      <c r="AX1335" t="n" s="48206">
        <v>-6.313351522942058E-4</v>
      </c>
      <c r="AY1335" t="n" s="48799">
        <v>7.032404585807282E-4</v>
      </c>
      <c r="AZ1335" t="n" s="49392">
        <v>0.0031579461168667724</v>
      </c>
      <c r="BA1335" t="n" s="49985">
        <v>-0.0014051636584383224</v>
      </c>
      <c r="BB1335" t="n" s="50578">
        <v>0.00267919881558226</v>
      </c>
      <c r="BC1335" t="n" s="51171">
        <v>-5.609852839030231E-6</v>
      </c>
      <c r="BD1335" t="n" s="51764">
        <v>0.0035323919345962274</v>
      </c>
      <c r="BE1335" t="n" s="52357">
        <v>-0.001606771066418618</v>
      </c>
      <c r="BF1335" t="n" s="52950">
        <v>0.0017506108177610222</v>
      </c>
      <c r="BG1335" t="n" s="53543">
        <v>0.003942434265591705</v>
      </c>
      <c r="BH1335" t="n" s="54136">
        <v>1.3736961061203905E-4</v>
      </c>
      <c r="BI1335" t="n" s="54729">
        <v>0.004636424233026277</v>
      </c>
      <c r="BJ1335" t="s" s="55204">
        <v>2921</v>
      </c>
      <c r="BK1335" t="s" s="55679">
        <v>2929</v>
      </c>
      <c r="BL1335" t="n" s="56154">
        <v>0.06983143836259842</v>
      </c>
      <c r="BM1335" t="s" s="56629">
        <v>2960</v>
      </c>
      <c r="BN1335" t="s" s="57104">
        <v>2929</v>
      </c>
      <c r="BO1335" t="n" s="57579">
        <v>-0.03838316351175308</v>
      </c>
    </row>
    <row r="1336" spans="1:23" x14ac:dyDescent="0.25">
      <c r="A1336" s="116" t="str">
        <f>IF(ISBLANK(TBL_DATA[[#This Row],[Row.names]]), "",   DATE(YEAR(TBL_DATA[[#This Row],[Row.names]]), MONTH(TBL_DATA[[#This Row],[Row.names]]), DAY(TBL_DATA[[#This Row],[Row.names]])))</f>
        <v/>
      </c>
      <c r="B1336" s="1520" t="s">
        <v>1465</v>
      </c>
      <c r="C1336" s="2914" t="s">
        <v>2859</v>
      </c>
      <c r="D1336" t="n" s="4308">
        <v>0.007694776204486958</v>
      </c>
      <c r="E1336" s="5702" t="n">
        <v>0.3897183506155266</v>
      </c>
      <c r="F1336" s="7034" t="n">
        <v>-0.14780462819140205</v>
      </c>
      <c r="G1336" s="8366" t="n">
        <v>0.25602949605642583</v>
      </c>
      <c r="H1336" s="9698" t="n">
        <v>0.511986930713187</v>
      </c>
      <c r="I1336" s="11030" t="n">
        <v>0.0030833274456860183</v>
      </c>
      <c r="J1336" s="12362" t="n">
        <v>-0.044924206244442266</v>
      </c>
      <c r="K1336" s="13692" t="n">
        <v>0.5865510714772058</v>
      </c>
      <c r="L1336" s="15022" t="n">
        <v>0.404015848272702</v>
      </c>
      <c r="M1336" s="16352" t="n">
        <v>0.003407385554811449</v>
      </c>
      <c r="N1336" s="17682" t="n">
        <v>0.07006549470000738</v>
      </c>
      <c r="O1336" s="19014" t="n">
        <v>0.06069238751938078</v>
      </c>
      <c r="P1336" s="20408" t="n">
        <v>-0.08195609926801306</v>
      </c>
      <c r="Q1336" s="21740" t="n">
        <v>-0.01257076156296318</v>
      </c>
      <c r="R1336" s="23072" t="n">
        <v>-0.011087021127505653</v>
      </c>
      <c r="S1336" s="24341" t="n">
        <v>-0.09427626273315703</v>
      </c>
      <c r="T1336" s="25610" t="n">
        <v>0.05385839711461371</v>
      </c>
      <c r="U1336" s="26879" t="n">
        <v>-1.7504468714977133</v>
      </c>
      <c r="V1336" s="28148" t="n">
        <v>0.014072112708032769</v>
      </c>
      <c r="W1336" s="29415" t="n">
        <v>0.060639307080658185</v>
      </c>
      <c r="X1336" t="n" s="30682">
        <v>0.2320625578606138</v>
      </c>
      <c r="Y1336" t="n" s="32012">
        <v>0.7155326202998624</v>
      </c>
      <c r="Z1336" t="n" s="33344">
        <v>0.6356224101404087</v>
      </c>
      <c r="AA1336" t="n" s="34736">
        <v>0.0</v>
      </c>
      <c r="AB1336" t="n" s="36130">
        <v>0.0</v>
      </c>
      <c r="AC1336" t="n" s="37524">
        <v>0.07233378115394064</v>
      </c>
      <c r="AD1336" t="n" s="37999">
        <v>0.08552666010464799</v>
      </c>
      <c r="AE1336" t="n" s="38474">
        <v>0.032061945442551</v>
      </c>
      <c r="AF1336" t="n" s="38949">
        <v>0.058591620047954</v>
      </c>
      <c r="AG1336" t="n" s="39424">
        <v>0.13382534593765802</v>
      </c>
      <c r="AH1336" t="n" s="39899">
        <v>-0.0028291066836</v>
      </c>
      <c r="AI1336" t="n" s="40374">
        <v>0.043984999005464</v>
      </c>
      <c r="AJ1336" t="n" s="40849">
        <v>0.17076362409021997</v>
      </c>
      <c r="AK1336" t="n" s="41324">
        <v>-0.095830953362582</v>
      </c>
      <c r="AL1336" t="n" s="41799">
        <v>-0.008442118114199</v>
      </c>
      <c r="AM1336" t="n" s="42274">
        <v>0.111458822876235</v>
      </c>
      <c r="AN1336" t="n" s="42749">
        <v>-0.230082493700406</v>
      </c>
      <c r="AO1336" t="n" s="43224">
        <v>0.9506016962455109</v>
      </c>
      <c r="AP1336" t="n" s="43699">
        <v>-0.651573350601568</v>
      </c>
      <c r="AQ1336" t="n" s="44174">
        <v>0.299028345643943</v>
      </c>
      <c r="AR1336" t="n" s="44649">
        <v>1.602175046847079</v>
      </c>
      <c r="AS1336" t="n" s="45242">
        <v>0.0023283055327728056</v>
      </c>
      <c r="AT1336" t="n" s="45835">
        <v>5.034771671650446E-4</v>
      </c>
      <c r="AU1336" t="n" s="46428">
        <v>0.003193445578212634</v>
      </c>
      <c r="AV1336" t="n" s="47021">
        <v>0.001631763340932854</v>
      </c>
      <c r="AW1336" t="n" s="47614">
        <v>-6.837923374350329E-5</v>
      </c>
      <c r="AX1336" t="n" s="48207">
        <v>-5.737253877588287E-4</v>
      </c>
      <c r="AY1336" t="n" s="48800">
        <v>7.439525337985682E-4</v>
      </c>
      <c r="AZ1336" t="n" s="49393">
        <v>0.002973281540659622</v>
      </c>
      <c r="BA1336" t="n" s="49986">
        <v>-0.0012821338536351764</v>
      </c>
      <c r="BB1336" t="n" s="50579">
        <v>0.002592070889718577</v>
      </c>
      <c r="BC1336" t="n" s="51172">
        <v>-5.4274644822008246E-6</v>
      </c>
      <c r="BD1336" t="n" s="51765">
        <v>0.0033956783133727055</v>
      </c>
      <c r="BE1336" t="n" s="52358">
        <v>-0.0014839655523886518</v>
      </c>
      <c r="BF1336" t="n" s="52951">
        <v>0.0017249412827265685</v>
      </c>
      <c r="BG1336" t="n" s="53544">
        <v>0.0038986698704830134</v>
      </c>
      <c r="BH1336" t="n" s="54137">
        <v>1.3695199596614922E-4</v>
      </c>
      <c r="BI1336" t="n" s="54730">
        <v>0.0043643547334806096</v>
      </c>
      <c r="BJ1336" t="s" s="55205">
        <v>2921</v>
      </c>
      <c r="BK1336" t="s" s="55680">
        <v>2929</v>
      </c>
      <c r="BL1336" t="n" s="56155">
        <v>0.07305821776390076</v>
      </c>
      <c r="BM1336" t="s" s="56630">
        <v>2960</v>
      </c>
      <c r="BN1336" t="s" s="57105">
        <v>2929</v>
      </c>
      <c r="BO1336" t="n" s="57580">
        <v>-0.039031028747558594</v>
      </c>
    </row>
    <row r="1337" spans="1:23" x14ac:dyDescent="0.25">
      <c r="A1337" s="116" t="str">
        <f>IF(ISBLANK(TBL_DATA[[#This Row],[Row.names]]), "",   DATE(YEAR(TBL_DATA[[#This Row],[Row.names]]), MONTH(TBL_DATA[[#This Row],[Row.names]]), DAY(TBL_DATA[[#This Row],[Row.names]])))</f>
        <v/>
      </c>
      <c r="B1337" s="1521" t="s">
        <v>1466</v>
      </c>
      <c r="C1337" s="2915" t="s">
        <v>2860</v>
      </c>
      <c r="D1337" t="n" s="4309">
        <v>0.0030146376382544924</v>
      </c>
      <c r="E1337" s="5703" t="n">
        <v>0.39390784786186517</v>
      </c>
      <c r="F1337" s="7035" t="n">
        <v>-0.14614801214340722</v>
      </c>
      <c r="G1337" s="8367" t="n">
        <v>0.25367564992429986</v>
      </c>
      <c r="H1337" s="9699" t="n">
        <v>0.5129468767844211</v>
      </c>
      <c r="I1337" s="11031" t="n">
        <v>0.0030805176892376865</v>
      </c>
      <c r="J1337" s="12363" t="n">
        <v>-0.04060605335034473</v>
      </c>
      <c r="K1337" s="13693" t="n">
        <v>0.5758968704937669</v>
      </c>
      <c r="L1337" s="15023" t="n">
        <v>0.4114081974194415</v>
      </c>
      <c r="M1337" s="16353" t="n">
        <v>0.0033864342301222735</v>
      </c>
      <c r="N1337" s="17683" t="n">
        <v>0.07007059593325898</v>
      </c>
      <c r="O1337" s="19015" t="n">
        <v>0.05996886024422574</v>
      </c>
      <c r="P1337" s="20409" t="n">
        <v>-0.0791885295712964</v>
      </c>
      <c r="Q1337" s="21741" t="n">
        <v>-0.012449604743178834</v>
      </c>
      <c r="R1337" s="23073" t="n">
        <v>-0.010965756281565518</v>
      </c>
      <c r="S1337" s="24342" t="n">
        <v>-0.10096074118636422</v>
      </c>
      <c r="T1337" s="25611" t="n">
        <v>0.05388336579855189</v>
      </c>
      <c r="U1337" s="26880" t="n">
        <v>-1.8736903252075159</v>
      </c>
      <c r="V1337" s="28149" t="n">
        <v>0.0027715771056076033</v>
      </c>
      <c r="W1337" s="29416" t="n">
        <v>0.06070989147221979</v>
      </c>
      <c r="X1337" t="n" s="30683">
        <v>0.04565280942522929</v>
      </c>
      <c r="Y1337" t="n" s="32013">
        <v>0.7162030974412364</v>
      </c>
      <c r="Z1337" t="n" s="33345">
        <v>0.6414110986094967</v>
      </c>
      <c r="AA1337" t="n" s="34737">
        <v>0.0</v>
      </c>
      <c r="AB1337" t="n" s="36131">
        <v>0.0</v>
      </c>
      <c r="AC1337" t="n" s="37525">
        <v>0.07700422068636434</v>
      </c>
      <c r="AD1337" t="n" s="38000">
        <v>0.09352043793372501</v>
      </c>
      <c r="AE1337" t="n" s="38475">
        <v>0.031785143169979005</v>
      </c>
      <c r="AF1337" t="n" s="38950">
        <v>0.051398581799666</v>
      </c>
      <c r="AG1337" t="n" s="39425">
        <v>0.135636243149588</v>
      </c>
      <c r="AH1337" t="n" s="39900">
        <v>-0.002940695072114</v>
      </c>
      <c r="AI1337" t="n" s="40375">
        <v>0.045280946084556</v>
      </c>
      <c r="AJ1337" t="n" s="40850">
        <v>0.17306475895603798</v>
      </c>
      <c r="AK1337" t="n" s="41325">
        <v>-0.099240848845564</v>
      </c>
      <c r="AL1337" t="n" s="41800">
        <v>-0.008572997474389</v>
      </c>
      <c r="AM1337" t="n" s="42275">
        <v>0.11286705495022101</v>
      </c>
      <c r="AN1337" t="n" s="42750">
        <v>-0.214241412003508</v>
      </c>
      <c r="AO1337" t="n" s="43225">
        <v>0.943259130211476</v>
      </c>
      <c r="AP1337" t="n" s="43700">
        <v>-0.624701917563278</v>
      </c>
      <c r="AQ1337" t="n" s="44175">
        <v>0.31855721264819803</v>
      </c>
      <c r="AR1337" t="n" s="44650">
        <v>1.5679610477747539</v>
      </c>
      <c r="AS1337" t="n" s="45243">
        <v>0.002312895290339489</v>
      </c>
      <c r="AT1337" t="n" s="45836">
        <v>4.779049850285153E-4</v>
      </c>
      <c r="AU1337" t="n" s="46429">
        <v>0.003196776888649278</v>
      </c>
      <c r="AV1337" t="n" s="47022">
        <v>0.0017036525829855391</v>
      </c>
      <c r="AW1337" t="n" s="47615">
        <v>-6.887442001693159E-5</v>
      </c>
      <c r="AX1337" t="n" s="48208">
        <v>-7.277713856582297E-4</v>
      </c>
      <c r="AY1337" t="n" s="48801">
        <v>7.408021060389458E-4</v>
      </c>
      <c r="AZ1337" t="n" s="49394">
        <v>0.002921466691675969</v>
      </c>
      <c r="BA1337" t="n" s="49987">
        <v>-0.001379479989123382</v>
      </c>
      <c r="BB1337" t="n" s="50580">
        <v>0.0027137768936258883</v>
      </c>
      <c r="BC1337" t="n" s="51173">
        <v>-7.035470229318312E-6</v>
      </c>
      <c r="BD1337" t="n" s="51766">
        <v>0.00362457408637676</v>
      </c>
      <c r="BE1337" t="n" s="52359">
        <v>-0.0016693816666564511</v>
      </c>
      <c r="BF1337" t="n" s="52952">
        <v>0.0016621015523572951</v>
      </c>
      <c r="BG1337" t="n" s="53545">
        <v>0.0037901858574985697</v>
      </c>
      <c r="BH1337" t="n" s="54138">
        <v>1.4107387846834754E-4</v>
      </c>
      <c r="BI1337" t="n" s="54731">
        <v>0.004335560465271241</v>
      </c>
      <c r="BJ1337" t="s" s="55206">
        <v>2921</v>
      </c>
      <c r="BK1337" t="s" s="55681">
        <v>2929</v>
      </c>
      <c r="BL1337" t="n" s="56156">
        <v>0.07684890925884247</v>
      </c>
      <c r="BM1337" t="s" s="56631">
        <v>2960</v>
      </c>
      <c r="BN1337" t="s" s="57106">
        <v>2929</v>
      </c>
      <c r="BO1337" t="n" s="57581">
        <v>-0.04255952686071396</v>
      </c>
    </row>
    <row r="1338" spans="1:23" x14ac:dyDescent="0.25">
      <c r="A1338" s="116" t="str">
        <f>IF(ISBLANK(TBL_DATA[[#This Row],[Row.names]]), "",   DATE(YEAR(TBL_DATA[[#This Row],[Row.names]]), MONTH(TBL_DATA[[#This Row],[Row.names]]), DAY(TBL_DATA[[#This Row],[Row.names]])))</f>
        <v/>
      </c>
      <c r="B1338" s="1522" t="s">
        <v>1467</v>
      </c>
      <c r="C1338" s="2916" t="s">
        <v>2861</v>
      </c>
      <c r="D1338" t="n" s="4310">
        <v>0.002084461666432394</v>
      </c>
      <c r="E1338" s="5704" t="n">
        <v>0.39681339533727256</v>
      </c>
      <c r="F1338" s="7036" t="n">
        <v>-0.13105353319352642</v>
      </c>
      <c r="G1338" s="8368" t="n">
        <v>0.25305390192759586</v>
      </c>
      <c r="H1338" s="9700" t="n">
        <v>0.499449303194048</v>
      </c>
      <c r="I1338" s="11032" t="n">
        <v>0.003118162701345684</v>
      </c>
      <c r="J1338" s="12364" t="n">
        <v>-0.037977338506892444</v>
      </c>
      <c r="K1338" s="13694" t="n">
        <v>0.5739619573777824</v>
      </c>
      <c r="L1338" s="15024" t="n">
        <v>0.407017867226902</v>
      </c>
      <c r="M1338" s="16354" t="n">
        <v>0.0033938726424133764</v>
      </c>
      <c r="N1338" s="17684" t="n">
        <v>0.06996406064624525</v>
      </c>
      <c r="O1338" s="19016" t="n">
        <v>0.05996886024422574</v>
      </c>
      <c r="P1338" s="20410" t="n">
        <v>-0.07726913335917651</v>
      </c>
      <c r="Q1338" s="21742" t="n">
        <v>-0.012441083431289954</v>
      </c>
      <c r="R1338" s="23074" t="n">
        <v>-0.010959491011881465</v>
      </c>
      <c r="S1338" s="24343" t="n">
        <v>-0.0910346139578686</v>
      </c>
      <c r="T1338" s="25612" t="n">
        <v>0.05413026155032329</v>
      </c>
      <c r="U1338" s="26881" t="n">
        <v>-1.6817693347599372</v>
      </c>
      <c r="V1338" s="28150" t="n">
        <v>0.009372422325361285</v>
      </c>
      <c r="W1338" s="29417" t="n">
        <v>0.060766105311033033</v>
      </c>
      <c r="X1338" t="n" s="30684">
        <v>0.15423766715652212</v>
      </c>
      <c r="Y1338" t="n" s="32014">
        <v>0.7067172724605278</v>
      </c>
      <c r="Z1338" t="n" s="33346">
        <v>0.6379795194415742</v>
      </c>
      <c r="AA1338" t="n" s="34738">
        <v>0.0</v>
      </c>
      <c r="AB1338" t="n" s="36132">
        <v>0.0</v>
      </c>
      <c r="AC1338" t="n" s="37526">
        <v>0.07489244132910033</v>
      </c>
      <c r="AD1338" t="n" s="38001">
        <v>0.09972231427268603</v>
      </c>
      <c r="AE1338" t="n" s="38476">
        <v>0.031242473190547</v>
      </c>
      <c r="AF1338" t="n" s="38951">
        <v>0.057997446379257994</v>
      </c>
      <c r="AG1338" t="n" s="39426">
        <v>0.138804248914768</v>
      </c>
      <c r="AH1338" t="n" s="39901">
        <v>-0.002917183649568</v>
      </c>
      <c r="AI1338" t="n" s="40376">
        <v>0.048606759196117996</v>
      </c>
      <c r="AJ1338" t="n" s="40851">
        <v>0.153083451645356</v>
      </c>
      <c r="AK1338" t="n" s="41326">
        <v>-0.097816465719279</v>
      </c>
      <c r="AL1338" t="n" s="41801">
        <v>-0.008655854711011</v>
      </c>
      <c r="AM1338" t="n" s="42276">
        <v>0.112637142250619</v>
      </c>
      <c r="AN1338" t="n" s="42751">
        <v>-0.18301542886437</v>
      </c>
      <c r="AO1338" t="n" s="43226">
        <v>0.9432231349549339</v>
      </c>
      <c r="AP1338" t="n" s="43701">
        <v>-0.59353423204981</v>
      </c>
      <c r="AQ1338" t="n" s="44176">
        <v>0.3496889029051239</v>
      </c>
      <c r="AR1338" t="n" s="44651">
        <v>1.536757367004744</v>
      </c>
      <c r="AS1338" t="n" s="45244">
        <v>0.0021939874477943655</v>
      </c>
      <c r="AT1338" t="n" s="45837">
        <v>4.6705722171171637E-4</v>
      </c>
      <c r="AU1338" t="n" s="46430">
        <v>0.0031385637417039288</v>
      </c>
      <c r="AV1338" t="n" s="47023">
        <v>0.0016397304819732463</v>
      </c>
      <c r="AW1338" t="n" s="47616">
        <v>-6.573395941706778E-5</v>
      </c>
      <c r="AX1338" t="n" s="48209">
        <v>-6.723808142220169E-4</v>
      </c>
      <c r="AY1338" t="n" s="48802">
        <v>7.058709529521827E-4</v>
      </c>
      <c r="AZ1338" t="n" s="49395">
        <v>0.002810955457223968</v>
      </c>
      <c r="BA1338" t="n" s="49988">
        <v>-0.0012924203690540864</v>
      </c>
      <c r="BB1338" t="n" s="50581">
        <v>0.0026122769182782405</v>
      </c>
      <c r="BC1338" t="n" s="51174">
        <v>-5.8887969373095444E-6</v>
      </c>
      <c r="BD1338" t="n" s="51767">
        <v>0.003482522673840238</v>
      </c>
      <c r="BE1338" t="n" s="52360">
        <v>-0.0015860963417017903</v>
      </c>
      <c r="BF1338" t="n" s="52953">
        <v>0.001616614407096415</v>
      </c>
      <c r="BG1338" t="n" s="53546">
        <v>0.003704376229396094</v>
      </c>
      <c r="BH1338" t="n" s="54139">
        <v>1.465773310910416E-4</v>
      </c>
      <c r="BI1338" t="n" s="54732">
        <v>0.004168023982285168</v>
      </c>
      <c r="BJ1338" t="s" s="55207">
        <v>2921</v>
      </c>
      <c r="BK1338" t="s" s="55682">
        <v>2929</v>
      </c>
      <c r="BL1338" t="n" s="56157">
        <v>0.07539476454257965</v>
      </c>
      <c r="BM1338" t="s" s="56632">
        <v>2960</v>
      </c>
      <c r="BN1338" t="s" s="57107">
        <v>2929</v>
      </c>
      <c r="BO1338" t="n" s="57582">
        <v>-0.041643086820840836</v>
      </c>
    </row>
    <row r="1339" spans="1:23" x14ac:dyDescent="0.25">
      <c r="A1339" s="116" t="str">
        <f>IF(ISBLANK(TBL_DATA[[#This Row],[Row.names]]), "",   DATE(YEAR(TBL_DATA[[#This Row],[Row.names]]), MONTH(TBL_DATA[[#This Row],[Row.names]]), DAY(TBL_DATA[[#This Row],[Row.names]])))</f>
        <v/>
      </c>
      <c r="B1339" s="1523" t="s">
        <v>1468</v>
      </c>
      <c r="C1339" s="2917" t="s">
        <v>2862</v>
      </c>
      <c r="D1339" t="n" s="4311">
        <v>0.0020336287845241926</v>
      </c>
      <c r="E1339" s="5705" t="n">
        <v>0.3996539952646394</v>
      </c>
      <c r="F1339" s="7037" t="n">
        <v>-0.1286947893656024</v>
      </c>
      <c r="G1339" s="8369" t="n">
        <v>0.25337753513514</v>
      </c>
      <c r="H1339" s="9701" t="n">
        <v>0.49890128216988194</v>
      </c>
      <c r="I1339" s="11033" t="n">
        <v>0.003125739827011328</v>
      </c>
      <c r="J1339" s="12365" t="n">
        <v>-0.032057939211140196</v>
      </c>
      <c r="K1339" s="13695" t="n">
        <v>0.572198413569109</v>
      </c>
      <c r="L1339" s="15025" t="n">
        <v>0.4029621297346287</v>
      </c>
      <c r="M1339" s="16355" t="n">
        <v>0.00341186721227849</v>
      </c>
      <c r="N1339" s="17685" t="n">
        <v>0.07009571193138806</v>
      </c>
      <c r="O1339" s="19017" t="n">
        <v>0.05996886024422574</v>
      </c>
      <c r="P1339" s="20411" t="n">
        <v>-0.07539264130840673</v>
      </c>
      <c r="Q1339" s="21743" t="n">
        <v>-0.012447535756936141</v>
      </c>
      <c r="R1339" s="23075" t="n">
        <v>-0.010963155426930823</v>
      </c>
      <c r="S1339" s="24344" t="n">
        <v>-0.08512891981482551</v>
      </c>
      <c r="T1339" s="25613" t="n">
        <v>0.054218624171987036</v>
      </c>
      <c r="U1339" s="26882" t="n">
        <v>-1.5701047585565404</v>
      </c>
      <c r="V1339" s="28151" t="n">
        <v>0.018144210161041174</v>
      </c>
      <c r="W1339" s="29418" t="n">
        <v>0.06090368054301128</v>
      </c>
      <c r="X1339" t="n" s="30685">
        <v>0.29791648056848397</v>
      </c>
      <c r="Y1339" t="n" s="32015">
        <v>0.7063294430857898</v>
      </c>
      <c r="Z1339" t="n" s="33347">
        <v>0.6347929817937725</v>
      </c>
      <c r="AA1339" t="n" s="34739">
        <v>0.0</v>
      </c>
      <c r="AB1339" t="n" s="36133">
        <v>0.0</v>
      </c>
      <c r="AC1339" t="n" s="37527">
        <v>0.07230274946550305</v>
      </c>
      <c r="AD1339" t="n" s="38002">
        <v>0.09176893273079904</v>
      </c>
      <c r="AE1339" t="n" s="38477">
        <v>0.026463849563243998</v>
      </c>
      <c r="AF1339" t="n" s="38952">
        <v>0.05339711428512402</v>
      </c>
      <c r="AG1339" t="n" s="39427">
        <v>0.14140048627623497</v>
      </c>
      <c r="AH1339" t="n" s="39902">
        <v>-0.002636545859017</v>
      </c>
      <c r="AI1339" t="n" s="40377">
        <v>0.049902708775744</v>
      </c>
      <c r="AJ1339" t="n" s="40852">
        <v>0.14895392980005398</v>
      </c>
      <c r="AK1339" t="n" s="41327">
        <v>-0.09774368166906601</v>
      </c>
      <c r="AL1339" t="n" s="41802">
        <v>-0.008606615595143</v>
      </c>
      <c r="AM1339" t="n" s="42277">
        <v>0.12587107723320898</v>
      </c>
      <c r="AN1339" t="n" s="42752">
        <v>-0.18363179166260302</v>
      </c>
      <c r="AO1339" t="n" s="43227">
        <v>0.9390088118765363</v>
      </c>
      <c r="AP1339" t="n" s="43702">
        <v>-0.5938693479979561</v>
      </c>
      <c r="AQ1339" t="n" s="44177">
        <v>0.3451394638785802</v>
      </c>
      <c r="AR1339" t="n" s="44652">
        <v>1.5328781598744925</v>
      </c>
      <c r="AS1339" t="n" s="45245">
        <v>0.002084034313271383</v>
      </c>
      <c r="AT1339" t="n" s="45838">
        <v>4.453587097655439E-4</v>
      </c>
      <c r="AU1339" t="n" s="46431">
        <v>0.003062640016570249</v>
      </c>
      <c r="AV1339" t="n" s="47024">
        <v>0.0016014340422672493</v>
      </c>
      <c r="AW1339" t="n" s="47617">
        <v>-6.328814542353313E-5</v>
      </c>
      <c r="AX1339" t="n" s="48210">
        <v>-6.344883582448432E-4</v>
      </c>
      <c r="AY1339" t="n" s="48803">
        <v>7.299378809829562E-4</v>
      </c>
      <c r="AZ1339" t="n" s="49396">
        <v>0.002694360923861632</v>
      </c>
      <c r="BA1339" t="n" s="49989">
        <v>-0.0012365030473212339</v>
      </c>
      <c r="BB1339" t="n" s="50582">
        <v>0.0025216561693191778</v>
      </c>
      <c r="BC1339" t="n" s="51175">
        <v>-6.825862933990293E-6</v>
      </c>
      <c r="BD1339" t="n" s="51768">
        <v>0.003366099043177033</v>
      </c>
      <c r="BE1339" t="n" s="52361">
        <v>-0.001527464117562829</v>
      </c>
      <c r="BF1339" t="n" s="52954">
        <v>0.0015625763773917858</v>
      </c>
      <c r="BG1339" t="n" s="53547">
        <v>0.0036534751773348254</v>
      </c>
      <c r="BH1339" t="n" s="54140">
        <v>1.4471930750803094E-4</v>
      </c>
      <c r="BI1339" t="n" s="54733">
        <v>0.003998910854265745</v>
      </c>
      <c r="BJ1339" t="s" s="55208">
        <v>2921</v>
      </c>
      <c r="BK1339" t="s" s="55683">
        <v>2929</v>
      </c>
      <c r="BL1339" t="n" s="56158">
        <v>0.07565493881702423</v>
      </c>
      <c r="BM1339" t="s" s="56633">
        <v>2961</v>
      </c>
      <c r="BN1339" t="s" s="57108">
        <v>2929</v>
      </c>
      <c r="BO1339" t="n" s="57583">
        <v>-0.04218315705657005</v>
      </c>
    </row>
    <row r="1340" spans="1:23" x14ac:dyDescent="0.25">
      <c r="A1340" s="116" t="str">
        <f>IF(ISBLANK(TBL_DATA[[#This Row],[Row.names]]), "",   DATE(YEAR(TBL_DATA[[#This Row],[Row.names]]), MONTH(TBL_DATA[[#This Row],[Row.names]]), DAY(TBL_DATA[[#This Row],[Row.names]])))</f>
        <v/>
      </c>
      <c r="B1340" s="1524" t="s">
        <v>1469</v>
      </c>
      <c r="C1340" s="2918" t="s">
        <v>2863</v>
      </c>
      <c r="D1340" t="n" s="4312">
        <v>0.008233436446182006</v>
      </c>
      <c r="E1340" s="5706" t="n">
        <v>0.4111779574812955</v>
      </c>
      <c r="F1340" s="7038" t="n">
        <v>-0.11383206105950383</v>
      </c>
      <c r="G1340" s="8370" t="n">
        <v>0.2595117563522623</v>
      </c>
      <c r="H1340" s="9702" t="n">
        <v>0.4995744242850162</v>
      </c>
      <c r="I1340" s="11034" t="n">
        <v>0.0031871802204706708</v>
      </c>
      <c r="J1340" s="12366" t="n">
        <v>-0.020329136948582738</v>
      </c>
      <c r="K1340" s="13696" t="n">
        <v>0.5864219351400296</v>
      </c>
      <c r="L1340" s="15026" t="n">
        <v>0.4146621200431043</v>
      </c>
      <c r="M1340" s="16356" t="n">
        <v>0.0034469913051323334</v>
      </c>
      <c r="N1340" s="17686" t="n">
        <v>0.07152158711290107</v>
      </c>
      <c r="O1340" s="19018" t="n">
        <v>0.05996886024422574</v>
      </c>
      <c r="P1340" s="20412" t="n">
        <v>-0.0677799453829474</v>
      </c>
      <c r="Q1340" s="21744" t="n">
        <v>-0.012630793085500427</v>
      </c>
      <c r="R1340" s="23076" t="n">
        <v>-0.011116217740505425</v>
      </c>
      <c r="S1340" s="24345" t="n">
        <v>-0.07370002948118759</v>
      </c>
      <c r="T1340" s="25614" t="n">
        <v>0.054400476434155534</v>
      </c>
      <c r="U1340" s="26883" t="n">
        <v>-1.354768088665392</v>
      </c>
      <c r="V1340" s="28152" t="n">
        <v>0.02866202187035838</v>
      </c>
      <c r="W1340" s="29419" t="n">
        <v>0.06108374181122119</v>
      </c>
      <c r="X1340" t="n" s="30686">
        <v>0.4692250510608555</v>
      </c>
      <c r="Y1340" t="n" s="32016">
        <v>0.706805789651596</v>
      </c>
      <c r="Z1340" t="n" s="33348">
        <v>0.6439426372302927</v>
      </c>
      <c r="AA1340" t="n" s="34740">
        <v>0.0</v>
      </c>
      <c r="AB1340" t="n" s="36134">
        <v>0.0</v>
      </c>
      <c r="AC1340" t="n" s="37528">
        <v>0.06980898074925378</v>
      </c>
      <c r="AD1340" t="n" s="38003">
        <v>0.09388434528953002</v>
      </c>
      <c r="AE1340" t="n" s="38478">
        <v>0.032172075015661</v>
      </c>
      <c r="AF1340" t="n" s="38953">
        <v>0.057046054722161996</v>
      </c>
      <c r="AG1340" t="n" s="39428">
        <v>0.14308068377535002</v>
      </c>
      <c r="AH1340" t="n" s="39903">
        <v>-0.002325331705196</v>
      </c>
      <c r="AI1340" t="n" s="40378">
        <v>0.049905407848034</v>
      </c>
      <c r="AJ1340" t="n" s="40853">
        <v>0.14954288086669</v>
      </c>
      <c r="AK1340" t="n" s="41328">
        <v>-0.099913296613959</v>
      </c>
      <c r="AL1340" t="n" s="41803">
        <v>-0.008589712155235</v>
      </c>
      <c r="AM1340" t="n" s="42278">
        <v>0.12449387261179</v>
      </c>
      <c r="AN1340" t="n" s="42753">
        <v>-0.16900097185393</v>
      </c>
      <c r="AO1340" t="n" s="43228">
        <v>0.9269728413724582</v>
      </c>
      <c r="AP1340" t="n" s="43703">
        <v>-0.5566768335715612</v>
      </c>
      <c r="AQ1340" t="n" s="44178">
        <v>0.370296007800897</v>
      </c>
      <c r="AR1340" t="n" s="44653">
        <v>1.4836496749440193</v>
      </c>
      <c r="AS1340" t="n" s="45246">
        <v>0.0020221809418680876</v>
      </c>
      <c r="AT1340" t="n" s="45839">
        <v>4.3618228375296044E-4</v>
      </c>
      <c r="AU1340" t="n" s="46432">
        <v>0.002969458552877028</v>
      </c>
      <c r="AV1340" t="n" s="47025">
        <v>0.00155395649926995</v>
      </c>
      <c r="AW1340" t="n" s="47618">
        <v>-6.220255226034264E-5</v>
      </c>
      <c r="AX1340" t="n" s="48211">
        <v>-6.208586997186509E-4</v>
      </c>
      <c r="AY1340" t="n" s="48804">
        <v>7.007051841681758E-4</v>
      </c>
      <c r="AZ1340" t="n" s="49397">
        <v>0.0026211511997615957</v>
      </c>
      <c r="BA1340" t="n" s="49990">
        <v>-0.0011995016284451405</v>
      </c>
      <c r="BB1340" t="n" s="50583">
        <v>0.0024437066504018738</v>
      </c>
      <c r="BC1340" t="n" s="51176">
        <v>-6.84095918382068E-6</v>
      </c>
      <c r="BD1340" t="n" s="51769">
        <v>0.00325720038108763</v>
      </c>
      <c r="BE1340" t="n" s="52362">
        <v>-0.0014791444956126782</v>
      </c>
      <c r="BF1340" t="n" s="52955">
        <v>0.0015175974836442237</v>
      </c>
      <c r="BG1340" t="n" s="53548">
        <v>0.0035395653963368654</v>
      </c>
      <c r="BH1340" t="n" s="54141">
        <v>1.3961551250534987E-4</v>
      </c>
      <c r="BI1340" t="n" s="54734">
        <v>0.003883103194530325</v>
      </c>
      <c r="BJ1340" t="s" s="55209">
        <v>2921</v>
      </c>
      <c r="BK1340" t="s" s="55684">
        <v>2929</v>
      </c>
      <c r="BL1340" t="n" s="56159">
        <v>0.07934664189815521</v>
      </c>
      <c r="BM1340" t="s" s="56634">
        <v>2960</v>
      </c>
      <c r="BN1340" t="s" s="57109">
        <v>2929</v>
      </c>
      <c r="BO1340" t="n" s="57584">
        <v>-0.04272523522377014</v>
      </c>
    </row>
    <row r="1341" spans="1:23" x14ac:dyDescent="0.25">
      <c r="A1341" s="116" t="str">
        <f>IF(ISBLANK(TBL_DATA[[#This Row],[Row.names]]), "",   DATE(YEAR(TBL_DATA[[#This Row],[Row.names]]), MONTH(TBL_DATA[[#This Row],[Row.names]]), DAY(TBL_DATA[[#This Row],[Row.names]])))</f>
        <v/>
      </c>
      <c r="B1341" s="1525" t="s">
        <v>1470</v>
      </c>
      <c r="C1341" s="2919" t="s">
        <v>2864</v>
      </c>
      <c r="D1341" t="n" s="4313">
        <v>-0.003837593349304276</v>
      </c>
      <c r="E1341" s="5707" t="n">
        <v>0.40576243033698045</v>
      </c>
      <c r="F1341" s="7039" t="n">
        <v>-0.11288380119202657</v>
      </c>
      <c r="G1341" s="8371" t="n">
        <v>0.25968150300206244</v>
      </c>
      <c r="H1341" s="9703" t="n">
        <v>0.5034026928697637</v>
      </c>
      <c r="I1341" s="11035" t="n">
        <v>0.0031868287344969256</v>
      </c>
      <c r="J1341" s="12367" t="n">
        <v>-0.02213324192436561</v>
      </c>
      <c r="K1341" s="13697" t="n">
        <v>0.5896854727393869</v>
      </c>
      <c r="L1341" s="15027" t="n">
        <v>0.417586437262008</v>
      </c>
      <c r="M1341" s="16357" t="n">
        <v>0.0034512171368784824</v>
      </c>
      <c r="N1341" s="17687" t="n">
        <v>0.07178881997184328</v>
      </c>
      <c r="O1341" s="19019" t="n">
        <v>0.06041372955420847</v>
      </c>
      <c r="P1341" s="20413" t="n">
        <v>-0.07135742686463387</v>
      </c>
      <c r="Q1341" s="21745" t="n">
        <v>-0.012717852200630408</v>
      </c>
      <c r="R1341" s="23077" t="n">
        <v>-0.011197617804768882</v>
      </c>
      <c r="S1341" s="24346" t="n">
        <v>-0.06055066113414498</v>
      </c>
      <c r="T1341" s="25615" t="n">
        <v>0.053537353390652846</v>
      </c>
      <c r="U1341" s="26884" t="n">
        <v>-1.130998402037494</v>
      </c>
      <c r="V1341" s="28153" t="n">
        <v>0.03547922467550202</v>
      </c>
      <c r="W1341" s="29420" t="n">
        <v>0.060347665969004954</v>
      </c>
      <c r="X1341" t="n" s="30687">
        <v>0.5879137843330086</v>
      </c>
      <c r="Y1341" t="n" s="32017">
        <v>0.7095087687053372</v>
      </c>
      <c r="Z1341" t="n" s="33349">
        <v>0.6462092828658592</v>
      </c>
      <c r="AA1341" t="n" s="34741">
        <v>0.0</v>
      </c>
      <c r="AB1341" t="n" s="36135">
        <v>0.0</v>
      </c>
      <c r="AC1341" t="n" s="37529">
        <v>0.07594026850225194</v>
      </c>
      <c r="AD1341" t="n" s="38004">
        <v>0.09082467426514804</v>
      </c>
      <c r="AE1341" t="n" s="38479">
        <v>0.031181520924966004</v>
      </c>
      <c r="AF1341" t="n" s="38954">
        <v>0.05633796830960801</v>
      </c>
      <c r="AG1341" t="n" s="39429">
        <v>0.14769411232398402</v>
      </c>
      <c r="AH1341" t="n" s="39904">
        <v>0.0</v>
      </c>
      <c r="AI1341" t="n" s="40379">
        <v>0.051733359049833005</v>
      </c>
      <c r="AJ1341" t="n" s="40854">
        <v>0.14717391778554298</v>
      </c>
      <c r="AK1341" t="n" s="41329">
        <v>-0.09715559539501101</v>
      </c>
      <c r="AL1341" t="n" s="41804">
        <v>-0.008527764464633</v>
      </c>
      <c r="AM1341" t="n" s="42279">
        <v>0.13533785025501902</v>
      </c>
      <c r="AN1341" t="n" s="42754">
        <v>-0.180770598210304</v>
      </c>
      <c r="AO1341" t="n" s="43229">
        <v>0.955457650880478</v>
      </c>
      <c r="AP1341" t="n" s="43704">
        <v>-0.5816282060363249</v>
      </c>
      <c r="AQ1341" t="n" s="44179">
        <v>0.37382944484415304</v>
      </c>
      <c r="AR1341" t="n" s="44654">
        <v>1.5370858569168029</v>
      </c>
      <c r="AS1341" t="n" s="45247">
        <v>0.0022710800848333517</v>
      </c>
      <c r="AT1341" t="n" s="45840">
        <v>4.011056903086829E-4</v>
      </c>
      <c r="AU1341" t="n" s="46433">
        <v>0.003081101402956798</v>
      </c>
      <c r="AV1341" t="n" s="47026">
        <v>0.0015651014108040149</v>
      </c>
      <c r="AW1341" t="n" s="47619">
        <v>-3.702167432878146E-5</v>
      </c>
      <c r="AX1341" t="n" s="48212">
        <v>-7.895496145211243E-4</v>
      </c>
      <c r="AY1341" t="n" s="48805">
        <v>6.928633671604486E-4</v>
      </c>
      <c r="AZ1341" t="n" s="49398">
        <v>0.0027007979466379213</v>
      </c>
      <c r="BA1341" t="n" s="49991">
        <v>-0.001311523071948797</v>
      </c>
      <c r="BB1341" t="n" s="50584">
        <v>0.002442165106247433</v>
      </c>
      <c r="BC1341" t="n" s="51177">
        <v>-1.1518802554918082E-5</v>
      </c>
      <c r="BD1341" t="n" s="51770">
        <v>0.003487123063400699</v>
      </c>
      <c r="BE1341" t="n" s="52363">
        <v>-0.0015860714496736981</v>
      </c>
      <c r="BF1341" t="n" s="52956">
        <v>0.0015564828086899855</v>
      </c>
      <c r="BG1341" t="n" s="53549">
        <v>0.0032526130742995315</v>
      </c>
      <c r="BH1341" t="n" s="54142">
        <v>1.0963487016007183E-4</v>
      </c>
      <c r="BI1341" t="n" s="54735">
        <v>0.00418481947871844</v>
      </c>
      <c r="BJ1341" t="s" s="55210">
        <v>2921</v>
      </c>
      <c r="BK1341" t="s" s="55685">
        <v>2929</v>
      </c>
      <c r="BL1341" t="n" s="56160">
        <v>0.07928834855556488</v>
      </c>
      <c r="BM1341" t="s" s="56635">
        <v>2961</v>
      </c>
      <c r="BN1341" t="s" s="57110">
        <v>2929</v>
      </c>
      <c r="BO1341" t="n" s="57585">
        <v>-0.05265796184539795</v>
      </c>
    </row>
    <row r="1342" spans="1:23" x14ac:dyDescent="0.25">
      <c r="A1342" s="116" t="str">
        <f>IF(ISBLANK(TBL_DATA[[#This Row],[Row.names]]), "",   DATE(YEAR(TBL_DATA[[#This Row],[Row.names]]), MONTH(TBL_DATA[[#This Row],[Row.names]]), DAY(TBL_DATA[[#This Row],[Row.names]])))</f>
        <v/>
      </c>
      <c r="B1342" s="1526" t="s">
        <v>1471</v>
      </c>
      <c r="C1342" s="2920" t="s">
        <v>2865</v>
      </c>
      <c r="D1342" t="n" s="4314">
        <v>-3.9176385523142083E-4</v>
      </c>
      <c r="E1342" s="5708" t="n">
        <v>0.4052117034277323</v>
      </c>
      <c r="F1342" s="7040" t="n">
        <v>-0.12312222952846441</v>
      </c>
      <c r="G1342" s="8372" t="n">
        <v>0.2581295301338257</v>
      </c>
      <c r="H1342" s="9704" t="n">
        <v>0.5013097796694899</v>
      </c>
      <c r="I1342" s="11036" t="n">
        <v>0.003182013744063944</v>
      </c>
      <c r="J1342" s="12368" t="n">
        <v>-0.028250661619942385</v>
      </c>
      <c r="K1342" s="13698" t="n">
        <v>0.5871037711502489</v>
      </c>
      <c r="L1342" s="15028" t="n">
        <v>0.4147504199528566</v>
      </c>
      <c r="M1342" s="16358" t="n">
        <v>0.003447126180004073</v>
      </c>
      <c r="N1342" s="17688" t="n">
        <v>0.07152978107074642</v>
      </c>
      <c r="O1342" s="19020" t="n">
        <v>0.060418810269005675</v>
      </c>
      <c r="P1342" s="20414" t="n">
        <v>-0.07172123545921727</v>
      </c>
      <c r="Q1342" s="21746" t="n">
        <v>-0.012716881931332734</v>
      </c>
      <c r="R1342" s="23078" t="n">
        <v>-0.01120213306716637</v>
      </c>
      <c r="S1342" s="24347" t="n">
        <v>-0.059225422626394186</v>
      </c>
      <c r="T1342" s="25616" t="n">
        <v>0.05349385024959512</v>
      </c>
      <c r="U1342" s="26885" t="n">
        <v>-1.107144510070902</v>
      </c>
      <c r="V1342" s="28154" t="n">
        <v>0.03575915590204848</v>
      </c>
      <c r="W1342" s="29421" t="n">
        <v>0.060341803302024696</v>
      </c>
      <c r="X1342" t="n" s="30688">
        <v>0.5926099974683492</v>
      </c>
      <c r="Y1342" t="n" s="32018">
        <v>0.7080323295369286</v>
      </c>
      <c r="Z1342" t="n" s="33350">
        <v>0.6440111955182585</v>
      </c>
      <c r="AA1342" t="n" s="34742">
        <v>0.0</v>
      </c>
      <c r="AB1342" t="n" s="36136">
        <v>0.0</v>
      </c>
      <c r="AC1342" t="n" s="37530">
        <v>0.0751207961654271</v>
      </c>
      <c r="AD1342" t="n" s="38005">
        <v>0.08808432962890099</v>
      </c>
      <c r="AE1342" t="n" s="38480">
        <v>0.032913526867160994</v>
      </c>
      <c r="AF1342" t="n" s="38955">
        <v>0.05499064101050899</v>
      </c>
      <c r="AG1342" t="n" s="39430">
        <v>0.147602574748065</v>
      </c>
      <c r="AH1342" t="n" s="39905">
        <v>0.0</v>
      </c>
      <c r="AI1342" t="n" s="40380">
        <v>0.051361434599820004</v>
      </c>
      <c r="AJ1342" t="n" s="40855">
        <v>0.146984130953853</v>
      </c>
      <c r="AK1342" t="n" s="41330">
        <v>-0.09684014289703399</v>
      </c>
      <c r="AL1342" t="n" s="41805">
        <v>-0.008586482526126</v>
      </c>
      <c r="AM1342" t="n" s="42280">
        <v>0.135486030972345</v>
      </c>
      <c r="AN1342" t="n" s="42755">
        <v>-0.173921515901835</v>
      </c>
      <c r="AO1342" t="n" s="43230">
        <v>0.9474266920114449</v>
      </c>
      <c r="AP1342" t="n" s="43705">
        <v>-0.569352164555786</v>
      </c>
      <c r="AQ1342" t="n" s="44180">
        <v>0.37807452745565895</v>
      </c>
      <c r="AR1342" t="n" s="44655">
        <v>1.5167788565672309</v>
      </c>
      <c r="AS1342" t="n" s="45248">
        <v>0.002264687447434644</v>
      </c>
      <c r="AT1342" t="n" s="45841">
        <v>3.6649278660835403E-4</v>
      </c>
      <c r="AU1342" t="n" s="46434">
        <v>0.002904217855880595</v>
      </c>
      <c r="AV1342" t="n" s="47027">
        <v>0.0015042794734303237</v>
      </c>
      <c r="AW1342" t="n" s="47620">
        <v>-3.8908433479570314E-5</v>
      </c>
      <c r="AX1342" t="n" s="48213">
        <v>-7.04911274298623E-4</v>
      </c>
      <c r="AY1342" t="n" s="48806">
        <v>7.162882008716768E-4</v>
      </c>
      <c r="AZ1342" t="n" s="49399">
        <v>0.002599189281470689</v>
      </c>
      <c r="BA1342" t="n" s="49992">
        <v>-0.0012004988382598504</v>
      </c>
      <c r="BB1342" t="n" s="50585">
        <v>0.002319770427291491</v>
      </c>
      <c r="BC1342" t="n" s="51178">
        <v>-9.954062804329308E-6</v>
      </c>
      <c r="BD1342" t="n" s="51771">
        <v>0.0033079796999154385</v>
      </c>
      <c r="BE1342" t="n" s="52364">
        <v>-0.0014531399756854495</v>
      </c>
      <c r="BF1342" t="n" s="52957">
        <v>0.0014218792453757618</v>
      </c>
      <c r="BG1342" t="n" s="53550">
        <v>0.003275359172788613</v>
      </c>
      <c r="BH1342" t="n" s="54143">
        <v>1.1551591282133658E-4</v>
      </c>
      <c r="BI1342" t="n" s="54736">
        <v>0.004053058808929701</v>
      </c>
      <c r="BJ1342" t="s" s="55211">
        <v>2921</v>
      </c>
      <c r="BK1342" t="s" s="55686">
        <v>2929</v>
      </c>
      <c r="BL1342" t="n" s="56161">
        <v>0.07766375690698624</v>
      </c>
      <c r="BM1342" t="s" s="56636">
        <v>2961</v>
      </c>
      <c r="BN1342" t="s" s="57111">
        <v>2929</v>
      </c>
      <c r="BO1342" t="n" s="57586">
        <v>-0.05243617296218872</v>
      </c>
    </row>
    <row r="1343" spans="1:23" x14ac:dyDescent="0.25">
      <c r="A1343" s="116" t="str">
        <f>IF(ISBLANK(TBL_DATA[[#This Row],[Row.names]]), "",   DATE(YEAR(TBL_DATA[[#This Row],[Row.names]]), MONTH(TBL_DATA[[#This Row],[Row.names]]), DAY(TBL_DATA[[#This Row],[Row.names]])))</f>
        <v/>
      </c>
      <c r="B1343" s="1527" t="s">
        <v>1472</v>
      </c>
      <c r="C1343" s="2921" t="s">
        <v>2866</v>
      </c>
      <c r="D1343" t="n" s="4315">
        <v>8.547537707207206E-5</v>
      </c>
      <c r="E1343" s="5709" t="n">
        <v>0.40533181442794874</v>
      </c>
      <c r="F1343" s="7041" t="n">
        <v>-0.13914002212968102</v>
      </c>
      <c r="G1343" s="8373" t="n">
        <v>0.2551025614002102</v>
      </c>
      <c r="H1343" s="9705" t="n">
        <v>0.4991251304919795</v>
      </c>
      <c r="I1343" s="11037" t="n">
        <v>0.0031847511495799643</v>
      </c>
      <c r="J1343" s="12369" t="n">
        <v>-0.046154989148847414</v>
      </c>
      <c r="K1343" s="13699" t="n">
        <v>0.5791580871274847</v>
      </c>
      <c r="L1343" s="15029" t="n">
        <v>0.41217856515398676</v>
      </c>
      <c r="M1343" s="16359" t="n">
        <v>0.0034501151576980583</v>
      </c>
      <c r="N1343" s="17689" t="n">
        <v>0.07143501697918649</v>
      </c>
      <c r="O1343" s="19021" t="n">
        <v>0.060418810269005675</v>
      </c>
      <c r="P1343" s="20415" t="n">
        <v>-0.07164189048179026</v>
      </c>
      <c r="Q1343" s="21747" t="n">
        <v>-0.012719142160012478</v>
      </c>
      <c r="R1343" s="23079" t="n">
        <v>-0.01120640006558461</v>
      </c>
      <c r="S1343" s="24348" t="n">
        <v>-0.06666993041501501</v>
      </c>
      <c r="T1343" s="25617" t="n">
        <v>0.053675931336324194</v>
      </c>
      <c r="U1343" s="26886" t="n">
        <v>-1.242082414877399</v>
      </c>
      <c r="V1343" s="28155" t="n">
        <v>0.0441527770208352</v>
      </c>
      <c r="W1343" s="29422" t="n">
        <v>0.05973443267362812</v>
      </c>
      <c r="X1343" t="n" s="30689">
        <v>0.739151190437739</v>
      </c>
      <c r="Y1343" t="n" s="32019">
        <v>0.7064878841791836</v>
      </c>
      <c r="Z1343" t="n" s="33351">
        <v>0.6420113434776575</v>
      </c>
      <c r="AA1343" t="n" s="34743">
        <v>0.0</v>
      </c>
      <c r="AB1343" t="n" s="36137">
        <v>0.0</v>
      </c>
      <c r="AC1343" t="n" s="37531">
        <v>0.07211171935498364</v>
      </c>
      <c r="AD1343" t="n" s="38006">
        <v>0.10803292236352198</v>
      </c>
      <c r="AE1343" t="n" s="38481">
        <v>0.03471202768942799</v>
      </c>
      <c r="AF1343" t="n" s="38956">
        <v>0.051304576133485005</v>
      </c>
      <c r="AG1343" t="n" s="39431">
        <v>0.15256565930169702</v>
      </c>
      <c r="AH1343" t="n" s="39906">
        <v>0.0</v>
      </c>
      <c r="AI1343" t="n" s="40381">
        <v>0.051950549693974</v>
      </c>
      <c r="AJ1343" t="n" s="40856">
        <v>0.14059314808908</v>
      </c>
      <c r="AK1343" t="n" s="41331">
        <v>-0.09516259063456901</v>
      </c>
      <c r="AL1343" t="n" s="41806">
        <v>-0.008553973002079</v>
      </c>
      <c r="AM1343" t="n" s="42281">
        <v>0.132317866594016</v>
      </c>
      <c r="AN1343" t="n" s="42756">
        <v>-0.158239759441174</v>
      </c>
      <c r="AO1343" t="n" s="43231">
        <v>0.9491649433776009</v>
      </c>
      <c r="AP1343" t="n" s="43706">
        <v>-0.5396445165902211</v>
      </c>
      <c r="AQ1343" t="n" s="44181">
        <v>0.4095204267873799</v>
      </c>
      <c r="AR1343" t="n" s="44656">
        <v>1.4888094599678219</v>
      </c>
      <c r="AS1343" t="n" s="45249">
        <v>0.0020922728207107308</v>
      </c>
      <c r="AT1343" t="n" s="45842">
        <v>4.585760302012425E-4</v>
      </c>
      <c r="AU1343" t="n" s="46435">
        <v>0.002840818696526281</v>
      </c>
      <c r="AV1343" t="n" s="47028">
        <v>0.001509555211415672</v>
      </c>
      <c r="AW1343" t="n" s="47621">
        <v>-3.661737769202685E-5</v>
      </c>
      <c r="AX1343" t="n" s="48214">
        <v>-6.93261982074512E-4</v>
      </c>
      <c r="AY1343" t="n" s="48807">
        <v>7.170460998069133E-4</v>
      </c>
      <c r="AZ1343" t="n" s="49400">
        <v>0.0026629693959385934</v>
      </c>
      <c r="BA1343" t="n" s="49993">
        <v>-0.0012059931479649765</v>
      </c>
      <c r="BB1343" t="n" s="50586">
        <v>0.0022641692856959217</v>
      </c>
      <c r="BC1343" t="n" s="51179">
        <v>-1.4580506351004041E-5</v>
      </c>
      <c r="BD1343" t="n" s="51772">
        <v>0.0032243544542371622</v>
      </c>
      <c r="BE1343" t="n" s="52365">
        <v>-0.0014310440521476827</v>
      </c>
      <c r="BF1343" t="n" s="52958">
        <v>0.0013773490239020732</v>
      </c>
      <c r="BG1343" t="n" s="53551">
        <v>0.0032731368901610437</v>
      </c>
      <c r="BH1343" t="n" s="54144">
        <v>8.357055230570332E-5</v>
      </c>
      <c r="BI1343" t="n" s="54737">
        <v>0.004067587657754534</v>
      </c>
      <c r="BJ1343" t="s" s="55212">
        <v>2921</v>
      </c>
      <c r="BK1343" t="s" s="55687">
        <v>2929</v>
      </c>
      <c r="BL1343" t="n" s="56162">
        <v>0.09325680881738663</v>
      </c>
      <c r="BM1343" t="s" s="56637">
        <v>2961</v>
      </c>
      <c r="BN1343" t="s" s="57112">
        <v>2929</v>
      </c>
      <c r="BO1343" t="n" s="57587">
        <v>-0.05103704333305359</v>
      </c>
    </row>
    <row r="1344" spans="1:23" x14ac:dyDescent="0.25">
      <c r="A1344" s="116" t="str">
        <f>IF(ISBLANK(TBL_DATA[[#This Row],[Row.names]]), "",   DATE(YEAR(TBL_DATA[[#This Row],[Row.names]]), MONTH(TBL_DATA[[#This Row],[Row.names]]), DAY(TBL_DATA[[#This Row],[Row.names]])))</f>
        <v/>
      </c>
      <c r="B1344" s="1528" t="s">
        <v>1473</v>
      </c>
      <c r="C1344" s="2922" t="s">
        <v>2867</v>
      </c>
      <c r="D1344" t="n" s="4316">
        <v>-6.962826802124635E-4</v>
      </c>
      <c r="E1344" s="5710" t="n">
        <v>0.40435330622561105</v>
      </c>
      <c r="F1344" s="7042" t="n">
        <v>-0.12843468603523278</v>
      </c>
      <c r="G1344" s="8374" t="n">
        <v>0.25568898405016094</v>
      </c>
      <c r="H1344" s="9706" t="n">
        <v>0.5031155175972443</v>
      </c>
      <c r="I1344" s="11038" t="n">
        <v>0.0031660435750925755</v>
      </c>
      <c r="J1344" s="12370" t="n">
        <v>-0.04526649214407508</v>
      </c>
      <c r="K1344" s="13700" t="n">
        <v>0.5746611550151699</v>
      </c>
      <c r="L1344" s="15030" t="n">
        <v>0.4123982977264928</v>
      </c>
      <c r="M1344" s="16360" t="n">
        <v>0.0034429498236388297</v>
      </c>
      <c r="N1344" s="17690" t="n">
        <v>0.07129998545408824</v>
      </c>
      <c r="O1344" s="19022" t="n">
        <v>0.06013958865189594</v>
      </c>
      <c r="P1344" s="20416" t="n">
        <v>-0.07228829015448257</v>
      </c>
      <c r="Q1344" s="21748" t="n">
        <v>-0.012660349181655163</v>
      </c>
      <c r="R1344" s="23080" t="n">
        <v>-0.011150466579402545</v>
      </c>
      <c r="S1344" s="24349" t="n">
        <v>-0.061357644675257395</v>
      </c>
      <c r="T1344" s="25618" t="n">
        <v>0.05350629184973904</v>
      </c>
      <c r="U1344" s="26887" t="n">
        <v>-1.1467370014645604</v>
      </c>
      <c r="V1344" s="28156" t="n">
        <v>0.02751251812259503</v>
      </c>
      <c r="W1344" s="29423" t="n">
        <v>0.059672643041280005</v>
      </c>
      <c r="X1344" t="n" s="30690">
        <v>0.46105747492301585</v>
      </c>
      <c r="Y1344" t="n" s="32020">
        <v>0.7093063637084078</v>
      </c>
      <c r="Z1344" t="n" s="33352">
        <v>0.6421824489399354</v>
      </c>
      <c r="AA1344" t="n" s="34744">
        <v>0.0</v>
      </c>
      <c r="AB1344" t="n" s="36138">
        <v>0.0</v>
      </c>
      <c r="AC1344" t="n" s="37532">
        <v>0.06917128874006087</v>
      </c>
      <c r="AD1344" t="n" s="38007">
        <v>0.10434455335413101</v>
      </c>
      <c r="AE1344" t="n" s="38482">
        <v>0.034833783808267</v>
      </c>
      <c r="AF1344" t="n" s="38957">
        <v>0.05009376102958898</v>
      </c>
      <c r="AG1344" t="n" s="39432">
        <v>0.151895642307617</v>
      </c>
      <c r="AH1344" t="n" s="39907">
        <v>0.0</v>
      </c>
      <c r="AI1344" t="n" s="40382">
        <v>0.047114328356515994</v>
      </c>
      <c r="AJ1344" t="n" s="40857">
        <v>0.14578904089797795</v>
      </c>
      <c r="AK1344" t="n" s="41332">
        <v>-0.09710194319363899</v>
      </c>
      <c r="AL1344" t="n" s="41807">
        <v>-0.008416316837125</v>
      </c>
      <c r="AM1344" t="n" s="42282">
        <v>0.13203540630845598</v>
      </c>
      <c r="AN1344" t="n" s="42757">
        <v>-0.15832103478815301</v>
      </c>
      <c r="AO1344" t="n" s="43232">
        <v>0.9403902941288439</v>
      </c>
      <c r="AP1344" t="n" s="43707">
        <v>-0.5381230728852069</v>
      </c>
      <c r="AQ1344" t="n" s="44182">
        <v>0.402267221243637</v>
      </c>
      <c r="AR1344" t="n" s="44657">
        <v>1.4785133670140507</v>
      </c>
      <c r="AS1344" t="n" s="45250">
        <v>0.004195490744373696</v>
      </c>
      <c r="AT1344" t="n" s="45843">
        <v>6.20132134584457E-4</v>
      </c>
      <c r="AU1344" t="n" s="46436">
        <v>0.002297068802467166</v>
      </c>
      <c r="AV1344" t="n" s="47029">
        <v>0.0014872189811350022</v>
      </c>
      <c r="AW1344" t="n" s="47622">
        <v>-3.152001236928878E-5</v>
      </c>
      <c r="AX1344" t="n" s="48215">
        <v>-7.300363634685456E-4</v>
      </c>
      <c r="AY1344" t="n" s="48808">
        <v>7.86823695107033E-4</v>
      </c>
      <c r="AZ1344" t="n" s="49401">
        <v>0.001984741415223187</v>
      </c>
      <c r="BA1344" t="n" s="49994">
        <v>-0.0013719263145481535</v>
      </c>
      <c r="BB1344" t="n" s="50587">
        <v>0.002058696820795259</v>
      </c>
      <c r="BC1344" t="n" s="51180">
        <v>-2.364309586727754E-5</v>
      </c>
      <c r="BD1344" t="n" s="51773">
        <v>0.002661257930770108</v>
      </c>
      <c r="BE1344" t="n" s="52366">
        <v>-0.0013944613671885832</v>
      </c>
      <c r="BF1344" t="n" s="52959">
        <v>0.001330755832396336</v>
      </c>
      <c r="BG1344" t="n" s="53552">
        <v>0.0029600298427645915</v>
      </c>
      <c r="BH1344" t="n" s="54145">
        <v>-4.278747642419534E-5</v>
      </c>
      <c r="BI1344" t="n" s="54738">
        <v>0.005758252045114276</v>
      </c>
      <c r="BJ1344" t="s" s="55213">
        <v>2921</v>
      </c>
      <c r="BK1344" t="s" s="55688">
        <v>2929</v>
      </c>
      <c r="BL1344" t="n" s="56163">
        <v>0.08558149635791779</v>
      </c>
      <c r="BM1344" t="s" s="56638">
        <v>2961</v>
      </c>
      <c r="BN1344" t="s" s="57113">
        <v>2929</v>
      </c>
      <c r="BO1344" t="n" s="57588">
        <v>-0.05091258883476257</v>
      </c>
    </row>
    <row r="1345" spans="1:23" x14ac:dyDescent="0.25">
      <c r="A1345" s="116" t="str">
        <f>IF(ISBLANK(TBL_DATA[[#This Row],[Row.names]]), "",   DATE(YEAR(TBL_DATA[[#This Row],[Row.names]]), MONTH(TBL_DATA[[#This Row],[Row.names]]), DAY(TBL_DATA[[#This Row],[Row.names]])))</f>
        <v/>
      </c>
      <c r="B1345" s="1529" t="s">
        <v>1474</v>
      </c>
      <c r="C1345" s="2923" t="s">
        <v>2868</v>
      </c>
      <c r="D1345" t="n" s="4317">
        <v>0.003328485920364914</v>
      </c>
      <c r="E1345" s="5711" t="n">
        <v>0.40902767643260063</v>
      </c>
      <c r="F1345" s="7043" t="n">
        <v>-0.11313555251887142</v>
      </c>
      <c r="G1345" s="8375" t="n">
        <v>0.25128361247980074</v>
      </c>
      <c r="H1345" s="9707" t="n">
        <v>0.4827721942021912</v>
      </c>
      <c r="I1345" s="11039" t="n">
        <v>0.0032488928132569225</v>
      </c>
      <c r="J1345" s="12371" t="n">
        <v>-0.03253969430503434</v>
      </c>
      <c r="K1345" s="13701" t="n">
        <v>0.5781163946064175</v>
      </c>
      <c r="L1345" s="15031" t="n">
        <v>0.4116221979358485</v>
      </c>
      <c r="M1345" s="16361" t="n">
        <v>0.0034651544039887685</v>
      </c>
      <c r="N1345" s="17691" t="n">
        <v>0.07171247669054295</v>
      </c>
      <c r="O1345" s="19023" t="n">
        <v>0.06013958865189594</v>
      </c>
      <c r="P1345" s="20417" t="n">
        <v>-0.0692004147901043</v>
      </c>
      <c r="Q1345" s="21749" t="n">
        <v>-0.012687830265398282</v>
      </c>
      <c r="R1345" s="23081" t="n">
        <v>-0.011169212551384587</v>
      </c>
      <c r="S1345" s="24350" t="n">
        <v>-0.04112119252552404</v>
      </c>
      <c r="T1345" s="25619" t="n">
        <v>0.053787995489459936</v>
      </c>
      <c r="U1345" s="26888" t="n">
        <v>-0.7645050192209147</v>
      </c>
      <c r="V1345" s="28157" t="n">
        <v>0.05483412763268247</v>
      </c>
      <c r="W1345" s="29424" t="n">
        <v>0.058784413779451136</v>
      </c>
      <c r="X1345" t="n" s="30691">
        <v>0.9328004501058826</v>
      </c>
      <c r="Y1345" t="n" s="32021">
        <v>0.6948181015216797</v>
      </c>
      <c r="Z1345" t="n" s="33353">
        <v>0.6415778970131754</v>
      </c>
      <c r="AA1345" t="n" s="34745">
        <v>0.0</v>
      </c>
      <c r="AB1345" t="n" s="36139">
        <v>0.0</v>
      </c>
      <c r="AC1345" t="n" s="37533">
        <v>0.06648393420887003</v>
      </c>
      <c r="AD1345" t="n" s="38008">
        <v>0.07281983228255602</v>
      </c>
      <c r="AE1345" t="n" s="38483">
        <v>0.026360599773897</v>
      </c>
      <c r="AF1345" t="n" s="38958">
        <v>0.049676044126196</v>
      </c>
      <c r="AG1345" t="n" s="39433">
        <v>0.132304171655004</v>
      </c>
      <c r="AH1345" t="n" s="39908">
        <v>0.0</v>
      </c>
      <c r="AI1345" t="n" s="40383">
        <v>0.035078573160905</v>
      </c>
      <c r="AJ1345" t="n" s="40858">
        <v>0.128378312094551</v>
      </c>
      <c r="AK1345" t="n" s="41333">
        <v>-0.098289611580481</v>
      </c>
      <c r="AL1345" t="n" s="41808">
        <v>-0.00850677738525</v>
      </c>
      <c r="AM1345" t="n" s="42283">
        <v>0.115340527644945</v>
      </c>
      <c r="AN1345" t="n" s="42758">
        <v>-0.18086310078282097</v>
      </c>
      <c r="AO1345" t="n" s="43233">
        <v>0.8276945265453046</v>
      </c>
      <c r="AP1345" t="n" s="43708">
        <v>-0.5553959555558028</v>
      </c>
      <c r="AQ1345" t="n" s="44183">
        <v>0.27229857098950183</v>
      </c>
      <c r="AR1345" t="n" s="44658">
        <v>1.3830904821011074</v>
      </c>
      <c r="AS1345" t="n" s="45251">
        <v>0.0039557742144133295</v>
      </c>
      <c r="AT1345" t="n" s="45844">
        <v>6.064011167082405E-4</v>
      </c>
      <c r="AU1345" t="n" s="46437">
        <v>0.0022388894065007714</v>
      </c>
      <c r="AV1345" t="n" s="47030">
        <v>0.0014417085131985259</v>
      </c>
      <c r="AW1345" t="n" s="47623">
        <v>-2.9956037375044824E-5</v>
      </c>
      <c r="AX1345" t="n" s="48216">
        <v>-7.532592333543011E-4</v>
      </c>
      <c r="AY1345" t="n" s="48809">
        <v>7.830953998778722E-4</v>
      </c>
      <c r="AZ1345" t="n" s="49402">
        <v>0.002121900646174448</v>
      </c>
      <c r="BA1345" t="n" s="49995">
        <v>-0.0012964135581493882</v>
      </c>
      <c r="BB1345" t="n" s="50588">
        <v>0.0019876759032789702</v>
      </c>
      <c r="BC1345" t="n" s="51181">
        <v>-1.2301374839655749E-5</v>
      </c>
      <c r="BD1345" t="n" s="51774">
        <v>0.0024975792100680716</v>
      </c>
      <c r="BE1345" t="n" s="52367">
        <v>-0.0013284681778125505</v>
      </c>
      <c r="BF1345" t="n" s="52960">
        <v>0.0014281170800919348</v>
      </c>
      <c r="BG1345" t="n" s="53553">
        <v>0.002812579161338885</v>
      </c>
      <c r="BH1345" t="n" s="54146">
        <v>-4.1816654878488915E-5</v>
      </c>
      <c r="BI1345" t="n" s="54739">
        <v>0.0056755243776259135</v>
      </c>
      <c r="BJ1345" t="s" s="55214">
        <v>2923</v>
      </c>
      <c r="BK1345" t="s" s="55689">
        <v>2929</v>
      </c>
      <c r="BL1345" t="n" s="56164">
        <v>0.0692695677280426</v>
      </c>
      <c r="BM1345" t="s" s="56639">
        <v>2961</v>
      </c>
      <c r="BN1345" t="s" s="57114">
        <v>2929</v>
      </c>
      <c r="BO1345" t="n" s="57589">
        <v>-0.052637018263339996</v>
      </c>
    </row>
    <row r="1346" spans="1:23" x14ac:dyDescent="0.25">
      <c r="A1346" s="116" t="str">
        <f>IF(ISBLANK(TBL_DATA[[#This Row],[Row.names]]), "",   DATE(YEAR(TBL_DATA[[#This Row],[Row.names]]), MONTH(TBL_DATA[[#This Row],[Row.names]]), DAY(TBL_DATA[[#This Row],[Row.names]])))</f>
        <v/>
      </c>
      <c r="B1346" s="1530" t="s">
        <v>1475</v>
      </c>
      <c r="C1346" s="2924" t="s">
        <v>2869</v>
      </c>
      <c r="D1346" t="n" s="4318">
        <v>0.004970995591510138</v>
      </c>
      <c r="E1346" s="5712" t="n">
        <v>0.41603194680046274</v>
      </c>
      <c r="F1346" s="7044" t="n">
        <v>-0.12094475500007629</v>
      </c>
      <c r="G1346" s="8376" t="n">
        <v>0.24972348496655886</v>
      </c>
      <c r="H1346" s="9708" t="n">
        <v>0.49583565765077803</v>
      </c>
      <c r="I1346" s="11040" t="n">
        <v>0.003243163754582383</v>
      </c>
      <c r="J1346" s="12372" t="n">
        <v>-0.03725783593909049</v>
      </c>
      <c r="K1346" s="13702" t="n">
        <v>0.5757474821755646</v>
      </c>
      <c r="L1346" s="15032" t="n">
        <v>0.42501056015841515</v>
      </c>
      <c r="M1346" s="16362" t="n">
        <v>0.0034634805158451965</v>
      </c>
      <c r="N1346" s="17692" t="n">
        <v>0.07250752565239514</v>
      </c>
      <c r="O1346" s="19024" t="n">
        <v>0.06013958865189594</v>
      </c>
      <c r="P1346" s="20418" t="n">
        <v>-0.06457341415544648</v>
      </c>
      <c r="Q1346" s="21750" t="n">
        <v>-0.012762207313491144</v>
      </c>
      <c r="R1346" s="23082" t="n">
        <v>-0.011226753262305786</v>
      </c>
      <c r="S1346" s="24351" t="n">
        <v>-0.04299386159024454</v>
      </c>
      <c r="T1346" s="25620" t="n">
        <v>0.053857676896112476</v>
      </c>
      <c r="U1346" s="26889" t="n">
        <v>-0.7982865966011969</v>
      </c>
      <c r="V1346" s="28158" t="n">
        <v>0.05595497099973845</v>
      </c>
      <c r="W1346" s="29425" t="n">
        <v>0.05871331319764196</v>
      </c>
      <c r="X1346" t="n" s="30692">
        <v>0.953020157649453</v>
      </c>
      <c r="Y1346" t="n" s="32022">
        <v>0.7041559895724655</v>
      </c>
      <c r="Z1346" t="n" s="33354">
        <v>0.651928339741735</v>
      </c>
      <c r="AA1346" t="n" s="34746">
        <v>0.0</v>
      </c>
      <c r="AB1346" t="n" s="36140">
        <v>0.0</v>
      </c>
      <c r="AC1346" t="n" s="37534">
        <v>0.06524583741615221</v>
      </c>
      <c r="AD1346" t="n" s="38009">
        <v>0.06336995106406701</v>
      </c>
      <c r="AE1346" t="n" s="38484">
        <v>0.025823363567218004</v>
      </c>
      <c r="AF1346" t="n" s="38959">
        <v>0.05793705405039999</v>
      </c>
      <c r="AG1346" t="n" s="39434">
        <v>0.125532493794212</v>
      </c>
      <c r="AH1346" t="n" s="39909">
        <v>0.0</v>
      </c>
      <c r="AI1346" t="n" s="40384">
        <v>0.037063245383027</v>
      </c>
      <c r="AJ1346" t="n" s="40859">
        <v>0.130546507317892</v>
      </c>
      <c r="AK1346" t="n" s="41334">
        <v>-0.093848393136814</v>
      </c>
      <c r="AL1346" t="n" s="41809">
        <v>-0.008508460855001</v>
      </c>
      <c r="AM1346" t="n" s="42284">
        <v>0.117496452269716</v>
      </c>
      <c r="AN1346" t="n" s="42759">
        <v>-0.137481704777809</v>
      </c>
      <c r="AO1346" t="n" s="43234">
        <v>0.8164582653976312</v>
      </c>
      <c r="AP1346" t="n" s="43709">
        <v>-0.49852775672072297</v>
      </c>
      <c r="AQ1346" t="n" s="44184">
        <v>0.31793050867690825</v>
      </c>
      <c r="AR1346" t="n" s="44659">
        <v>1.3149860221183542</v>
      </c>
      <c r="AS1346" t="n" s="45252">
        <v>0.003919546644682359</v>
      </c>
      <c r="AT1346" t="n" s="45845">
        <v>6.162506321082146E-4</v>
      </c>
      <c r="AU1346" t="n" s="46438">
        <v>0.00214806084892897</v>
      </c>
      <c r="AV1346" t="n" s="47031">
        <v>0.0013851877274875001</v>
      </c>
      <c r="AW1346" t="n" s="47624">
        <v>-2.9083049489924453E-5</v>
      </c>
      <c r="AX1346" t="n" s="48217">
        <v>-7.127276268148641E-4</v>
      </c>
      <c r="AY1346" t="n" s="48810">
        <v>7.910981497242882E-4</v>
      </c>
      <c r="AZ1346" t="n" s="49403">
        <v>0.00205256559821766</v>
      </c>
      <c r="BA1346" t="n" s="49996">
        <v>-0.0012901838009227006</v>
      </c>
      <c r="BB1346" t="n" s="50589">
        <v>0.0019084788264557286</v>
      </c>
      <c r="BC1346" t="n" s="51182">
        <v>-1.1158800955510574E-5</v>
      </c>
      <c r="BD1346" t="n" s="51775">
        <v>0.0023958541695958653</v>
      </c>
      <c r="BE1346" t="n" s="52368">
        <v>-0.00126721297199895</v>
      </c>
      <c r="BF1346" t="n" s="52961">
        <v>0.0013575858857718677</v>
      </c>
      <c r="BG1346" t="n" s="53554">
        <v>0.002745002189043847</v>
      </c>
      <c r="BH1346" t="n" s="54147">
        <v>-4.5806390156013286E-5</v>
      </c>
      <c r="BI1346" t="n" s="54740">
        <v>0.005592612267165103</v>
      </c>
      <c r="BJ1346" t="s" s="55215">
        <v>2923</v>
      </c>
      <c r="BK1346" t="s" s="55690">
        <v>2929</v>
      </c>
      <c r="BL1346" t="n" s="56165">
        <v>0.07045765966176987</v>
      </c>
      <c r="BM1346" t="s" s="56640">
        <v>2961</v>
      </c>
      <c r="BN1346" t="s" s="57115">
        <v>2929</v>
      </c>
      <c r="BO1346" t="n" s="57590">
        <v>-0.054099760949611664</v>
      </c>
    </row>
    <row r="1347" spans="1:23" x14ac:dyDescent="0.25">
      <c r="A1347" s="116" t="str">
        <f>IF(ISBLANK(TBL_DATA[[#This Row],[Row.names]]), "",   DATE(YEAR(TBL_DATA[[#This Row],[Row.names]]), MONTH(TBL_DATA[[#This Row],[Row.names]]), DAY(TBL_DATA[[#This Row],[Row.names]])))</f>
        <v/>
      </c>
      <c r="B1347" s="1531" t="s">
        <v>1476</v>
      </c>
      <c r="C1347" s="2925" t="s">
        <v>2870</v>
      </c>
      <c r="D1347" t="n" s="4319">
        <v>8.03427452947865E-4</v>
      </c>
      <c r="E1347" s="5713" t="n">
        <v>0.41716962574077354</v>
      </c>
      <c r="F1347" s="7045" t="n">
        <v>-0.14111105987583272</v>
      </c>
      <c r="G1347" s="8377" t="n">
        <v>0.2522416671961669</v>
      </c>
      <c r="H1347" s="9709" t="n">
        <v>0.5161310286864826</v>
      </c>
      <c r="I1347" s="11041" t="n">
        <v>0.0031468058512198276</v>
      </c>
      <c r="J1347" s="12373" t="n">
        <v>-0.05486749302339522</v>
      </c>
      <c r="K1347" s="13703" t="n">
        <v>0.5739153081776787</v>
      </c>
      <c r="L1347" s="15033" t="n">
        <v>0.43162981143441925</v>
      </c>
      <c r="M1347" s="16363" t="n">
        <v>0.0034105286939865678</v>
      </c>
      <c r="N1347" s="17693" t="n">
        <v>0.07181353954435885</v>
      </c>
      <c r="O1347" s="19025" t="n">
        <v>0.06013958865189594</v>
      </c>
      <c r="P1347" s="20419" t="n">
        <v>-0.06382186675616164</v>
      </c>
      <c r="Q1347" s="21751" t="n">
        <v>-0.012704918133107836</v>
      </c>
      <c r="R1347" s="23083" t="n">
        <v>-0.01118416026375275</v>
      </c>
      <c r="S1347" s="24352" t="n">
        <v>-0.03995749715698649</v>
      </c>
      <c r="T1347" s="25621" t="n">
        <v>0.053790594602714015</v>
      </c>
      <c r="U1347" s="26890" t="n">
        <v>-0.742834271532117</v>
      </c>
      <c r="V1347" s="28159" t="n">
        <v>0.0630959620451792</v>
      </c>
      <c r="W1347" s="29426" t="n">
        <v>0.05846245218850379</v>
      </c>
      <c r="X1347" t="n" s="30693">
        <v>1.0792561667056888</v>
      </c>
      <c r="Y1347" t="n" s="32023">
        <v>0.7184225975611309</v>
      </c>
      <c r="Z1347" t="n" s="33355">
        <v>0.656985396667551</v>
      </c>
      <c r="AA1347" t="n" s="34747">
        <v>0.0</v>
      </c>
      <c r="AB1347" t="n" s="36141">
        <v>0.0</v>
      </c>
      <c r="AC1347" t="n" s="37535">
        <v>0.06606774489855932</v>
      </c>
      <c r="AD1347" t="n" s="38010">
        <v>0.065811972526462</v>
      </c>
      <c r="AE1347" t="n" s="38485">
        <v>0.026492772694192</v>
      </c>
      <c r="AF1347" t="n" s="38960">
        <v>0.06338875506438102</v>
      </c>
      <c r="AG1347" t="n" s="39435">
        <v>0.126191537187027</v>
      </c>
      <c r="AH1347" t="n" s="39910">
        <v>0.0</v>
      </c>
      <c r="AI1347" t="n" s="40385">
        <v>0.0322098618863</v>
      </c>
      <c r="AJ1347" t="n" s="40860">
        <v>0.133266290340323</v>
      </c>
      <c r="AK1347" t="n" s="41335">
        <v>-0.09410305494524199</v>
      </c>
      <c r="AL1347" t="n" s="41810">
        <v>-0.008517458260988</v>
      </c>
      <c r="AM1347" t="n" s="42285">
        <v>0.11768868726379102</v>
      </c>
      <c r="AN1347" t="n" s="42760">
        <v>-0.12455558134448401</v>
      </c>
      <c r="AO1347" t="n" s="43235">
        <v>0.813699240324942</v>
      </c>
      <c r="AP1347" t="n" s="43710">
        <v>-0.47582545791318004</v>
      </c>
      <c r="AQ1347" t="n" s="44185">
        <v>0.33787378241176197</v>
      </c>
      <c r="AR1347" t="n" s="44660">
        <v>1.289524698238122</v>
      </c>
      <c r="AS1347" t="n" s="45253">
        <v>0.0037706493190792314</v>
      </c>
      <c r="AT1347" t="n" s="45846">
        <v>6.092143704439755E-4</v>
      </c>
      <c r="AU1347" t="n" s="46439">
        <v>0.0021002277518993168</v>
      </c>
      <c r="AV1347" t="n" s="47032">
        <v>0.0013642052507252431</v>
      </c>
      <c r="AW1347" t="n" s="47625">
        <v>-2.8055629480809025E-5</v>
      </c>
      <c r="AX1347" t="n" s="48218">
        <v>-7.273668901770859E-4</v>
      </c>
      <c r="AY1347" t="n" s="48811">
        <v>7.914447789493712E-4</v>
      </c>
      <c r="AZ1347" t="n" s="49404">
        <v>0.002018461902887411</v>
      </c>
      <c r="BA1347" t="n" s="49997">
        <v>-0.0013069955994253694</v>
      </c>
      <c r="BB1347" t="n" s="50590">
        <v>0.001882604958983025</v>
      </c>
      <c r="BC1347" t="n" s="51183">
        <v>-1.0771415205350166E-5</v>
      </c>
      <c r="BD1347" t="n" s="51776">
        <v>0.002344821290258232</v>
      </c>
      <c r="BE1347" t="n" s="52369">
        <v>-0.0012901596216279114</v>
      </c>
      <c r="BF1347" t="n" s="52962">
        <v>0.0013742904769801286</v>
      </c>
      <c r="BG1347" t="n" s="53555">
        <v>0.0026595380322896383</v>
      </c>
      <c r="BH1347" t="n" s="54148">
        <v>-5.6104808017566624E-5</v>
      </c>
      <c r="BI1347" t="n" s="54741">
        <v>0.005431233428796438</v>
      </c>
      <c r="BJ1347" t="s" s="55216">
        <v>2923</v>
      </c>
      <c r="BK1347" t="s" s="55691">
        <v>2929</v>
      </c>
      <c r="BL1347" t="n" s="56166">
        <v>0.07142195850610733</v>
      </c>
      <c r="BM1347" t="s" s="56641">
        <v>2961</v>
      </c>
      <c r="BN1347" t="s" s="57116">
        <v>2929</v>
      </c>
      <c r="BO1347" t="n" s="57591">
        <v>-0.054021019488573074</v>
      </c>
    </row>
    <row r="1348" spans="1:23" x14ac:dyDescent="0.25">
      <c r="A1348" s="116" t="str">
        <f>IF(ISBLANK(TBL_DATA[[#This Row],[Row.names]]), "",   DATE(YEAR(TBL_DATA[[#This Row],[Row.names]]), MONTH(TBL_DATA[[#This Row],[Row.names]]), DAY(TBL_DATA[[#This Row],[Row.names]])))</f>
        <v/>
      </c>
      <c r="B1348" s="1532" t="s">
        <v>1477</v>
      </c>
      <c r="C1348" s="2926" t="s">
        <v>2871</v>
      </c>
      <c r="D1348" t="n" s="4320">
        <v>0.0020098222468062587</v>
      </c>
      <c r="E1348" s="5714" t="n">
        <v>0.42001788478208546</v>
      </c>
      <c r="F1348" s="7046" t="n">
        <v>-0.13034280914011842</v>
      </c>
      <c r="G1348" s="8378" t="n">
        <v>0.2544343044949608</v>
      </c>
      <c r="H1348" s="9710" t="n">
        <v>0.5173302370741691</v>
      </c>
      <c r="I1348" s="11042" t="n">
        <v>0.0031493237313974685</v>
      </c>
      <c r="J1348" s="12374" t="n">
        <v>-0.046402171184051544</v>
      </c>
      <c r="K1348" s="13704" t="n">
        <v>0.5781824406123246</v>
      </c>
      <c r="L1348" s="15034" t="n">
        <v>0.4337620193769934</v>
      </c>
      <c r="M1348" s="16364" t="n">
        <v>0.003411078840981889</v>
      </c>
      <c r="N1348" s="17694" t="n">
        <v>0.07196022782058256</v>
      </c>
      <c r="O1348" s="19026" t="n">
        <v>0.06013958865189594</v>
      </c>
      <c r="P1348" s="20420" t="n">
        <v>-0.061940315116994604</v>
      </c>
      <c r="Q1348" s="21752" t="n">
        <v>-0.012710081773037353</v>
      </c>
      <c r="R1348" s="23084" t="n">
        <v>-0.011186217562568535</v>
      </c>
      <c r="S1348" s="24353" t="n">
        <v>-0.0201139879640021</v>
      </c>
      <c r="T1348" s="25622" t="n">
        <v>0.05243088033207627</v>
      </c>
      <c r="U1348" s="26891" t="n">
        <v>-0.3836286523630374</v>
      </c>
      <c r="V1348" s="28160" t="n">
        <v>0.0790049497710954</v>
      </c>
      <c r="W1348" s="29427" t="n">
        <v>0.05696535169853572</v>
      </c>
      <c r="X1348" t="n" s="30694">
        <v>1.386894795088682</v>
      </c>
      <c r="Y1348" t="n" s="32024">
        <v>0.719256725428528</v>
      </c>
      <c r="Z1348" t="n" s="33356">
        <v>0.6586061185389894</v>
      </c>
      <c r="AA1348" t="n" s="34748">
        <v>0.0</v>
      </c>
      <c r="AB1348" t="n" s="36142">
        <v>0.0</v>
      </c>
      <c r="AC1348" t="n" s="37536">
        <v>0.06341788795269425</v>
      </c>
      <c r="AD1348" t="n" s="38011">
        <v>0.06904669555442398</v>
      </c>
      <c r="AE1348" t="n" s="38486">
        <v>0.027275576904274</v>
      </c>
      <c r="AF1348" t="n" s="38961">
        <v>0.072298333746841</v>
      </c>
      <c r="AG1348" t="n" s="39436">
        <v>0.126521957525515</v>
      </c>
      <c r="AH1348" t="n" s="39911">
        <v>0.0</v>
      </c>
      <c r="AI1348" t="n" s="40386">
        <v>0.027709710176816</v>
      </c>
      <c r="AJ1348" t="n" s="40861">
        <v>0.12890017401511697</v>
      </c>
      <c r="AK1348" t="n" s="41336">
        <v>-0.09695521403154199</v>
      </c>
      <c r="AL1348" t="n" s="41811">
        <v>-0.008444611958442</v>
      </c>
      <c r="AM1348" t="n" s="42286">
        <v>0.11529559204714401</v>
      </c>
      <c r="AN1348" t="n" s="42761">
        <v>-0.13697645031602</v>
      </c>
      <c r="AO1348" t="n" s="43236">
        <v>0.813145902248841</v>
      </c>
      <c r="AP1348" t="n" s="43711">
        <v>-0.488474138584714</v>
      </c>
      <c r="AQ1348" t="n" s="44186">
        <v>0.324671763664127</v>
      </c>
      <c r="AR1348" t="n" s="44661">
        <v>1.301620040833555</v>
      </c>
      <c r="AS1348" t="n" s="45254">
        <v>0.0035664352554700476</v>
      </c>
      <c r="AT1348" t="n" s="45847">
        <v>6.182792412607514E-4</v>
      </c>
      <c r="AU1348" t="n" s="46440">
        <v>0.002189961976943121</v>
      </c>
      <c r="AV1348" t="n" s="47033">
        <v>0.0013033973506800674</v>
      </c>
      <c r="AW1348" t="n" s="47626">
        <v>-2.6450224873654788E-5</v>
      </c>
      <c r="AX1348" t="n" s="48219">
        <v>-7.316831026819477E-4</v>
      </c>
      <c r="AY1348" t="n" s="48812">
        <v>7.341688968735697E-4</v>
      </c>
      <c r="AZ1348" t="n" s="49405">
        <v>0.0020795601015778423</v>
      </c>
      <c r="BA1348" t="n" s="49998">
        <v>-0.001284334011840889</v>
      </c>
      <c r="BB1348" t="n" s="50591">
        <v>0.0018609655836690944</v>
      </c>
      <c r="BC1348" t="n" s="51184">
        <v>-1.2287311946599297E-5</v>
      </c>
      <c r="BD1348" t="n" s="51777">
        <v>0.002310531068007864</v>
      </c>
      <c r="BE1348" t="n" s="52370">
        <v>-0.0012660416183005686</v>
      </c>
      <c r="BF1348" t="n" s="52963">
        <v>0.001320211910480335</v>
      </c>
      <c r="BG1348" t="n" s="53556">
        <v>0.0025522906526923143</v>
      </c>
      <c r="BH1348" t="n" s="54149">
        <v>-7.368171777953569E-5</v>
      </c>
      <c r="BI1348" t="n" s="54742">
        <v>0.0054547034600309924</v>
      </c>
      <c r="BJ1348" t="s" s="55217">
        <v>2921</v>
      </c>
      <c r="BK1348" t="s" s="55692">
        <v>2929</v>
      </c>
      <c r="BL1348" t="n" s="56167">
        <v>0.06776027381420135</v>
      </c>
      <c r="BM1348" t="s" s="56642">
        <v>2961</v>
      </c>
      <c r="BN1348" t="s" s="57117">
        <v>2929</v>
      </c>
      <c r="BO1348" t="n" s="57592">
        <v>-0.05349981412291527</v>
      </c>
    </row>
    <row r="1349" spans="1:23" x14ac:dyDescent="0.25">
      <c r="A1349" s="116" t="str">
        <f>IF(ISBLANK(TBL_DATA[[#This Row],[Row.names]]), "",   DATE(YEAR(TBL_DATA[[#This Row],[Row.names]]), MONTH(TBL_DATA[[#This Row],[Row.names]]), DAY(TBL_DATA[[#This Row],[Row.names]])))</f>
        <v/>
      </c>
      <c r="B1349" s="1533" t="s">
        <v>1478</v>
      </c>
      <c r="C1349" s="2927" t="s">
        <v>2872</v>
      </c>
      <c r="D1349" t="n" s="4321">
        <v>-4.118512652133294E-4</v>
      </c>
      <c r="E1349" s="5715" t="n">
        <v>0.4194330486196123</v>
      </c>
      <c r="F1349" s="7047" t="n">
        <v>-0.15570290091536354</v>
      </c>
      <c r="G1349" s="8379" t="n">
        <v>0.26120601985108133</v>
      </c>
      <c r="H1349" s="9711" t="n">
        <v>0.5485383121540204</v>
      </c>
      <c r="I1349" s="11043" t="n">
        <v>0.00302330909050934</v>
      </c>
      <c r="J1349" s="12375" t="n">
        <v>-0.07025903020266766</v>
      </c>
      <c r="K1349" s="13705" t="n">
        <v>0.5804124555333198</v>
      </c>
      <c r="L1349" s="15035" t="n">
        <v>0.4452432136884462</v>
      </c>
      <c r="M1349" s="16365" t="n">
        <v>0.003351377975651033</v>
      </c>
      <c r="N1349" s="17695" t="n">
        <v>0.07142863812419606</v>
      </c>
      <c r="O1349" s="19027" t="n">
        <v>0.060145229312705106</v>
      </c>
      <c r="P1349" s="20421" t="n">
        <v>-0.06232665618505939</v>
      </c>
      <c r="Q1349" s="21753" t="n">
        <v>-0.012685028350886626</v>
      </c>
      <c r="R1349" s="23085" t="n">
        <v>-0.011172421338143711</v>
      </c>
      <c r="S1349" s="24354" t="n">
        <v>-0.035437572086979285</v>
      </c>
      <c r="T1349" s="25623" t="n">
        <v>0.05150447924136003</v>
      </c>
      <c r="U1349" s="26892" t="n">
        <v>-0.6880483524726445</v>
      </c>
      <c r="V1349" s="28161" t="n">
        <v>0.05287273036643758</v>
      </c>
      <c r="W1349" s="29428" t="n">
        <v>0.05542583243359648</v>
      </c>
      <c r="X1349" t="n" s="30695">
        <v>0.9539366040155072</v>
      </c>
      <c r="Y1349" t="n" s="32025">
        <v>0.7406337233437458</v>
      </c>
      <c r="Z1349" t="n" s="33357">
        <v>0.6672654746713981</v>
      </c>
      <c r="AA1349" t="n" s="34749">
        <v>0.0</v>
      </c>
      <c r="AB1349" t="n" s="36143">
        <v>0.0</v>
      </c>
      <c r="AC1349" t="n" s="37537">
        <v>0.06133683240512443</v>
      </c>
      <c r="AD1349" t="n" s="38012">
        <v>0.07259578734292102</v>
      </c>
      <c r="AE1349" t="n" s="38487">
        <v>0.032819748158297</v>
      </c>
      <c r="AF1349" t="n" s="38962">
        <v>0.07204168147867498</v>
      </c>
      <c r="AG1349" t="n" s="39437">
        <v>0.126870170116805</v>
      </c>
      <c r="AH1349" t="n" s="39912">
        <v>0.0</v>
      </c>
      <c r="AI1349" t="n" s="40387">
        <v>0.027685675284869</v>
      </c>
      <c r="AJ1349" t="n" s="40862">
        <v>0.12342349304984801</v>
      </c>
      <c r="AK1349" t="n" s="41337">
        <v>-0.09704828190532001</v>
      </c>
      <c r="AL1349" t="n" s="41812">
        <v>-0.008683547784902</v>
      </c>
      <c r="AM1349" t="n" s="42287">
        <v>0.11575981447176799</v>
      </c>
      <c r="AN1349" t="n" s="42762">
        <v>-0.11911452864009099</v>
      </c>
      <c r="AO1349" t="n" s="43237">
        <v>0.8187186924641859</v>
      </c>
      <c r="AP1349" t="n" s="43712">
        <v>-0.4723686808913161</v>
      </c>
      <c r="AQ1349" t="n" s="44187">
        <v>0.3463500115728698</v>
      </c>
      <c r="AR1349" t="n" s="44662">
        <v>1.2910873733555022</v>
      </c>
      <c r="AS1349" t="n" s="45255">
        <v>0.0035688446753128745</v>
      </c>
      <c r="AT1349" t="n" s="45848">
        <v>6.287729890577938E-4</v>
      </c>
      <c r="AU1349" t="n" s="46441">
        <v>0.0022112281665799373</v>
      </c>
      <c r="AV1349" t="n" s="47034">
        <v>0.00127373156361123</v>
      </c>
      <c r="AW1349" t="n" s="47627">
        <v>-2.497260819632796E-5</v>
      </c>
      <c r="AX1349" t="n" s="48220">
        <v>-8.3599904567934E-4</v>
      </c>
      <c r="AY1349" t="n" s="48813">
        <v>6.777643345251985E-4</v>
      </c>
      <c r="AZ1349" t="n" s="49406">
        <v>0.0020950598406267572</v>
      </c>
      <c r="BA1349" t="n" s="49999">
        <v>-0.001266934779334404</v>
      </c>
      <c r="BB1349" t="n" s="50592">
        <v>0.0018024687448692123</v>
      </c>
      <c r="BC1349" t="n" s="51185">
        <v>-1.01987041199631E-5</v>
      </c>
      <c r="BD1349" t="n" s="51778">
        <v>0.0022301494385555706</v>
      </c>
      <c r="BE1349" t="n" s="52371">
        <v>-0.0012129751166613998</v>
      </c>
      <c r="BF1349" t="n" s="52964">
        <v>0.0013191186373163219</v>
      </c>
      <c r="BG1349" t="n" s="53557">
        <v>0.002451264486063399</v>
      </c>
      <c r="BH1349" t="n" s="54150">
        <v>-8.966089020013845E-5</v>
      </c>
      <c r="BI1349" t="n" s="54743">
        <v>0.005421868622179214</v>
      </c>
      <c r="BJ1349" t="s" s="55218">
        <v>2921</v>
      </c>
      <c r="BK1349" t="s" s="55693">
        <v>2929</v>
      </c>
      <c r="BL1349" t="n" s="56168">
        <v>0.06808759272098541</v>
      </c>
      <c r="BM1349" t="s" s="56643">
        <v>2961</v>
      </c>
      <c r="BN1349" t="s" s="57118">
        <v>2929</v>
      </c>
      <c r="BO1349" t="n" s="57593">
        <v>-0.05390515923500061</v>
      </c>
    </row>
    <row r="1350" spans="1:23" x14ac:dyDescent="0.25">
      <c r="A1350" s="116" t="str">
        <f>IF(ISBLANK(TBL_DATA[[#This Row],[Row.names]]), "",   DATE(YEAR(TBL_DATA[[#This Row],[Row.names]]), MONTH(TBL_DATA[[#This Row],[Row.names]]), DAY(TBL_DATA[[#This Row],[Row.names]])))</f>
        <v/>
      </c>
      <c r="B1350" s="1534" t="s">
        <v>1479</v>
      </c>
      <c r="C1350" s="2928" t="s">
        <v>2873</v>
      </c>
      <c r="D1350" t="n" s="4322">
        <v>-0.0019355456336103646</v>
      </c>
      <c r="E1350" s="5716" t="n">
        <v>0.41668567118015454</v>
      </c>
      <c r="F1350" s="7048" t="n">
        <v>-0.1690644068005136</v>
      </c>
      <c r="G1350" s="8380" t="n">
        <v>0.2646202497847594</v>
      </c>
      <c r="H1350" s="9712" t="n">
        <v>0.5520845655000891</v>
      </c>
      <c r="I1350" s="11044" t="n">
        <v>0.0030115112205422057</v>
      </c>
      <c r="J1350" s="12376" t="n">
        <v>-0.082115363739232</v>
      </c>
      <c r="K1350" s="13706" t="n">
        <v>0.5828218485012224</v>
      </c>
      <c r="L1350" s="15036" t="n">
        <v>0.4441206338411874</v>
      </c>
      <c r="M1350" s="16366" t="n">
        <v>0.003354878130140365</v>
      </c>
      <c r="N1350" s="17696" t="n">
        <v>0.07143100197796959</v>
      </c>
      <c r="O1350" s="19028" t="n">
        <v>0.060149922232319804</v>
      </c>
      <c r="P1350" s="20422" t="n">
        <v>-0.06414156573143304</v>
      </c>
      <c r="Q1350" s="21754" t="n">
        <v>-0.012686006322855202</v>
      </c>
      <c r="R1350" s="23086" t="n">
        <v>-0.011173349252013898</v>
      </c>
      <c r="S1350" s="24355" t="n">
        <v>-0.03547051285941172</v>
      </c>
      <c r="T1350" s="25624" t="n">
        <v>0.05150573512783128</v>
      </c>
      <c r="U1350" s="26893" t="n">
        <v>-0.6886711309212072</v>
      </c>
      <c r="V1350" s="28162" t="n">
        <v>0.05635545325630553</v>
      </c>
      <c r="W1350" s="29429" t="n">
        <v>0.055257122290796316</v>
      </c>
      <c r="X1350" t="n" s="30696">
        <v>1.0198767311791797</v>
      </c>
      <c r="Y1350" t="n" s="32026">
        <v>0.743023933329263</v>
      </c>
      <c r="Z1350" t="n" s="33358">
        <v>0.6664237644631136</v>
      </c>
      <c r="AA1350" t="n" s="34750">
        <v>0.0</v>
      </c>
      <c r="AB1350" t="n" s="36144">
        <v>0.0</v>
      </c>
      <c r="AC1350" t="n" s="37538">
        <v>0.05890822253423654</v>
      </c>
      <c r="AD1350" t="n" s="38013">
        <v>0.06698121649272101</v>
      </c>
      <c r="AE1350" t="n" s="38488">
        <v>0.031781202060695</v>
      </c>
      <c r="AF1350" t="n" s="38963">
        <v>0.07646434318886301</v>
      </c>
      <c r="AG1350" t="n" s="39438">
        <v>0.12313352730678198</v>
      </c>
      <c r="AH1350" t="n" s="39913">
        <v>0.0</v>
      </c>
      <c r="AI1350" t="n" s="40388">
        <v>0.027120302016291</v>
      </c>
      <c r="AJ1350" t="n" s="40863">
        <v>0.12441015668381801</v>
      </c>
      <c r="AK1350" t="n" s="41338">
        <v>-0.099699209570695</v>
      </c>
      <c r="AL1350" t="n" s="41813">
        <v>-0.008801910551174</v>
      </c>
      <c r="AM1350" t="n" s="42288">
        <v>0.11649272949576</v>
      </c>
      <c r="AN1350" t="n" s="42763">
        <v>-0.122595704783339</v>
      </c>
      <c r="AO1350" t="n" s="43238">
        <v>0.8242886738212031</v>
      </c>
      <c r="AP1350" t="n" s="43713">
        <v>-0.4890020214814809</v>
      </c>
      <c r="AQ1350" t="n" s="44188">
        <v>0.33528665233972216</v>
      </c>
      <c r="AR1350" t="n" s="44663">
        <v>1.313290695302684</v>
      </c>
      <c r="AS1350" t="n" s="45256">
        <v>0.003423582659162629</v>
      </c>
      <c r="AT1350" t="n" s="45849">
        <v>8.468124662514012E-4</v>
      </c>
      <c r="AU1350" t="n" s="46442">
        <v>0.0023075872339153717</v>
      </c>
      <c r="AV1350" t="n" s="47035">
        <v>0.0012350307635380475</v>
      </c>
      <c r="AW1350" t="n" s="47628">
        <v>-2.3092666883174448E-5</v>
      </c>
      <c r="AX1350" t="n" s="48221">
        <v>-8.430366671215976E-4</v>
      </c>
      <c r="AY1350" t="n" s="48814">
        <v>6.501669610185117E-4</v>
      </c>
      <c r="AZ1350" t="n" s="49407">
        <v>0.0019963225030786113</v>
      </c>
      <c r="BA1350" t="n" s="50000">
        <v>-0.0012369880201479446</v>
      </c>
      <c r="BB1350" t="n" s="50593">
        <v>0.001753996141971258</v>
      </c>
      <c r="BC1350" t="n" s="51186">
        <v>-2.6496056825056584E-5</v>
      </c>
      <c r="BD1350" t="n" s="51779">
        <v>0.0021663808567726674</v>
      </c>
      <c r="BE1350" t="n" s="52372">
        <v>-0.0012042553527485177</v>
      </c>
      <c r="BF1350" t="n" s="52965">
        <v>0.001507374363170821</v>
      </c>
      <c r="BG1350" t="n" s="53558">
        <v>0.00251436430707431</v>
      </c>
      <c r="BH1350" t="n" s="54151">
        <v>-1.2186294162365402E-4</v>
      </c>
      <c r="BI1350" t="n" s="54744">
        <v>0.005221884085312431</v>
      </c>
      <c r="BJ1350" t="s" s="55219">
        <v>2923</v>
      </c>
      <c r="BK1350" t="s" s="55694">
        <v>2929</v>
      </c>
      <c r="BL1350" t="n" s="56169">
        <v>0.06810961663722992</v>
      </c>
      <c r="BM1350" t="s" s="56644">
        <v>2961</v>
      </c>
      <c r="BN1350" t="s" s="57119">
        <v>2929</v>
      </c>
      <c r="BO1350" t="n" s="57594">
        <v>-0.054586682468652725</v>
      </c>
    </row>
    <row r="1351" spans="1:23" x14ac:dyDescent="0.25">
      <c r="A1351" s="116" t="str">
        <f>IF(ISBLANK(TBL_DATA[[#This Row],[Row.names]]), "",   DATE(YEAR(TBL_DATA[[#This Row],[Row.names]]), MONTH(TBL_DATA[[#This Row],[Row.names]]), DAY(TBL_DATA[[#This Row],[Row.names]])))</f>
        <v/>
      </c>
      <c r="B1351" s="1535" t="s">
        <v>1480</v>
      </c>
      <c r="C1351" s="2929" t="s">
        <v>2874</v>
      </c>
      <c r="D1351" t="n" s="4323">
        <v>-0.004169932061790092</v>
      </c>
      <c r="E1351" s="5717" t="n">
        <v>0.4107781881784218</v>
      </c>
      <c r="F1351" s="7049" t="n">
        <v>-0.17177124615571615</v>
      </c>
      <c r="G1351" s="8381" t="n">
        <v>0.2645048429788508</v>
      </c>
      <c r="H1351" s="9713" t="n">
        <v>0.5434478709656541</v>
      </c>
      <c r="I1351" s="11045" t="n">
        <v>0.0030119368799432574</v>
      </c>
      <c r="J1351" s="12377" t="n">
        <v>-0.0974606817899556</v>
      </c>
      <c r="K1351" s="13707" t="n">
        <v>0.5733247940282319</v>
      </c>
      <c r="L1351" s="15037" t="n">
        <v>0.4486318249400748</v>
      </c>
      <c r="M1351" s="16367" t="n">
        <v>0.003309950718140485</v>
      </c>
      <c r="N1351" s="17697" t="n">
        <v>0.07076213870366102</v>
      </c>
      <c r="O1351" s="19029" t="n">
        <v>0.060725336377445455</v>
      </c>
      <c r="P1351" s="20423" t="n">
        <v>-0.0680440318217862</v>
      </c>
      <c r="Q1351" s="21755" t="n">
        <v>-0.012720139935126674</v>
      </c>
      <c r="R1351" s="23087" t="n">
        <v>-0.011221647032969734</v>
      </c>
      <c r="S1351" s="24356" t="n">
        <v>-0.03974080002082958</v>
      </c>
      <c r="T1351" s="25625" t="n">
        <v>0.05148473812331236</v>
      </c>
      <c r="U1351" s="26894" t="n">
        <v>-0.7718947686136698</v>
      </c>
      <c r="V1351" s="28163" t="n">
        <v>0.0564147798873067</v>
      </c>
      <c r="W1351" s="29430" t="n">
        <v>0.0552587412340708</v>
      </c>
      <c r="X1351" t="n" s="30697">
        <v>1.0209204666523082</v>
      </c>
      <c r="Y1351" t="n" s="32027">
        <v>0.737189169050695</v>
      </c>
      <c r="Z1351" t="n" s="33359">
        <v>0.6697998394595768</v>
      </c>
      <c r="AA1351" t="n" s="34751">
        <v>0.0</v>
      </c>
      <c r="AB1351" t="n" s="36145">
        <v>0.0</v>
      </c>
      <c r="AC1351" t="n" s="37539">
        <v>0.05735195704963882</v>
      </c>
      <c r="AD1351" t="n" s="38014">
        <v>0.06575524366403099</v>
      </c>
      <c r="AE1351" t="n" s="38489">
        <v>0.031108949480924006</v>
      </c>
      <c r="AF1351" t="n" s="38964">
        <v>0.06963497496461502</v>
      </c>
      <c r="AG1351" t="n" s="39439">
        <v>0.13123161087565102</v>
      </c>
      <c r="AH1351" t="n" s="39914">
        <v>0.0</v>
      </c>
      <c r="AI1351" t="n" s="40389">
        <v>0.027206311381066</v>
      </c>
      <c r="AJ1351" t="n" s="40864">
        <v>0.11925108973559902</v>
      </c>
      <c r="AK1351" t="n" s="41339">
        <v>-0.09628682146224199</v>
      </c>
      <c r="AL1351" t="n" s="41814">
        <v>-0.008992542044909</v>
      </c>
      <c r="AM1351" t="n" s="42289">
        <v>0.11528551982250301</v>
      </c>
      <c r="AN1351" t="n" s="42764">
        <v>-0.13947431474948901</v>
      </c>
      <c r="AO1351" t="n" s="43239">
        <v>0.8199189326607011</v>
      </c>
      <c r="AP1351" t="n" s="43714">
        <v>-0.505198910992952</v>
      </c>
      <c r="AQ1351" t="n" s="44189">
        <v>0.31472002166774915</v>
      </c>
      <c r="AR1351" t="n" s="44664">
        <v>1.3251178436536533</v>
      </c>
      <c r="AS1351" t="n" s="45257">
        <v>0.0034240598239494505</v>
      </c>
      <c r="AT1351" t="n" s="45850">
        <v>8.129367385185108E-4</v>
      </c>
      <c r="AU1351" t="n" s="46443">
        <v>0.002119193272852996</v>
      </c>
      <c r="AV1351" t="n" s="47036">
        <v>0.001206610241762237</v>
      </c>
      <c r="AW1351" t="n" s="47629">
        <v>-2.2477731665163696E-5</v>
      </c>
      <c r="AX1351" t="n" s="48222">
        <v>-7.712113651886932E-4</v>
      </c>
      <c r="AY1351" t="n" s="48815">
        <v>6.415857098792866E-4</v>
      </c>
      <c r="AZ1351" t="n" s="49408">
        <v>0.001918959017398683</v>
      </c>
      <c r="BA1351" t="n" s="50001">
        <v>-0.0011799842557826121</v>
      </c>
      <c r="BB1351" t="n" s="50594">
        <v>0.0016802128948076559</v>
      </c>
      <c r="BC1351" t="n" s="51187">
        <v>-2.4331488327964763E-5</v>
      </c>
      <c r="BD1351" t="n" s="51780">
        <v>0.002082500648406271</v>
      </c>
      <c r="BE1351" t="n" s="52373">
        <v>-0.001151462309088395</v>
      </c>
      <c r="BF1351" t="n" s="52966">
        <v>0.0014225330384162634</v>
      </c>
      <c r="BG1351" t="n" s="53559">
        <v>0.002475724814414904</v>
      </c>
      <c r="BH1351" t="n" s="54152">
        <v>-1.0964400886356526E-4</v>
      </c>
      <c r="BI1351" t="n" s="54745">
        <v>0.005085900674918906</v>
      </c>
      <c r="BJ1351" t="s" s="55220">
        <v>2923</v>
      </c>
      <c r="BK1351" t="s" s="55695">
        <v>2929</v>
      </c>
      <c r="BL1351" t="n" s="56170">
        <v>0.06449943035840988</v>
      </c>
      <c r="BM1351" t="s" s="56645">
        <v>2961</v>
      </c>
      <c r="BN1351" t="s" s="57120">
        <v>2929</v>
      </c>
      <c r="BO1351" t="n" s="57595">
        <v>-0.053910959511995316</v>
      </c>
    </row>
    <row r="1352" spans="1:23" x14ac:dyDescent="0.25">
      <c r="A1352" s="116" t="str">
        <f>IF(ISBLANK(TBL_DATA[[#This Row],[Row.names]]), "",   DATE(YEAR(TBL_DATA[[#This Row],[Row.names]]), MONTH(TBL_DATA[[#This Row],[Row.names]]), DAY(TBL_DATA[[#This Row],[Row.names]])))</f>
        <v/>
      </c>
      <c r="B1352" s="1536" t="s">
        <v>1481</v>
      </c>
      <c r="C1352" s="2930" t="s">
        <v>2875</v>
      </c>
      <c r="D1352" t="n" s="4324">
        <v>0.0016168744476615254</v>
      </c>
      <c r="E1352" s="5718" t="n">
        <v>0.4130592393822057</v>
      </c>
      <c r="F1352" s="7050" t="n">
        <v>-0.17650210258049537</v>
      </c>
      <c r="G1352" s="8382" t="n">
        <v>0.26675785414784137</v>
      </c>
      <c r="H1352" s="9714" t="n">
        <v>0.5498509032434399</v>
      </c>
      <c r="I1352" s="11046" t="n">
        <v>0.002997713165801425</v>
      </c>
      <c r="J1352" s="12378" t="n">
        <v>-0.10608544741587356</v>
      </c>
      <c r="K1352" s="13708" t="n">
        <v>0.5754073963438072</v>
      </c>
      <c r="L1352" s="15038" t="n">
        <v>0.45496507311480944</v>
      </c>
      <c r="M1352" s="16368" t="n">
        <v>0.003298557435801123</v>
      </c>
      <c r="N1352" s="17698" t="n">
        <v>0.07092709199672784</v>
      </c>
      <c r="O1352" s="19030" t="n">
        <v>0.06072506714628137</v>
      </c>
      <c r="P1352" s="20424" t="n">
        <v>-0.06653717603049325</v>
      </c>
      <c r="Q1352" s="21756" t="n">
        <v>-0.01272051390987198</v>
      </c>
      <c r="R1352" s="23088" t="n">
        <v>-0.01121852787786656</v>
      </c>
      <c r="S1352" s="24357" t="n">
        <v>-0.040462214128733076</v>
      </c>
      <c r="T1352" s="25626" t="n">
        <v>0.05147705344322799</v>
      </c>
      <c r="U1352" s="26895" t="n">
        <v>-0.7860242850410475</v>
      </c>
      <c r="V1352" s="28164" t="n">
        <v>0.04490366679729796</v>
      </c>
      <c r="W1352" s="29431" t="n">
        <v>0.05506247510358384</v>
      </c>
      <c r="X1352" t="n" s="30698">
        <v>0.8155039655014585</v>
      </c>
      <c r="Y1352" t="n" s="32028">
        <v>0.7415193208834412</v>
      </c>
      <c r="Z1352" t="n" s="33360">
        <v>0.6745109881349669</v>
      </c>
      <c r="AA1352" t="n" s="34752">
        <v>0.0</v>
      </c>
      <c r="AB1352" t="n" s="36146">
        <v>0.0</v>
      </c>
      <c r="AC1352" t="n" s="37540">
        <v>0.05848700236660908</v>
      </c>
      <c r="AD1352" t="n" s="38015">
        <v>0.06664164769416997</v>
      </c>
      <c r="AE1352" t="n" s="38490">
        <v>0.030850765616235</v>
      </c>
      <c r="AF1352" t="n" s="38965">
        <v>0.07473839466424101</v>
      </c>
      <c r="AG1352" t="n" s="39440">
        <v>0.132317094507803</v>
      </c>
      <c r="AH1352" t="n" s="39915">
        <v>0.0</v>
      </c>
      <c r="AI1352" t="n" s="40390">
        <v>0.027326136769596</v>
      </c>
      <c r="AJ1352" t="n" s="40865">
        <v>0.117799532085077</v>
      </c>
      <c r="AK1352" t="n" s="41340">
        <v>-0.096180540816623</v>
      </c>
      <c r="AL1352" t="n" s="41815">
        <v>-0.00890588631749</v>
      </c>
      <c r="AM1352" t="n" s="42290">
        <v>0.113243017159593</v>
      </c>
      <c r="AN1352" t="n" s="42765">
        <v>-0.135396523484351</v>
      </c>
      <c r="AO1352" t="n" s="43240">
        <v>0.8278568442381771</v>
      </c>
      <c r="AP1352" t="n" s="43715">
        <v>-0.5054232063599259</v>
      </c>
      <c r="AQ1352" t="n" s="44190">
        <v>0.3224336378782512</v>
      </c>
      <c r="AR1352" t="n" s="44665">
        <v>1.3332800505981028</v>
      </c>
      <c r="AS1352" t="n" s="45258">
        <v>0.003212210097977624</v>
      </c>
      <c r="AT1352" t="n" s="45851">
        <v>8.513192285178884E-4</v>
      </c>
      <c r="AU1352" t="n" s="46444">
        <v>0.002563240427351514</v>
      </c>
      <c r="AV1352" t="n" s="47037">
        <v>0.0011588296883775892</v>
      </c>
      <c r="AW1352" t="n" s="47630">
        <v>-2.1361950154090085E-5</v>
      </c>
      <c r="AX1352" t="n" s="48223">
        <v>-0.001037673354575623</v>
      </c>
      <c r="AY1352" t="n" s="48816">
        <v>6.147716941966194E-4</v>
      </c>
      <c r="AZ1352" t="n" s="49409">
        <v>0.002208430005472866</v>
      </c>
      <c r="BA1352" t="n" s="50002">
        <v>-0.0013259979212527752</v>
      </c>
      <c r="BB1352" t="n" s="50595">
        <v>0.0017818253376032053</v>
      </c>
      <c r="BC1352" t="n" s="51188">
        <v>-1.83179459190656E-5</v>
      </c>
      <c r="BD1352" t="n" s="51781">
        <v>0.002325974769493897</v>
      </c>
      <c r="BE1352" t="n" s="52374">
        <v>-0.0012374368317218146</v>
      </c>
      <c r="BF1352" t="n" s="52967">
        <v>0.0014850667851269105</v>
      </c>
      <c r="BG1352" t="n" s="53560">
        <v>0.0022900544730698937</v>
      </c>
      <c r="BH1352" t="n" s="54153">
        <v>-1.844291196261039E-4</v>
      </c>
      <c r="BI1352" t="n" s="54746">
        <v>0.005308045231252969</v>
      </c>
      <c r="BJ1352" t="s" s="55221">
        <v>2921</v>
      </c>
      <c r="BK1352" t="s" s="55696">
        <v>2929</v>
      </c>
      <c r="BL1352" t="n" s="56171">
        <v>0.06977450847625732</v>
      </c>
      <c r="BM1352" t="s" s="56646">
        <v>2961</v>
      </c>
      <c r="BN1352" t="s" s="57121">
        <v>2929</v>
      </c>
      <c r="BO1352" t="n" s="57596">
        <v>-0.05416768044233322</v>
      </c>
    </row>
    <row r="1353" spans="1:23" x14ac:dyDescent="0.25">
      <c r="A1353" s="116" t="str">
        <f>IF(ISBLANK(TBL_DATA[[#This Row],[Row.names]]), "",   DATE(YEAR(TBL_DATA[[#This Row],[Row.names]]), MONTH(TBL_DATA[[#This Row],[Row.names]]), DAY(TBL_DATA[[#This Row],[Row.names]])))</f>
        <v/>
      </c>
      <c r="B1353" s="1537" t="s">
        <v>1482</v>
      </c>
      <c r="C1353" s="2931" t="s">
        <v>2876</v>
      </c>
      <c r="D1353" t="n" s="4325">
        <v>-0.004953488085631384</v>
      </c>
      <c r="E1353" s="5719" t="n">
        <v>0.4060596672756347</v>
      </c>
      <c r="F1353" s="7051" t="n">
        <v>-0.1942912318090121</v>
      </c>
      <c r="G1353" s="8383" t="n">
        <v>0.2672497378621611</v>
      </c>
      <c r="H1353" s="9715" t="n">
        <v>0.5428371737636881</v>
      </c>
      <c r="I1353" s="11047" t="n">
        <v>0.0030404833366375534</v>
      </c>
      <c r="J1353" s="12379" t="n">
        <v>-0.12321742216937348</v>
      </c>
      <c r="K1353" s="13709" t="n">
        <v>0.5729839964887528</v>
      </c>
      <c r="L1353" s="15039" t="n">
        <v>0.44541883798170434</v>
      </c>
      <c r="M1353" s="16369" t="n">
        <v>0.003348804000839894</v>
      </c>
      <c r="N1353" s="17699" t="n">
        <v>0.07138507884588813</v>
      </c>
      <c r="O1353" s="19031" t="n">
        <v>0.06147692049355468</v>
      </c>
      <c r="P1353" s="20425" t="n">
        <v>-0.07116107300740593</v>
      </c>
      <c r="Q1353" s="21757" t="n">
        <v>-0.012855547347174758</v>
      </c>
      <c r="R1353" s="23089" t="n">
        <v>-0.011343862766548272</v>
      </c>
      <c r="S1353" s="24358" t="n">
        <v>-0.051280169867330416</v>
      </c>
      <c r="T1353" s="25627" t="n">
        <v>0.051920757213968584</v>
      </c>
      <c r="U1353" s="26896" t="n">
        <v>-0.987662211011325</v>
      </c>
      <c r="V1353" s="28165" t="n">
        <v>0.04621115660643227</v>
      </c>
      <c r="W1353" s="29432" t="n">
        <v>0.05500450810937331</v>
      </c>
      <c r="X1353" t="n" s="30699">
        <v>0.840133985282516</v>
      </c>
      <c r="Y1353" t="n" s="32029">
        <v>0.7367748460443584</v>
      </c>
      <c r="Z1353" t="n" s="33361">
        <v>0.6673970617119199</v>
      </c>
      <c r="AA1353" t="n" s="34753">
        <v>0.0</v>
      </c>
      <c r="AB1353" t="n" s="36147">
        <v>0.0</v>
      </c>
      <c r="AC1353" t="n" s="37541">
        <v>0.05643133944715385</v>
      </c>
      <c r="AD1353" t="n" s="38016">
        <v>0.07133857881279804</v>
      </c>
      <c r="AE1353" t="n" s="38491">
        <v>0.030303782704857996</v>
      </c>
      <c r="AF1353" t="n" s="38966">
        <v>0.067783374989461</v>
      </c>
      <c r="AG1353" t="n" s="39441">
        <v>0.134121472288315</v>
      </c>
      <c r="AH1353" t="n" s="39916">
        <v>0.0</v>
      </c>
      <c r="AI1353" t="n" s="40391">
        <v>0.027696607448517</v>
      </c>
      <c r="AJ1353" t="n" s="40866">
        <v>0.11966023551674</v>
      </c>
      <c r="AK1353" t="n" s="41341">
        <v>-0.096285528498785</v>
      </c>
      <c r="AL1353" t="n" s="41816">
        <v>-0.009054754140772</v>
      </c>
      <c r="AM1353" t="n" s="42291">
        <v>0.11327052846479399</v>
      </c>
      <c r="AN1353" t="n" s="42766">
        <v>-0.139936473321857</v>
      </c>
      <c r="AO1353" t="n" s="43241">
        <v>0.8268272024490742</v>
      </c>
      <c r="AP1353" t="n" s="43716">
        <v>-0.5079293781850049</v>
      </c>
      <c r="AQ1353" t="n" s="44191">
        <v>0.3188978242640692</v>
      </c>
      <c r="AR1353" t="n" s="44666">
        <v>1.334756580634079</v>
      </c>
      <c r="AS1353" t="n" s="45259">
        <v>0.003466898684524548</v>
      </c>
      <c r="AT1353" t="n" s="45852">
        <v>8.006271679499998E-4</v>
      </c>
      <c r="AU1353" t="n" s="46445">
        <v>0.0029356029680353136</v>
      </c>
      <c r="AV1353" t="n" s="47038">
        <v>0.0011699538683439287</v>
      </c>
      <c r="AW1353" t="n" s="47631">
        <v>-1.8738476939095594E-5</v>
      </c>
      <c r="AX1353" t="n" s="48224">
        <v>-0.00105256767072689</v>
      </c>
      <c r="AY1353" t="n" s="48817">
        <v>5.990810305657554E-4</v>
      </c>
      <c r="AZ1353" t="n" s="49410">
        <v>0.002023937300105752</v>
      </c>
      <c r="BA1353" t="n" s="50003">
        <v>-0.0013755064309372623</v>
      </c>
      <c r="BB1353" t="n" s="50596">
        <v>0.0017880192074279041</v>
      </c>
      <c r="BC1353" t="n" s="51189">
        <v>-1.8347588220426315E-5</v>
      </c>
      <c r="BD1353" t="n" s="51782">
        <v>0.0022576238452327855</v>
      </c>
      <c r="BE1353" t="n" s="52375">
        <v>-0.00126108010451774</v>
      </c>
      <c r="BF1353" t="n" s="52968">
        <v>0.0018260510530201334</v>
      </c>
      <c r="BG1353" t="n" s="53561">
        <v>0.0021822321751819094</v>
      </c>
      <c r="BH1353" t="n" s="54154">
        <v>-2.8444128902302694E-4</v>
      </c>
      <c r="BI1353" t="n" s="54747">
        <v>0.005598574380235463</v>
      </c>
      <c r="BJ1353" t="s" s="55222">
        <v>2921</v>
      </c>
      <c r="BK1353" t="s" s="55697">
        <v>2929</v>
      </c>
      <c r="BL1353" t="n" s="56172">
        <v>0.07093561440706253</v>
      </c>
      <c r="BM1353" t="s" s="56647">
        <v>2961</v>
      </c>
      <c r="BN1353" t="s" s="57122">
        <v>2929</v>
      </c>
      <c r="BO1353" t="n" s="57597">
        <v>-0.05407286062836647</v>
      </c>
    </row>
    <row r="1354" spans="1:23" x14ac:dyDescent="0.25">
      <c r="A1354" s="116" t="str">
        <f>IF(ISBLANK(TBL_DATA[[#This Row],[Row.names]]), "",   DATE(YEAR(TBL_DATA[[#This Row],[Row.names]]), MONTH(TBL_DATA[[#This Row],[Row.names]]), DAY(TBL_DATA[[#This Row],[Row.names]])))</f>
        <v/>
      </c>
      <c r="B1354" s="1538" t="s">
        <v>1483</v>
      </c>
      <c r="C1354" s="2932" t="s">
        <v>2877</v>
      </c>
      <c r="D1354" t="n" s="4326">
        <v>0.005027908518280556</v>
      </c>
      <c r="E1354" s="5720" t="n">
        <v>0.4131292066539405</v>
      </c>
      <c r="F1354" s="7052" t="n">
        <v>-0.17964344432708224</v>
      </c>
      <c r="G1354" s="8384" t="n">
        <v>0.2672836493019588</v>
      </c>
      <c r="H1354" s="9716" t="n">
        <v>0.5521589932523246</v>
      </c>
      <c r="I1354" s="11048" t="n">
        <v>0.003019936347444594</v>
      </c>
      <c r="J1354" s="12380" t="n">
        <v>-0.1044254574759439</v>
      </c>
      <c r="K1354" s="13710" t="n">
        <v>0.5744518980049939</v>
      </c>
      <c r="L1354" s="15040" t="n">
        <v>0.4593029459949565</v>
      </c>
      <c r="M1354" s="16370" t="n">
        <v>0.00331827872188158</v>
      </c>
      <c r="N1354" s="17700" t="n">
        <v>0.07163679227101757</v>
      </c>
      <c r="O1354" s="19032" t="n">
        <v>0.060302080293486826</v>
      </c>
      <c r="P1354" s="20426" t="n">
        <v>-0.06649095585426934</v>
      </c>
      <c r="Q1354" s="21758" t="n">
        <v>-0.01272273303593505</v>
      </c>
      <c r="R1354" s="23090" t="n">
        <v>-0.011205718051397038</v>
      </c>
      <c r="S1354" s="24359" t="n">
        <v>-0.04806349755542505</v>
      </c>
      <c r="T1354" s="25628" t="n">
        <v>0.05188761338670293</v>
      </c>
      <c r="U1354" s="26897" t="n">
        <v>-0.9263000245785465</v>
      </c>
      <c r="V1354" s="28166" t="n">
        <v>0.04590971315513048</v>
      </c>
      <c r="W1354" s="29433" t="n">
        <v>0.055003611317179506</v>
      </c>
      <c r="X1354" t="n" s="30700">
        <v>0.8346672528534742</v>
      </c>
      <c r="Y1354" t="n" s="32030">
        <v>0.7430740159986248</v>
      </c>
      <c r="Z1354" t="n" s="33362">
        <v>0.6777189284614651</v>
      </c>
      <c r="AA1354" t="n" s="34754">
        <v>0.0</v>
      </c>
      <c r="AB1354" t="n" s="36148">
        <v>0.0</v>
      </c>
      <c r="AC1354" t="n" s="37542">
        <v>0.0589619637228688</v>
      </c>
      <c r="AD1354" t="n" s="38017">
        <v>0.09183655689615904</v>
      </c>
      <c r="AE1354" t="n" s="38492">
        <v>0.040385500793042</v>
      </c>
      <c r="AF1354" t="n" s="38967">
        <v>0.07834778380801401</v>
      </c>
      <c r="AG1354" t="n" s="39442">
        <v>0.173823294137558</v>
      </c>
      <c r="AH1354" t="n" s="39917">
        <v>0.0</v>
      </c>
      <c r="AI1354" t="n" s="40392">
        <v>0.033928004323666</v>
      </c>
      <c r="AJ1354" t="n" s="40867">
        <v>0.154888218467765</v>
      </c>
      <c r="AK1354" t="n" s="41342">
        <v>-0.12202651832019601</v>
      </c>
      <c r="AL1354" t="n" s="41817">
        <v>-0.011402846441865</v>
      </c>
      <c r="AM1354" t="n" s="42292">
        <v>0.14413874476932198</v>
      </c>
      <c r="AN1354" t="n" s="42767">
        <v>-0.163122244872628</v>
      </c>
      <c r="AO1354" t="n" s="43242">
        <v>1.042465133111652</v>
      </c>
      <c r="AP1354" t="n" s="43717">
        <v>-0.6216686395508151</v>
      </c>
      <c r="AQ1354" t="n" s="44192">
        <v>0.4207964935608368</v>
      </c>
      <c r="AR1354" t="n" s="44667">
        <v>1.664133772662467</v>
      </c>
      <c r="AS1354" t="n" s="45260">
        <v>0.003303238104785432</v>
      </c>
      <c r="AT1354" t="n" s="45853">
        <v>7.710885086659895E-4</v>
      </c>
      <c r="AU1354" t="n" s="46446">
        <v>0.0030024632108324794</v>
      </c>
      <c r="AV1354" t="n" s="47039">
        <v>0.0011584559460150567</v>
      </c>
      <c r="AW1354" t="n" s="47632">
        <v>-1.8278825610461104E-5</v>
      </c>
      <c r="AX1354" t="n" s="48225">
        <v>-0.0010232726490469874</v>
      </c>
      <c r="AY1354" t="n" s="48818">
        <v>5.667216429661114E-4</v>
      </c>
      <c r="AZ1354" t="n" s="49411">
        <v>0.0019054357128158352</v>
      </c>
      <c r="BA1354" t="n" s="50004">
        <v>-0.001345250979342113</v>
      </c>
      <c r="BB1354" t="n" s="50597">
        <v>0.0017561452249063168</v>
      </c>
      <c r="BC1354" t="n" s="51190">
        <v>-1.5446865319862345E-5</v>
      </c>
      <c r="BD1354" t="n" s="51783">
        <v>0.0021897760820473017</v>
      </c>
      <c r="BE1354" t="n" s="52376">
        <v>-0.0012244439896232026</v>
      </c>
      <c r="BF1354" t="n" s="52969">
        <v>0.0017332265822103301</v>
      </c>
      <c r="BG1354" t="n" s="53562">
        <v>0.0021062943323564226</v>
      </c>
      <c r="BH1354" t="n" s="54155">
        <v>-2.842510362522566E-4</v>
      </c>
      <c r="BI1354" t="n" s="54748">
        <v>0.0055406970609292</v>
      </c>
      <c r="BJ1354" t="s" s="55223">
        <v>2921</v>
      </c>
      <c r="BK1354" t="s" s="55698">
        <v>2929</v>
      </c>
      <c r="BL1354" t="n" s="56173">
        <v>0.09204887598752975</v>
      </c>
      <c r="BM1354" t="s" s="56648">
        <v>2961</v>
      </c>
      <c r="BN1354" t="s" s="57123">
        <v>2929</v>
      </c>
      <c r="BO1354" t="n" s="57598">
        <v>-0.0697145164012909</v>
      </c>
    </row>
    <row r="1355" spans="1:23" x14ac:dyDescent="0.25">
      <c r="A1355" s="116" t="str">
        <f>IF(ISBLANK(TBL_DATA[[#This Row],[Row.names]]), "",   DATE(YEAR(TBL_DATA[[#This Row],[Row.names]]), MONTH(TBL_DATA[[#This Row],[Row.names]]), DAY(TBL_DATA[[#This Row],[Row.names]])))</f>
        <v/>
      </c>
      <c r="B1355" s="1539" t="s">
        <v>1484</v>
      </c>
      <c r="C1355" s="2933" t="s">
        <v>2878</v>
      </c>
      <c r="D1355" t="n" s="4327">
        <v>-3.7306267335121876E-4</v>
      </c>
      <c r="E1355" s="5721" t="n">
        <v>0.4126020208943153</v>
      </c>
      <c r="F1355" s="7053" t="n">
        <v>-0.18634755901656486</v>
      </c>
      <c r="G1355" s="8385" t="n">
        <v>0.2665051362310292</v>
      </c>
      <c r="H1355" s="9717" t="n">
        <v>0.5537938704553572</v>
      </c>
      <c r="I1355" s="11049" t="n">
        <v>0.0030005064564795087</v>
      </c>
      <c r="J1355" s="12381" t="n">
        <v>-0.11800639929833168</v>
      </c>
      <c r="K1355" s="13711" t="n">
        <v>0.5774817262489246</v>
      </c>
      <c r="L1355" s="15041" t="n">
        <v>0.4680893800679256</v>
      </c>
      <c r="M1355" s="16371" t="n">
        <v>0.0032760168763144907</v>
      </c>
      <c r="N1355" s="17701" t="n">
        <v>0.07130616340373107</v>
      </c>
      <c r="O1355" s="19033" t="n">
        <v>0.06030669606897002</v>
      </c>
      <c r="P1355" s="20427" t="n">
        <v>-0.06683921323387598</v>
      </c>
      <c r="Q1355" s="21759" t="n">
        <v>-0.012715228315817822</v>
      </c>
      <c r="R1355" s="23091" t="n">
        <v>-0.011205214886348005</v>
      </c>
      <c r="S1355" s="24360" t="n">
        <v>-0.05073161010449789</v>
      </c>
      <c r="T1355" s="25629" t="n">
        <v>0.05183828807536409</v>
      </c>
      <c r="U1355" s="26898" t="n">
        <v>-0.9786513403132202</v>
      </c>
      <c r="V1355" s="28167" t="n">
        <v>0.03985890518166446</v>
      </c>
      <c r="W1355" s="29434" t="n">
        <v>0.054892938482746616</v>
      </c>
      <c r="X1355" t="n" s="30701">
        <v>0.7261208141406477</v>
      </c>
      <c r="Y1355" t="n" s="32031">
        <v>0.7441732798584999</v>
      </c>
      <c r="Z1355" t="n" s="33363">
        <v>0.684170578195179</v>
      </c>
      <c r="AA1355" t="n" s="34755">
        <v>0.0</v>
      </c>
      <c r="AB1355" t="n" s="36149">
        <v>0.0</v>
      </c>
      <c r="AC1355" t="n" s="37543">
        <v>0.0604795001117992</v>
      </c>
      <c r="AD1355" t="n" s="38018">
        <v>0.06751017028884501</v>
      </c>
      <c r="AE1355" t="n" s="38493">
        <v>0.03283497454363799</v>
      </c>
      <c r="AF1355" t="n" s="38968">
        <v>0.076958477727782</v>
      </c>
      <c r="AG1355" t="n" s="39443">
        <v>0.159251850341373</v>
      </c>
      <c r="AH1355" t="n" s="39918">
        <v>0.0</v>
      </c>
      <c r="AI1355" t="n" s="40393">
        <v>0.028495592182599</v>
      </c>
      <c r="AJ1355" t="n" s="40868">
        <v>0.134401293381987</v>
      </c>
      <c r="AK1355" t="n" s="41343">
        <v>-0.12096483092969401</v>
      </c>
      <c r="AL1355" t="n" s="41818">
        <v>-0.011487418953471</v>
      </c>
      <c r="AM1355" t="n" s="42293">
        <v>0.134241354874774</v>
      </c>
      <c r="AN1355" t="n" s="42768">
        <v>-0.141888049022982</v>
      </c>
      <c r="AO1355" t="n" s="43243">
        <v>0.9370854695074161</v>
      </c>
      <c r="AP1355" t="n" s="43718">
        <v>-0.577732055072565</v>
      </c>
      <c r="AQ1355" t="n" s="44193">
        <v>0.35935341443485114</v>
      </c>
      <c r="AR1355" t="n" s="44668">
        <v>1.514817524579981</v>
      </c>
      <c r="AS1355" t="n" s="45261">
        <v>0.0032122240680261295</v>
      </c>
      <c r="AT1355" t="n" s="45854">
        <v>7.487608879789041E-4</v>
      </c>
      <c r="AU1355" t="n" s="46447">
        <v>0.002775381224513742</v>
      </c>
      <c r="AV1355" t="n" s="47040">
        <v>0.0012154068922996706</v>
      </c>
      <c r="AW1355" t="n" s="47633">
        <v>-1.736539554320902E-5</v>
      </c>
      <c r="AX1355" t="n" s="48226">
        <v>-0.0010232650390925194</v>
      </c>
      <c r="AY1355" t="n" s="48819">
        <v>5.447250159144519E-4</v>
      </c>
      <c r="AZ1355" t="n" s="49412">
        <v>0.0019858795877229223</v>
      </c>
      <c r="BA1355" t="n" s="50005">
        <v>-0.0014018222695672833</v>
      </c>
      <c r="BB1355" t="n" s="50598">
        <v>0.0017978182237370264</v>
      </c>
      <c r="BC1355" t="n" s="51191">
        <v>-1.5731685693503692E-5</v>
      </c>
      <c r="BD1355" t="n" s="51784">
        <v>0.002194725342712676</v>
      </c>
      <c r="BE1355" t="n" s="52377">
        <v>-0.00128250683253739</v>
      </c>
      <c r="BF1355" t="n" s="52970">
        <v>0.0016684526684979143</v>
      </c>
      <c r="BG1355" t="n" s="53563">
        <v>0.002056371422715792</v>
      </c>
      <c r="BH1355" t="n" s="54156">
        <v>-3.019387658190917E-4</v>
      </c>
      <c r="BI1355" t="n" s="54749">
        <v>0.005486907674726429</v>
      </c>
      <c r="BJ1355" t="s" s="55224">
        <v>2923</v>
      </c>
      <c r="BK1355" t="s" s="55699">
        <v>2929</v>
      </c>
      <c r="BL1355" t="n" s="56174">
        <v>0.07733908295631409</v>
      </c>
      <c r="BM1355" t="s" s="56649">
        <v>2961</v>
      </c>
      <c r="BN1355" t="s" s="57124">
        <v>2929</v>
      </c>
      <c r="BO1355" t="n" s="57599">
        <v>-0.069094218313694</v>
      </c>
    </row>
    <row r="1356" spans="1:23" x14ac:dyDescent="0.25">
      <c r="A1356" s="116" t="str">
        <f>IF(ISBLANK(TBL_DATA[[#This Row],[Row.names]]), "",   DATE(YEAR(TBL_DATA[[#This Row],[Row.names]]), MONTH(TBL_DATA[[#This Row],[Row.names]]), DAY(TBL_DATA[[#This Row],[Row.names]])))</f>
        <v/>
      </c>
      <c r="B1356" s="1540" t="s">
        <v>1485</v>
      </c>
      <c r="C1356" s="2934" t="s">
        <v>2879</v>
      </c>
      <c r="D1356" t="n" s="4328">
        <v>-0.0017987438883619686</v>
      </c>
      <c r="E1356" s="5722" t="n">
        <v>0.4100611116425439</v>
      </c>
      <c r="F1356" s="7054" t="n">
        <v>-0.17632164243396475</v>
      </c>
      <c r="G1356" s="8386" t="n">
        <v>0.25942268439002</v>
      </c>
      <c r="H1356" s="9718" t="n">
        <v>0.5364122505185466</v>
      </c>
      <c r="I1356" s="11050" t="n">
        <v>0.0029670474201891504</v>
      </c>
      <c r="J1356" s="12382" t="n">
        <v>-0.09909786744042515</v>
      </c>
      <c r="K1356" s="13712" t="n">
        <v>0.5567377918765654</v>
      </c>
      <c r="L1356" s="15042" t="n">
        <v>0.4548221307950794</v>
      </c>
      <c r="M1356" s="16372" t="n">
        <v>0.0032175671612439147</v>
      </c>
      <c r="N1356" s="17702" t="n">
        <v>0.0691765314209841</v>
      </c>
      <c r="O1356" s="19034" t="n">
        <v>0.05740229769299404</v>
      </c>
      <c r="P1356" s="20428" t="n">
        <v>-0.06851773049593068</v>
      </c>
      <c r="Q1356" s="21760" t="n">
        <v>-0.012239582705835115</v>
      </c>
      <c r="R1356" s="23092" t="n">
        <v>-0.010774667382058756</v>
      </c>
      <c r="S1356" s="24361" t="n">
        <v>-0.04824577097478866</v>
      </c>
      <c r="T1356" s="25630" t="n">
        <v>0.05175324407561808</v>
      </c>
      <c r="U1356" s="26899" t="n">
        <v>-0.9322269905302061</v>
      </c>
      <c r="V1356" s="28168" t="n">
        <v>0.047183876842684214</v>
      </c>
      <c r="W1356" s="29435" t="n">
        <v>0.05476625756130409</v>
      </c>
      <c r="X1356" t="n" s="30702">
        <v>0.8615501395155158</v>
      </c>
      <c r="Y1356" t="n" s="32032">
        <v>0.7324017002428014</v>
      </c>
      <c r="Z1356" t="n" s="33364">
        <v>0.674405019847183</v>
      </c>
      <c r="AA1356" t="n" s="34756">
        <v>0.0</v>
      </c>
      <c r="AB1356" t="n" s="36150">
        <v>0.0</v>
      </c>
      <c r="AC1356" t="n" s="37544">
        <v>0.05807826574369725</v>
      </c>
      <c r="AD1356" t="n" s="38019">
        <v>0.06595850768646301</v>
      </c>
      <c r="AE1356" t="n" s="38494">
        <v>0.03213750817925101</v>
      </c>
      <c r="AF1356" t="n" s="38969">
        <v>0.061424148553265</v>
      </c>
      <c r="AG1356" t="n" s="39444">
        <v>0.146118892819082</v>
      </c>
      <c r="AH1356" t="n" s="39919">
        <v>0.0</v>
      </c>
      <c r="AI1356" t="n" s="40394">
        <v>0.028721834253043</v>
      </c>
      <c r="AJ1356" t="n" s="40869">
        <v>0.137139554799406</v>
      </c>
      <c r="AK1356" t="n" s="41344">
        <v>-0.10388348413962599</v>
      </c>
      <c r="AL1356" t="n" s="41819">
        <v>-0.00902725072251</v>
      </c>
      <c r="AM1356" t="n" s="42294">
        <v>0.13468556035847504</v>
      </c>
      <c r="AN1356" t="n" s="42769">
        <v>-0.15705929620267</v>
      </c>
      <c r="AO1356" t="n" s="43244">
        <v>0.899187861617105</v>
      </c>
      <c r="AP1356" t="n" s="43719">
        <v>-0.5629718860329259</v>
      </c>
      <c r="AQ1356" t="n" s="44194">
        <v>0.33621597558417904</v>
      </c>
      <c r="AR1356" t="n" s="44669">
        <v>1.462159747650031</v>
      </c>
      <c r="AS1356" t="n" s="45262">
        <v>0.0031162867027999</v>
      </c>
      <c r="AT1356" t="n" s="45855">
        <v>7.258826138797521E-4</v>
      </c>
      <c r="AU1356" t="n" s="46448">
        <v>0.0026902131279489326</v>
      </c>
      <c r="AV1356" t="n" s="47041">
        <v>0.0011789495526271416</v>
      </c>
      <c r="AW1356" t="n" s="47634">
        <v>-1.682393162267593E-5</v>
      </c>
      <c r="AX1356" t="n" s="48227">
        <v>-9.965414367695278E-4</v>
      </c>
      <c r="AY1356" t="n" s="48820">
        <v>5.280847274751373E-4</v>
      </c>
      <c r="AZ1356" t="n" s="49413">
        <v>0.0019287775940739018</v>
      </c>
      <c r="BA1356" t="n" s="50006">
        <v>-0.0013581180847773305</v>
      </c>
      <c r="BB1356" t="n" s="50599">
        <v>0.0017416013699932725</v>
      </c>
      <c r="BC1356" t="n" s="51192">
        <v>-1.5345910937483244E-5</v>
      </c>
      <c r="BD1356" t="n" s="51785">
        <v>0.002125954304140282</v>
      </c>
      <c r="BE1356" t="n" s="52378">
        <v>-0.0012423792286166437</v>
      </c>
      <c r="BF1356" t="n" s="52971">
        <v>0.0016144002089735511</v>
      </c>
      <c r="BG1356" t="n" s="53564">
        <v>0.0019938385448400077</v>
      </c>
      <c r="BH1356" t="n" s="54157">
        <v>-2.9221834136959265E-4</v>
      </c>
      <c r="BI1356" t="n" s="54750">
        <v>0.005323370836723415</v>
      </c>
      <c r="BJ1356" t="s" s="55225">
        <v>2923</v>
      </c>
      <c r="BK1356" t="s" s="55700">
        <v>2929</v>
      </c>
      <c r="BL1356" t="n" s="56175">
        <v>0.08088593184947968</v>
      </c>
      <c r="BM1356" t="s" s="56650">
        <v>2961</v>
      </c>
      <c r="BN1356" t="s" s="57125">
        <v>2929</v>
      </c>
      <c r="BO1356" t="n" s="57600">
        <v>-0.06797050684690475</v>
      </c>
    </row>
    <row r="1357" spans="1:23" x14ac:dyDescent="0.25">
      <c r="A1357" s="116" t="str">
        <f>IF(ISBLANK(TBL_DATA[[#This Row],[Row.names]]), "",   DATE(YEAR(TBL_DATA[[#This Row],[Row.names]]), MONTH(TBL_DATA[[#This Row],[Row.names]]), DAY(TBL_DATA[[#This Row],[Row.names]])))</f>
        <v/>
      </c>
      <c r="B1357" s="1541" t="s">
        <v>1486</v>
      </c>
      <c r="C1357" s="2935" t="s">
        <v>2880</v>
      </c>
      <c r="D1357" t="n" s="4329">
        <v>0.006426053155149318</v>
      </c>
      <c r="E1357" s="5723" t="n">
        <v>0.41912223929796766</v>
      </c>
      <c r="F1357" s="7055" t="n">
        <v>-0.14740368032593354</v>
      </c>
      <c r="G1357" s="8387" t="n">
        <v>0.2642002996426174</v>
      </c>
      <c r="H1357" s="9719" t="n">
        <v>0.5356186457432117</v>
      </c>
      <c r="I1357" s="11051" t="n">
        <v>0.0030278859759654054</v>
      </c>
      <c r="J1357" s="12383" t="n">
        <v>-0.07792894320708765</v>
      </c>
      <c r="K1357" s="13713" t="n">
        <v>0.5672178586026742</v>
      </c>
      <c r="L1357" s="15043" t="n">
        <v>0.4575208569598898</v>
      </c>
      <c r="M1357" s="16373" t="n">
        <v>0.0032726054725023667</v>
      </c>
      <c r="N1357" s="17703" t="n">
        <v>0.07053463121695781</v>
      </c>
      <c r="O1357" s="19035" t="n">
        <v>0.057188086498498006</v>
      </c>
      <c r="P1357" s="20429" t="n">
        <v>-0.06253197591901849</v>
      </c>
      <c r="Q1357" s="21761" t="n">
        <v>-0.012324459035323915</v>
      </c>
      <c r="R1357" s="23093" t="n">
        <v>-0.010830783940546145</v>
      </c>
      <c r="S1357" s="24362" t="n">
        <v>-0.041501480463689955</v>
      </c>
      <c r="T1357" s="25631" t="n">
        <v>0.05218930895625655</v>
      </c>
      <c r="U1357" s="26900" t="n">
        <v>-0.7952103849176313</v>
      </c>
      <c r="V1357" s="28169" t="n">
        <v>0.04934125903770803</v>
      </c>
      <c r="W1357" s="29436" t="n">
        <v>0.05487840939255178</v>
      </c>
      <c r="X1357" t="n" s="30703">
        <v>0.8991014787758177</v>
      </c>
      <c r="Y1357" t="n" s="32033">
        <v>0.7318597172568057</v>
      </c>
      <c r="Z1357" t="n" s="33365">
        <v>0.6764028806561143</v>
      </c>
      <c r="AA1357" t="n" s="34757">
        <v>0.0</v>
      </c>
      <c r="AB1357" t="n" s="36151">
        <v>0.0</v>
      </c>
      <c r="AC1357" t="n" s="37545">
        <v>0.05646431399190588</v>
      </c>
      <c r="AD1357" t="n" s="38020">
        <v>0.067256653117571</v>
      </c>
      <c r="AE1357" t="n" s="38495">
        <v>0.031900149765847</v>
      </c>
      <c r="AF1357" t="n" s="38970">
        <v>0.062109207502582996</v>
      </c>
      <c r="AG1357" t="n" s="39445">
        <v>0.14442663145549997</v>
      </c>
      <c r="AH1357" t="n" s="39920">
        <v>0.0</v>
      </c>
      <c r="AI1357" t="n" s="40395">
        <v>0.027297177758987</v>
      </c>
      <c r="AJ1357" t="n" s="40870">
        <v>0.13773422432311805</v>
      </c>
      <c r="AK1357" t="n" s="41345">
        <v>-0.103970540204235</v>
      </c>
      <c r="AL1357" t="n" s="41820">
        <v>-0.009003559599507</v>
      </c>
      <c r="AM1357" t="n" s="42295">
        <v>0.134914572733725</v>
      </c>
      <c r="AN1357" t="n" s="42770">
        <v>-0.147867749137185</v>
      </c>
      <c r="AO1357" t="n" s="43245">
        <v>0.8944281883630422</v>
      </c>
      <c r="AP1357" t="n" s="43720">
        <v>-0.5496314206466378</v>
      </c>
      <c r="AQ1357" t="n" s="44195">
        <v>0.34479676771640433</v>
      </c>
      <c r="AR1357" t="n" s="44670">
        <v>1.44405960900968</v>
      </c>
      <c r="AS1357" t="n" s="45263">
        <v>0.0030238347244796702</v>
      </c>
      <c r="AT1357" t="n" s="45856">
        <v>6.980644156703529E-4</v>
      </c>
      <c r="AU1357" t="n" s="46449">
        <v>0.0025859446425108667</v>
      </c>
      <c r="AV1357" t="n" s="47042">
        <v>0.001139446689430226</v>
      </c>
      <c r="AW1357" t="n" s="47635">
        <v>-1.623463946278402E-5</v>
      </c>
      <c r="AX1357" t="n" s="48228">
        <v>-9.516647661601998E-4</v>
      </c>
      <c r="AY1357" t="n" s="48821">
        <v>5.134698819106269E-4</v>
      </c>
      <c r="AZ1357" t="n" s="49414">
        <v>0.0018906321572066719</v>
      </c>
      <c r="BA1357" t="n" s="50007">
        <v>-0.0013046774197511988</v>
      </c>
      <c r="BB1357" t="n" s="50600">
        <v>0.001674213012389482</v>
      </c>
      <c r="BC1357" t="n" s="51193">
        <v>-1.4970393613960003E-5</v>
      </c>
      <c r="BD1357" t="n" s="51786">
        <v>0.0020474855013830656</v>
      </c>
      <c r="BE1357" t="n" s="52379">
        <v>-0.0011944879472838166</v>
      </c>
      <c r="BF1357" t="n" s="52972">
        <v>0.001537920303286446</v>
      </c>
      <c r="BG1357" t="n" s="53565">
        <v>0.0019345574488310638</v>
      </c>
      <c r="BH1357" t="n" s="54158">
        <v>-2.778037107074227E-4</v>
      </c>
      <c r="BI1357" t="n" s="54751">
        <v>0.005190386709100416</v>
      </c>
      <c r="BJ1357" t="s" s="55226">
        <v>2923</v>
      </c>
      <c r="BK1357" t="s" s="55701">
        <v>2929</v>
      </c>
      <c r="BL1357" t="n" s="56176">
        <v>0.08168444037437439</v>
      </c>
      <c r="BM1357" t="s" s="56651">
        <v>2961</v>
      </c>
      <c r="BN1357" t="s" s="57126">
        <v>2929</v>
      </c>
      <c r="BO1357" t="n" s="57601">
        <v>-0.06858282536268234</v>
      </c>
    </row>
    <row r="1358" spans="1:23" x14ac:dyDescent="0.25">
      <c r="A1358" s="116" t="str">
        <f>IF(ISBLANK(TBL_DATA[[#This Row],[Row.names]]), "",   DATE(YEAR(TBL_DATA[[#This Row],[Row.names]]), MONTH(TBL_DATA[[#This Row],[Row.names]]), DAY(TBL_DATA[[#This Row],[Row.names]])))</f>
        <v/>
      </c>
      <c r="B1358" s="1542" t="s">
        <v>1487</v>
      </c>
      <c r="C1358" s="2936" t="s">
        <v>2881</v>
      </c>
      <c r="D1358" t="n" s="4330">
        <v>0.0021528053553602376</v>
      </c>
      <c r="E1358" s="5724" t="n">
        <v>0.42217733325463924</v>
      </c>
      <c r="F1358" s="7056" t="n">
        <v>-0.13652303185586723</v>
      </c>
      <c r="G1358" s="8388" t="n">
        <v>0.2673452292150851</v>
      </c>
      <c r="H1358" s="9720" t="n">
        <v>0.5413779970340925</v>
      </c>
      <c r="I1358" s="11052" t="n">
        <v>0.0030176727530282746</v>
      </c>
      <c r="J1358" s="12384" t="n">
        <v>-0.06247079237025799</v>
      </c>
      <c r="K1358" s="13714" t="n">
        <v>0.5788897484110752</v>
      </c>
      <c r="L1358" s="15044" t="n">
        <v>0.4665872711819088</v>
      </c>
      <c r="M1358" s="16374" t="n">
        <v>0.0032544408737418496</v>
      </c>
      <c r="N1358" s="17704" t="n">
        <v>0.07073672822954756</v>
      </c>
      <c r="O1358" s="19036" t="n">
        <v>0.057188086498498006</v>
      </c>
      <c r="P1358" s="20430" t="n">
        <v>-0.06051378973629784</v>
      </c>
      <c r="Q1358" s="21762" t="n">
        <v>-0.01232422362966432</v>
      </c>
      <c r="R1358" s="23094" t="n">
        <v>-0.010826268831863706</v>
      </c>
      <c r="S1358" s="24363" t="n">
        <v>-0.035903926820471166</v>
      </c>
      <c r="T1358" s="25632" t="n">
        <v>0.052061926136612355</v>
      </c>
      <c r="U1358" s="26901" t="n">
        <v>-0.6896388490556031</v>
      </c>
      <c r="V1358" s="28170" t="n">
        <v>0.05899699041174</v>
      </c>
      <c r="W1358" s="29437" t="n">
        <v>0.054592507177285254</v>
      </c>
      <c r="X1358" t="n" s="30704">
        <v>1.0806792628180917</v>
      </c>
      <c r="Y1358" t="n" s="32034">
        <v>0.7357839336612975</v>
      </c>
      <c r="Z1358" t="n" s="33366">
        <v>0.6830719370475623</v>
      </c>
      <c r="AA1358" t="n" s="34758">
        <v>0.0</v>
      </c>
      <c r="AB1358" t="n" s="36152">
        <v>0.0</v>
      </c>
      <c r="AC1358" t="n" s="37546">
        <v>0.06083623255782878</v>
      </c>
      <c r="AD1358" t="n" s="38021">
        <v>0.06944113159083304</v>
      </c>
      <c r="AE1358" t="n" s="38496">
        <v>0.034992785827162996</v>
      </c>
      <c r="AF1358" t="n" s="38971">
        <v>0.078183948798498</v>
      </c>
      <c r="AG1358" t="n" s="39446">
        <v>0.15101943721067898</v>
      </c>
      <c r="AH1358" t="n" s="39921">
        <v>0.0</v>
      </c>
      <c r="AI1358" t="n" s="40396">
        <v>0.028979044430949</v>
      </c>
      <c r="AJ1358" t="n" s="40871">
        <v>0.148193285662969</v>
      </c>
      <c r="AK1358" t="n" s="41346">
        <v>-0.099325603656905</v>
      </c>
      <c r="AL1358" t="n" s="41821">
        <v>-0.009942638633145</v>
      </c>
      <c r="AM1358" t="n" s="42296">
        <v>0.14400461524206598</v>
      </c>
      <c r="AN1358" t="n" s="42771">
        <v>-0.14451117220844298</v>
      </c>
      <c r="AO1358" t="n" s="43246">
        <v>0.9577556112376701</v>
      </c>
      <c r="AP1358" t="n" s="43721">
        <v>-0.5567207769730061</v>
      </c>
      <c r="AQ1358" t="n" s="44196">
        <v>0.4010348342646639</v>
      </c>
      <c r="AR1358" t="n" s="44671">
        <v>1.5144763882106762</v>
      </c>
      <c r="AS1358" t="n" s="45264">
        <v>0.0030194133629947895</v>
      </c>
      <c r="AT1358" t="n" s="45857">
        <v>6.368125929214973E-4</v>
      </c>
      <c r="AU1358" t="n" s="46450">
        <v>0.0026265373632362353</v>
      </c>
      <c r="AV1358" t="n" s="47043">
        <v>0.0011666416223706192</v>
      </c>
      <c r="AW1358" t="n" s="47636">
        <v>-1.4838781720566865E-5</v>
      </c>
      <c r="AX1358" t="n" s="48229">
        <v>-9.804170954815208E-4</v>
      </c>
      <c r="AY1358" t="n" s="48822">
        <v>5.028220796223502E-4</v>
      </c>
      <c r="AZ1358" t="n" s="49415">
        <v>0.0019305621319933215</v>
      </c>
      <c r="BA1358" t="n" s="50008">
        <v>-0.0013938754411606993</v>
      </c>
      <c r="BB1358" t="n" s="50601">
        <v>0.0017318757079581488</v>
      </c>
      <c r="BC1358" t="n" s="51194">
        <v>-1.593759346059637E-5</v>
      </c>
      <c r="BD1358" t="n" s="51787">
        <v>0.0020826787818207355</v>
      </c>
      <c r="BE1358" t="n" s="52380">
        <v>-0.0012370844809256002</v>
      </c>
      <c r="BF1358" t="n" s="52973">
        <v>0.0017119015887709322</v>
      </c>
      <c r="BG1358" t="n" s="53566">
        <v>0.0018874864618439128</v>
      </c>
      <c r="BH1358" t="n" s="54159">
        <v>-3.699707435521127E-4</v>
      </c>
      <c r="BI1358" t="n" s="54752">
        <v>0.005134584341315711</v>
      </c>
      <c r="BJ1358" t="s" s="55227">
        <v>2923</v>
      </c>
      <c r="BK1358" t="s" s="55702">
        <v>2929</v>
      </c>
      <c r="BL1358" t="n" s="56177">
        <v>0.09037799388170242</v>
      </c>
      <c r="BM1358" t="s" s="56652">
        <v>2961</v>
      </c>
      <c r="BN1358" t="s" s="57127">
        <v>2929</v>
      </c>
      <c r="BO1358" t="n" s="57602">
        <v>-0.07491117715835571</v>
      </c>
    </row>
    <row r="1359" spans="1:23" x14ac:dyDescent="0.25">
      <c r="A1359" s="116" t="str">
        <f>IF(ISBLANK(TBL_DATA[[#This Row],[Row.names]]), "",   DATE(YEAR(TBL_DATA[[#This Row],[Row.names]]), MONTH(TBL_DATA[[#This Row],[Row.names]]), DAY(TBL_DATA[[#This Row],[Row.names]])))</f>
        <v/>
      </c>
      <c r="B1359" s="1543" t="s">
        <v>1488</v>
      </c>
      <c r="C1359" s="2937" t="s">
        <v>2882</v>
      </c>
      <c r="D1359" t="n" s="4331">
        <v>-0.0013111889900664093</v>
      </c>
      <c r="E1359" s="5725" t="n">
        <v>0.42031258999335375</v>
      </c>
      <c r="F1359" s="7057" t="n">
        <v>-0.1451555954268834</v>
      </c>
      <c r="G1359" s="8389" t="n">
        <v>0.26545838677788647</v>
      </c>
      <c r="H1359" s="9721" t="n">
        <v>0.5312872237824667</v>
      </c>
      <c r="I1359" s="11053" t="n">
        <v>0.0030260475259790767</v>
      </c>
      <c r="J1359" s="12385" t="n">
        <v>-0.07714578403726924</v>
      </c>
      <c r="K1359" s="13715" t="n">
        <v>0.5713178450301777</v>
      </c>
      <c r="L1359" s="15045" t="n">
        <v>0.4566465898291059</v>
      </c>
      <c r="M1359" s="16375" t="n">
        <v>0.0032580935290190873</v>
      </c>
      <c r="N1359" s="17705" t="n">
        <v>0.0701653375971979</v>
      </c>
      <c r="O1359" s="19037" t="n">
        <v>0.057248179915438145</v>
      </c>
      <c r="P1359" s="20431" t="n">
        <v>-0.06174563371151487</v>
      </c>
      <c r="Q1359" s="21763" t="n">
        <v>-0.012312175655733804</v>
      </c>
      <c r="R1359" s="23095" t="n">
        <v>-0.010826320899320022</v>
      </c>
      <c r="S1359" s="24364" t="n">
        <v>-0.03837672897692168</v>
      </c>
      <c r="T1359" s="25633" t="n">
        <v>0.052153216912305</v>
      </c>
      <c r="U1359" s="26902" t="n">
        <v>-0.7358458643395226</v>
      </c>
      <c r="V1359" s="28171" t="n">
        <v>0.060725413038789755</v>
      </c>
      <c r="W1359" s="29438" t="n">
        <v>0.054503438991386724</v>
      </c>
      <c r="X1359" t="n" s="30705">
        <v>1.1141574579979494</v>
      </c>
      <c r="Y1359" t="n" s="32035">
        <v>0.7288945217124811</v>
      </c>
      <c r="Z1359" t="n" s="33367">
        <v>0.6757563095000341</v>
      </c>
      <c r="AA1359" t="n" s="34759">
        <v>0.0</v>
      </c>
      <c r="AB1359" t="n" s="36153">
        <v>0.0</v>
      </c>
      <c r="AC1359" t="n" s="37547">
        <v>0.05897135428752609</v>
      </c>
      <c r="AD1359" t="n" s="38022">
        <v>0.0774906564363</v>
      </c>
      <c r="AE1359" t="n" s="38497">
        <v>0.03469119579201999</v>
      </c>
      <c r="AF1359" t="n" s="38972">
        <v>0.08034256633679299</v>
      </c>
      <c r="AG1359" t="n" s="39447">
        <v>0.14213728635301404</v>
      </c>
      <c r="AH1359" t="n" s="39922">
        <v>0.0</v>
      </c>
      <c r="AI1359" t="n" s="40397">
        <v>0.028658908896336</v>
      </c>
      <c r="AJ1359" t="n" s="40872">
        <v>0.14965801968607703</v>
      </c>
      <c r="AK1359" t="n" s="41347">
        <v>-0.08719604703938</v>
      </c>
      <c r="AL1359" t="n" s="41822">
        <v>-0.009723142645107</v>
      </c>
      <c r="AM1359" t="n" s="42297">
        <v>0.15270391237803999</v>
      </c>
      <c r="AN1359" t="n" s="42772">
        <v>-0.13044617250632198</v>
      </c>
      <c r="AO1359" t="n" s="43247">
        <v>0.9410183224484719</v>
      </c>
      <c r="AP1359" t="n" s="43722">
        <v>-0.5027011387607009</v>
      </c>
      <c r="AQ1359" t="n" s="44197">
        <v>0.43831718368777106</v>
      </c>
      <c r="AR1359" t="n" s="44672">
        <v>1.4437194612091728</v>
      </c>
      <c r="AS1359" t="n" s="45265">
        <v>0.002971792169138457</v>
      </c>
      <c r="AT1359" t="n" s="45858">
        <v>6.104334006235195E-4</v>
      </c>
      <c r="AU1359" t="n" s="46451">
        <v>0.0024861995199724884</v>
      </c>
      <c r="AV1359" t="n" s="47044">
        <v>0.0011203048894756753</v>
      </c>
      <c r="AW1359" t="n" s="47637">
        <v>-1.4474948038051863E-5</v>
      </c>
      <c r="AX1359" t="n" s="48230">
        <v>-9.00966867589523E-4</v>
      </c>
      <c r="AY1359" t="n" s="48823">
        <v>4.944450057672607E-4</v>
      </c>
      <c r="AZ1359" t="n" s="49416">
        <v>0.0018345803580577678</v>
      </c>
      <c r="BA1359" t="n" s="50009">
        <v>-0.0013106372934427808</v>
      </c>
      <c r="BB1359" t="n" s="50602">
        <v>0.001663518928948667</v>
      </c>
      <c r="BC1359" t="n" s="51195">
        <v>-1.294968706290483E-5</v>
      </c>
      <c r="BD1359" t="n" s="51788">
        <v>0.00201835680548508</v>
      </c>
      <c r="BE1359" t="n" s="52381">
        <v>-0.0011784991791320364</v>
      </c>
      <c r="BF1359" t="n" s="52974">
        <v>0.001597216654359457</v>
      </c>
      <c r="BG1359" t="n" s="53567">
        <v>0.0018484489757761757</v>
      </c>
      <c r="BH1359" t="n" s="54160">
        <v>-3.374864043824698E-4</v>
      </c>
      <c r="BI1359" t="n" s="54753">
        <v>0.004994208623744369</v>
      </c>
      <c r="BJ1359" t="s" s="55228">
        <v>2923</v>
      </c>
      <c r="BK1359" t="s" s="55703">
        <v>2929</v>
      </c>
      <c r="BL1359" t="n" s="56178">
        <v>0.0901353657245636</v>
      </c>
      <c r="BM1359" t="s" s="56653">
        <v>2961</v>
      </c>
      <c r="BN1359" t="s" s="57128">
        <v>2929</v>
      </c>
      <c r="BO1359" t="n" s="57603">
        <v>-0.07646457105875015</v>
      </c>
    </row>
    <row r="1360" spans="1:23" x14ac:dyDescent="0.25">
      <c r="A1360" s="116" t="str">
        <f>IF(ISBLANK(TBL_DATA[[#This Row],[Row.names]]), "",   DATE(YEAR(TBL_DATA[[#This Row],[Row.names]]), MONTH(TBL_DATA[[#This Row],[Row.names]]), DAY(TBL_DATA[[#This Row],[Row.names]])))</f>
        <v/>
      </c>
      <c r="B1360" s="1544" t="s">
        <v>1489</v>
      </c>
      <c r="C1360" s="2938" t="s">
        <v>2883</v>
      </c>
      <c r="D1360" t="n" s="4332">
        <v>0.001799551235978106</v>
      </c>
      <c r="E1360" s="5726" t="n">
        <v>0.42286851527015146</v>
      </c>
      <c r="F1360" s="7058" t="n">
        <v>-0.13993697712385778</v>
      </c>
      <c r="G1360" s="8390" t="n">
        <v>0.2666925133804922</v>
      </c>
      <c r="H1360" s="9722" t="n">
        <v>0.5255570215222299</v>
      </c>
      <c r="I1360" s="11054" t="n">
        <v>0.003037284524433632</v>
      </c>
      <c r="J1360" s="12386" t="n">
        <v>-0.06300806684217242</v>
      </c>
      <c r="K1360" s="13716" t="n">
        <v>0.5711680675174459</v>
      </c>
      <c r="L1360" s="15046" t="n">
        <v>0.460012926107313</v>
      </c>
      <c r="M1360" s="16376" t="n">
        <v>0.0032402994526773772</v>
      </c>
      <c r="N1360" s="17706" t="n">
        <v>0.06999930625994566</v>
      </c>
      <c r="O1360" s="19038" t="n">
        <v>0.05669913819603049</v>
      </c>
      <c r="P1360" s="20432" t="n">
        <v>-0.06005719690699862</v>
      </c>
      <c r="Q1360" s="21764" t="n">
        <v>-0.012193183384233208</v>
      </c>
      <c r="R1360" s="23096" t="n">
        <v>-0.010710844586847318</v>
      </c>
      <c r="S1360" s="24365" t="n">
        <v>-0.03549481179964231</v>
      </c>
      <c r="T1360" s="25634" t="n">
        <v>0.0522057565396732</v>
      </c>
      <c r="U1360" s="26903" t="n">
        <v>-0.67990225891408</v>
      </c>
      <c r="V1360" s="28172" t="n">
        <v>0.063052590369294</v>
      </c>
      <c r="W1360" s="29439" t="n">
        <v>0.05448739154009202</v>
      </c>
      <c r="X1360" t="n" s="30706">
        <v>1.1571959785026538</v>
      </c>
      <c r="Y1360" t="n" s="32036">
        <v>0.7249531167753056</v>
      </c>
      <c r="Z1360" t="n" s="33368">
        <v>0.6782425274983227</v>
      </c>
      <c r="AA1360" t="n" s="34760">
        <v>0.0</v>
      </c>
      <c r="AB1360" t="n" s="36154">
        <v>0.0</v>
      </c>
      <c r="AC1360" t="n" s="37548">
        <v>0.05699844827374137</v>
      </c>
      <c r="AD1360" t="n" s="38023">
        <v>0.06403087064084201</v>
      </c>
      <c r="AE1360" t="n" s="38498">
        <v>0.039763174823578995</v>
      </c>
      <c r="AF1360" t="n" s="38973">
        <v>0.083697085197677</v>
      </c>
      <c r="AG1360" t="n" s="39448">
        <v>0.137899930356385</v>
      </c>
      <c r="AH1360" t="n" s="39923">
        <v>0.0</v>
      </c>
      <c r="AI1360" t="n" s="40398">
        <v>0.031823628006571</v>
      </c>
      <c r="AJ1360" t="n" s="40873">
        <v>0.16186913913389298</v>
      </c>
      <c r="AK1360" t="n" s="41348">
        <v>-0.094280505361543</v>
      </c>
      <c r="AL1360" t="n" s="41823">
        <v>-0.010736356693776</v>
      </c>
      <c r="AM1360" t="n" s="42298">
        <v>0.159924921667296</v>
      </c>
      <c r="AN1360" t="n" s="42773">
        <v>-0.09253112121941098</v>
      </c>
      <c r="AO1360" t="n" s="43248">
        <v>0.9938535598316859</v>
      </c>
      <c r="AP1360" t="n" s="43723">
        <v>-0.512392793280173</v>
      </c>
      <c r="AQ1360" t="n" s="44198">
        <v>0.48146076655151293</v>
      </c>
      <c r="AR1360" t="n" s="44673">
        <v>1.5062463531118588</v>
      </c>
      <c r="AS1360" t="n" s="45266">
        <v>0.0029617589618612613</v>
      </c>
      <c r="AT1360" t="n" s="45859">
        <v>5.817322459709164E-4</v>
      </c>
      <c r="AU1360" t="n" s="46452">
        <v>0.002401967230292447</v>
      </c>
      <c r="AV1360" t="n" s="47045">
        <v>0.001081258046700857</v>
      </c>
      <c r="AW1360" t="n" s="47638">
        <v>-1.346033970777062E-5</v>
      </c>
      <c r="AX1360" t="n" s="48231">
        <v>-8.538495602798275E-4</v>
      </c>
      <c r="AY1360" t="n" s="48824">
        <v>4.638337608057028E-4</v>
      </c>
      <c r="AZ1360" t="n" s="49417">
        <v>0.0017663561241107095</v>
      </c>
      <c r="BA1360" t="n" s="50010">
        <v>-0.0012580924738954885</v>
      </c>
      <c r="BB1360" t="n" s="50603">
        <v>0.001680349129496056</v>
      </c>
      <c r="BC1360" t="n" s="51196">
        <v>-4.544144388414357E-6</v>
      </c>
      <c r="BD1360" t="n" s="51789">
        <v>0.0020701561913603448</v>
      </c>
      <c r="BE1360" t="n" s="52382">
        <v>-0.0012215696139940677</v>
      </c>
      <c r="BF1360" t="n" s="52975">
        <v>0.0014610450852714453</v>
      </c>
      <c r="BG1360" t="n" s="53568">
        <v>0.0017969875049761237</v>
      </c>
      <c r="BH1360" t="n" s="54161">
        <v>-3.0649481298011263E-4</v>
      </c>
      <c r="BI1360" t="n" s="54754">
        <v>0.005007184626332716</v>
      </c>
      <c r="BJ1360" t="s" s="55229">
        <v>2923</v>
      </c>
      <c r="BK1360" t="s" s="55704">
        <v>2929</v>
      </c>
      <c r="BL1360" t="n" s="56179">
        <v>0.10154496133327484</v>
      </c>
      <c r="BM1360" t="s" s="56654">
        <v>2961</v>
      </c>
      <c r="BN1360" t="s" s="57129">
        <v>2929</v>
      </c>
      <c r="BO1360" t="n" s="57604">
        <v>-0.08558399975299835</v>
      </c>
    </row>
    <row r="1361" spans="1:23" x14ac:dyDescent="0.25">
      <c r="A1361" s="116" t="str">
        <f>IF(ISBLANK(TBL_DATA[[#This Row],[Row.names]]), "",   DATE(YEAR(TBL_DATA[[#This Row],[Row.names]]), MONTH(TBL_DATA[[#This Row],[Row.names]]), DAY(TBL_DATA[[#This Row],[Row.names]])))</f>
        <v/>
      </c>
      <c r="B1361" s="1545" t="s">
        <v>1490</v>
      </c>
      <c r="C1361" s="2939" t="s">
        <v>2884</v>
      </c>
      <c r="D1361" t="n" s="4333">
        <v>-2.5278841226901064E-4</v>
      </c>
      <c r="E1361" s="5727" t="n">
        <v>0.4225088305973088</v>
      </c>
      <c r="F1361" s="7059" t="n">
        <v>-0.13040679495301555</v>
      </c>
      <c r="G1361" s="8391" t="n">
        <v>0.2621964394887946</v>
      </c>
      <c r="H1361" s="9723" t="n">
        <v>0.5095484890333085</v>
      </c>
      <c r="I1361" s="11055" t="n">
        <v>0.003025898164495018</v>
      </c>
      <c r="J1361" s="12387" t="n">
        <v>-0.05107034207493444</v>
      </c>
      <c r="K1361" s="13717" t="n">
        <v>0.5584716445111909</v>
      </c>
      <c r="L1361" s="15047" t="n">
        <v>0.4511369709767723</v>
      </c>
      <c r="M1361" s="16377" t="n">
        <v>0.003201019048333127</v>
      </c>
      <c r="N1361" s="17707" t="n">
        <v>0.06858932673346065</v>
      </c>
      <c r="O1361" s="19039" t="n">
        <v>0.05472769712182669</v>
      </c>
      <c r="P1361" s="20433" t="n">
        <v>-0.06029480355581618</v>
      </c>
      <c r="Q1361" s="21765" t="n">
        <v>-0.011844658978592748</v>
      </c>
      <c r="R1361" s="23097" t="n">
        <v>-0.010392178582201102</v>
      </c>
      <c r="S1361" s="24366" t="n">
        <v>-0.04789065247057389</v>
      </c>
      <c r="T1361" s="25635" t="n">
        <v>0.051331403864897665</v>
      </c>
      <c r="U1361" s="26904" t="n">
        <v>-0.932969855970047</v>
      </c>
      <c r="V1361" s="28173" t="n">
        <v>0.044075164422180624</v>
      </c>
      <c r="W1361" s="29440" t="n">
        <v>0.053313591410457196</v>
      </c>
      <c r="X1361" t="n" s="30707">
        <v>0.8267153507414152</v>
      </c>
      <c r="Y1361" t="n" s="32037">
        <v>0.7138266519494132</v>
      </c>
      <c r="Z1361" t="n" s="33369">
        <v>0.6716673067648689</v>
      </c>
      <c r="AA1361" t="n" s="34761">
        <v>0.0</v>
      </c>
      <c r="AB1361" t="n" s="36155">
        <v>0.0</v>
      </c>
      <c r="AC1361" t="n" s="37549">
        <v>0.05510944114921295</v>
      </c>
      <c r="AD1361" t="n" s="38024">
        <v>0.06096319614450499</v>
      </c>
      <c r="AE1361" t="n" s="38499">
        <v>0.03936725427620899</v>
      </c>
      <c r="AF1361" t="n" s="38974">
        <v>0.088820436197535</v>
      </c>
      <c r="AG1361" t="n" s="39449">
        <v>0.14617304127842298</v>
      </c>
      <c r="AH1361" t="n" s="39924">
        <v>0.0</v>
      </c>
      <c r="AI1361" t="n" s="40399">
        <v>0.031940100599944</v>
      </c>
      <c r="AJ1361" t="n" s="40874">
        <v>0.1573365290155</v>
      </c>
      <c r="AK1361" t="n" s="41349">
        <v>-0.09372983520853401</v>
      </c>
      <c r="AL1361" t="n" s="41824">
        <v>-0.010734921111816</v>
      </c>
      <c r="AM1361" t="n" s="42299">
        <v>0.159796575566601</v>
      </c>
      <c r="AN1361" t="n" s="42774">
        <v>-0.154757424628466</v>
      </c>
      <c r="AO1361" t="n" s="43249">
        <v>1.01846322213809</v>
      </c>
      <c r="AP1361" t="n" s="43724">
        <v>-0.5932882700081891</v>
      </c>
      <c r="AQ1361" t="n" s="44199">
        <v>0.425174952129901</v>
      </c>
      <c r="AR1361" t="n" s="44674">
        <v>1.6117514921462792</v>
      </c>
      <c r="AS1361" t="n" s="45267">
        <v>0.003310432177157846</v>
      </c>
      <c r="AT1361" t="n" s="45860">
        <v>4.9174063586926E-4</v>
      </c>
      <c r="AU1361" t="n" s="46453">
        <v>0.002361800288680629</v>
      </c>
      <c r="AV1361" t="n" s="47046">
        <v>0.0010041161175494196</v>
      </c>
      <c r="AW1361" t="n" s="47639">
        <v>-1.3198238612593842E-5</v>
      </c>
      <c r="AX1361" t="n" s="48232">
        <v>-8.451422880658276E-4</v>
      </c>
      <c r="AY1361" t="n" s="48825">
        <v>4.210544132255957E-4</v>
      </c>
      <c r="AZ1361" t="n" s="49418">
        <v>0.0015640509201561856</v>
      </c>
      <c r="BA1361" t="n" s="50011">
        <v>-0.0012093094553286418</v>
      </c>
      <c r="BB1361" t="n" s="50604">
        <v>0.0016017018813040565</v>
      </c>
      <c r="BC1361" t="n" s="51197">
        <v>-2.2620398418253864E-7</v>
      </c>
      <c r="BD1361" t="n" s="51790">
        <v>0.0019821745896782877</v>
      </c>
      <c r="BE1361" t="n" s="52383">
        <v>-0.001064761350362748</v>
      </c>
      <c r="BF1361" t="n" s="52976">
        <v>0.0013954076856431557</v>
      </c>
      <c r="BG1361" t="n" s="53569">
        <v>0.0016225609139312526</v>
      </c>
      <c r="BH1361" t="n" s="54162">
        <v>-3.115095687529496E-4</v>
      </c>
      <c r="BI1361" t="n" s="54755">
        <v>0.005063147977814747</v>
      </c>
      <c r="BJ1361" t="s" s="55230">
        <v>2923</v>
      </c>
      <c r="BK1361" t="s" s="55705">
        <v>2929</v>
      </c>
      <c r="BL1361" t="n" s="56180">
        <v>0.10077319294214249</v>
      </c>
      <c r="BM1361" t="s" s="56655">
        <v>2961</v>
      </c>
      <c r="BN1361" t="s" s="57130">
        <v>2929</v>
      </c>
      <c r="BO1361" t="n" s="57605">
        <v>-0.08556755632162094</v>
      </c>
    </row>
    <row r="1362" spans="1:23" x14ac:dyDescent="0.25">
      <c r="A1362" s="116" t="str">
        <f>IF(ISBLANK(TBL_DATA[[#This Row],[Row.names]]), "",   DATE(YEAR(TBL_DATA[[#This Row],[Row.names]]), MONTH(TBL_DATA[[#This Row],[Row.names]]), DAY(TBL_DATA[[#This Row],[Row.names]])))</f>
        <v/>
      </c>
      <c r="B1362" s="1546" t="s">
        <v>1491</v>
      </c>
      <c r="C1362" s="2940" t="s">
        <v>2885</v>
      </c>
      <c r="D1362" t="n" s="4334">
        <v>-0.005026691502612305</v>
      </c>
      <c r="E1362" s="5728" t="n">
        <v>0.4153583175461544</v>
      </c>
      <c r="F1362" s="7060" t="n">
        <v>-0.14621426102744728</v>
      </c>
      <c r="G1362" s="8392" t="n">
        <v>0.2627972201741741</v>
      </c>
      <c r="H1362" s="9724" t="n">
        <v>0.5084864145730176</v>
      </c>
      <c r="I1362" s="11056" t="n">
        <v>0.003037462490964959</v>
      </c>
      <c r="J1362" s="12388" t="n">
        <v>-0.07236192643978578</v>
      </c>
      <c r="K1362" s="13718" t="n">
        <v>0.5623725202273545</v>
      </c>
      <c r="L1362" s="15048" t="n">
        <v>0.4586511979483288</v>
      </c>
      <c r="M1362" s="16378" t="n">
        <v>0.003187731621435415</v>
      </c>
      <c r="N1362" s="17708" t="n">
        <v>0.06877703208348158</v>
      </c>
      <c r="O1362" s="19040" t="n">
        <v>0.0556434303589214</v>
      </c>
      <c r="P1362" s="20434" t="n">
        <v>-0.06501841168174272</v>
      </c>
      <c r="Q1362" s="21766" t="n">
        <v>-0.012007939433486393</v>
      </c>
      <c r="R1362" s="23098" t="n">
        <v>-0.010551484098803509</v>
      </c>
      <c r="S1362" s="24367" t="n">
        <v>-0.047456018636324204</v>
      </c>
      <c r="T1362" s="25636" t="n">
        <v>0.05131392240642177</v>
      </c>
      <c r="U1362" s="26905" t="n">
        <v>-0.9248176013608588</v>
      </c>
      <c r="V1362" s="28174" t="n">
        <v>0.04191547945780849</v>
      </c>
      <c r="W1362" s="29441" t="n">
        <v>0.053384413849924414</v>
      </c>
      <c r="X1362" t="n" s="30708">
        <v>0.7851632421335996</v>
      </c>
      <c r="Y1362" t="n" s="32038">
        <v>0.7130823336565123</v>
      </c>
      <c r="Z1362" t="n" s="33370">
        <v>0.677237918274168</v>
      </c>
      <c r="AA1362" t="n" s="34762">
        <v>0.0</v>
      </c>
      <c r="AB1362" t="n" s="36156">
        <v>0.0</v>
      </c>
      <c r="AC1362" t="n" s="37550">
        <v>0.052908146478057486</v>
      </c>
      <c r="AD1362" t="n" s="38025">
        <v>0.06527452422891199</v>
      </c>
      <c r="AE1362" t="n" s="38500">
        <v>0.041702974634279</v>
      </c>
      <c r="AF1362" t="n" s="38975">
        <v>0.08898211953601999</v>
      </c>
      <c r="AG1362" t="n" s="39450">
        <v>0.15936616701732903</v>
      </c>
      <c r="AH1362" t="n" s="39925">
        <v>0.0</v>
      </c>
      <c r="AI1362" t="n" s="40400">
        <v>0.033723986656084</v>
      </c>
      <c r="AJ1362" t="n" s="40875">
        <v>0.164438129160541</v>
      </c>
      <c r="AK1362" t="n" s="41350">
        <v>-0.09577275022635</v>
      </c>
      <c r="AL1362" t="n" s="41825">
        <v>-0.011250776200462</v>
      </c>
      <c r="AM1362" t="n" s="42300">
        <v>0.165815830881057</v>
      </c>
      <c r="AN1362" t="n" s="42775">
        <v>-0.178425949864974</v>
      </c>
      <c r="AO1362" t="n" s="43250">
        <v>1.081039965109378</v>
      </c>
      <c r="AP1362" t="n" s="43725">
        <v>-0.647185709286942</v>
      </c>
      <c r="AQ1362" t="n" s="44200">
        <v>0.4338542558224361</v>
      </c>
      <c r="AR1362" t="n" s="44675">
        <v>1.72822567439632</v>
      </c>
      <c r="AS1362" t="n" s="45268">
        <v>0.0032050489056002418</v>
      </c>
      <c r="AT1362" t="n" s="45861">
        <v>4.7743549925682166E-4</v>
      </c>
      <c r="AU1362" t="n" s="46454">
        <v>0.002300667454867276</v>
      </c>
      <c r="AV1362" t="n" s="47047">
        <v>9.804651503069416E-4</v>
      </c>
      <c r="AW1362" t="n" s="47640">
        <v>-1.2707802652559413E-5</v>
      </c>
      <c r="AX1362" t="n" s="48233">
        <v>-8.145619537837943E-4</v>
      </c>
      <c r="AY1362" t="n" s="48826">
        <v>4.1160171073392597E-4</v>
      </c>
      <c r="AZ1362" t="n" s="49419">
        <v>0.0015055993978756073</v>
      </c>
      <c r="BA1362" t="n" s="50012">
        <v>-0.0011744401132707854</v>
      </c>
      <c r="BB1362" t="n" s="50605">
        <v>0.001549808404991729</v>
      </c>
      <c r="BC1362" t="n" s="51198">
        <v>-1.178443807485167E-7</v>
      </c>
      <c r="BD1362" t="n" s="51791">
        <v>0.0019206822838387643</v>
      </c>
      <c r="BE1362" t="n" s="52384">
        <v>-0.0010331929327192363</v>
      </c>
      <c r="BF1362" t="n" s="52977">
        <v>0.0013549373060578228</v>
      </c>
      <c r="BG1362" t="n" s="53570">
        <v>0.0015915373993633942</v>
      </c>
      <c r="BH1362" t="n" s="54163">
        <v>-3.0635660432065735E-4</v>
      </c>
      <c r="BI1362" t="n" s="54756">
        <v>0.0049011913573245676</v>
      </c>
      <c r="BJ1362" t="s" s="55231">
        <v>2923</v>
      </c>
      <c r="BK1362" t="s" s="55706">
        <v>2929</v>
      </c>
      <c r="BL1362" t="n" s="56181">
        <v>0.10507293045520782</v>
      </c>
      <c r="BM1362" t="s" s="56656">
        <v>2961</v>
      </c>
      <c r="BN1362" t="s" s="57131">
        <v>2929</v>
      </c>
      <c r="BO1362" t="n" s="57606">
        <v>-0.08794695138931274</v>
      </c>
    </row>
    <row r="1363" spans="1:23" x14ac:dyDescent="0.25">
      <c r="A1363" s="116" t="str">
        <f>IF(ISBLANK(TBL_DATA[[#This Row],[Row.names]]), "",   DATE(YEAR(TBL_DATA[[#This Row],[Row.names]]), MONTH(TBL_DATA[[#This Row],[Row.names]]), DAY(TBL_DATA[[#This Row],[Row.names]])))</f>
        <v/>
      </c>
      <c r="B1363" s="1547" t="s">
        <v>1492</v>
      </c>
      <c r="C1363" s="2941" t="s">
        <v>2886</v>
      </c>
      <c r="D1363" t="n" s="4335">
        <v>-0.0011559643112102076</v>
      </c>
      <c r="E1363" s="5729" t="n">
        <v>0.4137222138434964</v>
      </c>
      <c r="F1363" s="7061" t="n">
        <v>-0.15349724587259328</v>
      </c>
      <c r="G1363" s="8393" t="n">
        <v>0.2610381386087426</v>
      </c>
      <c r="H1363" s="9725" t="n">
        <v>0.5041812114931732</v>
      </c>
      <c r="I1363" s="11057" t="n">
        <v>0.003029775321494374</v>
      </c>
      <c r="J1363" s="12389" t="n">
        <v>-0.0862983490352296</v>
      </c>
      <c r="K1363" s="13719" t="n">
        <v>0.5579077490467068</v>
      </c>
      <c r="L1363" s="15049" t="n">
        <v>0.45610803371846903</v>
      </c>
      <c r="M1363" s="16379" t="n">
        <v>0.0031732570665974043</v>
      </c>
      <c r="N1363" s="17709" t="n">
        <v>0.06830448233534055</v>
      </c>
      <c r="O1363" s="19041" t="n">
        <v>0.05569143880403256</v>
      </c>
      <c r="P1363" s="20435" t="n">
        <v>-0.06609921702947741</v>
      </c>
      <c r="Q1363" s="21767" t="n">
        <v>-0.012002231802327566</v>
      </c>
      <c r="R1363" s="23099" t="n">
        <v>-0.010555783407181525</v>
      </c>
      <c r="S1363" s="24368" t="n">
        <v>-0.04830096796141459</v>
      </c>
      <c r="T1363" s="25637" t="n">
        <v>0.051324907926978525</v>
      </c>
      <c r="U1363" s="26906" t="n">
        <v>-0.9410824083724381</v>
      </c>
      <c r="V1363" s="28175" t="n">
        <v>0.038433089360303985</v>
      </c>
      <c r="W1363" s="29442" t="n">
        <v>0.05343091724584316</v>
      </c>
      <c r="X1363" t="n" s="30709">
        <v>0.7193043155794601</v>
      </c>
      <c r="Y1363" t="n" s="32039">
        <v>0.7100571888891579</v>
      </c>
      <c r="Z1363" t="n" s="33371">
        <v>0.6753577079729445</v>
      </c>
      <c r="AA1363" t="n" s="34763">
        <v>0.0</v>
      </c>
      <c r="AB1363" t="n" s="36157">
        <v>0.0</v>
      </c>
      <c r="AC1363" t="n" s="37551">
        <v>0.056014162100892766</v>
      </c>
      <c r="AD1363" t="n" s="38026">
        <v>0.07442712754052301</v>
      </c>
      <c r="AE1363" t="n" s="38501">
        <v>0.045134399315058</v>
      </c>
      <c r="AF1363" t="n" s="38976">
        <v>0.08837238500011001</v>
      </c>
      <c r="AG1363" t="n" s="39451">
        <v>0.154436820848533</v>
      </c>
      <c r="AH1363" t="n" s="39926">
        <v>0.0</v>
      </c>
      <c r="AI1363" t="n" s="40401">
        <v>0.033322501950288</v>
      </c>
      <c r="AJ1363" t="n" s="40876">
        <v>0.155486825693354</v>
      </c>
      <c r="AK1363" t="n" s="41351">
        <v>-0.09608842783279299</v>
      </c>
      <c r="AL1363" t="n" s="41826">
        <v>-0.011286631275397</v>
      </c>
      <c r="AM1363" t="n" s="42301">
        <v>0.16662717850718498</v>
      </c>
      <c r="AN1363" t="n" s="42776">
        <v>-0.180433941895248</v>
      </c>
      <c r="AO1363" t="n" s="43251">
        <v>1.0687859469490337</v>
      </c>
      <c r="AP1363" t="n" s="43726">
        <v>-0.6387877090974211</v>
      </c>
      <c r="AQ1363" t="n" s="44201">
        <v>0.4299982378516126</v>
      </c>
      <c r="AR1363" t="n" s="44676">
        <v>1.707573656046455</v>
      </c>
      <c r="AS1363" t="n" s="45269">
        <v>0.003036119073253187</v>
      </c>
      <c r="AT1363" t="n" s="45862">
        <v>4.4722002128504026E-4</v>
      </c>
      <c r="AU1363" t="n" s="46455">
        <v>0.00237640497870516</v>
      </c>
      <c r="AV1363" t="n" s="47048">
        <v>0.0010449236696390488</v>
      </c>
      <c r="AW1363" t="n" s="47641">
        <v>-1.247722437557497E-5</v>
      </c>
      <c r="AX1363" t="n" s="48234">
        <v>-8.642327597618233E-4</v>
      </c>
      <c r="AY1363" t="n" s="48827">
        <v>3.907846020678428E-4</v>
      </c>
      <c r="AZ1363" t="n" s="49420">
        <v>0.0014720273569517358</v>
      </c>
      <c r="BA1363" t="n" s="50013">
        <v>-0.0012243503019198955</v>
      </c>
      <c r="BB1363" t="n" s="50606">
        <v>0.0015747218390500953</v>
      </c>
      <c r="BC1363" t="n" s="51199">
        <v>-1.2700095276982944E-6</v>
      </c>
      <c r="BD1363" t="n" s="51792">
        <v>0.0019131349084718172</v>
      </c>
      <c r="BE1363" t="n" s="52385">
        <v>-0.0010762802408683441</v>
      </c>
      <c r="BF1363" t="n" s="52978">
        <v>0.0015028543035730873</v>
      </c>
      <c r="BG1363" t="n" s="53571">
        <v>0.0015840206359752902</v>
      </c>
      <c r="BH1363" t="n" s="54164">
        <v>-3.435317055611997E-4</v>
      </c>
      <c r="BI1363" t="n" s="54757">
        <v>0.004659673343776466</v>
      </c>
      <c r="BJ1363" t="s" s="55232">
        <v>2923</v>
      </c>
      <c r="BK1363" t="s" s="55707">
        <v>2929</v>
      </c>
      <c r="BL1363" t="n" s="56182">
        <v>0.10146130621433258</v>
      </c>
      <c r="BM1363" t="s" s="56657">
        <v>2961</v>
      </c>
      <c r="BN1363" t="s" s="57132">
        <v>2929</v>
      </c>
      <c r="BO1363" t="n" s="57607">
        <v>-0.08178894221782684</v>
      </c>
    </row>
    <row r="1364" spans="1:23" x14ac:dyDescent="0.25">
      <c r="A1364" s="116" t="str">
        <f>IF(ISBLANK(TBL_DATA[[#This Row],[Row.names]]), "",   DATE(YEAR(TBL_DATA[[#This Row],[Row.names]]), MONTH(TBL_DATA[[#This Row],[Row.names]]), DAY(TBL_DATA[[#This Row],[Row.names]])))</f>
        <v/>
      </c>
      <c r="B1364" s="1548" t="s">
        <v>1493</v>
      </c>
      <c r="C1364" s="2942" t="s">
        <v>2887</v>
      </c>
      <c r="D1364" t="n" s="4336">
        <v>-0.0028365329049462986</v>
      </c>
      <c r="E1364" s="5730" t="n">
        <v>0.40971214426547586</v>
      </c>
      <c r="F1364" s="7062" t="n">
        <v>-0.15318006250304428</v>
      </c>
      <c r="G1364" s="8394" t="n">
        <v>0.26448400361010216</v>
      </c>
      <c r="H1364" s="9726" t="n">
        <v>0.5063504100225835</v>
      </c>
      <c r="I1364" s="11058" t="n">
        <v>0.0030284833686986872</v>
      </c>
      <c r="J1364" s="12390" t="n">
        <v>-0.08093651165091265</v>
      </c>
      <c r="K1364" s="13720" t="n">
        <v>0.5705289769536767</v>
      </c>
      <c r="L1364" s="15050" t="n">
        <v>0.46242688956729344</v>
      </c>
      <c r="M1364" s="16380" t="n">
        <v>0.003160345554076123</v>
      </c>
      <c r="N1364" s="17710" t="n">
        <v>0.06842519962442534</v>
      </c>
      <c r="O1364" s="19042" t="n">
        <v>0.0559796394392343</v>
      </c>
      <c r="P1364" s="20436" t="n">
        <v>-0.0687482573303283</v>
      </c>
      <c r="Q1364" s="21768" t="n">
        <v>-0.012070520573585763</v>
      </c>
      <c r="R1364" s="23100" t="n">
        <v>-0.010621515811374297</v>
      </c>
      <c r="S1364" s="24369" t="n">
        <v>-0.04922084285077355</v>
      </c>
      <c r="T1364" s="25638" t="n">
        <v>0.0513771147722445</v>
      </c>
      <c r="U1364" s="26907" t="n">
        <v>-0.9580304979944916</v>
      </c>
      <c r="V1364" s="28176" t="n">
        <v>0.03843425066873252</v>
      </c>
      <c r="W1364" s="29443" t="n">
        <v>0.05342832235871011</v>
      </c>
      <c r="X1364" t="n" s="30710">
        <v>0.7193609863077949</v>
      </c>
      <c r="Y1364" t="n" s="32040">
        <v>0.7115830310108466</v>
      </c>
      <c r="Z1364" t="n" s="33372">
        <v>0.6800197714532229</v>
      </c>
      <c r="AA1364" t="n" s="34764">
        <v>0.0</v>
      </c>
      <c r="AB1364" t="n" s="36158">
        <v>0.0</v>
      </c>
      <c r="AC1364" t="n" s="37552">
        <v>0.054098789069949825</v>
      </c>
      <c r="AD1364" t="n" s="38027">
        <v>0.07456014905845203</v>
      </c>
      <c r="AE1364" t="n" s="38502">
        <v>0.05250646657296001</v>
      </c>
      <c r="AF1364" t="n" s="38977">
        <v>0.083206645721673</v>
      </c>
      <c r="AG1364" t="n" s="39452">
        <v>0.153192721336215</v>
      </c>
      <c r="AH1364" t="n" s="39927">
        <v>0.0</v>
      </c>
      <c r="AI1364" t="n" s="40402">
        <v>0.033005667591896</v>
      </c>
      <c r="AJ1364" t="n" s="40877">
        <v>0.15504446077619102</v>
      </c>
      <c r="AK1364" t="n" s="41352">
        <v>-0.096824771209997</v>
      </c>
      <c r="AL1364" t="n" s="41827">
        <v>-0.011202627270139</v>
      </c>
      <c r="AM1364" t="n" s="42302">
        <v>0.17177837251917302</v>
      </c>
      <c r="AN1364" t="n" s="42777">
        <v>-0.18226122586879098</v>
      </c>
      <c r="AO1364" t="n" s="43252">
        <v>1.0747416993442673</v>
      </c>
      <c r="AP1364" t="n" s="43727">
        <v>-0.641735840116634</v>
      </c>
      <c r="AQ1364" t="n" s="44202">
        <v>0.43300585922763335</v>
      </c>
      <c r="AR1364" t="n" s="44677">
        <v>1.7164775394609013</v>
      </c>
      <c r="AS1364" t="n" s="45270">
        <v>0.002943369417945955</v>
      </c>
      <c r="AT1364" t="n" s="45863">
        <v>4.334748191167595E-4</v>
      </c>
      <c r="AU1364" t="n" s="46456">
        <v>0.002302087893866761</v>
      </c>
      <c r="AV1364" t="n" s="47049">
        <v>0.0010132237749505045</v>
      </c>
      <c r="AW1364" t="n" s="47642">
        <v>-1.2101166377917313E-5</v>
      </c>
      <c r="AX1364" t="n" s="48235">
        <v>-8.37757916919769E-4</v>
      </c>
      <c r="AY1364" t="n" s="48828">
        <v>3.79103380869314E-4</v>
      </c>
      <c r="AZ1364" t="n" s="49421">
        <v>0.0014293541346820143</v>
      </c>
      <c r="BA1364" t="n" s="50014">
        <v>-0.0011872888189704987</v>
      </c>
      <c r="BB1364" t="n" s="50607">
        <v>0.0015266280469374048</v>
      </c>
      <c r="BC1364" t="n" s="51200">
        <v>-1.2256649043423308E-6</v>
      </c>
      <c r="BD1364" t="n" s="51793">
        <v>0.001855106558979725</v>
      </c>
      <c r="BE1364" t="n" s="52386">
        <v>-0.00104387641359076</v>
      </c>
      <c r="BF1364" t="n" s="52979">
        <v>0.0014555066943738215</v>
      </c>
      <c r="BG1364" t="n" s="53572">
        <v>0.0015362499782078341</v>
      </c>
      <c r="BH1364" t="n" s="54165">
        <v>-3.3323885691697994E-4</v>
      </c>
      <c r="BI1364" t="n" s="54758">
        <v>0.004519119940142545</v>
      </c>
      <c r="BJ1364" t="s" s="55233">
        <v>2923</v>
      </c>
      <c r="BK1364" t="s" s="55708">
        <v>2929</v>
      </c>
      <c r="BL1364" t="n" s="56183">
        <v>0.1016363725066185</v>
      </c>
      <c r="BM1364" t="s" s="56658">
        <v>2961</v>
      </c>
      <c r="BN1364" t="s" s="57133">
        <v>2929</v>
      </c>
      <c r="BO1364" t="n" s="57608">
        <v>-0.08267038315534592</v>
      </c>
    </row>
    <row r="1365" spans="1:23" x14ac:dyDescent="0.25">
      <c r="A1365" s="116" t="str">
        <f>IF(ISBLANK(TBL_DATA[[#This Row],[Row.names]]), "",   DATE(YEAR(TBL_DATA[[#This Row],[Row.names]]), MONTH(TBL_DATA[[#This Row],[Row.names]]), DAY(TBL_DATA[[#This Row],[Row.names]])))</f>
        <v/>
      </c>
      <c r="B1365" s="1549" t="s">
        <v>1494</v>
      </c>
      <c r="C1365" s="2943" t="s">
        <v>2888</v>
      </c>
      <c r="D1365" t="n" s="4337">
        <v>0.009715387418780239</v>
      </c>
      <c r="E1365" s="5731" t="n">
        <v>0.4234080438959744</v>
      </c>
      <c r="F1365" s="7063" t="n">
        <v>-0.13444076140535433</v>
      </c>
      <c r="G1365" s="8395" t="n">
        <v>0.2734372029301561</v>
      </c>
      <c r="H1365" s="9727" t="n">
        <v>0.5015938272990254</v>
      </c>
      <c r="I1365" s="11059" t="n">
        <v>0.0031757160317988703</v>
      </c>
      <c r="J1365" s="12391" t="n">
        <v>-0.05825592448630679</v>
      </c>
      <c r="K1365" s="13721" t="n">
        <v>0.5931281272080733</v>
      </c>
      <c r="L1365" s="15051" t="n">
        <v>0.46553936957681014</v>
      </c>
      <c r="M1365" s="16381" t="n">
        <v>0.0032885754858527827</v>
      </c>
      <c r="N1365" s="17711" t="n">
        <v>0.07140855183525915</v>
      </c>
      <c r="O1365" s="19043" t="n">
        <v>0.0559796394392343</v>
      </c>
      <c r="P1365" s="20437" t="n">
        <v>-0.059700785865878236</v>
      </c>
      <c r="Q1365" s="21769" t="n">
        <v>-0.01243501876195902</v>
      </c>
      <c r="R1365" s="23101" t="n">
        <v>-0.010922837106080014</v>
      </c>
      <c r="S1365" s="24370" t="n">
        <v>-0.034114424322078674</v>
      </c>
      <c r="T1365" s="25639" t="n">
        <v>0.052374939333745915</v>
      </c>
      <c r="U1365" s="26908" t="n">
        <v>-0.6513501448601825</v>
      </c>
      <c r="V1365" s="28177" t="n">
        <v>0.05646999416368437</v>
      </c>
      <c r="W1365" s="29444" t="n">
        <v>0.05418398146324387</v>
      </c>
      <c r="X1365" t="n" s="30711">
        <v>1.0421898250867967</v>
      </c>
      <c r="Y1365" t="n" s="32041">
        <v>0.7082328905798045</v>
      </c>
      <c r="Z1365" t="n" s="33373">
        <v>0.682304455193435</v>
      </c>
      <c r="AA1365" t="n" s="34765">
        <v>0.0</v>
      </c>
      <c r="AB1365" t="n" s="36159">
        <v>0.0</v>
      </c>
      <c r="AC1365" t="n" s="37553">
        <v>0.05371357185148749</v>
      </c>
      <c r="AD1365" t="n" s="38028">
        <v>0.08059753107280997</v>
      </c>
      <c r="AE1365" t="n" s="38503">
        <v>0.06861542298574701</v>
      </c>
      <c r="AF1365" t="n" s="38978">
        <v>0.07251347282545198</v>
      </c>
      <c r="AG1365" t="n" s="39453">
        <v>0.153607406157261</v>
      </c>
      <c r="AH1365" t="n" s="39928">
        <v>0.0</v>
      </c>
      <c r="AI1365" t="n" s="40403">
        <v>0.032975265161508005</v>
      </c>
      <c r="AJ1365" t="n" s="40878">
        <v>0.157166823744307</v>
      </c>
      <c r="AK1365" t="n" s="41353">
        <v>-0.097967597481423</v>
      </c>
      <c r="AL1365" t="n" s="41828">
        <v>-0.011364956436711</v>
      </c>
      <c r="AM1365" t="n" s="42303">
        <v>0.174604375582193</v>
      </c>
      <c r="AN1365" t="n" s="42778">
        <v>-0.169970789588068</v>
      </c>
      <c r="AO1365" t="n" s="43253">
        <v>1.074754583475588</v>
      </c>
      <c r="AP1365" t="n" s="43728">
        <v>-0.6139776294525119</v>
      </c>
      <c r="AQ1365" t="n" s="44203">
        <v>0.46077695402307617</v>
      </c>
      <c r="AR1365" t="n" s="44678">
        <v>1.6887322129281</v>
      </c>
      <c r="AS1365" t="n" s="45271">
        <v>0.002884679960685654</v>
      </c>
      <c r="AT1365" t="n" s="45864">
        <v>4.1840185163941794E-4</v>
      </c>
      <c r="AU1365" t="n" s="46457">
        <v>0.0022404278201830115</v>
      </c>
      <c r="AV1365" t="n" s="47050">
        <v>9.692590111051781E-4</v>
      </c>
      <c r="AW1365" t="n" s="47643">
        <v>-1.1848543249270928E-5</v>
      </c>
      <c r="AX1365" t="n" s="48236">
        <v>-8.011754776199222E-4</v>
      </c>
      <c r="AY1365" t="n" s="48829">
        <v>3.6535183280484606E-4</v>
      </c>
      <c r="AZ1365" t="n" s="49422">
        <v>0.0013872076327349592</v>
      </c>
      <c r="BA1365" t="n" s="50015">
        <v>-0.0011376785821691608</v>
      </c>
      <c r="BB1365" t="n" s="50608">
        <v>0.0014553028416656223</v>
      </c>
      <c r="BC1365" t="n" s="51201">
        <v>-3.5833657803228807E-6</v>
      </c>
      <c r="BD1365" t="n" s="51794">
        <v>0.001777409991029464</v>
      </c>
      <c r="BE1365" t="n" s="52387">
        <v>-9.947775528473318E-4</v>
      </c>
      <c r="BF1365" t="n" s="52980">
        <v>0.0014075504843891779</v>
      </c>
      <c r="BG1365" t="n" s="53573">
        <v>0.001505689609237089</v>
      </c>
      <c r="BH1365" t="n" s="54166">
        <v>-3.1152953119837116E-4</v>
      </c>
      <c r="BI1365" t="n" s="54759">
        <v>0.004382001981389984</v>
      </c>
      <c r="BJ1365" t="s" s="55234">
        <v>2923</v>
      </c>
      <c r="BK1365" t="s" s="55709">
        <v>2929</v>
      </c>
      <c r="BL1365" t="n" s="56184">
        <v>0.10312265157699585</v>
      </c>
      <c r="BM1365" t="s" s="56659">
        <v>2961</v>
      </c>
      <c r="BN1365" t="s" s="57134">
        <v>2929</v>
      </c>
      <c r="BO1365" t="n" s="57609">
        <v>-0.08376938849687576</v>
      </c>
    </row>
    <row r="1366" spans="1:23" x14ac:dyDescent="0.25">
      <c r="A1366" s="116" t="str">
        <f>IF(ISBLANK(TBL_DATA[[#This Row],[Row.names]]), "",   DATE(YEAR(TBL_DATA[[#This Row],[Row.names]]), MONTH(TBL_DATA[[#This Row],[Row.names]]), DAY(TBL_DATA[[#This Row],[Row.names]])))</f>
        <v/>
      </c>
      <c r="B1366" s="1550" t="s">
        <v>1495</v>
      </c>
      <c r="C1366" s="2944" t="s">
        <v>2889</v>
      </c>
      <c r="D1366" t="n" s="4338">
        <v>0.0018083595331400632</v>
      </c>
      <c r="E1366" s="5732" t="n">
        <v>0.4259820774017018</v>
      </c>
      <c r="F1366" s="7064" t="n">
        <v>-0.1241329382231583</v>
      </c>
      <c r="G1366" s="8396" t="n">
        <v>0.273511978462288</v>
      </c>
      <c r="H1366" s="9728" t="n">
        <v>0.5029190234174195</v>
      </c>
      <c r="I1366" s="11060" t="n">
        <v>0.0031706050581801733</v>
      </c>
      <c r="J1366" s="12392" t="n">
        <v>-0.050810963287156286</v>
      </c>
      <c r="K1366" s="13722" t="n">
        <v>0.5926626894083314</v>
      </c>
      <c r="L1366" s="15052" t="n">
        <v>0.4664676448191939</v>
      </c>
      <c r="M1366" s="16382" t="n">
        <v>0.003284800192659245</v>
      </c>
      <c r="N1366" s="17712" t="n">
        <v>0.07138859703675611</v>
      </c>
      <c r="O1366" s="19044" t="n">
        <v>0.055665152963917046</v>
      </c>
      <c r="P1366" s="20438" t="n">
        <v>-0.05800038681799469</v>
      </c>
      <c r="Q1366" s="21770" t="n">
        <v>-0.012355963812755586</v>
      </c>
      <c r="R1366" s="23102" t="n">
        <v>-0.010844204729236162</v>
      </c>
      <c r="S1366" s="24371" t="n">
        <v>-0.027541437174156802</v>
      </c>
      <c r="T1366" s="25640" t="n">
        <v>0.052275629951362354</v>
      </c>
      <c r="U1366" s="26909" t="n">
        <v>-0.526850411937294</v>
      </c>
      <c r="V1366" s="28178" t="n">
        <v>0.06061586875231684</v>
      </c>
      <c r="W1366" s="29445" t="n">
        <v>0.054088688949828496</v>
      </c>
      <c r="X1366" t="n" s="30712">
        <v>1.1206755040511855</v>
      </c>
      <c r="Y1366" t="n" s="32042">
        <v>0.7091678386795466</v>
      </c>
      <c r="Z1366" t="n" s="33374">
        <v>0.6829843664529911</v>
      </c>
      <c r="AA1366" t="n" s="34766">
        <v>0.0</v>
      </c>
      <c r="AB1366" t="n" s="36160">
        <v>0.0</v>
      </c>
      <c r="AC1366" t="n" s="37554">
        <v>0.06677478460675537</v>
      </c>
      <c r="AD1366" t="n" s="38029">
        <v>0.07419441176106996</v>
      </c>
      <c r="AE1366" t="n" s="38504">
        <v>0.07835054216135001</v>
      </c>
      <c r="AF1366" t="n" s="38979">
        <v>0.07153131426248499</v>
      </c>
      <c r="AG1366" t="n" s="39454">
        <v>0.160973352180298</v>
      </c>
      <c r="AH1366" t="n" s="39929">
        <v>0.0</v>
      </c>
      <c r="AI1366" t="n" s="40404">
        <v>0.034453028510967</v>
      </c>
      <c r="AJ1366" t="n" s="40879">
        <v>0.14460641982892902</v>
      </c>
      <c r="AK1366" t="n" s="41354">
        <v>-0.09896730701026799</v>
      </c>
      <c r="AL1366" t="n" s="41829">
        <v>-0.01123284180477</v>
      </c>
      <c r="AM1366" t="n" s="42304">
        <v>0.17684733807035802</v>
      </c>
      <c r="AN1366" t="n" s="42779">
        <v>-0.16835303036593302</v>
      </c>
      <c r="AO1366" t="n" s="43254">
        <v>1.071894963490571</v>
      </c>
      <c r="AP1366" t="n" s="43729">
        <v>-0.609491735896085</v>
      </c>
      <c r="AQ1366" t="n" s="44204">
        <v>0.46240322759448604</v>
      </c>
      <c r="AR1366" t="n" s="44679">
        <v>1.681386699386656</v>
      </c>
      <c r="AS1366" t="n" s="45272">
        <v>0.003006093192209431</v>
      </c>
      <c r="AT1366" t="n" s="45865">
        <v>4.5520914133246666E-4</v>
      </c>
      <c r="AU1366" t="n" s="46458">
        <v>0.0020510070996117096</v>
      </c>
      <c r="AV1366" t="n" s="47051">
        <v>9.197151925348757E-4</v>
      </c>
      <c r="AW1366" t="n" s="47644">
        <v>-1.0642047501517032E-5</v>
      </c>
      <c r="AX1366" t="n" s="48237">
        <v>-8.66523714208486E-4</v>
      </c>
      <c r="AY1366" t="n" s="48830">
        <v>3.5401807358014615E-4</v>
      </c>
      <c r="AZ1366" t="n" s="49423">
        <v>0.0014998822309521646</v>
      </c>
      <c r="BA1366" t="n" s="50016">
        <v>-0.0012467698142964857</v>
      </c>
      <c r="BB1366" t="n" s="50609">
        <v>0.0016222316050182302</v>
      </c>
      <c r="BC1366" t="n" s="51202">
        <v>-1.701108574952892E-5</v>
      </c>
      <c r="BD1366" t="n" s="51795">
        <v>0.0018478318381355543</v>
      </c>
      <c r="BE1366" t="n" s="52388">
        <v>-0.001133566671988749</v>
      </c>
      <c r="BF1366" t="n" s="52981">
        <v>0.00130581703972876</v>
      </c>
      <c r="BG1366" t="n" s="53574">
        <v>0.0014801588271694452</v>
      </c>
      <c r="BH1366" t="n" s="54167">
        <v>-3.673418927242849E-4</v>
      </c>
      <c r="BI1366" t="n" s="54760">
        <v>0.00463431073316228</v>
      </c>
      <c r="BJ1366" t="s" s="55235">
        <v>2923</v>
      </c>
      <c r="BK1366" t="s" s="55710">
        <v>2929</v>
      </c>
      <c r="BL1366" t="n" s="56185">
        <v>0.10387925058603287</v>
      </c>
      <c r="BM1366" t="s" s="56660">
        <v>2961</v>
      </c>
      <c r="BN1366" t="s" s="57135">
        <v>2929</v>
      </c>
      <c r="BO1366" t="n" s="57610">
        <v>-0.08522696793079376</v>
      </c>
    </row>
    <row r="1367" spans="1:23" x14ac:dyDescent="0.25">
      <c r="A1367" s="116" t="str">
        <f>IF(ISBLANK(TBL_DATA[[#This Row],[Row.names]]), "",   DATE(YEAR(TBL_DATA[[#This Row],[Row.names]]), MONTH(TBL_DATA[[#This Row],[Row.names]]), DAY(TBL_DATA[[#This Row],[Row.names]])))</f>
        <v/>
      </c>
      <c r="B1367" s="1551" t="s">
        <v>1496</v>
      </c>
      <c r="C1367" s="2945" t="s">
        <v>2890</v>
      </c>
      <c r="D1367" t="n" s="4339">
        <v>0.0027143439948164446</v>
      </c>
      <c r="E1367" s="5733" t="n">
        <v>0.429852683290213</v>
      </c>
      <c r="F1367" s="7065" t="n">
        <v>-0.12149701711321081</v>
      </c>
      <c r="G1367" s="8397" t="n">
        <v>0.26861210800038576</v>
      </c>
      <c r="H1367" s="9729" t="n">
        <v>0.48863986821903843</v>
      </c>
      <c r="I1367" s="11061" t="n">
        <v>0.0031830464291191926</v>
      </c>
      <c r="J1367" s="12393" t="n">
        <v>-0.05168935200047553</v>
      </c>
      <c r="K1367" s="13723" t="n">
        <v>0.5856633054616472</v>
      </c>
      <c r="L1367" s="15053" t="n">
        <v>0.4555129030768611</v>
      </c>
      <c r="M1367" s="16383" t="n">
        <v>0.0032845307874134525</v>
      </c>
      <c r="N1367" s="17713" t="n">
        <v>0.07066100519356029</v>
      </c>
      <c r="O1367" s="19045" t="n">
        <v>0.055665152963917046</v>
      </c>
      <c r="P1367" s="20439" t="n">
        <v>-0.055443475824834776</v>
      </c>
      <c r="Q1367" s="21771" t="n">
        <v>-0.012278768558239098</v>
      </c>
      <c r="R1367" s="23103" t="n">
        <v>-0.010782417307674838</v>
      </c>
      <c r="S1367" s="24372" t="n">
        <v>-0.013285516595133329</v>
      </c>
      <c r="T1367" s="25641" t="n">
        <v>0.05221196917377547</v>
      </c>
      <c r="U1367" s="26910" t="n">
        <v>-0.2544534673824609</v>
      </c>
      <c r="V1367" s="28179" t="n">
        <v>0.06609741619788712</v>
      </c>
      <c r="W1367" s="29446" t="n">
        <v>0.05414889730078744</v>
      </c>
      <c r="X1367" t="n" s="30713">
        <v>1.220660428793735</v>
      </c>
      <c r="Y1367" t="n" s="32043">
        <v>0.6990278021788822</v>
      </c>
      <c r="Z1367" t="n" s="33375">
        <v>0.6749169601342532</v>
      </c>
      <c r="AA1367" t="n" s="34767">
        <v>0.0</v>
      </c>
      <c r="AB1367" t="n" s="36161">
        <v>0.0</v>
      </c>
      <c r="AC1367" t="n" s="37555">
        <v>0.06442705713106978</v>
      </c>
      <c r="AD1367" t="n" s="38030">
        <v>0.07978245428072801</v>
      </c>
      <c r="AE1367" t="n" s="38505">
        <v>0.077499222311331</v>
      </c>
      <c r="AF1367" t="n" s="38980">
        <v>0.07341020831656798</v>
      </c>
      <c r="AG1367" t="n" s="39455">
        <v>0.16700498755940102</v>
      </c>
      <c r="AH1367" t="n" s="39930">
        <v>0.0</v>
      </c>
      <c r="AI1367" t="n" s="40405">
        <v>0.031440331304522</v>
      </c>
      <c r="AJ1367" t="n" s="40880">
        <v>0.13612996548017203</v>
      </c>
      <c r="AK1367" t="n" s="41355">
        <v>-0.097981360764502</v>
      </c>
      <c r="AL1367" t="n" s="41830">
        <v>-0.011224048141007</v>
      </c>
      <c r="AM1367" t="n" s="42305">
        <v>0.175850279384474</v>
      </c>
      <c r="AN1367" t="n" s="42780">
        <v>-0.168828630883699</v>
      </c>
      <c r="AO1367" t="n" s="43255">
        <v>1.0601149977730202</v>
      </c>
      <c r="AP1367" t="n" s="43730">
        <v>-0.5970315889250319</v>
      </c>
      <c r="AQ1367" t="n" s="44205">
        <v>0.46308340884798826</v>
      </c>
      <c r="AR1367" t="n" s="44680">
        <v>1.6571465866980521</v>
      </c>
      <c r="AS1367" t="n" s="45273">
        <v>0.0030609617101262066</v>
      </c>
      <c r="AT1367" t="n" s="45866">
        <v>5.114913477651167E-4</v>
      </c>
      <c r="AU1367" t="n" s="46459">
        <v>0.0020923205265065167</v>
      </c>
      <c r="AV1367" t="n" s="47052">
        <v>8.418139004320099E-4</v>
      </c>
      <c r="AW1367" t="n" s="47645">
        <v>-1.0507329280427675E-5</v>
      </c>
      <c r="AX1367" t="n" s="48238">
        <v>-8.033187980712804E-4</v>
      </c>
      <c r="AY1367" t="n" s="48831">
        <v>2.6985762091431804E-4</v>
      </c>
      <c r="AZ1367" t="n" s="49424">
        <v>0.001428099414064635</v>
      </c>
      <c r="BA1367" t="n" s="50017">
        <v>-0.0011090306326018635</v>
      </c>
      <c r="BB1367" t="n" s="50610">
        <v>0.0014721338101862293</v>
      </c>
      <c r="BC1367" t="n" s="51203">
        <v>-2.8896949738491738E-5</v>
      </c>
      <c r="BD1367" t="n" s="51796">
        <v>0.0017449573616457117</v>
      </c>
      <c r="BE1367" t="n" s="52389">
        <v>-9.975567138640249E-4</v>
      </c>
      <c r="BF1367" t="n" s="52982">
        <v>0.001373846666177657</v>
      </c>
      <c r="BG1367" t="n" s="53575">
        <v>0.001390346018583428</v>
      </c>
      <c r="BH1367" t="n" s="54168">
        <v>-3.072853905627405E-4</v>
      </c>
      <c r="BI1367" t="n" s="54761">
        <v>0.004520616678322937</v>
      </c>
      <c r="BJ1367" t="s" s="55236">
        <v>2923</v>
      </c>
      <c r="BK1367" t="s" s="55711">
        <v>2929</v>
      </c>
      <c r="BL1367" t="n" s="56186">
        <v>0.10284411907196045</v>
      </c>
      <c r="BM1367" t="s" s="56661">
        <v>2961</v>
      </c>
      <c r="BN1367" t="s" s="57136">
        <v>2929</v>
      </c>
      <c r="BO1367" t="n" s="57611">
        <v>-0.08505826443433762</v>
      </c>
    </row>
    <row r="1368" spans="1:23" x14ac:dyDescent="0.25">
      <c r="A1368" s="116" t="str">
        <f>IF(ISBLANK(TBL_DATA[[#This Row],[Row.names]]), "",   DATE(YEAR(TBL_DATA[[#This Row],[Row.names]]), MONTH(TBL_DATA[[#This Row],[Row.names]]), DAY(TBL_DATA[[#This Row],[Row.names]])))</f>
        <v/>
      </c>
      <c r="B1368" s="1552" t="s">
        <v>1497</v>
      </c>
      <c r="C1368" s="2946" t="s">
        <v>2891</v>
      </c>
      <c r="D1368" t="n" s="4340">
        <v>-5.228523175551893E-4</v>
      </c>
      <c r="E1368" s="5734" t="n">
        <v>0.42910508150099225</v>
      </c>
      <c r="F1368" s="7066" t="n">
        <v>-0.11662176663554913</v>
      </c>
      <c r="G1368" s="8398" t="n">
        <v>0.26466684882098</v>
      </c>
      <c r="H1368" s="9730" t="n">
        <v>0.4834144597543807</v>
      </c>
      <c r="I1368" s="11062" t="n">
        <v>0.0031666512011700935</v>
      </c>
      <c r="J1368" s="12394" t="n">
        <v>-0.03632093113086976</v>
      </c>
      <c r="K1368" s="13724" t="n">
        <v>0.5829776882973818</v>
      </c>
      <c r="L1368" s="15054" t="n">
        <v>0.4605007276200102</v>
      </c>
      <c r="M1368" s="16384" t="n">
        <v>0.0032361194101911987</v>
      </c>
      <c r="N1368" s="17714" t="n">
        <v>0.0699406037721401</v>
      </c>
      <c r="O1368" s="19046" t="n">
        <v>0.05459238060257937</v>
      </c>
      <c r="P1368" s="20440" t="n">
        <v>-0.055937339392561625</v>
      </c>
      <c r="Q1368" s="21772" t="n">
        <v>-0.012080368123225493</v>
      </c>
      <c r="R1368" s="23104" t="n">
        <v>-0.010599272437804941</v>
      </c>
      <c r="S1368" s="24373" t="n">
        <v>-0.01661851605162812</v>
      </c>
      <c r="T1368" s="25642" t="n">
        <v>0.052306231463984255</v>
      </c>
      <c r="U1368" s="26911" t="n">
        <v>-0.3177157976496718</v>
      </c>
      <c r="V1368" s="28180" t="n">
        <v>0.06769643125950164</v>
      </c>
      <c r="W1368" s="29447" t="n">
        <v>0.054121799987001104</v>
      </c>
      <c r="X1368" t="n" s="30714">
        <v>1.2508163304945674</v>
      </c>
      <c r="Y1368" t="n" s="32044">
        <v>0.695280130418223</v>
      </c>
      <c r="Z1368" t="n" s="33376">
        <v>0.6786020392100293</v>
      </c>
      <c r="AA1368" t="n" s="34768">
        <v>0.0</v>
      </c>
      <c r="AB1368" t="n" s="36162">
        <v>0.0</v>
      </c>
      <c r="AC1368" t="n" s="37556">
        <v>0.0627755921264792</v>
      </c>
      <c r="AD1368" t="n" s="38031">
        <v>0.08127001831035897</v>
      </c>
      <c r="AE1368" t="n" s="38506">
        <v>0.083112270241341</v>
      </c>
      <c r="AF1368" t="n" s="38981">
        <v>0.07893857668345802</v>
      </c>
      <c r="AG1368" t="n" s="39456">
        <v>0.16754785116720602</v>
      </c>
      <c r="AH1368" t="n" s="39931">
        <v>0.0</v>
      </c>
      <c r="AI1368" t="n" s="40406">
        <v>0.031522456636721</v>
      </c>
      <c r="AJ1368" t="n" s="40881">
        <v>0.132737146966738</v>
      </c>
      <c r="AK1368" t="n" s="41356">
        <v>-0.097787397339005</v>
      </c>
      <c r="AL1368" t="n" s="41831">
        <v>-0.011400247455322</v>
      </c>
      <c r="AM1368" t="n" s="42306">
        <v>0.175590961713041</v>
      </c>
      <c r="AN1368" t="n" s="42781">
        <v>-0.16233924491759902</v>
      </c>
      <c r="AO1368" t="n" s="43256">
        <v>1.056832729275468</v>
      </c>
      <c r="AP1368" t="n" s="43731">
        <v>-0.57764033726853</v>
      </c>
      <c r="AQ1368" t="n" s="44206">
        <v>0.479192392006938</v>
      </c>
      <c r="AR1368" t="n" s="44681">
        <v>1.6344730665439982</v>
      </c>
      <c r="AS1368" t="n" s="45274">
        <v>0.0030114471343416524</v>
      </c>
      <c r="AT1368" t="n" s="45867">
        <v>4.7936845323899384E-4</v>
      </c>
      <c r="AU1368" t="n" s="46460">
        <v>0.0020174545672191385</v>
      </c>
      <c r="AV1368" t="n" s="47053">
        <v>8.679753970065962E-4</v>
      </c>
      <c r="AW1368" t="n" s="47646">
        <v>-9.796611622839795E-6</v>
      </c>
      <c r="AX1368" t="n" s="48239">
        <v>-7.552033208656554E-4</v>
      </c>
      <c r="AY1368" t="n" s="48832">
        <v>2.3858073554236287E-4</v>
      </c>
      <c r="AZ1368" t="n" s="49425">
        <v>0.0013458178918422264</v>
      </c>
      <c r="BA1368" t="n" s="50018">
        <v>-0.00103583261235302</v>
      </c>
      <c r="BB1368" t="n" s="50611">
        <v>0.0014351851001595626</v>
      </c>
      <c r="BC1368" t="n" s="51204">
        <v>-2.831832019386355E-5</v>
      </c>
      <c r="BD1368" t="n" s="51797">
        <v>0.0016899840835335053</v>
      </c>
      <c r="BE1368" t="n" s="52390">
        <v>-9.482562686513404E-4</v>
      </c>
      <c r="BF1368" t="n" s="52983">
        <v>0.0013164156501765897</v>
      </c>
      <c r="BG1368" t="n" s="53576">
        <v>0.0013554740094314961</v>
      </c>
      <c r="BH1368" t="n" s="54169">
        <v>-2.883696327064738E-4</v>
      </c>
      <c r="BI1368" t="n" s="54762">
        <v>0.004441430572531376</v>
      </c>
      <c r="BJ1368" t="s" s="55237">
        <v>2923</v>
      </c>
      <c r="BK1368" t="s" s="55712">
        <v>2929</v>
      </c>
      <c r="BL1368" t="n" s="56187">
        <v>0.10228680074214935</v>
      </c>
      <c r="BM1368" t="s" s="56662">
        <v>2961</v>
      </c>
      <c r="BN1368" t="s" s="57137">
        <v>2929</v>
      </c>
      <c r="BO1368" t="n" s="57612">
        <v>-0.08492887020111084</v>
      </c>
    </row>
    <row r="1369" spans="1:23" x14ac:dyDescent="0.25">
      <c r="A1369" s="116" t="str">
        <f>IF(ISBLANK(TBL_DATA[[#This Row],[Row.names]]), "",   DATE(YEAR(TBL_DATA[[#This Row],[Row.names]]), MONTH(TBL_DATA[[#This Row],[Row.names]]), DAY(TBL_DATA[[#This Row],[Row.names]])))</f>
        <v/>
      </c>
      <c r="B1369" s="1553" t="s">
        <v>1498</v>
      </c>
      <c r="C1369" s="2947" t="s">
        <v>2892</v>
      </c>
      <c r="D1369" t="n" s="4341">
        <v>0.0011664466704999327</v>
      </c>
      <c r="E1369" s="5735" t="n">
        <v>0.43077205636510363</v>
      </c>
      <c r="F1369" s="7067" t="n">
        <v>-0.09837661370694517</v>
      </c>
      <c r="G1369" s="8399" t="n">
        <v>0.26062757733500286</v>
      </c>
      <c r="H1369" s="9731" t="n">
        <v>0.47369313435536636</v>
      </c>
      <c r="I1369" s="11063" t="n">
        <v>0.003163699385545628</v>
      </c>
      <c r="J1369" s="12395" t="n">
        <v>-0.011915414286745585</v>
      </c>
      <c r="K1369" s="13725" t="n">
        <v>0.5784887936086074</v>
      </c>
      <c r="L1369" s="15055" t="n">
        <v>0.4624932910706256</v>
      </c>
      <c r="M1369" s="16385" t="n">
        <v>0.0031971840455752463</v>
      </c>
      <c r="N1369" s="17715" t="n">
        <v>0.06922707193501001</v>
      </c>
      <c r="O1369" s="19047" t="n">
        <v>0.05344930029437822</v>
      </c>
      <c r="P1369" s="20441" t="n">
        <v>-0.05483614064535269</v>
      </c>
      <c r="Q1369" s="21773" t="n">
        <v>-0.011854811905127716</v>
      </c>
      <c r="R1369" s="23105" t="n">
        <v>-0.010388826311247502</v>
      </c>
      <c r="S1369" s="24374" t="n">
        <v>-0.014132827176527862</v>
      </c>
      <c r="T1369" s="25643" t="n">
        <v>0.052374688730762335</v>
      </c>
      <c r="U1369" s="26912" t="n">
        <v>-0.26984078605563017</v>
      </c>
      <c r="V1369" s="28181" t="n">
        <v>0.07117188453815082</v>
      </c>
      <c r="W1369" s="29448" t="n">
        <v>0.05417761408039298</v>
      </c>
      <c r="X1369" t="n" s="30715">
        <v>1.3136769816503993</v>
      </c>
      <c r="Y1369" t="n" s="32045">
        <v>0.6882536845926552</v>
      </c>
      <c r="Z1369" t="n" s="33377">
        <v>0.6800685929159099</v>
      </c>
      <c r="AA1369" t="n" s="34769">
        <v>0.0</v>
      </c>
      <c r="AB1369" t="n" s="36163">
        <v>0.0</v>
      </c>
      <c r="AC1369" t="n" s="37557">
        <v>0.06031327670960237</v>
      </c>
      <c r="AD1369" t="n" s="38032">
        <v>0.07663392536676897</v>
      </c>
      <c r="AE1369" t="n" s="38507">
        <v>0.07735411035891199</v>
      </c>
      <c r="AF1369" t="n" s="38982">
        <v>0.079357358977732</v>
      </c>
      <c r="AG1369" t="n" s="39457">
        <v>0.16518795240737</v>
      </c>
      <c r="AH1369" t="n" s="39932">
        <v>0.0</v>
      </c>
      <c r="AI1369" t="n" s="40407">
        <v>0.031586290680378</v>
      </c>
      <c r="AJ1369" t="n" s="40882">
        <v>0.128356756642244</v>
      </c>
      <c r="AK1369" t="n" s="41357">
        <v>-0.096496149011444</v>
      </c>
      <c r="AL1369" t="n" s="41832">
        <v>-0.011284585414407</v>
      </c>
      <c r="AM1369" t="n" s="42307">
        <v>0.17679568565764497</v>
      </c>
      <c r="AN1369" t="n" s="42782">
        <v>-0.167788950469932</v>
      </c>
      <c r="AO1369" t="n" s="43257">
        <v>1.0557781153683359</v>
      </c>
      <c r="AP1369" t="n" s="43732">
        <v>-0.5960757201730691</v>
      </c>
      <c r="AQ1369" t="n" s="44207">
        <v>0.4597023951952668</v>
      </c>
      <c r="AR1369" t="n" s="44682">
        <v>1.651853835541405</v>
      </c>
      <c r="AS1369" t="n" s="45275">
        <v>0.002983787795150615</v>
      </c>
      <c r="AT1369" t="n" s="45868">
        <v>4.6266432720126175E-4</v>
      </c>
      <c r="AU1369" t="n" s="46461">
        <v>0.001902470321513328</v>
      </c>
      <c r="AV1369" t="n" s="47054">
        <v>8.11947805582844E-4</v>
      </c>
      <c r="AW1369" t="n" s="47647">
        <v>-9.612387507416726E-6</v>
      </c>
      <c r="AX1369" t="n" s="48240">
        <v>-7.319467852817719E-4</v>
      </c>
      <c r="AY1369" t="n" s="48833">
        <v>2.3129392019295353E-4</v>
      </c>
      <c r="AZ1369" t="n" s="49426">
        <v>0.0013132470317381217</v>
      </c>
      <c r="BA1369" t="n" s="50019">
        <v>-9.84485670291544E-4</v>
      </c>
      <c r="BB1369" t="n" s="50612">
        <v>0.00139878841131428</v>
      </c>
      <c r="BC1369" t="n" s="51205">
        <v>-2.525596510621506E-5</v>
      </c>
      <c r="BD1369" t="n" s="51798">
        <v>0.0016668204718018333</v>
      </c>
      <c r="BE1369" t="n" s="52391">
        <v>-9.082142514381253E-4</v>
      </c>
      <c r="BF1369" t="n" s="52984">
        <v>0.001223585655249932</v>
      </c>
      <c r="BG1369" t="n" s="53577">
        <v>0.0012797895289308732</v>
      </c>
      <c r="BH1369" t="n" s="54170">
        <v>-2.756697837074815E-4</v>
      </c>
      <c r="BI1369" t="n" s="54763">
        <v>0.0043665871836694225</v>
      </c>
      <c r="BJ1369" t="s" s="55238">
        <v>2923</v>
      </c>
      <c r="BK1369" t="s" s="55713">
        <v>2929</v>
      </c>
      <c r="BL1369" t="n" s="56188">
        <v>0.10240837931632996</v>
      </c>
      <c r="BM1369" t="s" s="56663">
        <v>2961</v>
      </c>
      <c r="BN1369" t="s" s="57138">
        <v>2929</v>
      </c>
      <c r="BO1369" t="n" s="57613">
        <v>-0.08540783077478409</v>
      </c>
    </row>
    <row r="1370" spans="1:23" x14ac:dyDescent="0.25">
      <c r="A1370" s="116" t="str">
        <f>IF(ISBLANK(TBL_DATA[[#This Row],[Row.names]]), "",   DATE(YEAR(TBL_DATA[[#This Row],[Row.names]]), MONTH(TBL_DATA[[#This Row],[Row.names]]), DAY(TBL_DATA[[#This Row],[Row.names]])))</f>
        <v/>
      </c>
      <c r="B1370" s="1554" t="s">
        <v>1499</v>
      </c>
      <c r="C1370" s="2948" t="s">
        <v>2893</v>
      </c>
      <c r="D1370" t="n" s="4342">
        <v>-0.006347675424202953</v>
      </c>
      <c r="E1370" s="5736" t="n">
        <v>0.42168997974527844</v>
      </c>
      <c r="F1370" s="7068" t="n">
        <v>-0.08506447895197178</v>
      </c>
      <c r="G1370" s="8400" t="n">
        <v>0.25203693427004564</v>
      </c>
      <c r="H1370" s="9732" t="n">
        <v>0.4676728889696195</v>
      </c>
      <c r="I1370" s="11064" t="n">
        <v>0.003072401490466173</v>
      </c>
      <c r="J1370" s="12396" t="n">
        <v>-0.006633719479895772</v>
      </c>
      <c r="K1370" s="13726" t="n">
        <v>0.5561294628845819</v>
      </c>
      <c r="L1370" s="15056" t="n">
        <v>0.4399969451485075</v>
      </c>
      <c r="M1370" s="16386" t="n">
        <v>0.003151257357446092</v>
      </c>
      <c r="N1370" s="17716" t="n">
        <v>0.06684808107045813</v>
      </c>
      <c r="O1370" s="19048" t="n">
        <v>0.050273092223708196</v>
      </c>
      <c r="P1370" s="20442" t="n">
        <v>-0.06083573404722309</v>
      </c>
      <c r="Q1370" s="21774" t="n">
        <v>-0.01138354360916555</v>
      </c>
      <c r="R1370" s="23106" t="n">
        <v>-0.009967936663954458</v>
      </c>
      <c r="S1370" s="24375" t="n">
        <v>-0.02100509401445727</v>
      </c>
      <c r="T1370" s="25644" t="n">
        <v>0.05259086115182722</v>
      </c>
      <c r="U1370" s="26913" t="n">
        <v>-0.3994057818109614</v>
      </c>
      <c r="V1370" s="28182" t="n">
        <v>0.060667489166901456</v>
      </c>
      <c r="W1370" s="29449" t="n">
        <v>0.05434370508667929</v>
      </c>
      <c r="X1370" t="n" s="30716">
        <v>1.1163664507257207</v>
      </c>
      <c r="Y1370" t="n" s="32046">
        <v>0.6838661338080864</v>
      </c>
      <c r="Z1370" t="n" s="33378">
        <v>0.6633226553861306</v>
      </c>
      <c r="AA1370" t="n" s="34770">
        <v>0.0</v>
      </c>
      <c r="AB1370" t="n" s="36164">
        <v>0.0</v>
      </c>
      <c r="AC1370" t="n" s="37558">
        <v>0.05799522861287357</v>
      </c>
      <c r="AD1370" t="n" s="38033">
        <v>0.07998404164103604</v>
      </c>
      <c r="AE1370" t="n" s="38508">
        <v>0.072041310459984</v>
      </c>
      <c r="AF1370" t="n" s="38983">
        <v>0.078635169947851</v>
      </c>
      <c r="AG1370" t="n" s="39458">
        <v>0.16686483062788998</v>
      </c>
      <c r="AH1370" t="n" s="39933">
        <v>-0.004674282544925999</v>
      </c>
      <c r="AI1370" t="n" s="40408">
        <v>0.030611306807955</v>
      </c>
      <c r="AJ1370" t="n" s="40883">
        <v>0.128133557575331</v>
      </c>
      <c r="AK1370" t="n" s="41358">
        <v>-0.095263846330799</v>
      </c>
      <c r="AL1370" t="n" s="41833">
        <v>-0.011090863764554</v>
      </c>
      <c r="AM1370" t="n" s="42308">
        <v>0.17463771306001</v>
      </c>
      <c r="AN1370" t="n" s="42783">
        <v>-0.17930668043633602</v>
      </c>
      <c r="AO1370" t="n" s="43258">
        <v>1.066468386309244</v>
      </c>
      <c r="AP1370" t="n" s="43733">
        <v>-0.625896129265802</v>
      </c>
      <c r="AQ1370" t="n" s="44208">
        <v>0.44057225704344194</v>
      </c>
      <c r="AR1370" t="n" s="44683">
        <v>1.6923645155750457</v>
      </c>
      <c r="AS1370" t="n" s="45276">
        <v>0.002915368616456942</v>
      </c>
      <c r="AT1370" t="n" s="45869">
        <v>4.476409941346889E-4</v>
      </c>
      <c r="AU1370" t="n" s="46462">
        <v>0.0018312122730428794</v>
      </c>
      <c r="AV1370" t="n" s="47055">
        <v>8.08222370862696E-4</v>
      </c>
      <c r="AW1370" t="n" s="47648">
        <v>-9.379312005633785E-6</v>
      </c>
      <c r="AX1370" t="n" s="48241">
        <v>-7.202519765293519E-4</v>
      </c>
      <c r="AY1370" t="n" s="48834">
        <v>2.2424783796363106E-4</v>
      </c>
      <c r="AZ1370" t="n" s="49427">
        <v>0.0012720432409533899</v>
      </c>
      <c r="BA1370" t="n" s="50020">
        <v>-9.577565171593817E-4</v>
      </c>
      <c r="BB1370" t="n" s="50613">
        <v>0.0013468633769214726</v>
      </c>
      <c r="BC1370" t="n" s="51206">
        <v>-2.5650084431389435E-5</v>
      </c>
      <c r="BD1370" t="n" s="51799">
        <v>0.0016009583670009578</v>
      </c>
      <c r="BE1370" t="n" s="52392">
        <v>-8.807144886800351E-4</v>
      </c>
      <c r="BF1370" t="n" s="52985">
        <v>0.0011785566450897415</v>
      </c>
      <c r="BG1370" t="n" s="53578">
        <v>0.0012471933936398251</v>
      </c>
      <c r="BH1370" t="n" s="54171">
        <v>-2.629847352011222E-4</v>
      </c>
      <c r="BI1370" t="n" s="54764">
        <v>0.004249551638360574</v>
      </c>
      <c r="BJ1370" t="s" s="55239">
        <v>2928</v>
      </c>
      <c r="BK1370" t="s" s="55714">
        <v>2929</v>
      </c>
      <c r="BL1370" t="n" s="56189">
        <v>0.09973794966936111</v>
      </c>
      <c r="BM1370" t="s" s="56664">
        <v>2961</v>
      </c>
      <c r="BN1370" t="s" s="57139">
        <v>2929</v>
      </c>
      <c r="BO1370" t="n" s="57614">
        <v>-0.0838741734623909</v>
      </c>
    </row>
    <row r="1371" spans="1:23" x14ac:dyDescent="0.25">
      <c r="A1371" s="116" t="str">
        <f>IF(ISBLANK(TBL_DATA[[#This Row],[Row.names]]), "",   DATE(YEAR(TBL_DATA[[#This Row],[Row.names]]), MONTH(TBL_DATA[[#This Row],[Row.names]]), DAY(TBL_DATA[[#This Row],[Row.names]])))</f>
        <v/>
      </c>
      <c r="B1371" s="1555" t="s">
        <v>1500</v>
      </c>
      <c r="C1371" s="2949" t="s">
        <v>2894</v>
      </c>
      <c r="D1371" t="n" s="4343">
        <v>0.0016200232216676215</v>
      </c>
      <c r="E1371" s="5737" t="n">
        <v>0.423993150526478</v>
      </c>
      <c r="F1371" s="7069" t="n">
        <v>-0.0764922362526731</v>
      </c>
      <c r="G1371" s="8401" t="n">
        <v>0.2516216038549284</v>
      </c>
      <c r="H1371" s="9733" t="n">
        <v>0.47394591950355225</v>
      </c>
      <c r="I1371" s="11065" t="n">
        <v>0.0030486694752473683</v>
      </c>
      <c r="J1371" s="12397" t="n">
        <v>-0.0023633399900470087</v>
      </c>
      <c r="K1371" s="13727" t="n">
        <v>0.552427902759495</v>
      </c>
      <c r="L1371" s="15057" t="n">
        <v>0.4405051401869551</v>
      </c>
      <c r="M1371" s="16387" t="n">
        <v>0.0031440771625912654</v>
      </c>
      <c r="N1371" s="17717" t="n">
        <v>0.06672604990812232</v>
      </c>
      <c r="O1371" s="19049" t="n">
        <v>0.04993067843180004</v>
      </c>
      <c r="P1371" s="20443" t="n">
        <v>-0.05931426612741908</v>
      </c>
      <c r="Q1371" s="21775" t="n">
        <v>-0.011291015397539624</v>
      </c>
      <c r="R1371" s="23107" t="n">
        <v>-0.009877992642602484</v>
      </c>
      <c r="S1371" s="24376" t="n">
        <v>-0.03452327405233968</v>
      </c>
      <c r="T1371" s="25645" t="n">
        <v>0.05189995998670039</v>
      </c>
      <c r="U1371" s="26914" t="n">
        <v>-0.6651888375479756</v>
      </c>
      <c r="V1371" s="28183" t="n">
        <v>0.04317426917160261</v>
      </c>
      <c r="W1371" s="29450" t="n">
        <v>0.05366095272514392</v>
      </c>
      <c r="X1371" t="n" s="30717">
        <v>0.8045751515584335</v>
      </c>
      <c r="Y1371" t="n" s="32047">
        <v>0.6884373025218434</v>
      </c>
      <c r="Z1371" t="n" s="33379">
        <v>0.6637056125926277</v>
      </c>
      <c r="AA1371" t="n" s="34771">
        <v>0.0</v>
      </c>
      <c r="AB1371" t="n" s="36165">
        <v>0.0</v>
      </c>
      <c r="AC1371" t="n" s="37559">
        <v>0.06303242669091995</v>
      </c>
      <c r="AD1371" t="n" s="38034">
        <v>0.07724586749850199</v>
      </c>
      <c r="AE1371" t="n" s="38509">
        <v>0.075282033395719</v>
      </c>
      <c r="AF1371" t="n" s="38984">
        <v>0.08234316429820603</v>
      </c>
      <c r="AG1371" t="n" s="39459">
        <v>0.16744196988496</v>
      </c>
      <c r="AH1371" t="n" s="39934">
        <v>-0.003206554561932</v>
      </c>
      <c r="AI1371" t="n" s="40409">
        <v>0.031607094057789005</v>
      </c>
      <c r="AJ1371" t="n" s="40884">
        <v>0.12676681612028798</v>
      </c>
      <c r="AK1371" t="n" s="41359">
        <v>-0.096500807243469</v>
      </c>
      <c r="AL1371" t="n" s="41834">
        <v>-0.0112058026081</v>
      </c>
      <c r="AM1371" t="n" s="42309">
        <v>0.18902109133490896</v>
      </c>
      <c r="AN1371" t="n" s="42784">
        <v>-0.16870811740215802</v>
      </c>
      <c r="AO1371" t="n" s="43259">
        <v>1.0869047458700591</v>
      </c>
      <c r="AP1371" t="n" s="43734">
        <v>-0.6168179910953449</v>
      </c>
      <c r="AQ1371" t="n" s="44209">
        <v>0.4700867547747143</v>
      </c>
      <c r="AR1371" t="n" s="44684">
        <v>1.703722736965404</v>
      </c>
      <c r="AS1371" t="n" s="45277">
        <v>0.0027393477386648273</v>
      </c>
      <c r="AT1371" t="n" s="45870">
        <v>4.662781895339011E-4</v>
      </c>
      <c r="AU1371" t="n" s="46463">
        <v>0.0017935524752708697</v>
      </c>
      <c r="AV1371" t="n" s="47056">
        <v>8.249954021054947E-4</v>
      </c>
      <c r="AW1371" t="n" s="47649">
        <v>-1.9783766612303353E-7</v>
      </c>
      <c r="AX1371" t="n" s="48242">
        <v>-7.490761458668344E-4</v>
      </c>
      <c r="AY1371" t="n" s="48835">
        <v>2.4768077749807093E-4</v>
      </c>
      <c r="AZ1371" t="n" s="49428">
        <v>0.00129563624895664</v>
      </c>
      <c r="BA1371" t="n" s="50021">
        <v>-0.001005903100466304</v>
      </c>
      <c r="BB1371" t="n" s="50614">
        <v>0.0014102543892283075</v>
      </c>
      <c r="BC1371" t="n" s="51207">
        <v>-3.3923232635532515E-5</v>
      </c>
      <c r="BD1371" t="n" s="51800">
        <v>0.0016259001434409419</v>
      </c>
      <c r="BE1371" t="n" s="52393">
        <v>-9.515427266761069E-4</v>
      </c>
      <c r="BF1371" t="n" s="52986">
        <v>0.001151889397949796</v>
      </c>
      <c r="BG1371" t="n" s="53579">
        <v>0.001285880798923459</v>
      </c>
      <c r="BH1371" t="n" s="54172">
        <v>-2.732859974941952E-4</v>
      </c>
      <c r="BI1371" t="n" s="54765">
        <v>0.0041498032884794206</v>
      </c>
      <c r="BJ1371" t="s" s="55240">
        <v>2928</v>
      </c>
      <c r="BK1371" t="s" s="55715">
        <v>2929</v>
      </c>
      <c r="BL1371" t="n" s="56190">
        <v>0.1132766455411911</v>
      </c>
      <c r="BM1371" t="s" s="56665">
        <v>2961</v>
      </c>
      <c r="BN1371" t="s" s="57140">
        <v>2929</v>
      </c>
      <c r="BO1371" t="n" s="57615">
        <v>-0.08535996824502945</v>
      </c>
    </row>
    <row r="1372" spans="1:23" x14ac:dyDescent="0.25">
      <c r="A1372" s="116" t="str">
        <f>IF(ISBLANK(TBL_DATA[[#This Row],[Row.names]]), "",   DATE(YEAR(TBL_DATA[[#This Row],[Row.names]]), MONTH(TBL_DATA[[#This Row],[Row.names]]), DAY(TBL_DATA[[#This Row],[Row.names]])))</f>
        <v/>
      </c>
      <c r="B1372" s="1556" t="s">
        <v>1501</v>
      </c>
      <c r="C1372" s="2950" t="s">
        <v>2895</v>
      </c>
      <c r="D1372" t="n" s="4344">
        <v>-0.004820853794731392</v>
      </c>
      <c r="E1372" s="5738" t="n">
        <v>0.41712828774309085</v>
      </c>
      <c r="F1372" s="7070" t="n">
        <v>-0.07173921851790865</v>
      </c>
      <c r="G1372" s="8402" t="n">
        <v>0.2495032636475246</v>
      </c>
      <c r="H1372" s="9734" t="n">
        <v>0.4713216225723382</v>
      </c>
      <c r="I1372" s="11066" t="n">
        <v>0.003035031415816112</v>
      </c>
      <c r="J1372" s="12398" t="n">
        <v>-5.054527111587603E-4</v>
      </c>
      <c r="K1372" s="13728" t="n">
        <v>0.5481152904839641</v>
      </c>
      <c r="L1372" s="15058" t="n">
        <v>0.435168313316662</v>
      </c>
      <c r="M1372" s="16388" t="n">
        <v>0.003137089743254031</v>
      </c>
      <c r="N1372" s="17718" t="n">
        <v>0.06626248013277021</v>
      </c>
      <c r="O1372" s="19050" t="n">
        <v>0.04930031131194693</v>
      </c>
      <c r="P1372" s="20444" t="n">
        <v>-0.0638491745172085</v>
      </c>
      <c r="Q1372" s="21776" t="n">
        <v>-0.011191354492592929</v>
      </c>
      <c r="R1372" s="23108" t="n">
        <v>-0.00978814851299279</v>
      </c>
      <c r="S1372" s="24377" t="n">
        <v>-0.03109545893797261</v>
      </c>
      <c r="T1372" s="25646" t="n">
        <v>0.05174531001616262</v>
      </c>
      <c r="U1372" s="26915" t="n">
        <v>-0.6009328947543257</v>
      </c>
      <c r="V1372" s="28184" t="n">
        <v>0.04842614737778339</v>
      </c>
      <c r="W1372" s="29451" t="n">
        <v>0.05338691181482151</v>
      </c>
      <c r="X1372" t="n" s="30718">
        <v>0.9070790149045315</v>
      </c>
      <c r="Y1372" t="n" s="32048">
        <v>0.6865286757101542</v>
      </c>
      <c r="Z1372" t="n" s="33380">
        <v>0.6596728835693202</v>
      </c>
      <c r="AA1372" t="n" s="34772">
        <v>0.0</v>
      </c>
      <c r="AB1372" t="n" s="36166">
        <v>0.0</v>
      </c>
      <c r="AC1372" t="n" s="37560">
        <v>0.0607687257687606</v>
      </c>
      <c r="AD1372" t="n" s="38035">
        <v>0.07330208235465602</v>
      </c>
      <c r="AE1372" t="n" s="38510">
        <v>0.076062101867931</v>
      </c>
      <c r="AF1372" t="n" s="38985">
        <v>0.09079293365240398</v>
      </c>
      <c r="AG1372" t="n" s="39460">
        <v>0.17129947751625002</v>
      </c>
      <c r="AH1372" t="n" s="39935">
        <v>0.0</v>
      </c>
      <c r="AI1372" t="n" s="40410">
        <v>0.033684303224372</v>
      </c>
      <c r="AJ1372" t="n" s="40885">
        <v>0.12415963057334001</v>
      </c>
      <c r="AK1372" t="n" s="41360">
        <v>-0.09534314772361899</v>
      </c>
      <c r="AL1372" t="n" s="41835">
        <v>-0.011262633543142</v>
      </c>
      <c r="AM1372" t="n" s="42310">
        <v>0.18757339721855498</v>
      </c>
      <c r="AN1372" t="n" s="42785">
        <v>-0.196374528004312</v>
      </c>
      <c r="AO1372" t="n" s="43260">
        <v>1.1065352624531053</v>
      </c>
      <c r="AP1372" t="n" s="43735">
        <v>-0.65264164531667</v>
      </c>
      <c r="AQ1372" t="n" s="44210">
        <v>0.4538936171364353</v>
      </c>
      <c r="AR1372" t="n" s="44685">
        <v>1.7591769077697754</v>
      </c>
      <c r="AS1372" t="n" s="45278">
        <v>0.0026517593808365763</v>
      </c>
      <c r="AT1372" t="n" s="45871">
        <v>4.523710070136997E-4</v>
      </c>
      <c r="AU1372" t="n" s="46464">
        <v>0.001743747801754136</v>
      </c>
      <c r="AV1372" t="n" s="47057">
        <v>7.99918124887284E-4</v>
      </c>
      <c r="AW1372" t="n" s="47650">
        <v>-7.778423324297656E-7</v>
      </c>
      <c r="AX1372" t="n" s="48243">
        <v>-7.276778690598555E-4</v>
      </c>
      <c r="AY1372" t="n" s="48836">
        <v>2.402105270864758E-4</v>
      </c>
      <c r="AZ1372" t="n" s="49429">
        <v>0.0012578643815385458</v>
      </c>
      <c r="BA1372" t="n" s="50022">
        <v>-9.778803597799302E-4</v>
      </c>
      <c r="BB1372" t="n" s="50615">
        <v>0.0013692802293270297</v>
      </c>
      <c r="BC1372" t="n" s="51208">
        <v>-3.2996879135034004E-5</v>
      </c>
      <c r="BD1372" t="n" s="51801">
        <v>0.0015772417828166878</v>
      </c>
      <c r="BE1372" t="n" s="52394">
        <v>-9.260254118765716E-4</v>
      </c>
      <c r="BF1372" t="n" s="52987">
        <v>0.0011193731777056507</v>
      </c>
      <c r="BG1372" t="n" s="53580">
        <v>0.0012469151467803304</v>
      </c>
      <c r="BH1372" t="n" s="54173">
        <v>-2.6566260450916376E-4</v>
      </c>
      <c r="BI1372" t="n" s="54766">
        <v>0.004023976411219563</v>
      </c>
      <c r="BJ1372" t="s" s="55241">
        <v>2928</v>
      </c>
      <c r="BK1372" t="s" s="55716">
        <v>2929</v>
      </c>
      <c r="BL1372" t="n" s="56191">
        <v>0.11227520555257797</v>
      </c>
      <c r="BM1372" t="s" s="56666">
        <v>2961</v>
      </c>
      <c r="BN1372" t="s" s="57141">
        <v>2929</v>
      </c>
      <c r="BO1372" t="n" s="57616">
        <v>-0.08458532392978668</v>
      </c>
    </row>
    <row r="1373" spans="1:23" x14ac:dyDescent="0.25">
      <c r="A1373" s="116" t="str">
        <f>IF(ISBLANK(TBL_DATA[[#This Row],[Row.names]]), "",   DATE(YEAR(TBL_DATA[[#This Row],[Row.names]]), MONTH(TBL_DATA[[#This Row],[Row.names]]), DAY(TBL_DATA[[#This Row],[Row.names]])))</f>
        <v/>
      </c>
      <c r="B1373" s="1557" t="s">
        <v>1502</v>
      </c>
      <c r="C1373" s="2951" t="s">
        <v>2896</v>
      </c>
      <c r="D1373" t="n" s="4345">
        <v>2.2747909909870415E-4</v>
      </c>
      <c r="E1373" s="5739" t="n">
        <v>0.4174506548092942</v>
      </c>
      <c r="F1373" s="7071" t="n">
        <v>-0.058702270473846685</v>
      </c>
      <c r="G1373" s="8403" t="n">
        <v>0.23956327101693062</v>
      </c>
      <c r="H1373" s="9735" t="n">
        <v>0.43693588036143877</v>
      </c>
      <c r="I1373" s="11067" t="n">
        <v>0.0030080158795479915</v>
      </c>
      <c r="J1373" s="12399" t="n">
        <v>0.019210627320398688</v>
      </c>
      <c r="K1373" s="13729" t="n">
        <v>0.5244476753795833</v>
      </c>
      <c r="L1373" s="15059" t="n">
        <v>0.42505669673536883</v>
      </c>
      <c r="M1373" s="16389" t="n">
        <v>0.0030395809064473166</v>
      </c>
      <c r="N1373" s="17719" t="n">
        <v>0.06363579414030736</v>
      </c>
      <c r="O1373" s="19051" t="n">
        <v>0.04569986498414804</v>
      </c>
      <c r="P1373" s="20445" t="n">
        <v>-0.06363621977080702</v>
      </c>
      <c r="Q1373" s="21777" t="n">
        <v>-0.010603475286730264</v>
      </c>
      <c r="R1373" s="23109" t="n">
        <v>-0.009255893266326502</v>
      </c>
      <c r="S1373" s="24378" t="n">
        <v>-0.04220362673692912</v>
      </c>
      <c r="T1373" s="25647" t="n">
        <v>0.05115391925294313</v>
      </c>
      <c r="U1373" s="26916" t="n">
        <v>-0.8250321256567442</v>
      </c>
      <c r="V1373" s="28185" t="n">
        <v>0.02833501568366903</v>
      </c>
      <c r="W1373" s="29452" t="n">
        <v>0.05208945960823103</v>
      </c>
      <c r="X1373" t="n" s="30719">
        <v>0.543968317137074</v>
      </c>
      <c r="Y1373" t="n" s="32049">
        <v>0.6610112558507902</v>
      </c>
      <c r="Z1373" t="n" s="33381">
        <v>0.651963723481122</v>
      </c>
      <c r="AA1373" t="n" s="34773">
        <v>0.0</v>
      </c>
      <c r="AB1373" t="n" s="36167">
        <v>0.0</v>
      </c>
      <c r="AC1373" t="n" s="37561">
        <v>0.06258347802021683</v>
      </c>
      <c r="AD1373" t="n" s="38036">
        <v>0.07523046079669801</v>
      </c>
      <c r="AE1373" t="n" s="38511">
        <v>0.07480025043733901</v>
      </c>
      <c r="AF1373" t="n" s="38986">
        <v>0.08913321677946101</v>
      </c>
      <c r="AG1373" t="n" s="39461">
        <v>0.17865474905829604</v>
      </c>
      <c r="AH1373" t="n" s="39936">
        <v>0.0</v>
      </c>
      <c r="AI1373" t="n" s="40411">
        <v>0.033738946550463</v>
      </c>
      <c r="AJ1373" t="n" s="40886">
        <v>0.123553152673612</v>
      </c>
      <c r="AK1373" t="n" s="41361">
        <v>-0.09656928398789999</v>
      </c>
      <c r="AL1373" t="n" s="41836">
        <v>-0.011329043377612</v>
      </c>
      <c r="AM1373" t="n" s="42311">
        <v>0.187585182158331</v>
      </c>
      <c r="AN1373" t="n" s="42786">
        <v>-0.195532405913496</v>
      </c>
      <c r="AO1373" t="n" s="43261">
        <v>1.106822305475694</v>
      </c>
      <c r="AP1373" t="n" s="43736">
        <v>-0.6475570803005017</v>
      </c>
      <c r="AQ1373" t="n" s="44211">
        <v>0.4592652251751923</v>
      </c>
      <c r="AR1373" t="n" s="44686">
        <v>1.7543793857761958</v>
      </c>
      <c r="AS1373" t="n" s="45279">
        <v>0.0027847553168284444</v>
      </c>
      <c r="AT1373" t="n" s="45872">
        <v>4.4031890137253806E-4</v>
      </c>
      <c r="AU1373" t="n" s="46465">
        <v>0.0015273289522164165</v>
      </c>
      <c r="AV1373" t="n" s="47058">
        <v>8.265057844919683E-4</v>
      </c>
      <c r="AW1373" t="n" s="47651">
        <v>-7.979423814849288E-6</v>
      </c>
      <c r="AX1373" t="n" s="48244">
        <v>-7.581762474398992E-4</v>
      </c>
      <c r="AY1373" t="n" s="48837">
        <v>2.4182720311728941E-4</v>
      </c>
      <c r="AZ1373" t="n" s="49430">
        <v>0.0012630856075345953</v>
      </c>
      <c r="BA1373" t="n" s="50023">
        <v>-0.001039845876046106</v>
      </c>
      <c r="BB1373" t="n" s="50616">
        <v>0.0014080984320316515</v>
      </c>
      <c r="BC1373" t="n" s="51209">
        <v>-3.2185865794587605E-5</v>
      </c>
      <c r="BD1373" t="n" s="51802">
        <v>0.0016029516309422325</v>
      </c>
      <c r="BE1373" t="n" s="52395">
        <v>-9.836401631929338E-4</v>
      </c>
      <c r="BF1373" t="n" s="52988">
        <v>9.934087461754496E-4</v>
      </c>
      <c r="BG1373" t="n" s="53581">
        <v>0.0011997333008492608</v>
      </c>
      <c r="BH1373" t="n" s="54174">
        <v>-2.702882663373084E-4</v>
      </c>
      <c r="BI1373" t="n" s="54767">
        <v>0.004111567536060761</v>
      </c>
      <c r="BJ1373" t="s" s="55242">
        <v>2928</v>
      </c>
      <c r="BK1373" t="s" s="55717">
        <v>2929</v>
      </c>
      <c r="BL1373" t="n" s="56192">
        <v>0.11165548115968704</v>
      </c>
      <c r="BM1373" t="s" s="56667">
        <v>2961</v>
      </c>
      <c r="BN1373" t="s" s="57142">
        <v>2929</v>
      </c>
      <c r="BO1373" t="n" s="57617">
        <v>-0.08419948816299438</v>
      </c>
    </row>
    <row r="1374" spans="1:23" x14ac:dyDescent="0.25">
      <c r="A1374" s="116" t="str">
        <f>IF(ISBLANK(TBL_DATA[[#This Row],[Row.names]]), "",   DATE(YEAR(TBL_DATA[[#This Row],[Row.names]]), MONTH(TBL_DATA[[#This Row],[Row.names]]), DAY(TBL_DATA[[#This Row],[Row.names]])))</f>
        <v/>
      </c>
      <c r="B1374" s="1558" t="s">
        <v>1503</v>
      </c>
      <c r="C1374" s="2952" t="s">
        <v>2897</v>
      </c>
      <c r="D1374" t="n" s="4346">
        <v>0.001160768903824534</v>
      </c>
      <c r="E1374" s="5740" t="n">
        <v>0.4190959874521023</v>
      </c>
      <c r="F1374" s="7072" t="n">
        <v>-0.060951046150539145</v>
      </c>
      <c r="G1374" s="8404" t="n">
        <v>0.2424312804627315</v>
      </c>
      <c r="H1374" s="9736" t="n">
        <v>0.43946062840424327</v>
      </c>
      <c r="I1374" s="11068" t="n">
        <v>0.00300303894570231</v>
      </c>
      <c r="J1374" s="12400" t="n">
        <v>0.013575370828590394</v>
      </c>
      <c r="K1374" s="13730" t="n">
        <v>0.5334864529817007</v>
      </c>
      <c r="L1374" s="15060" t="n">
        <v>0.4308663521799842</v>
      </c>
      <c r="M1374" s="16390" t="n">
        <v>0.0030259729018314303</v>
      </c>
      <c r="N1374" s="17720" t="n">
        <v>0.06367341950142562</v>
      </c>
      <c r="O1374" s="19052" t="n">
        <v>0.04569350183206968</v>
      </c>
      <c r="P1374" s="20446" t="n">
        <v>-0.06254931781204953</v>
      </c>
      <c r="Q1374" s="21778" t="n">
        <v>-0.01058526473705322</v>
      </c>
      <c r="R1374" s="23110" t="n">
        <v>-0.009236885944002252</v>
      </c>
      <c r="S1374" s="24379" t="n">
        <v>-0.03544696696398297</v>
      </c>
      <c r="T1374" s="25648" t="n">
        <v>0.05119707264678007</v>
      </c>
      <c r="U1374" s="26917" t="n">
        <v>-0.6923631592872397</v>
      </c>
      <c r="V1374" s="28186" t="n">
        <v>0.03007579135677485</v>
      </c>
      <c r="W1374" s="29453" t="n">
        <v>0.05210762043882639</v>
      </c>
      <c r="X1374" t="n" s="30720">
        <v>0.5771860450254758</v>
      </c>
      <c r="Y1374" t="n" s="32050">
        <v>0.6629182667601212</v>
      </c>
      <c r="Z1374" t="n" s="33382">
        <v>0.6564041073759245</v>
      </c>
      <c r="AA1374" t="n" s="34774">
        <v>0.0</v>
      </c>
      <c r="AB1374" t="n" s="36168">
        <v>0.0</v>
      </c>
      <c r="AC1374" t="n" s="37562">
        <v>0.060028084840973654</v>
      </c>
      <c r="AD1374" t="n" s="38037">
        <v>0.077240824942045</v>
      </c>
      <c r="AE1374" t="n" s="38512">
        <v>0.079251407717321</v>
      </c>
      <c r="AF1374" t="n" s="38987">
        <v>0.09083214544471002</v>
      </c>
      <c r="AG1374" t="n" s="39462">
        <v>0.181303439766326</v>
      </c>
      <c r="AH1374" t="n" s="39937">
        <v>0.001328335767844</v>
      </c>
      <c r="AI1374" t="n" s="40412">
        <v>0.033438053360195</v>
      </c>
      <c r="AJ1374" t="n" s="40887">
        <v>0.12135012874934101</v>
      </c>
      <c r="AK1374" t="n" s="41362">
        <v>-0.097738202888148</v>
      </c>
      <c r="AL1374" t="n" s="41837">
        <v>-0.011253618198058</v>
      </c>
      <c r="AM1374" t="n" s="42312">
        <v>0.188090523917275</v>
      </c>
      <c r="AN1374" t="n" s="42787">
        <v>-0.19936852697263102</v>
      </c>
      <c r="AO1374" t="n" s="43262">
        <v>1.1196476765870709</v>
      </c>
      <c r="AP1374" t="n" s="43737">
        <v>-0.655173164980851</v>
      </c>
      <c r="AQ1374" t="n" s="44212">
        <v>0.4644745116062199</v>
      </c>
      <c r="AR1374" t="n" s="44687">
        <v>1.7748208415679219</v>
      </c>
      <c r="AS1374" t="n" s="45280">
        <v>0.0027502778457889477</v>
      </c>
      <c r="AT1374" t="n" s="45873">
        <v>4.361848185930781E-4</v>
      </c>
      <c r="AU1374" t="n" s="46466">
        <v>0.0015080413696675437</v>
      </c>
      <c r="AV1374" t="n" s="47059">
        <v>8.423762370349815E-4</v>
      </c>
      <c r="AW1374" t="n" s="47652">
        <v>-7.4559190645382375E-6</v>
      </c>
      <c r="AX1374" t="n" s="48245">
        <v>-7.72255689595478E-4</v>
      </c>
      <c r="AY1374" t="n" s="48838">
        <v>2.359224962001881E-4</v>
      </c>
      <c r="AZ1374" t="n" s="49431">
        <v>0.0012085377602816772</v>
      </c>
      <c r="BA1374" t="n" s="50024">
        <v>-0.0010474071957338458</v>
      </c>
      <c r="BB1374" t="n" s="50617">
        <v>0.0013723775108215618</v>
      </c>
      <c r="BC1374" t="n" s="51210">
        <v>-3.315245009413779E-5</v>
      </c>
      <c r="BD1374" t="n" s="51803">
        <v>0.001542231284593023</v>
      </c>
      <c r="BE1374" t="n" s="52396">
        <v>-9.544876818777962E-4</v>
      </c>
      <c r="BF1374" t="n" s="52989">
        <v>0.0010142875156903344</v>
      </c>
      <c r="BG1374" t="n" s="53582">
        <v>0.0012119549149482776</v>
      </c>
      <c r="BH1374" t="n" s="54175">
        <v>-2.933330774319688E-4</v>
      </c>
      <c r="BI1374" t="n" s="54768">
        <v>0.003972793827978108</v>
      </c>
      <c r="BJ1374" t="s" s="55243">
        <v>2928</v>
      </c>
      <c r="BK1374" t="s" s="55718">
        <v>2929</v>
      </c>
      <c r="BL1374" t="n" s="56193">
        <v>0.11244169622659683</v>
      </c>
      <c r="BM1374" t="s" s="56668">
        <v>2961</v>
      </c>
      <c r="BN1374" t="s" s="57143">
        <v>2929</v>
      </c>
      <c r="BO1374" t="n" s="57618">
        <v>-0.08409912139177322</v>
      </c>
    </row>
    <row r="1375" spans="1:23" x14ac:dyDescent="0.25">
      <c r="A1375" s="116" t="str">
        <f>IF(ISBLANK(TBL_DATA[[#This Row],[Row.names]]), "",   DATE(YEAR(TBL_DATA[[#This Row],[Row.names]]), MONTH(TBL_DATA[[#This Row],[Row.names]]), DAY(TBL_DATA[[#This Row],[Row.names]])))</f>
        <v/>
      </c>
      <c r="B1375" s="1559" t="s">
        <v>1504</v>
      </c>
      <c r="C1375" s="2953" t="s">
        <v>2898</v>
      </c>
      <c r="D1375" t="n" s="4347">
        <v>-2.325675402340512E-4</v>
      </c>
      <c r="E1375" s="5741" t="n">
        <v>0.4187659517889446</v>
      </c>
      <c r="F1375" s="7073" t="n">
        <v>-0.07218521085032226</v>
      </c>
      <c r="G1375" s="8405" t="n">
        <v>0.23986172722575339</v>
      </c>
      <c r="H1375" s="9737" t="n">
        <v>0.4346375705882491</v>
      </c>
      <c r="I1375" s="11069" t="n">
        <v>0.0030149976506130393</v>
      </c>
      <c r="J1375" s="12401" t="n">
        <v>-0.0020259259262258578</v>
      </c>
      <c r="K1375" s="13731" t="n">
        <v>0.5419708227788177</v>
      </c>
      <c r="L1375" s="15061" t="n">
        <v>0.43978462591648115</v>
      </c>
      <c r="M1375" s="16391" t="n">
        <v>0.0030012420131963723</v>
      </c>
      <c r="N1375" s="17721" t="n">
        <v>0.06365371806101859</v>
      </c>
      <c r="O1375" s="19053" t="n">
        <v>0.0456958691822405</v>
      </c>
      <c r="P1375" s="20447" t="n">
        <v>-0.06276733841129667</v>
      </c>
      <c r="Q1375" s="21779" t="n">
        <v>-0.01059891307552215</v>
      </c>
      <c r="R1375" s="23111" t="n">
        <v>-0.009250951489598511</v>
      </c>
      <c r="S1375" s="24380" t="n">
        <v>-0.04314950083868152</v>
      </c>
      <c r="T1375" s="25649" t="n">
        <v>0.05131264273305456</v>
      </c>
      <c r="U1375" s="26918" t="n">
        <v>-0.8409136333741293</v>
      </c>
      <c r="V1375" s="28187" t="n">
        <v>0.02335645678387044</v>
      </c>
      <c r="W1375" s="29454" t="n">
        <v>0.05201928835538134</v>
      </c>
      <c r="X1375" t="n" s="30721">
        <v>0.4489960843813473</v>
      </c>
      <c r="Y1375" t="n" s="32051">
        <v>0.6592704836319074</v>
      </c>
      <c r="Z1375" t="n" s="33383">
        <v>0.663162593876103</v>
      </c>
      <c r="AA1375" t="n" s="34775">
        <v>0.0</v>
      </c>
      <c r="AB1375" t="n" s="36169">
        <v>0.0</v>
      </c>
      <c r="AC1375" t="n" s="37563">
        <v>0.057720565195137595</v>
      </c>
      <c r="AD1375" t="n" s="38038">
        <v>0.065686156636159</v>
      </c>
      <c r="AE1375" t="n" s="38513">
        <v>0.08034441321823199</v>
      </c>
      <c r="AF1375" t="n" s="38988">
        <v>0.097128627347218</v>
      </c>
      <c r="AG1375" t="n" s="39463">
        <v>0.183951053544461</v>
      </c>
      <c r="AH1375" t="n" s="39938">
        <v>0.001064603708545</v>
      </c>
      <c r="AI1375" t="n" s="40413">
        <v>0.039911534687335</v>
      </c>
      <c r="AJ1375" t="n" s="40888">
        <v>0.12197825548062902</v>
      </c>
      <c r="AK1375" t="n" s="41363">
        <v>-0.100070040665099</v>
      </c>
      <c r="AL1375" t="n" s="41838">
        <v>-0.011466112643383</v>
      </c>
      <c r="AM1375" t="n" s="42313">
        <v>0.18877877080793998</v>
      </c>
      <c r="AN1375" t="n" s="42788">
        <v>-0.18790319437289</v>
      </c>
      <c r="AO1375" t="n" s="43263">
        <v>1.1146451432428126</v>
      </c>
      <c r="AP1375" t="n" s="43738">
        <v>-0.6352410754936652</v>
      </c>
      <c r="AQ1375" t="n" s="44213">
        <v>0.47940406774914746</v>
      </c>
      <c r="AR1375" t="n" s="44688">
        <v>1.7498862187364779</v>
      </c>
      <c r="AS1375" t="n" s="45281">
        <v>0.002716580404848714</v>
      </c>
      <c r="AT1375" t="n" s="45874">
        <v>4.1313512674932395E-4</v>
      </c>
      <c r="AU1375" t="n" s="46467">
        <v>0.0015269840727371064</v>
      </c>
      <c r="AV1375" t="n" s="47060">
        <v>8.136211467098264E-4</v>
      </c>
      <c r="AW1375" t="n" s="47653">
        <v>-8.614091234277866E-6</v>
      </c>
      <c r="AX1375" t="n" s="48246">
        <v>-8.054487123919667E-4</v>
      </c>
      <c r="AY1375" t="n" s="48839">
        <v>2.1676595350315922E-4</v>
      </c>
      <c r="AZ1375" t="n" s="49432">
        <v>0.0012015599150386137</v>
      </c>
      <c r="BA1375" t="n" s="50025">
        <v>-0.0010040767032804211</v>
      </c>
      <c r="BB1375" t="n" s="50618">
        <v>0.0013526032553746565</v>
      </c>
      <c r="BC1375" t="n" s="51211">
        <v>-2.9603100279547887E-5</v>
      </c>
      <c r="BD1375" t="n" s="51804">
        <v>0.001544057815304344</v>
      </c>
      <c r="BE1375" t="n" s="52397">
        <v>-8.986100456316494E-4</v>
      </c>
      <c r="BF1375" t="n" s="52990">
        <v>0.001071080083569829</v>
      </c>
      <c r="BG1375" t="n" s="53583">
        <v>0.001101677175312523</v>
      </c>
      <c r="BH1375" t="n" s="54176">
        <v>-3.144672464819551E-4</v>
      </c>
      <c r="BI1375" t="n" s="54769">
        <v>0.0038897694857020944</v>
      </c>
      <c r="BJ1375" t="s" s="55244">
        <v>2928</v>
      </c>
      <c r="BK1375" t="s" s="55719">
        <v>2929</v>
      </c>
      <c r="BL1375" t="n" s="56194">
        <v>0.11296401172876358</v>
      </c>
      <c r="BM1375" t="s" s="56669">
        <v>2961</v>
      </c>
      <c r="BN1375" t="s" s="57144">
        <v>2929</v>
      </c>
      <c r="BO1375" t="n" s="57619">
        <v>-0.0842372253537178</v>
      </c>
    </row>
    <row r="1376" spans="1:23" x14ac:dyDescent="0.25">
      <c r="A1376" s="116" t="str">
        <f>IF(ISBLANK(TBL_DATA[[#This Row],[Row.names]]), "",   DATE(YEAR(TBL_DATA[[#This Row],[Row.names]]), MONTH(TBL_DATA[[#This Row],[Row.names]]), DAY(TBL_DATA[[#This Row],[Row.names]])))</f>
        <v/>
      </c>
      <c r="B1376" s="1560" t="s">
        <v>1505</v>
      </c>
      <c r="C1376" s="2954" t="s">
        <v>2899</v>
      </c>
      <c r="D1376" t="n" s="4348">
        <v>0.004955966105885245</v>
      </c>
      <c r="E1376" s="5742" t="n">
        <v>0.4257973077581947</v>
      </c>
      <c r="F1376" s="7074" t="n">
        <v>-0.060178895018614176</v>
      </c>
      <c r="G1376" s="8406" t="n">
        <v>0.24378826417326865</v>
      </c>
      <c r="H1376" s="9738" t="n">
        <v>0.440770604618908</v>
      </c>
      <c r="I1376" s="11070" t="n">
        <v>0.0030338050137267334</v>
      </c>
      <c r="J1376" s="12402" t="n">
        <v>0.0024501877777316494</v>
      </c>
      <c r="K1376" s="13732" t="n">
        <v>0.5479334479162306</v>
      </c>
      <c r="L1376" s="15062" t="n">
        <v>0.4506970388112532</v>
      </c>
      <c r="M1376" s="16392" t="n">
        <v>0.0030067591344685794</v>
      </c>
      <c r="N1376" s="17722" t="n">
        <v>0.06440104868142692</v>
      </c>
      <c r="O1376" s="19054" t="n">
        <v>0.0456958691822405</v>
      </c>
      <c r="P1376" s="20448" t="n">
        <v>-0.05812244510713438</v>
      </c>
      <c r="Q1376" s="21780" t="n">
        <v>-0.010658235111271192</v>
      </c>
      <c r="R1376" s="23112" t="n">
        <v>-0.009294447694603004</v>
      </c>
      <c r="S1376" s="24381" t="n">
        <v>-0.0449839737990303</v>
      </c>
      <c r="T1376" s="25650" t="n">
        <v>0.05121613989141252</v>
      </c>
      <c r="U1376" s="26919" t="n">
        <v>-0.8783163646148354</v>
      </c>
      <c r="V1376" s="28188" t="n">
        <v>0.01730564949759561</v>
      </c>
      <c r="W1376" s="29455" t="n">
        <v>0.051770722619474026</v>
      </c>
      <c r="X1376" t="n" s="30722">
        <v>0.3342748299033001</v>
      </c>
      <c r="Y1376" t="n" s="32052">
        <v>0.6639055690524881</v>
      </c>
      <c r="Z1376" t="n" s="33384">
        <v>0.671339734271146</v>
      </c>
      <c r="AA1376" t="n" s="34776">
        <v>0.0</v>
      </c>
      <c r="AB1376" t="n" s="36170">
        <v>0.0</v>
      </c>
      <c r="AC1376" t="n" s="37564">
        <v>0.05540677578504259</v>
      </c>
      <c r="AD1376" t="n" s="38039">
        <v>0.06456610505528201</v>
      </c>
      <c r="AE1376" t="n" s="38514">
        <v>0.077191800595735</v>
      </c>
      <c r="AF1376" t="n" s="38989">
        <v>0.09938026816295299</v>
      </c>
      <c r="AG1376" t="n" s="39464">
        <v>0.18724295102400104</v>
      </c>
      <c r="AH1376" t="n" s="39939">
        <v>0.001105938596852</v>
      </c>
      <c r="AI1376" t="n" s="40414">
        <v>0.038546593338712</v>
      </c>
      <c r="AJ1376" t="n" s="40889">
        <v>0.12541474527808702</v>
      </c>
      <c r="AK1376" t="n" s="41364">
        <v>-0.102185355126686</v>
      </c>
      <c r="AL1376" t="n" s="41839">
        <v>-0.011390955268387</v>
      </c>
      <c r="AM1376" t="n" s="42314">
        <v>0.18935966421432301</v>
      </c>
      <c r="AN1376" t="n" s="42789">
        <v>-0.178687267658515</v>
      </c>
      <c r="AO1376" t="n" s="43264">
        <v>1.1179195716752734</v>
      </c>
      <c r="AP1376" t="n" s="43739">
        <v>-0.6273750834629159</v>
      </c>
      <c r="AQ1376" t="n" s="44214">
        <v>0.4905444882123575</v>
      </c>
      <c r="AR1376" t="n" s="44689">
        <v>1.7452946551381894</v>
      </c>
      <c r="AS1376" t="n" s="45282">
        <v>0.0026114311848321943</v>
      </c>
      <c r="AT1376" t="n" s="45875">
        <v>3.9512341961322355E-4</v>
      </c>
      <c r="AU1376" t="n" s="46468">
        <v>0.0015070755299862227</v>
      </c>
      <c r="AV1376" t="n" s="47061">
        <v>7.988322884626561E-4</v>
      </c>
      <c r="AW1376" t="n" s="47654">
        <v>-8.54566129266228E-6</v>
      </c>
      <c r="AX1376" t="n" s="48247">
        <v>-7.931691406258288E-4</v>
      </c>
      <c r="AY1376" t="n" s="48840">
        <v>2.142769720339415E-4</v>
      </c>
      <c r="AZ1376" t="n" s="49433">
        <v>0.0011754610270895834</v>
      </c>
      <c r="BA1376" t="n" s="50026">
        <v>-9.89036252777251E-4</v>
      </c>
      <c r="BB1376" t="n" s="50619">
        <v>0.0013184288027075935</v>
      </c>
      <c r="BC1376" t="n" s="51212">
        <v>-2.9718311661036702E-5</v>
      </c>
      <c r="BD1376" t="n" s="51805">
        <v>0.0014983831995952575</v>
      </c>
      <c r="BE1376" t="n" s="52398">
        <v>-8.782091922290312E-4</v>
      </c>
      <c r="BF1376" t="n" s="52991">
        <v>0.0010487834344886262</v>
      </c>
      <c r="BG1376" t="n" s="53584">
        <v>0.0010768494882410849</v>
      </c>
      <c r="BH1376" t="n" s="54177">
        <v>-3.108774908827797E-4</v>
      </c>
      <c r="BI1376" t="n" s="54770">
        <v>0.0037652304191554777</v>
      </c>
      <c r="BJ1376" t="s" s="55245">
        <v>2928</v>
      </c>
      <c r="BK1376" t="s" s="55720">
        <v>2929</v>
      </c>
      <c r="BL1376" t="n" s="56195">
        <v>0.1145365834236145</v>
      </c>
      <c r="BM1376" t="s" s="56670">
        <v>2961</v>
      </c>
      <c r="BN1376" t="s" s="57145">
        <v>2929</v>
      </c>
      <c r="BO1376" t="n" s="57620">
        <v>-0.08584050089120865</v>
      </c>
    </row>
    <row r="1377" spans="1:23" x14ac:dyDescent="0.25">
      <c r="A1377" s="116" t="str">
        <f>IF(ISBLANK(TBL_DATA[[#This Row],[Row.names]]), "",   DATE(YEAR(TBL_DATA[[#This Row],[Row.names]]), MONTH(TBL_DATA[[#This Row],[Row.names]]), DAY(TBL_DATA[[#This Row],[Row.names]])))</f>
        <v/>
      </c>
      <c r="B1377" s="1561" t="s">
        <v>1506</v>
      </c>
      <c r="C1377" s="2955" t="s">
        <v>2900</v>
      </c>
      <c r="D1377" t="n" s="4349">
        <v>-0.0013748580690396395</v>
      </c>
      <c r="E1377" s="5743" t="n">
        <v>0.4238370388248085</v>
      </c>
      <c r="F1377" s="7075" t="n">
        <v>-0.055739599130469775</v>
      </c>
      <c r="G1377" s="8407" t="n">
        <v>0.2374667050301482</v>
      </c>
      <c r="H1377" s="9739" t="n">
        <v>0.4052900050106975</v>
      </c>
      <c r="I1377" s="11071" t="n">
        <v>0.0030291676978817413</v>
      </c>
      <c r="J1377" s="53"/>
      <c r="K1377" s="53"/>
      <c r="L1377" s="53"/>
      <c r="M1377" s="53"/>
      <c r="N1377" s="17723" t="n">
        <v>0.06235495478146993</v>
      </c>
      <c r="O1377" s="19055" t="n">
        <v>0.042886804164603054</v>
      </c>
      <c r="P1377" s="20449" t="n">
        <v>-0.059417393063526114</v>
      </c>
      <c r="Q1377" s="21781" t="n">
        <v>-0.010212189123040293</v>
      </c>
      <c r="R1377" s="23113" t="n">
        <v>-0.008891730769659356</v>
      </c>
      <c r="S1377" s="24382" t="n">
        <v>-0.05182969871378684</v>
      </c>
      <c r="T1377" s="25651" t="n">
        <v>0.0511454209801075</v>
      </c>
      <c r="U1377" s="26920" t="n">
        <v>-1.0133790615184395</v>
      </c>
      <c r="V1377" s="53"/>
      <c r="W1377" s="53"/>
      <c r="X1377"/>
      <c r="Y1377" t="n" s="32053">
        <v>0.6366239117490776</v>
      </c>
      <c r="Z1377"/>
      <c r="AA1377" t="n" s="34777">
        <v>0.0</v>
      </c>
      <c r="AB1377" t="n" s="36171">
        <v>0.0</v>
      </c>
      <c r="AC1377" t="n" s="37565">
        <v>0.057183506663680286</v>
      </c>
      <c r="AD1377" t="n" s="38040">
        <v>0.06631084005760503</v>
      </c>
      <c r="AE1377" t="n" s="38515">
        <v>0.07632802465804898</v>
      </c>
      <c r="AF1377" t="n" s="38990">
        <v>0.10111920600487301</v>
      </c>
      <c r="AG1377" t="n" s="39465">
        <v>0.18848687017194402</v>
      </c>
      <c r="AH1377" t="n" s="39940">
        <v>0.001102414491944</v>
      </c>
      <c r="AI1377" t="n" s="40415">
        <v>0.041408731441478</v>
      </c>
      <c r="AJ1377" t="n" s="40890">
        <v>0.12067618222573998</v>
      </c>
      <c r="AK1377" t="n" s="41365">
        <v>-0.10398862119292401</v>
      </c>
      <c r="AL1377" t="n" s="41840">
        <v>-0.011316089392646</v>
      </c>
      <c r="AM1377" t="n" s="42315">
        <v>0.18986903721297602</v>
      </c>
      <c r="AN1377" t="n" s="42790">
        <v>-0.17873872057561596</v>
      </c>
      <c r="AO1377" t="n" s="43265">
        <v>1.119007397602721</v>
      </c>
      <c r="AP1377" t="n" s="43740">
        <v>-0.627749522499298</v>
      </c>
      <c r="AQ1377" t="n" s="44215">
        <v>0.491257875103423</v>
      </c>
      <c r="AR1377" t="n" s="44690">
        <v>1.746756920102019</v>
      </c>
      <c r="AS1377" t="n" s="45283">
        <v>0.002627345307948275</v>
      </c>
      <c r="AT1377" t="n" s="45876">
        <v>3.641222534599463E-4</v>
      </c>
      <c r="AU1377" t="n" s="46469">
        <v>0.0013872170105457258</v>
      </c>
      <c r="AV1377" t="n" s="47062">
        <v>8.414810475903766E-4</v>
      </c>
      <c r="AW1377" t="n" s="47655">
        <v>-6.052742782541464E-6</v>
      </c>
      <c r="AX1377" t="n" s="48248">
        <v>-8.580179740284573E-4</v>
      </c>
      <c r="AY1377" t="n" s="48841">
        <v>1.955945302416405E-4</v>
      </c>
      <c r="AZ1377" t="n" s="49434">
        <v>0.0011848521125781878</v>
      </c>
      <c r="BA1377" t="n" s="50027">
        <v>-0.0010013885347266757</v>
      </c>
      <c r="BB1377" t="n" s="50620">
        <v>0.0013822499902107304</v>
      </c>
      <c r="BC1377" t="n" s="51213">
        <v>-2.6331699118568137E-5</v>
      </c>
      <c r="BD1377" t="n" s="51806">
        <v>0.0015530121890865514</v>
      </c>
      <c r="BE1377" t="n" s="52399">
        <v>-9.525142024008169E-4</v>
      </c>
      <c r="BF1377" t="n" s="52992">
        <v>9.62948356176363E-4</v>
      </c>
      <c r="BG1377" t="n" s="53585">
        <v>0.0010214435154255546</v>
      </c>
      <c r="BH1377" t="n" s="54178">
        <v>-2.6947593365935526E-4</v>
      </c>
      <c r="BI1377" t="n" s="54771">
        <v>0.0037756573772903417</v>
      </c>
      <c r="BJ1377" t="s" s="55246">
        <v>2928</v>
      </c>
      <c r="BK1377" t="s" s="55721">
        <v>2929</v>
      </c>
      <c r="BL1377" t="n" s="56196">
        <v>0.11465483158826828</v>
      </c>
      <c r="BM1377" t="s" s="56671">
        <v>2961</v>
      </c>
      <c r="BN1377" t="s" s="57146">
        <v>2929</v>
      </c>
      <c r="BO1377" t="n" s="57621">
        <v>-0.08622027188539505</v>
      </c>
    </row>
    <row r="1378" spans="1:23" x14ac:dyDescent="0.25">
      <c r="A1378" s="116" t="str">
        <f>IF(ISBLANK(TBL_DATA[[#This Row],[Row.names]]), "",   DATE(YEAR(TBL_DATA[[#This Row],[Row.names]]), MONTH(TBL_DATA[[#This Row],[Row.names]]), DAY(TBL_DATA[[#This Row],[Row.names]])))</f>
        <v/>
      </c>
      <c r="B1378" s="1562" t="s">
        <v>1507</v>
      </c>
      <c r="C1378" s="2956" t="s">
        <v>2901</v>
      </c>
      <c r="D1378" t="n" s="4350">
        <v>-0.001036289891164654</v>
      </c>
      <c r="E1378" s="5744" t="n">
        <v>0.42236153089480855</v>
      </c>
      <c r="F1378" s="7076" t="n">
        <v>-0.06038710459843821</v>
      </c>
      <c r="G1378" s="8408" t="n">
        <v>0.23582350648599976</v>
      </c>
      <c r="H1378" s="9740" t="n">
        <v>0.39418044665298113</v>
      </c>
      <c r="I1378" s="11072" t="n">
        <v>0.003028198262126186</v>
      </c>
      <c r="J1378" s="12403" t="n">
        <v>0.024436636454286065</v>
      </c>
      <c r="K1378" s="13733" t="n">
        <v>0.5299823799693549</v>
      </c>
      <c r="L1378" s="15063" t="n">
        <v>0.44366440993424905</v>
      </c>
      <c r="M1378" s="16393" t="n">
        <v>0.0029283747498038285</v>
      </c>
      <c r="N1378" s="17724" t="n">
        <v>0.06176080286907679</v>
      </c>
      <c r="O1378" s="19056" t="n">
        <v>0.0429368554787974</v>
      </c>
      <c r="P1378" s="20450" t="n">
        <v>-0.060392109310899666</v>
      </c>
      <c r="Q1378" s="21782" t="n">
        <v>-0.010201823078288156</v>
      </c>
      <c r="R1378" s="23114" t="n">
        <v>-0.008893946770049364</v>
      </c>
      <c r="S1378" s="24383" t="n">
        <v>-0.05471177730458643</v>
      </c>
      <c r="T1378" s="25652" t="n">
        <v>0.05113344209671055</v>
      </c>
      <c r="U1378" s="26921" t="n">
        <v>-1.0699803310934564</v>
      </c>
      <c r="V1378" s="28189" t="n">
        <v>0.01628993843814386</v>
      </c>
      <c r="W1378" s="29456" t="n">
        <v>0.05176330487442894</v>
      </c>
      <c r="X1378" t="n" s="30723">
        <v>0.3147005099010029</v>
      </c>
      <c r="Y1378" t="n" s="32054">
        <v>0.6278379143162518</v>
      </c>
      <c r="Z1378" t="n" s="33385">
        <v>0.6660813838670534</v>
      </c>
      <c r="AA1378" t="n" s="34778">
        <v>0.0</v>
      </c>
      <c r="AB1378" t="n" s="36172">
        <v>0.0</v>
      </c>
      <c r="AC1378" t="n" s="37566">
        <v>0.05533416699090459</v>
      </c>
      <c r="AD1378" t="n" s="38041">
        <v>0.06966339712581401</v>
      </c>
      <c r="AE1378" t="n" s="38516">
        <v>0.07864907883813499</v>
      </c>
      <c r="AF1378" t="n" s="38991">
        <v>0.10026351081017801</v>
      </c>
      <c r="AG1378" t="n" s="39466">
        <v>0.18644432255306198</v>
      </c>
      <c r="AH1378" t="n" s="39941">
        <v>0.001098173825908</v>
      </c>
      <c r="AI1378" t="n" s="40416">
        <v>0.043748383674184</v>
      </c>
      <c r="AJ1378" t="n" s="40891">
        <v>0.11940843500893998</v>
      </c>
      <c r="AK1378" t="n" s="41366">
        <v>-0.10474815246297</v>
      </c>
      <c r="AL1378" t="n" s="41841">
        <v>-0.01140115929268</v>
      </c>
      <c r="AM1378" t="n" s="42316">
        <v>0.189223339008407</v>
      </c>
      <c r="AN1378" t="n" s="42791">
        <v>-0.18017716775617898</v>
      </c>
      <c r="AO1378" t="n" s="43266">
        <v>1.1149904110940838</v>
      </c>
      <c r="AP1378" t="n" s="43741">
        <v>-0.6228182497612853</v>
      </c>
      <c r="AQ1378" t="n" s="44216">
        <v>0.4921721613327985</v>
      </c>
      <c r="AR1378" t="n" s="44691">
        <v>1.7378086608553691</v>
      </c>
      <c r="AS1378" t="n" s="45284">
        <v>0.00249785776351458</v>
      </c>
      <c r="AT1378" t="n" s="45877">
        <v>3.7059596213436907E-4</v>
      </c>
      <c r="AU1378" t="n" s="46470">
        <v>0.0014047881639185989</v>
      </c>
      <c r="AV1378" t="n" s="47063">
        <v>8.587259735615234E-4</v>
      </c>
      <c r="AW1378" t="n" s="47656">
        <v>-5.740800670408016E-6</v>
      </c>
      <c r="AX1378" t="n" s="48249">
        <v>-7.582102774738538E-4</v>
      </c>
      <c r="AY1378" t="n" s="48842">
        <v>1.96944249757728E-4</v>
      </c>
      <c r="AZ1378" t="n" s="49435">
        <v>0.0010964539809752189</v>
      </c>
      <c r="BA1378" t="n" s="50028">
        <v>-9.745084087245745E-4</v>
      </c>
      <c r="BB1378" t="n" s="50621">
        <v>0.0013535860575671847</v>
      </c>
      <c r="BC1378" t="n" s="51214">
        <v>-3.185893118819948E-5</v>
      </c>
      <c r="BD1378" t="n" s="51807">
        <v>0.0014993055763249997</v>
      </c>
      <c r="BE1378" t="n" s="52400">
        <v>-9.245058011837583E-4</v>
      </c>
      <c r="BF1378" t="n" s="52993">
        <v>0.0010358402869908088</v>
      </c>
      <c r="BG1378" t="n" s="53586">
        <v>0.0010608953644166124</v>
      </c>
      <c r="BH1378" t="n" s="54179">
        <v>-2.698277102153682E-4</v>
      </c>
      <c r="BI1378" t="n" s="54772">
        <v>0.0036069260170388706</v>
      </c>
      <c r="BJ1378" t="s" s="55247">
        <v>2928</v>
      </c>
      <c r="BK1378" t="s" s="55722">
        <v>2929</v>
      </c>
      <c r="BL1378" t="n" s="56197">
        <v>0.11330344527959824</v>
      </c>
      <c r="BM1378" t="s" s="56672">
        <v>2961</v>
      </c>
      <c r="BN1378" t="s" s="57147">
        <v>2929</v>
      </c>
      <c r="BO1378" t="n" s="57622">
        <v>-0.08464309573173523</v>
      </c>
    </row>
    <row r="1379" spans="1:23" x14ac:dyDescent="0.25">
      <c r="A1379" s="116" t="str">
        <f>IF(ISBLANK(TBL_DATA[[#This Row],[Row.names]]), "",   DATE(YEAR(TBL_DATA[[#This Row],[Row.names]]), MONTH(TBL_DATA[[#This Row],[Row.names]]), DAY(TBL_DATA[[#This Row],[Row.names]])))</f>
        <v/>
      </c>
      <c r="B1379" s="1563" t="s">
        <v>1508</v>
      </c>
      <c r="C1379" s="2957" t="s">
        <v>2902</v>
      </c>
      <c r="D1379" t="n" s="4351">
        <v>-4.5471102770178873E-4</v>
      </c>
      <c r="E1379" s="5745" t="n">
        <v>0.42171476742133196</v>
      </c>
      <c r="F1379" s="7077" t="n">
        <v>-0.06616921826175715</v>
      </c>
      <c r="G1379" s="8409" t="n">
        <v>0.23433392366075598</v>
      </c>
      <c r="H1379" s="9741" t="n">
        <v>0.37097032927587137</v>
      </c>
      <c r="I1379" s="11073" t="n">
        <v>0.0030362215623594715</v>
      </c>
      <c r="J1379" s="12404" t="n">
        <v>-0.0014978336160459405</v>
      </c>
      <c r="K1379" s="13734" t="n">
        <v>0.5342901748493899</v>
      </c>
      <c r="L1379" s="15064" t="n">
        <v>0.45975531657109214</v>
      </c>
      <c r="M1379" s="16394" t="n">
        <v>0.0028567929365362925</v>
      </c>
      <c r="N1379" s="17725" t="n">
        <v>0.0607712493786642</v>
      </c>
      <c r="O1379" s="19057" t="n">
        <v>0.041582576025339484</v>
      </c>
      <c r="P1379" s="20451" t="n">
        <v>-0.06081935938051153</v>
      </c>
      <c r="Q1379" s="21783" t="n">
        <v>-0.00995900892601884</v>
      </c>
      <c r="R1379" s="23115" t="n">
        <v>-0.008672087875900463</v>
      </c>
      <c r="S1379" s="24384" t="n">
        <v>-0.05627090766092524</v>
      </c>
      <c r="T1379" s="25653" t="n">
        <v>0.05118583388781248</v>
      </c>
      <c r="U1379" s="26922" t="n">
        <v>-1.0993453341848072</v>
      </c>
      <c r="V1379" s="28190" t="n">
        <v>0.01178721395690352</v>
      </c>
      <c r="W1379" s="29457" t="n">
        <v>0.05178376593427016</v>
      </c>
      <c r="X1379" t="n" s="30724">
        <v>0.22762373002892822</v>
      </c>
      <c r="Y1379" t="n" s="32055">
        <v>0.6090733365333534</v>
      </c>
      <c r="Z1379" t="n" s="33386">
        <v>0.6780525913018047</v>
      </c>
      <c r="AA1379" t="n" s="34779">
        <v>0.0</v>
      </c>
      <c r="AB1379" t="n" s="36173">
        <v>0.0</v>
      </c>
      <c r="AC1379" t="n" s="37567">
        <v>0.0533901059388351</v>
      </c>
      <c r="AD1379" t="n" s="38042">
        <v>0.07093400000000001</v>
      </c>
      <c r="AE1379" t="n" s="38517">
        <v>0.079142</v>
      </c>
      <c r="AF1379" t="n" s="38992">
        <v>0.098923</v>
      </c>
      <c r="AG1379" t="n" s="39467">
        <v>0.18805799999999998</v>
      </c>
      <c r="AH1379" t="n" s="39942">
        <v>0.001136</v>
      </c>
      <c r="AI1379" t="n" s="40417">
        <v>0.047261</v>
      </c>
      <c r="AJ1379" t="n" s="40892">
        <v>0.11445</v>
      </c>
      <c r="AK1379" t="n" s="41367">
        <v>-0.10702699999999998</v>
      </c>
      <c r="AL1379" t="n" s="41842">
        <v>-0.011531</v>
      </c>
      <c r="AM1379" t="n" s="42317">
        <v>0.18962199999999999</v>
      </c>
      <c r="AN1379" t="n" s="42792">
        <v>-0.182897</v>
      </c>
      <c r="AO1379" t="n" s="43267">
        <v>1.1178150000000002</v>
      </c>
      <c r="AP1379" t="n" s="43742">
        <v>-0.629744</v>
      </c>
      <c r="AQ1379" t="n" s="44217">
        <v>0.48807100000000025</v>
      </c>
      <c r="AR1379" t="n" s="44692">
        <v>1.7475590000000003</v>
      </c>
      <c r="AS1379" t="n" s="45285">
        <v>0.002456574018025226</v>
      </c>
      <c r="AT1379" t="n" s="45878">
        <v>3.7647229581266075E-4</v>
      </c>
      <c r="AU1379" t="n" s="46471">
        <v>0.0014593926133957451</v>
      </c>
      <c r="AV1379" t="n" s="47064">
        <v>7.794137172954544E-4</v>
      </c>
      <c r="AW1379" t="n" s="47657">
        <v>-5.253177266976477E-6</v>
      </c>
      <c r="AX1379" t="n" s="48250">
        <v>-7.064605479944047E-4</v>
      </c>
      <c r="AY1379" t="n" s="48843">
        <v>2.3569396319318893E-4</v>
      </c>
      <c r="AZ1379" t="n" s="49436">
        <v>9.882350985989962E-4</v>
      </c>
      <c r="BA1379" t="n" s="50029">
        <v>-9.17677913079894E-4</v>
      </c>
      <c r="BB1379" t="n" s="50622">
        <v>0.0013594433507017776</v>
      </c>
      <c r="BC1379" t="n" s="51215">
        <v>-3.0283494668326203E-5</v>
      </c>
      <c r="BD1379" t="n" s="51808">
        <v>0.0016347472397102492</v>
      </c>
      <c r="BE1379" t="n" s="52401">
        <v>-9.084875275106645E-4</v>
      </c>
      <c r="BF1379" t="n" s="52994">
        <v>0.001161663736453461</v>
      </c>
      <c r="BG1379" t="n" s="53587">
        <v>9.71482249848753E-4</v>
      </c>
      <c r="BH1379" t="n" s="54180">
        <v>-2.4250576228402226E-4</v>
      </c>
      <c r="BI1379" t="n" s="54773">
        <v>0.00337864998779567</v>
      </c>
      <c r="BJ1379" t="s" s="55248">
        <v>2928</v>
      </c>
      <c r="BK1379" t="s" s="55723">
        <v>2929</v>
      </c>
      <c r="BL1379" t="n" s="56198">
        <v>0.11447020620107651</v>
      </c>
      <c r="BM1379" t="s" s="56673">
        <v>2961</v>
      </c>
      <c r="BN1379" t="s" s="57148">
        <v>2929</v>
      </c>
      <c r="BO1379" t="n" s="57623">
        <v>-0.08553461730480194</v>
      </c>
    </row>
    <row r="1380" spans="1:23" x14ac:dyDescent="0.25">
      <c r="A1380" s="116" t="str">
        <f>IF(ISBLANK(TBL_DATA[[#This Row],[Row.names]]), "",   DATE(YEAR(TBL_DATA[[#This Row],[Row.names]]), MONTH(TBL_DATA[[#This Row],[Row.names]]), DAY(TBL_DATA[[#This Row],[Row.names]])))</f>
        <v/>
      </c>
      <c r="B1380" s="1564" t="s">
        <v>1509</v>
      </c>
      <c r="C1380" s="2958" t="s">
        <v>2903</v>
      </c>
      <c r="D1380" t="n" s="4352">
        <v>-0.0015957439743429303</v>
      </c>
      <c r="E1380" s="5746" t="n">
        <v>0.4194460746479849</v>
      </c>
      <c r="F1380" s="7078" t="n">
        <v>-0.07568241722065971</v>
      </c>
      <c r="G1380" s="8410" t="n">
        <v>0.23405838949107197</v>
      </c>
      <c r="H1380" s="9742" t="n">
        <v>0.36887190643963946</v>
      </c>
      <c r="I1380" s="11074" t="n">
        <v>0.0030462528407803175</v>
      </c>
      <c r="J1380" s="12405" t="n">
        <v>-0.009414348788499338</v>
      </c>
      <c r="K1380" s="13735" t="n">
        <v>0.5190431518025915</v>
      </c>
      <c r="L1380" s="15065" t="n">
        <v>0.4315040357134297</v>
      </c>
      <c r="M1380" s="16395" t="n">
        <v>0.002887588652529913</v>
      </c>
      <c r="N1380" s="17726" t="n">
        <v>0.06087058300555153</v>
      </c>
      <c r="O1380" s="19058" t="n">
        <v>0.04170487050968681</v>
      </c>
      <c r="P1380" s="20452" t="n">
        <v>-0.06231805122859968</v>
      </c>
      <c r="Q1380" s="21784" t="n">
        <v>-0.010007229592871375</v>
      </c>
      <c r="R1380" s="23116" t="n">
        <v>-0.008718205006348317</v>
      </c>
      <c r="S1380" s="24385" t="n">
        <v>-0.05742471976963337</v>
      </c>
      <c r="T1380" s="25654" t="n">
        <v>0.05123179586932001</v>
      </c>
      <c r="U1380" s="26923" t="n">
        <v>-1.1208804765718152</v>
      </c>
      <c r="V1380" s="28191" t="n">
        <v>0.005144572029030181</v>
      </c>
      <c r="W1380" s="29458" t="n">
        <v>0.05209807672345274</v>
      </c>
      <c r="X1380" t="n" s="30725">
        <v>0.09874783010395226</v>
      </c>
      <c r="Y1380" t="n" s="32056">
        <v>0.607348257953902</v>
      </c>
      <c r="Z1380" t="n" s="33387">
        <v>0.6568896678388462</v>
      </c>
      <c r="AA1380" t="n" s="34780">
        <v>0.0</v>
      </c>
      <c r="AB1380" t="n" s="36174">
        <v>0.0</v>
      </c>
      <c r="AC1380" t="n" s="37568">
        <v>0.051308865894609916</v>
      </c>
      <c r="AD1380" t="n" s="38043">
        <v>0.07736733371255998</v>
      </c>
      <c r="AE1380" t="n" s="38518">
        <v>0.077867445302086</v>
      </c>
      <c r="AF1380" t="n" s="38993">
        <v>0.10933163376289799</v>
      </c>
      <c r="AG1380" t="n" s="39468">
        <v>0.187656736778228</v>
      </c>
      <c r="AH1380" t="n" s="39943">
        <v>0.001118179204989</v>
      </c>
      <c r="AI1380" t="n" s="40418">
        <v>0.048174269703609</v>
      </c>
      <c r="AJ1380" t="n" s="40893">
        <v>0.11505865586314999</v>
      </c>
      <c r="AK1380" t="n" s="41368">
        <v>-0.106954718752343</v>
      </c>
      <c r="AL1380" t="n" s="41843">
        <v>-0.011380537651151</v>
      </c>
      <c r="AM1380" t="n" s="42318">
        <v>0.18267085964319402</v>
      </c>
      <c r="AN1380" t="n" s="42793">
        <v>-0.18541452994521</v>
      </c>
      <c r="AO1380" t="n" s="43268">
        <v>1.1412489954152878</v>
      </c>
      <c r="AP1380" t="n" s="43743">
        <v>-0.6457536677932779</v>
      </c>
      <c r="AQ1380" t="n" s="44218">
        <v>0.4954953276220099</v>
      </c>
      <c r="AR1380" t="n" s="44693">
        <v>1.7870026632085656</v>
      </c>
      <c r="AS1380" t="n" s="45286">
        <v>0.0024674946429015083</v>
      </c>
      <c r="AT1380" t="n" s="45879">
        <v>3.1670398671330985E-4</v>
      </c>
      <c r="AU1380" t="n" s="46472">
        <v>0.0016226532647008322</v>
      </c>
      <c r="AV1380" t="n" s="47065">
        <v>6.830600332333212E-4</v>
      </c>
      <c r="AW1380" t="n" s="47658">
        <v>-8.007158704801769E-6</v>
      </c>
      <c r="AX1380" t="n" s="48251">
        <v>-5.209610969744958E-4</v>
      </c>
      <c r="AY1380" t="n" s="48844">
        <v>1.8753874295796474E-4</v>
      </c>
      <c r="AZ1380" t="n" s="49437">
        <v>0.0010429149718794788</v>
      </c>
      <c r="BA1380" t="n" s="50030">
        <v>-6.933510764599553E-4</v>
      </c>
      <c r="BB1380" t="n" s="50623">
        <v>0.0012062808583883588</v>
      </c>
      <c r="BC1380" t="n" s="51216">
        <v>-2.7614300781966994E-5</v>
      </c>
      <c r="BD1380" t="n" s="51809">
        <v>0.0016049629923865453</v>
      </c>
      <c r="BE1380" t="n" s="52402">
        <v>-7.416324583366124E-4</v>
      </c>
      <c r="BF1380" t="n" s="52995">
        <v>0.0013055518610909545</v>
      </c>
      <c r="BG1380" t="n" s="53588">
        <v>8.188289293089902E-4</v>
      </c>
      <c r="BH1380" t="n" s="54181">
        <v>-1.6180133228301652E-4</v>
      </c>
      <c r="BI1380" t="n" s="54774">
        <v>0.0034508028756866913</v>
      </c>
      <c r="BJ1380" t="s" s="55249">
        <v>2928</v>
      </c>
      <c r="BK1380" t="s" s="55724">
        <v>2929</v>
      </c>
      <c r="BL1380" t="n" s="56199">
        <v>0.1124873235821724</v>
      </c>
      <c r="BM1380" t="s" s="56674">
        <v>2961</v>
      </c>
      <c r="BN1380" t="s" s="57149">
        <v>2929</v>
      </c>
      <c r="BO1380" t="n" s="57624">
        <v>-0.0849737673997879</v>
      </c>
    </row>
    <row r="1381" spans="1:23" x14ac:dyDescent="0.25">
      <c r="A1381" s="116" t="str">
        <f>IF(ISBLANK(TBL_DATA[[#This Row],[Row.names]]), "",   DATE(YEAR(TBL_DATA[[#This Row],[Row.names]]), MONTH(TBL_DATA[[#This Row],[Row.names]]), DAY(TBL_DATA[[#This Row],[Row.names]])))</f>
        <v/>
      </c>
      <c r="B1381" s="1565" t="s">
        <v>1510</v>
      </c>
      <c r="C1381" s="2959" t="s">
        <v>2904</v>
      </c>
      <c r="D1381" t="n" s="4353">
        <v>0.0028994030558603724</v>
      </c>
      <c r="E1381" s="5747" t="n">
        <v>0.4235616209344484</v>
      </c>
      <c r="F1381" s="7079" t="n">
        <v>-0.09246509032579242</v>
      </c>
      <c r="G1381" s="8411" t="n">
        <v>0.24693164874619752</v>
      </c>
      <c r="H1381" s="9743" t="n">
        <v>0.3983695430507121</v>
      </c>
      <c r="I1381" s="11075" t="n">
        <v>0.0029743071337596915</v>
      </c>
      <c r="J1381" s="12406" t="n">
        <v>-0.011990062721007777</v>
      </c>
      <c r="K1381" s="13736" t="n">
        <v>0.5311095807781258</v>
      </c>
      <c r="L1381" s="15066" t="n">
        <v>0.43825279685573265</v>
      </c>
      <c r="M1381" s="16396" t="n">
        <v>0.0028819769442690584</v>
      </c>
      <c r="N1381" s="17727" t="n">
        <v>0.06087250530448599</v>
      </c>
      <c r="O1381" s="19059" t="n">
        <v>0.04170487050968681</v>
      </c>
      <c r="P1381" s="20453" t="n">
        <v>-0.05959933332090672</v>
      </c>
      <c r="Q1381" s="21785" t="n">
        <v>-0.010007384375586596</v>
      </c>
      <c r="R1381" s="23117" t="n">
        <v>-0.008718319081541664</v>
      </c>
      <c r="S1381" s="24386" t="n">
        <v>-0.056514315062401566</v>
      </c>
      <c r="T1381" s="25655" t="n">
        <v>0.05128264908111349</v>
      </c>
      <c r="U1381" s="26924" t="n">
        <v>-1.1020162974228023</v>
      </c>
      <c r="V1381" s="28192" t="n">
        <v>0.011109651825779165</v>
      </c>
      <c r="W1381" s="29459" t="n">
        <v>0.05224645683111945</v>
      </c>
      <c r="X1381" t="n" s="30726">
        <v>0.2126393347914446</v>
      </c>
      <c r="Y1381" t="n" s="32057">
        <v>0.6311652264270523</v>
      </c>
      <c r="Z1381" t="n" s="33388">
        <v>0.6620066441175139</v>
      </c>
      <c r="AA1381" t="n" s="34781">
        <v>0.0</v>
      </c>
      <c r="AB1381" t="n" s="36175">
        <v>0.0</v>
      </c>
      <c r="AC1381" t="n" s="37569">
        <v>0.0499099028658424</v>
      </c>
      <c r="AD1381" t="n" s="38044">
        <v>0.07843869542386799</v>
      </c>
      <c r="AE1381" t="n" s="38519">
        <v>0.07669145384793899</v>
      </c>
      <c r="AF1381" t="n" s="38994">
        <v>0.114392712521842</v>
      </c>
      <c r="AG1381" t="n" s="39469">
        <v>0.19488928470809497</v>
      </c>
      <c r="AH1381" t="n" s="39944">
        <v>0.002545200880185</v>
      </c>
      <c r="AI1381" t="n" s="40419">
        <v>0.049737398692851</v>
      </c>
      <c r="AJ1381" t="n" s="40894">
        <v>0.10688810604079499</v>
      </c>
      <c r="AK1381" t="n" s="41369">
        <v>-0.105638424891417</v>
      </c>
      <c r="AL1381" t="n" s="41844">
        <v>-0.011046648228639</v>
      </c>
      <c r="AM1381" t="n" s="42319">
        <v>0.180481766797294</v>
      </c>
      <c r="AN1381" t="n" s="42794">
        <v>-0.21137241184164998</v>
      </c>
      <c r="AO1381" t="n" s="43269">
        <v>1.1715206000821923</v>
      </c>
      <c r="AP1381" t="n" s="43744">
        <v>-0.6955134661310288</v>
      </c>
      <c r="AQ1381" t="n" s="44219">
        <v>0.47600713395116345</v>
      </c>
      <c r="AR1381" t="n" s="44694">
        <v>1.867034066213221</v>
      </c>
      <c r="AS1381" t="n" s="45287">
        <v>0.0025271450188736983</v>
      </c>
      <c r="AT1381" t="n" s="45880">
        <v>3.2400959262044544E-4</v>
      </c>
      <c r="AU1381" t="n" s="46473">
        <v>0.0021568998089190046</v>
      </c>
      <c r="AV1381" t="n" s="47066">
        <v>7.376432260904136E-4</v>
      </c>
      <c r="AW1381" t="n" s="47659">
        <v>-6.552485844466354E-6</v>
      </c>
      <c r="AX1381" t="n" s="48252">
        <v>-5.893370487990845E-4</v>
      </c>
      <c r="AY1381" t="n" s="48845">
        <v>2.2693498573658595E-4</v>
      </c>
      <c r="AZ1381" t="n" s="49438">
        <v>0.0012345660138147394</v>
      </c>
      <c r="BA1381" t="n" s="50031">
        <v>-7.853892439864777E-4</v>
      </c>
      <c r="BB1381" t="n" s="50624">
        <v>0.0010164901259611533</v>
      </c>
      <c r="BC1381" t="n" s="51217">
        <v>-2.0355773520293097E-5</v>
      </c>
      <c r="BD1381" t="n" s="51810">
        <v>0.0013143803245426935</v>
      </c>
      <c r="BE1381" t="n" s="52403">
        <v>-7.103879388449507E-4</v>
      </c>
      <c r="BF1381" t="n" s="52996">
        <v>0.00175498268135363</v>
      </c>
      <c r="BG1381" t="n" s="53589">
        <v>9.149527889387629E-4</v>
      </c>
      <c r="BH1381" t="n" s="54182">
        <v>-2.7350996435901984E-4</v>
      </c>
      <c r="BI1381" t="n" s="54775">
        <v>0.003821636328234602</v>
      </c>
      <c r="BJ1381" t="s" s="55250">
        <v>2928</v>
      </c>
      <c r="BK1381" t="s" s="55725">
        <v>2929</v>
      </c>
      <c r="BL1381" t="n" s="56200">
        <v>0.11604621261358261</v>
      </c>
      <c r="BM1381" t="s" s="56675">
        <v>2961</v>
      </c>
      <c r="BN1381" t="s" s="57150">
        <v>2929</v>
      </c>
      <c r="BO1381" t="n" s="57625">
        <v>-0.08601763844490051</v>
      </c>
    </row>
    <row r="1382" spans="1:23" x14ac:dyDescent="0.25">
      <c r="A1382" s="116" t="str">
        <f>IF(ISBLANK(TBL_DATA[[#This Row],[Row.names]]), "",   DATE(YEAR(TBL_DATA[[#This Row],[Row.names]]), MONTH(TBL_DATA[[#This Row],[Row.names]]), DAY(TBL_DATA[[#This Row],[Row.names]])))</f>
        <v/>
      </c>
      <c r="B1382" s="1566" t="s">
        <v>1511</v>
      </c>
      <c r="C1382" s="2960" t="s">
        <v>2905</v>
      </c>
      <c r="D1382" t="n" s="4354">
        <v>-3.7967432129358666E-4</v>
      </c>
      <c r="E1382" s="5748" t="n">
        <v>0.4230211311422005</v>
      </c>
      <c r="F1382" s="7080" t="n">
        <v>-0.08491946227431013</v>
      </c>
      <c r="G1382" s="8412" t="n">
        <v>0.24577260782510787</v>
      </c>
      <c r="H1382" s="9744" t="n">
        <v>0.3972594452960142</v>
      </c>
      <c r="I1382" s="11076" t="n">
        <v>0.002977439031932423</v>
      </c>
      <c r="J1382" s="12407" t="n">
        <v>-0.0458472011138501</v>
      </c>
      <c r="K1382" s="13737" t="n">
        <v>0.5726886823394927</v>
      </c>
      <c r="L1382" s="15067" t="n">
        <v>0.4902543841867766</v>
      </c>
      <c r="M1382" s="16397" t="n">
        <v>0.0027347351017357716</v>
      </c>
      <c r="N1382" s="17728" t="n">
        <v>0.06088046221303054</v>
      </c>
      <c r="O1382" s="19060" t="n">
        <v>0.041711782922703555</v>
      </c>
      <c r="P1382" s="20454" t="n">
        <v>-0.059956379305772134</v>
      </c>
      <c r="Q1382" s="21786" t="n">
        <v>-0.010018840015851783</v>
      </c>
      <c r="R1382" s="23118" t="n">
        <v>-0.008729606222504887</v>
      </c>
      <c r="S1382" s="24387" t="n">
        <v>-0.057079136675417086</v>
      </c>
      <c r="T1382" s="25656" t="n">
        <v>0.05126464819301166</v>
      </c>
      <c r="U1382" s="26925" t="n">
        <v>-1.1134210159896905</v>
      </c>
      <c r="V1382" s="28193" t="n">
        <v>0.006923624398303518</v>
      </c>
      <c r="W1382" s="29460" t="n">
        <v>0.05219007975946852</v>
      </c>
      <c r="X1382" t="n" s="30727">
        <v>0.1326616941421211</v>
      </c>
      <c r="Y1382" t="n" s="32058">
        <v>0.630285209485368</v>
      </c>
      <c r="Z1382" t="n" s="33389">
        <v>0.7001816794138337</v>
      </c>
      <c r="AA1382" t="n" s="34782">
        <v>0.0</v>
      </c>
      <c r="AB1382" t="n" s="36176">
        <v>0.0</v>
      </c>
      <c r="AC1382" t="n" s="37570">
        <v>0.04932302829187276</v>
      </c>
      <c r="AD1382" t="n" s="38045">
        <v>0.07965456722286403</v>
      </c>
      <c r="AE1382" t="n" s="38520">
        <v>0.051347243480026006</v>
      </c>
      <c r="AF1382" t="n" s="38995">
        <v>0.12120094703596598</v>
      </c>
      <c r="AG1382" t="n" s="39470">
        <v>0.19568093319876903</v>
      </c>
      <c r="AH1382" t="n" s="39945">
        <v>0.006950903687065</v>
      </c>
      <c r="AI1382" t="n" s="40420">
        <v>0.049125670356857</v>
      </c>
      <c r="AJ1382" t="n" s="40895">
        <v>0.103868493959722</v>
      </c>
      <c r="AK1382" t="n" s="41370">
        <v>-0.105471853177427</v>
      </c>
      <c r="AL1382" t="n" s="41845">
        <v>-0.011105108676888</v>
      </c>
      <c r="AM1382" t="n" s="42320">
        <v>0.17545187764270498</v>
      </c>
      <c r="AN1382" t="n" s="42795">
        <v>-0.12468637200518302</v>
      </c>
      <c r="AO1382" t="n" s="43270">
        <v>1.0775791724653443</v>
      </c>
      <c r="AP1382" t="n" s="43745">
        <v>-0.535561869740868</v>
      </c>
      <c r="AQ1382" t="n" s="44220">
        <v>0.5420173027244763</v>
      </c>
      <c r="AR1382" t="n" s="44695">
        <v>1.6131410422062122</v>
      </c>
      <c r="AS1382" t="n" s="45288">
        <v>0.0020561735017747846</v>
      </c>
      <c r="AT1382" t="n" s="45881">
        <v>3.0466743867902085E-4</v>
      </c>
      <c r="AU1382" t="n" s="46474">
        <v>0.002480456192670084</v>
      </c>
      <c r="AV1382" t="n" s="47067">
        <v>8.698455880250804E-4</v>
      </c>
      <c r="AW1382" t="n" s="47660">
        <v>5.277954673993198E-7</v>
      </c>
      <c r="AX1382" t="n" s="48253">
        <v>-5.120846534456712E-4</v>
      </c>
      <c r="AY1382" t="n" s="48846">
        <v>2.2219100984060205E-4</v>
      </c>
      <c r="AZ1382" t="n" s="49439">
        <v>9.844695273705012E-4</v>
      </c>
      <c r="BA1382" t="n" s="50032">
        <v>-6.947123992623468E-4</v>
      </c>
      <c r="BB1382" t="n" s="50625">
        <v>0.0013287500651147112</v>
      </c>
      <c r="BC1382" t="n" s="51218">
        <v>2.3659002905915404E-6</v>
      </c>
      <c r="BD1382" t="n" s="51811">
        <v>0.0017194399135685586</v>
      </c>
      <c r="BE1382" t="n" s="52404">
        <v>-7.494280901800262E-4</v>
      </c>
      <c r="BF1382" t="n" s="52997">
        <v>0.0020136002693661157</v>
      </c>
      <c r="BG1382" t="n" s="53590">
        <v>8.639413398966537E-4</v>
      </c>
      <c r="BH1382" t="n" s="54183">
        <v>-2.494087204167711E-4</v>
      </c>
      <c r="BI1382" t="n" s="54776">
        <v>0.003444505254290226</v>
      </c>
      <c r="BJ1382" t="s" s="55251">
        <v>2928</v>
      </c>
      <c r="BK1382" t="s" s="55726">
        <v>2929</v>
      </c>
      <c r="BL1382" t="n" s="56201">
        <v>0.11630578339099884</v>
      </c>
      <c r="BM1382" t="s" s="56676">
        <v>2961</v>
      </c>
      <c r="BN1382" t="s" s="57151">
        <v>2929</v>
      </c>
      <c r="BO1382" t="n" s="57626">
        <v>-0.08614055812358856</v>
      </c>
    </row>
    <row r="1383" spans="1:23" x14ac:dyDescent="0.25">
      <c r="A1383" s="116" t="str">
        <f>IF(ISBLANK(TBL_DATA[[#This Row],[Row.names]]), "",   DATE(YEAR(TBL_DATA[[#This Row],[Row.names]]), MONTH(TBL_DATA[[#This Row],[Row.names]]), DAY(TBL_DATA[[#This Row],[Row.names]])))</f>
        <v/>
      </c>
      <c r="B1383" s="1567" t="s">
        <v>1512</v>
      </c>
      <c r="C1383" s="2961" t="s">
        <v>2906</v>
      </c>
      <c r="D1383" t="n" s="4355">
        <v>-0.005353918498902155</v>
      </c>
      <c r="E1383" s="5749" t="n">
        <v>0.41540239198384965</v>
      </c>
      <c r="F1383" s="7081" t="n">
        <v>-0.10472258230931042</v>
      </c>
      <c r="G1383" s="8413" t="n">
        <v>0.24559307626339677</v>
      </c>
      <c r="H1383" s="9745" t="n">
        <v>0.37279335807725494</v>
      </c>
      <c r="I1383" s="11077" t="n">
        <v>0.003042924693818579</v>
      </c>
      <c r="J1383" s="12408" t="n">
        <v>-0.06200380346180223</v>
      </c>
      <c r="K1383" s="13738" t="n">
        <v>0.5764627894151377</v>
      </c>
      <c r="L1383" s="15068" t="n">
        <v>0.4798509123028946</v>
      </c>
      <c r="M1383" s="16398" t="n">
        <v>0.0028073086913634675</v>
      </c>
      <c r="N1383" s="17729" t="n">
        <v>0.06099386449812817</v>
      </c>
      <c r="O1383" s="19061" t="n">
        <v>0.043064261374860364</v>
      </c>
      <c r="P1383" s="20455" t="n">
        <v>-0.06498929623638183</v>
      </c>
      <c r="Q1383" s="21787" t="n">
        <v>-0.010203742088658199</v>
      </c>
      <c r="R1383" s="23119" t="n">
        <v>-0.008912106834269844</v>
      </c>
      <c r="S1383" s="24388" t="n">
        <v>-0.06243314316611115</v>
      </c>
      <c r="T1383" s="25657" t="n">
        <v>0.05168145108390458</v>
      </c>
      <c r="U1383" s="26926" t="n">
        <v>-1.2080377361067367</v>
      </c>
      <c r="V1383" s="28194" t="n">
        <v>-0.008938868597972438</v>
      </c>
      <c r="W1383" s="29461" t="n">
        <v>0.05259011506689611</v>
      </c>
      <c r="X1383" t="n" s="30728">
        <v>-0.16997240995958926</v>
      </c>
      <c r="Y1383" t="n" s="32059">
        <v>0.6105680617893922</v>
      </c>
      <c r="Z1383" t="n" s="33390">
        <v>0.6927127198939649</v>
      </c>
      <c r="AA1383" t="n" s="34783">
        <v>0.0</v>
      </c>
      <c r="AB1383" t="n" s="36177">
        <v>0.0</v>
      </c>
      <c r="AC1383" t="n" s="37571">
        <v>0.047394567076021854</v>
      </c>
      <c r="AD1383" t="n" s="38046">
        <v>0.083925361352876</v>
      </c>
      <c r="AE1383" t="n" s="38521">
        <v>0.075541183618323</v>
      </c>
      <c r="AF1383" t="n" s="38996">
        <v>0.13127188788048796</v>
      </c>
      <c r="AG1383" t="n" s="39471">
        <v>0.19525013293695098</v>
      </c>
      <c r="AH1383" t="n" s="39946">
        <v>0.010672760899369</v>
      </c>
      <c r="AI1383" t="n" s="40421">
        <v>0.048227614929593</v>
      </c>
      <c r="AJ1383" t="n" s="40896">
        <v>0.109061744933304</v>
      </c>
      <c r="AK1383" t="n" s="41371">
        <v>-0.105915749069855</v>
      </c>
      <c r="AL1383" t="n" s="41846">
        <v>-0.011171084206674</v>
      </c>
      <c r="AM1383" t="n" s="42321">
        <v>0.17540032981875697</v>
      </c>
      <c r="AN1383" t="n" s="42796">
        <v>-0.22008608812493097</v>
      </c>
      <c r="AO1383" t="n" s="43271">
        <v>1.2134710695856907</v>
      </c>
      <c r="AP1383" t="n" s="43746">
        <v>-0.7212929746174899</v>
      </c>
      <c r="AQ1383" t="n" s="44221">
        <v>0.49217809496820086</v>
      </c>
      <c r="AR1383" t="n" s="44696">
        <v>1.9347640442031806</v>
      </c>
      <c r="AS1383" t="n" s="45289">
        <v>0.002134982715218808</v>
      </c>
      <c r="AT1383" t="n" s="45882">
        <v>3.9194025852079127E-4</v>
      </c>
      <c r="AU1383" t="n" s="46475">
        <v>0.002334124928565721</v>
      </c>
      <c r="AV1383" t="n" s="47068">
        <v>8.968111889034556E-4</v>
      </c>
      <c r="AW1383" t="n" s="47661">
        <v>-2.1307175456397534E-5</v>
      </c>
      <c r="AX1383" t="n" s="48254">
        <v>-5.182717683668397E-4</v>
      </c>
      <c r="AY1383" t="n" s="48847">
        <v>2.6419494105195255E-4</v>
      </c>
      <c r="AZ1383" t="n" s="49440">
        <v>9.582566684587171E-4</v>
      </c>
      <c r="BA1383" t="n" s="50033">
        <v>-7.436224429552422E-4</v>
      </c>
      <c r="BB1383" t="n" s="50626">
        <v>0.001311757192236364</v>
      </c>
      <c r="BC1383" t="n" s="51219">
        <v>1.9229174430900957E-7</v>
      </c>
      <c r="BD1383" t="n" s="51812">
        <v>0.0017234035724579733</v>
      </c>
      <c r="BE1383" t="n" s="52405">
        <v>-7.622836357812298E-4</v>
      </c>
      <c r="BF1383" t="n" s="52998">
        <v>0.001763753319116424</v>
      </c>
      <c r="BG1383" t="n" s="53591">
        <v>0.0010176005295837577</v>
      </c>
      <c r="BH1383" t="n" s="54184">
        <v>-2.7455558940805747E-4</v>
      </c>
      <c r="BI1383" t="n" s="54777">
        <v>0.0035411406019527697</v>
      </c>
      <c r="BJ1383" t="s" s="55252">
        <v>2928</v>
      </c>
      <c r="BK1383" t="s" s="55727">
        <v>2929</v>
      </c>
      <c r="BL1383" t="n" s="56202">
        <v>0.11495225876569748</v>
      </c>
      <c r="BM1383" t="s" s="56677">
        <v>2961</v>
      </c>
      <c r="BN1383" t="s" s="57152">
        <v>2929</v>
      </c>
      <c r="BO1383" t="n" s="57627">
        <v>-0.08462691307067871</v>
      </c>
    </row>
    <row r="1384" spans="1:23" x14ac:dyDescent="0.25">
      <c r="A1384" s="116" t="str">
        <f>IF(ISBLANK(TBL_DATA[[#This Row],[Row.names]]), "",   DATE(YEAR(TBL_DATA[[#This Row],[Row.names]]), MONTH(TBL_DATA[[#This Row],[Row.names]]), DAY(TBL_DATA[[#This Row],[Row.names]])))</f>
        <v/>
      </c>
      <c r="B1384" s="1568" t="s">
        <v>1513</v>
      </c>
      <c r="C1384" s="2962" t="s">
        <v>2907</v>
      </c>
      <c r="D1384" t="n" s="4356">
        <v>-8.800758579225031E-4</v>
      </c>
      <c r="E1384" s="5750" t="n">
        <v>0.4141567305094187</v>
      </c>
      <c r="F1384" s="7082" t="n">
        <v>-0.11190492034934407</v>
      </c>
      <c r="G1384" s="8414" t="n">
        <v>0.2503632609509312</v>
      </c>
      <c r="H1384" s="9746" t="n">
        <v>0.3704971052577995</v>
      </c>
      <c r="I1384" s="11078" t="n">
        <v>0.00303679524038255</v>
      </c>
      <c r="J1384" s="12409" t="n">
        <v>-0.05778584761649208</v>
      </c>
      <c r="K1384" s="13739" t="n">
        <v>0.5689228339486878</v>
      </c>
      <c r="L1384" s="15069" t="n">
        <v>0.4635791656797158</v>
      </c>
      <c r="M1384" s="16399" t="n">
        <v>0.0028124413904822396</v>
      </c>
      <c r="N1384" s="17730" t="n">
        <v>0.060759881011491164</v>
      </c>
      <c r="O1384" s="19062" t="n">
        <v>0.042732159166260573</v>
      </c>
      <c r="P1384" s="20456" t="n">
        <v>-0.06581217658366356</v>
      </c>
      <c r="Q1384" s="21788" t="n">
        <v>-0.01013413239298719</v>
      </c>
      <c r="R1384" s="23120" t="n">
        <v>-0.008847452084850755</v>
      </c>
      <c r="S1384" s="24389" t="n">
        <v>-0.06586700842515703</v>
      </c>
      <c r="T1384" s="25658" t="n">
        <v>0.05161731642050561</v>
      </c>
      <c r="U1384" s="26927" t="n">
        <v>-1.276064177543925</v>
      </c>
      <c r="V1384" s="28195" t="n">
        <v>-0.004186653458176592</v>
      </c>
      <c r="W1384" s="29462" t="n">
        <v>0.052619501439044376</v>
      </c>
      <c r="X1384" t="n" s="30729">
        <v>-0.0795646736225068</v>
      </c>
      <c r="Y1384" t="n" s="32060">
        <v>0.6086847338793702</v>
      </c>
      <c r="Z1384" t="n" s="33391">
        <v>0.6808664815363699</v>
      </c>
      <c r="AA1384" t="n" s="34784">
        <v>0.0</v>
      </c>
      <c r="AB1384" t="n" s="36178">
        <v>0.0</v>
      </c>
      <c r="AC1384" t="n" s="37572">
        <v>0.051967658690127934</v>
      </c>
      <c r="AD1384" t="n" s="38047">
        <v>0.09300457973632299</v>
      </c>
      <c r="AE1384" t="n" s="38522">
        <v>0.074690338177631</v>
      </c>
      <c r="AF1384" t="n" s="38997">
        <v>0.122062724581602</v>
      </c>
      <c r="AG1384" t="n" s="39472">
        <v>0.198554215568821</v>
      </c>
      <c r="AH1384" t="n" s="39947">
        <v>0.010691061566320001</v>
      </c>
      <c r="AI1384" t="n" s="40422">
        <v>0.047902883632102</v>
      </c>
      <c r="AJ1384" t="n" s="40897">
        <v>0.10680020673418503</v>
      </c>
      <c r="AK1384" t="n" s="41372">
        <v>-0.09843246495884601</v>
      </c>
      <c r="AL1384" t="n" s="41847">
        <v>-0.011377037687571</v>
      </c>
      <c r="AM1384" t="n" s="42322">
        <v>0.172566469458525</v>
      </c>
      <c r="AN1384" t="n" s="42797">
        <v>-0.23223038927588</v>
      </c>
      <c r="AO1384" t="n" s="43272">
        <v>1.218184065425479</v>
      </c>
      <c r="AP1384" t="n" s="43747">
        <v>-0.733951477892267</v>
      </c>
      <c r="AQ1384" t="n" s="44222">
        <v>0.48423258753321197</v>
      </c>
      <c r="AR1384" t="n" s="44697">
        <v>1.952135543317746</v>
      </c>
      <c r="AS1384" t="n" s="45290">
        <v>0.0020670040670311635</v>
      </c>
      <c r="AT1384" t="n" s="45883">
        <v>4.522985538118674E-4</v>
      </c>
      <c r="AU1384" t="n" s="46476">
        <v>0.002391453803252182</v>
      </c>
      <c r="AV1384" t="n" s="47069">
        <v>8.872368487621358E-4</v>
      </c>
      <c r="AW1384" t="n" s="47662">
        <v>-1.81976462273258E-5</v>
      </c>
      <c r="AX1384" t="n" s="48255">
        <v>-5.543844336981077E-4</v>
      </c>
      <c r="AY1384" t="n" s="48848">
        <v>2.1189415807696432E-4</v>
      </c>
      <c r="AZ1384" t="n" s="49441">
        <v>0.0010613727355324874</v>
      </c>
      <c r="BA1384" t="n" s="50034">
        <v>-7.244386004449972E-4</v>
      </c>
      <c r="BB1384" t="n" s="50627">
        <v>0.0012367770607391829</v>
      </c>
      <c r="BC1384" t="n" s="51220">
        <v>-6.918031399868802E-6</v>
      </c>
      <c r="BD1384" t="n" s="51813">
        <v>0.0016209468394229975</v>
      </c>
      <c r="BE1384" t="n" s="52406">
        <v>-6.428528496181434E-4</v>
      </c>
      <c r="BF1384" t="n" s="52999">
        <v>0.0016180504305898366</v>
      </c>
      <c r="BG1384" t="n" s="53592">
        <v>0.001075095637558388</v>
      </c>
      <c r="BH1384" t="n" s="54185">
        <v>-2.738889467378769E-4</v>
      </c>
      <c r="BI1384" t="n" s="54778">
        <v>0.0036067474042204817</v>
      </c>
      <c r="BJ1384" t="s" s="55253">
        <v>2928</v>
      </c>
      <c r="BK1384" t="s" s="55728">
        <v>2929</v>
      </c>
      <c r="BL1384" t="n" s="56203">
        <v>0.11491019278764725</v>
      </c>
      <c r="BM1384" t="s" s="56678">
        <v>2961</v>
      </c>
      <c r="BN1384" t="s" s="57153">
        <v>2929</v>
      </c>
      <c r="BO1384" t="n" s="57628">
        <v>-0.0840446874499321</v>
      </c>
    </row>
    <row r="1385" spans="1:23" x14ac:dyDescent="0.25">
      <c r="A1385" s="116" t="str">
        <f>IF(ISBLANK(TBL_DATA[[#This Row],[Row.names]]), "",   DATE(YEAR(TBL_DATA[[#This Row],[Row.names]]), MONTH(TBL_DATA[[#This Row],[Row.names]]), DAY(TBL_DATA[[#This Row],[Row.names]])))</f>
        <v/>
      </c>
      <c r="B1385" s="1569" t="s">
        <v>1514</v>
      </c>
      <c r="C1385" s="2963" t="s">
        <v>2908</v>
      </c>
      <c r="D1385" t="n" s="4357">
        <v>-0.001665915917482646</v>
      </c>
      <c r="E1385" s="5751" t="n">
        <v>0.41180086430224794</v>
      </c>
      <c r="F1385" s="7083" t="n">
        <v>-0.11418061366091226</v>
      </c>
      <c r="G1385" s="8415" t="n">
        <v>0.25351711325919185</v>
      </c>
      <c r="H1385" s="9747" t="n">
        <v>0.3691702934680527</v>
      </c>
      <c r="I1385" s="11079" t="n">
        <v>0.003039189657819528</v>
      </c>
      <c r="J1385" s="12410" t="n">
        <v>-0.06418559678704316</v>
      </c>
      <c r="K1385" s="13740" t="n">
        <v>0.5628179785795724</v>
      </c>
      <c r="L1385" s="15070" t="n">
        <v>0.4533598102015356</v>
      </c>
      <c r="M1385" s="16400" t="n">
        <v>0.0028312394649708168</v>
      </c>
      <c r="N1385" s="17731" t="n">
        <v>0.06074380668803694</v>
      </c>
      <c r="O1385" s="19063" t="n">
        <v>0.04286185402414501</v>
      </c>
      <c r="P1385" s="20457" t="n">
        <v>-0.06736845494861121</v>
      </c>
      <c r="Q1385" s="21789" t="n">
        <v>-0.010185282917471715</v>
      </c>
      <c r="R1385" s="23121" t="n">
        <v>-0.008898943006898783</v>
      </c>
      <c r="S1385" s="24390" t="n">
        <v>-0.09419808783592942</v>
      </c>
      <c r="T1385" s="25659" t="n">
        <v>0.047772314090803195</v>
      </c>
      <c r="U1385" s="26928" t="n">
        <v>-1.9718133740995354</v>
      </c>
      <c r="V1385" s="28196" t="n">
        <v>-0.019927167628843168</v>
      </c>
      <c r="W1385" s="29463" t="n">
        <v>0.05239123319973537</v>
      </c>
      <c r="X1385" t="n" s="30730">
        <v>-0.3803530936726227</v>
      </c>
      <c r="Y1385" t="n" s="32061">
        <v>0.6075938556865538</v>
      </c>
      <c r="Z1385" t="n" s="33392">
        <v>0.6733199909415549</v>
      </c>
      <c r="AA1385" t="n" s="34785">
        <v>0.0</v>
      </c>
      <c r="AB1385" t="n" s="36179">
        <v>0.0</v>
      </c>
      <c r="AC1385" t="n" s="37573">
        <v>0.05010521082937794</v>
      </c>
      <c r="AD1385" t="n" s="38048">
        <v>0.09537217003059702</v>
      </c>
      <c r="AE1385" t="n" s="38523">
        <v>0.07826598089461502</v>
      </c>
      <c r="AF1385" t="n" s="38998">
        <v>0.12261969086957498</v>
      </c>
      <c r="AG1385" t="n" s="39473">
        <v>0.199778462526642</v>
      </c>
      <c r="AH1385" t="n" s="39948">
        <v>0.010616724854649</v>
      </c>
      <c r="AI1385" t="n" s="40423">
        <v>0.047641617116113</v>
      </c>
      <c r="AJ1385" t="n" s="40898">
        <v>0.10419104957093502</v>
      </c>
      <c r="AK1385" t="n" s="41373">
        <v>-0.100454691612113</v>
      </c>
      <c r="AL1385" t="n" s="41848">
        <v>-0.011387797991508</v>
      </c>
      <c r="AM1385" t="n" s="42323">
        <v>0.17269462468266902</v>
      </c>
      <c r="AN1385" t="n" s="42798">
        <v>-0.23100322160679002</v>
      </c>
      <c r="AO1385" t="n" s="43273">
        <v>1.210234137979406</v>
      </c>
      <c r="AP1385" t="n" s="43748">
        <v>-0.7218995286440221</v>
      </c>
      <c r="AQ1385" t="n" s="44223">
        <v>0.48833460933538386</v>
      </c>
      <c r="AR1385" t="n" s="44698">
        <v>1.932133666623428</v>
      </c>
      <c r="AS1385" t="n" s="45291">
        <v>0.0018174643934338207</v>
      </c>
      <c r="AT1385" t="n" s="45884">
        <v>4.8347329445064496E-4</v>
      </c>
      <c r="AU1385" t="n" s="46477">
        <v>0.0025777332209884095</v>
      </c>
      <c r="AV1385" t="n" s="47070">
        <v>8.714323685367955E-4</v>
      </c>
      <c r="AW1385" t="n" s="47663">
        <v>-1.863874393288171E-5</v>
      </c>
      <c r="AX1385" t="n" s="48256">
        <v>-6.589673277121555E-4</v>
      </c>
      <c r="AY1385" t="n" s="48849">
        <v>2.3560198841720274E-4</v>
      </c>
      <c r="AZ1385" t="n" s="49442">
        <v>0.001130612082515367</v>
      </c>
      <c r="BA1385" t="n" s="50035">
        <v>-7.08935523457581E-4</v>
      </c>
      <c r="BB1385" t="n" s="50628">
        <v>0.0012215246533328348</v>
      </c>
      <c r="BC1385" t="n" s="51221">
        <v>-6.316958160739984E-7</v>
      </c>
      <c r="BD1385" t="n" s="51814">
        <v>0.001630108483355759</v>
      </c>
      <c r="BE1385" t="n" s="52407">
        <v>-6.652091248389844E-4</v>
      </c>
      <c r="BF1385" t="n" s="53000">
        <v>0.001751388470416207</v>
      </c>
      <c r="BG1385" t="n" s="53593">
        <v>0.001137000695994259</v>
      </c>
      <c r="BH1385" t="n" s="54186">
        <v>-2.4961660188211964E-4</v>
      </c>
      <c r="BI1385" t="n" s="54779">
        <v>0.003346996787711261</v>
      </c>
      <c r="BJ1385" t="s" s="55254">
        <v>2928</v>
      </c>
      <c r="BK1385" t="s" s="55729">
        <v>2929</v>
      </c>
      <c r="BL1385" t="n" s="56204">
        <v>0.11443080753087997</v>
      </c>
      <c r="BM1385" t="s" s="56679">
        <v>2961</v>
      </c>
      <c r="BN1385" t="s" s="57154">
        <v>2929</v>
      </c>
      <c r="BO1385" t="n" s="57629">
        <v>-0.08371975272893906</v>
      </c>
    </row>
    <row r="1386" spans="1:23" x14ac:dyDescent="0.25">
      <c r="A1386" s="116" t="str">
        <f>IF(ISBLANK(TBL_DATA[[#This Row],[Row.names]]), "",   DATE(YEAR(TBL_DATA[[#This Row],[Row.names]]), MONTH(TBL_DATA[[#This Row],[Row.names]]), DAY(TBL_DATA[[#This Row],[Row.names]])))</f>
        <v/>
      </c>
      <c r="B1386" s="1570" t="s">
        <v>1515</v>
      </c>
      <c r="C1386" s="2964" t="s">
        <v>2909</v>
      </c>
      <c r="D1386" t="n" s="4358">
        <v>-0.003735271133994113</v>
      </c>
      <c r="E1386" s="5752" t="n">
        <v>0.4065274052868719</v>
      </c>
      <c r="F1386" s="7084" t="n">
        <v>-0.11043976685837897</v>
      </c>
      <c r="G1386" s="8416" t="n">
        <v>0.2443740785850445</v>
      </c>
      <c r="H1386" s="9748" t="n">
        <v>0.3454588064454285</v>
      </c>
      <c r="I1386" s="11080" t="n">
        <v>0.003038060168693255</v>
      </c>
      <c r="J1386" s="12411" t="n">
        <v>-0.08080373474091218</v>
      </c>
      <c r="K1386" s="13741" t="n">
        <v>0.5593155379370084</v>
      </c>
      <c r="L1386" s="15071" t="n">
        <v>0.4409504142520269</v>
      </c>
      <c r="M1386" s="16401" t="n">
        <v>0.0028793623808758134</v>
      </c>
      <c r="N1386" s="17732" t="n">
        <v>0.05961123907747604</v>
      </c>
      <c r="O1386" s="19064" t="n">
        <v>0.041254115627853846</v>
      </c>
      <c r="P1386" s="20458" t="n">
        <v>-0.07085208663749387</v>
      </c>
      <c r="Q1386" s="21790" t="n">
        <v>-0.009946240468377068</v>
      </c>
      <c r="R1386" s="23122" t="n">
        <v>-0.008683884351351498</v>
      </c>
      <c r="S1386" s="24391" t="n">
        <v>-0.10147133125485497</v>
      </c>
      <c r="T1386" s="25660" t="n">
        <v>0.048072320126464646</v>
      </c>
      <c r="U1386" s="26929" t="n">
        <v>-2.110805781537331</v>
      </c>
      <c r="V1386" s="28197" t="n">
        <v>-0.056071753795451595</v>
      </c>
      <c r="W1386" s="29464" t="n">
        <v>0.049142886150365855</v>
      </c>
      <c r="X1386" t="n" s="30731">
        <v>-1.1409943165300673</v>
      </c>
      <c r="Y1386" t="n" s="32062">
        <v>0.5877574384432991</v>
      </c>
      <c r="Z1386" t="n" s="33393">
        <v>0.664040973323203</v>
      </c>
      <c r="AA1386" t="n" s="34786">
        <v>0.0</v>
      </c>
      <c r="AB1386" t="n" s="36180">
        <v>0.0</v>
      </c>
      <c r="AC1386" t="n" s="37574">
        <v>0.048826530918256214</v>
      </c>
      <c r="AD1386" t="n" s="38049">
        <v>0.10666639401664399</v>
      </c>
      <c r="AE1386" t="n" s="38524">
        <v>0.07316925189605801</v>
      </c>
      <c r="AF1386" t="n" s="38999">
        <v>0.12902523839573796</v>
      </c>
      <c r="AG1386" t="n" s="39474">
        <v>0.19737339553553096</v>
      </c>
      <c r="AH1386" t="n" s="39949">
        <v>0.010250077718069999</v>
      </c>
      <c r="AI1386" t="n" s="40424">
        <v>0.046847086434137</v>
      </c>
      <c r="AJ1386" t="n" s="40899">
        <v>0.10814635028844</v>
      </c>
      <c r="AK1386" t="n" s="41374">
        <v>-0.098847950291305</v>
      </c>
      <c r="AL1386" t="n" s="41849">
        <v>-0.011388421443709</v>
      </c>
      <c r="AM1386" t="n" s="42324">
        <v>0.169314353657671</v>
      </c>
      <c r="AN1386" t="n" s="42799">
        <v>-0.256159163625565</v>
      </c>
      <c r="AO1386" t="n" s="43274">
        <v>1.1984315246440196</v>
      </c>
      <c r="AP1386" t="n" s="43749">
        <v>-0.72403491206231</v>
      </c>
      <c r="AQ1386" t="n" s="44224">
        <v>0.4743966125817096</v>
      </c>
      <c r="AR1386" t="n" s="44699">
        <v>1.9224664367063296</v>
      </c>
      <c r="AS1386" t="n" s="45292">
        <v>0.0017864956272884793</v>
      </c>
      <c r="AT1386" t="n" s="45885">
        <v>4.728843118403742E-4</v>
      </c>
      <c r="AU1386" t="n" s="46478">
        <v>0.002508866427668983</v>
      </c>
      <c r="AV1386" t="n" s="47071">
        <v>8.613159771040176E-4</v>
      </c>
      <c r="AW1386" t="n" s="47664">
        <v>-1.8525901324872864E-5</v>
      </c>
      <c r="AX1386" t="n" s="48257">
        <v>-6.514924819359332E-4</v>
      </c>
      <c r="AY1386" t="n" s="48850">
        <v>2.2544720545809307E-4</v>
      </c>
      <c r="AZ1386" t="n" s="49443">
        <v>0.0010765665764074193</v>
      </c>
      <c r="BA1386" t="n" s="50036">
        <v>-7.014841998058298E-4</v>
      </c>
      <c r="BB1386" t="n" s="50629">
        <v>0.0011859540449554707</v>
      </c>
      <c r="BC1386" t="n" s="51222">
        <v>-6.199483729633502E-7</v>
      </c>
      <c r="BD1386" t="n" s="51815">
        <v>0.0015735610899274555</v>
      </c>
      <c r="BE1386" t="n" s="52408">
        <v>-6.423496062160971E-4</v>
      </c>
      <c r="BF1386" t="n" s="53001">
        <v>0.0016944738465581232</v>
      </c>
      <c r="BG1386" t="n" s="53594">
        <v>0.001121422714056176</v>
      </c>
      <c r="BH1386" t="n" s="54187">
        <v>-2.489632535942735E-4</v>
      </c>
      <c r="BI1386" t="n" s="54780">
        <v>0.003247262848551852</v>
      </c>
      <c r="BJ1386" t="s" s="55255">
        <v>2928</v>
      </c>
      <c r="BK1386" t="s" s="55730">
        <v>2929</v>
      </c>
      <c r="BL1386" t="n" s="56205">
        <v>0.11218905448913574</v>
      </c>
      <c r="BM1386" t="s" s="56680">
        <v>2961</v>
      </c>
      <c r="BN1386" t="s" s="57155">
        <v>2929</v>
      </c>
      <c r="BO1386" t="n" s="57630">
        <v>-0.08142835646867752</v>
      </c>
    </row>
    <row r="1387" spans="1:23" x14ac:dyDescent="0.25">
      <c r="A1387" s="116" t="str">
        <f>IF(ISBLANK(TBL_DATA[[#This Row],[Row.names]]), "",   DATE(YEAR(TBL_DATA[[#This Row],[Row.names]]), MONTH(TBL_DATA[[#This Row],[Row.names]]), DAY(TBL_DATA[[#This Row],[Row.names]])))</f>
        <v/>
      </c>
      <c r="B1387" s="1571" t="s">
        <v>1516</v>
      </c>
      <c r="C1387" s="2965" t="s">
        <v>2910</v>
      </c>
      <c r="D1387" t="n" s="4359">
        <v>0.0015789269447738072</v>
      </c>
      <c r="E1387" s="5753" t="n">
        <v>0.40874820930564226</v>
      </c>
      <c r="F1387" s="7085" t="n">
        <v>-0.07323578780890594</v>
      </c>
      <c r="G1387" s="8417" t="n">
        <v>0.2397305805754664</v>
      </c>
      <c r="H1387" s="9749" t="n">
        <v>0.3467128666552442</v>
      </c>
      <c r="I1387" s="11081" t="n">
        <v>0.003002186776549388</v>
      </c>
      <c r="J1387" s="12412" t="n">
        <v>-0.05103241643813505</v>
      </c>
      <c r="K1387" s="13742" t="n">
        <v>0.5336040511687863</v>
      </c>
      <c r="L1387" s="15072" t="n">
        <v>0.4153143329208726</v>
      </c>
      <c r="M1387" s="16402" t="n">
        <v>0.002872303577119528</v>
      </c>
      <c r="N1387" s="17733" t="n">
        <v>0.05896386263262673</v>
      </c>
      <c r="O1387" s="19065" t="n">
        <v>0.04022341979761067</v>
      </c>
      <c r="P1387" s="20459" t="n">
        <v>-0.06938502996140539</v>
      </c>
      <c r="Q1387" s="21791" t="n">
        <v>-0.009740624403541879</v>
      </c>
      <c r="R1387" s="23123" t="n">
        <v>-0.00849197743982063</v>
      </c>
      <c r="S1387" s="24392" t="n">
        <v>-0.0814924497611923</v>
      </c>
      <c r="T1387" s="25661" t="n">
        <v>0.04757533192368861</v>
      </c>
      <c r="U1387" s="26930" t="n">
        <v>-1.7129139506983817</v>
      </c>
      <c r="V1387" s="28198" t="n">
        <v>-0.04889439861739919</v>
      </c>
      <c r="W1387" s="29465" t="n">
        <v>0.04940741178598037</v>
      </c>
      <c r="X1387" t="n" s="30732">
        <v>-0.9896166759189206</v>
      </c>
      <c r="Y1387" t="n" s="32063">
        <v>0.5888232898376594</v>
      </c>
      <c r="Z1387" t="n" s="33394">
        <v>0.6444488598181183</v>
      </c>
      <c r="AA1387" t="n" s="34787">
        <v>0.0</v>
      </c>
      <c r="AB1387" t="n" s="36181">
        <v>0.0</v>
      </c>
      <c r="AC1387" t="n" s="37575">
        <v>0.05014180297554558</v>
      </c>
      <c r="AD1387" t="n" s="38050">
        <v>0.10914057587889801</v>
      </c>
      <c r="AE1387" t="n" s="38525">
        <v>0.05695353762572801</v>
      </c>
      <c r="AF1387" t="n" s="39000">
        <v>0.13221130584014604</v>
      </c>
      <c r="AG1387" t="n" s="39475">
        <v>0.19811141644376</v>
      </c>
      <c r="AH1387" t="n" s="39950">
        <v>0.010604669010358</v>
      </c>
      <c r="AI1387" t="n" s="40425">
        <v>0.046367763364986006</v>
      </c>
      <c r="AJ1387" t="n" s="40900">
        <v>0.109269556935273</v>
      </c>
      <c r="AK1387" t="n" s="41375">
        <v>-0.092958019534588</v>
      </c>
      <c r="AL1387" t="n" s="41850">
        <v>-0.011490127692231</v>
      </c>
      <c r="AM1387" t="n" s="42325">
        <v>0.15971674886489098</v>
      </c>
      <c r="AN1387" t="n" s="42800">
        <v>-0.28160119938765804</v>
      </c>
      <c r="AO1387" t="n" s="43275">
        <v>1.171625153943342</v>
      </c>
      <c r="AP1387" t="n" s="43750">
        <v>-0.7352989265937792</v>
      </c>
      <c r="AQ1387" t="n" s="44225">
        <v>0.43632622734956283</v>
      </c>
      <c r="AR1387" t="n" s="44700">
        <v>1.906924080537121</v>
      </c>
      <c r="AS1387" t="n" s="45293">
        <v>0.002177086554977782</v>
      </c>
      <c r="AT1387" t="n" s="45886">
        <v>3.43724717469335E-4</v>
      </c>
      <c r="AU1387" t="n" s="46479">
        <v>0.0029496967119929406</v>
      </c>
      <c r="AV1387" t="n" s="47072">
        <v>9.814936190135756E-4</v>
      </c>
      <c r="AW1387" t="n" s="47665">
        <v>-3.0489368741248414E-5</v>
      </c>
      <c r="AX1387" t="n" s="48258">
        <v>-7.699008225328389E-4</v>
      </c>
      <c r="AY1387" t="n" s="48851">
        <v>1.7480724180653803E-4</v>
      </c>
      <c r="AZ1387" t="n" s="49444">
        <v>0.0014762126118578623</v>
      </c>
      <c r="BA1387" t="n" s="50037">
        <v>-5.703873093559619E-4</v>
      </c>
      <c r="BB1387" t="n" s="50630">
        <v>8.920126884962279E-4</v>
      </c>
      <c r="BC1387" t="n" s="51223">
        <v>-2.016587283372484E-5</v>
      </c>
      <c r="BD1387" t="n" s="51816">
        <v>0.0010895080634516128</v>
      </c>
      <c r="BE1387" t="n" s="52409">
        <v>-3.5349397302233314E-4</v>
      </c>
      <c r="BF1387" t="n" s="53002">
        <v>0.001765355444382791</v>
      </c>
      <c r="BG1387" t="n" s="53595">
        <v>0.0010591413469770426</v>
      </c>
      <c r="BH1387" t="n" s="54188">
        <v>-2.124704273144265E-4</v>
      </c>
      <c r="BI1387" t="n" s="54781">
        <v>0.004256050317675799</v>
      </c>
      <c r="BJ1387" t="s" s="55256">
        <v>2928</v>
      </c>
      <c r="BK1387" t="s" s="55731">
        <v>2929</v>
      </c>
      <c r="BL1387" t="n" s="56206">
        <v>0.10174670815467834</v>
      </c>
      <c r="BM1387" t="s" s="56681">
        <v>2961</v>
      </c>
      <c r="BN1387" t="s" s="57156">
        <v>2929</v>
      </c>
      <c r="BO1387" t="n" s="57631">
        <v>-0.07421794533729553</v>
      </c>
    </row>
    <row r="1388" spans="1:23" x14ac:dyDescent="0.25">
      <c r="A1388" s="116" t="str">
        <f>IF(ISBLANK(TBL_DATA[[#This Row],[Row.names]]), "",   DATE(YEAR(TBL_DATA[[#This Row],[Row.names]]), MONTH(TBL_DATA[[#This Row],[Row.names]]), DAY(TBL_DATA[[#This Row],[Row.names]])))</f>
        <v/>
      </c>
      <c r="B1388" s="1572" t="s">
        <v>1517</v>
      </c>
      <c r="C1388" s="2966" t="s">
        <v>2911</v>
      </c>
      <c r="D1388" t="n" s="4360">
        <v>-0.005954392730120382</v>
      </c>
      <c r="E1388" s="5754" t="n">
        <v>0.4003599692095827</v>
      </c>
      <c r="F1388" s="7086" t="n">
        <v>-0.09084095985562213</v>
      </c>
      <c r="G1388" s="8418" t="n">
        <v>0.2461255939149322</v>
      </c>
      <c r="H1388" s="9750" t="n">
        <v>0.3277782926238669</v>
      </c>
      <c r="I1388" s="11082" t="n">
        <v>0.0030533889775179778</v>
      </c>
      <c r="J1388" s="12413" t="n">
        <v>-0.055413293436990196</v>
      </c>
      <c r="K1388" s="13743" t="n">
        <v>0.5377717502526839</v>
      </c>
      <c r="L1388" s="15073" t="n">
        <v>0.4161099422470127</v>
      </c>
      <c r="M1388" s="16403" t="n">
        <v>0.0028940549662640727</v>
      </c>
      <c r="N1388" s="17734" t="n">
        <v>0.059118871802275305</v>
      </c>
      <c r="O1388" s="19066" t="n">
        <v>0.04194928689921749</v>
      </c>
      <c r="P1388" s="20460" t="n">
        <v>-0.07492627697354437</v>
      </c>
      <c r="Q1388" s="21792" t="n">
        <v>-0.009948898246414569</v>
      </c>
      <c r="R1388" s="23124" t="n">
        <v>-0.008696968734359666</v>
      </c>
      <c r="S1388" s="24393" t="n">
        <v>-0.09989685253553915</v>
      </c>
      <c r="T1388" s="25662" t="n">
        <v>0.04723023573478937</v>
      </c>
      <c r="U1388" s="26931" t="n">
        <v>-2.1151038308698515</v>
      </c>
      <c r="V1388" s="28199" t="n">
        <v>-0.04269984528520221</v>
      </c>
      <c r="W1388" s="29466" t="n">
        <v>0.04868839459561858</v>
      </c>
      <c r="X1388" t="n" s="30733">
        <v>-0.8770025308874063</v>
      </c>
      <c r="Y1388" t="n" s="32064">
        <v>0.572519250876219</v>
      </c>
      <c r="Z1388" t="n" s="33395">
        <v>0.6450658433423775</v>
      </c>
      <c r="AA1388" t="n" s="34788">
        <v>0.0</v>
      </c>
      <c r="AB1388" t="n" s="36182">
        <v>0.0</v>
      </c>
      <c r="AC1388" t="n" s="37576">
        <v>0.04846064079388775</v>
      </c>
      <c r="AD1388" t="n" s="38051">
        <v>0.124424121926897</v>
      </c>
      <c r="AE1388" t="n" s="38526">
        <v>0.029748665118348998</v>
      </c>
      <c r="AF1388" t="n" s="39001">
        <v>0.13580430556651002</v>
      </c>
      <c r="AG1388" t="n" s="39476">
        <v>0.19554416955100803</v>
      </c>
      <c r="AH1388" t="n" s="39951">
        <v>0.010611388493417</v>
      </c>
      <c r="AI1388" t="n" s="40426">
        <v>0.047282699357084</v>
      </c>
      <c r="AJ1388" t="n" s="40901">
        <v>0.100444979497665</v>
      </c>
      <c r="AK1388" t="n" s="41376">
        <v>-0.09022332785522799</v>
      </c>
      <c r="AL1388" t="n" s="41851">
        <v>-0.011632163224829</v>
      </c>
      <c r="AM1388" t="n" s="42326">
        <v>0.12117195835009201</v>
      </c>
      <c r="AN1388" t="n" s="42801">
        <v>-0.227881157714503</v>
      </c>
      <c r="AO1388" t="n" s="43276">
        <v>1.1232367774793088</v>
      </c>
      <c r="AP1388" t="n" s="43751">
        <v>-0.6879411384128469</v>
      </c>
      <c r="AQ1388" t="n" s="44226">
        <v>0.43529563906646196</v>
      </c>
      <c r="AR1388" t="n" s="44701">
        <v>1.8111779158921557</v>
      </c>
      <c r="AS1388" t="n" s="45294">
        <v>0.002386433335062118</v>
      </c>
      <c r="AT1388" t="n" s="45887">
        <v>4.033334036805568E-4</v>
      </c>
      <c r="AU1388" t="n" s="46480">
        <v>0.0032734128403605735</v>
      </c>
      <c r="AV1388" t="n" s="47073">
        <v>0.0010306543753570872</v>
      </c>
      <c r="AW1388" t="n" s="47666">
        <v>-7.636651534192375E-5</v>
      </c>
      <c r="AX1388" t="n" s="48259">
        <v>-6.910219010302982E-4</v>
      </c>
      <c r="AY1388" t="n" s="48852">
        <v>2.5461282926299473E-4</v>
      </c>
      <c r="AZ1388" t="n" s="49445">
        <v>0.0011909334999672485</v>
      </c>
      <c r="BA1388" t="n" s="50038">
        <v>-7.075625081442875E-4</v>
      </c>
      <c r="BB1388" t="n" s="50631">
        <v>8.808875244865661E-4</v>
      </c>
      <c r="BC1388" t="n" s="51224">
        <v>-2.3396386769131497E-5</v>
      </c>
      <c r="BD1388" t="n" s="51817">
        <v>0.0011038107175040826</v>
      </c>
      <c r="BE1388" t="n" s="52410">
        <v>-5.83619781336605E-4</v>
      </c>
      <c r="BF1388" t="n" s="53003">
        <v>0.001909532632202512</v>
      </c>
      <c r="BG1388" t="n" s="53596">
        <v>0.0012694000673444832</v>
      </c>
      <c r="BH1388" t="n" s="54189">
        <v>-1.2107114152477304E-4</v>
      </c>
      <c r="BI1388" t="n" s="54782">
        <v>0.004343868002701804</v>
      </c>
      <c r="BJ1388" t="s" s="55257">
        <v>2921</v>
      </c>
      <c r="BK1388" t="s" s="55732">
        <v>2929</v>
      </c>
      <c r="BL1388" t="n" s="56207">
        <v>0.08461445569992065</v>
      </c>
      <c r="BM1388" t="s" s="56682">
        <v>2961</v>
      </c>
      <c r="BN1388" t="s" s="57157">
        <v>2929</v>
      </c>
      <c r="BO1388" t="n" s="57632">
        <v>-0.054394446313381195</v>
      </c>
    </row>
    <row r="1389" spans="1:23" x14ac:dyDescent="0.25">
      <c r="A1389" s="116" t="str">
        <f>IF(ISBLANK(TBL_DATA[[#This Row],[Row.names]]), "",   DATE(YEAR(TBL_DATA[[#This Row],[Row.names]]), MONTH(TBL_DATA[[#This Row],[Row.names]]), DAY(TBL_DATA[[#This Row],[Row.names]])))</f>
        <v/>
      </c>
      <c r="B1389" s="1573" t="s">
        <v>1518</v>
      </c>
      <c r="C1389" s="2967" t="s">
        <v>2912</v>
      </c>
      <c r="D1389" t="n" s="4361">
        <v>0.0013954700567980068</v>
      </c>
      <c r="E1389" s="5755" t="n">
        <v>0.4023141296153532</v>
      </c>
      <c r="F1389" s="7087" t="n">
        <v>-0.09429076431916794</v>
      </c>
      <c r="G1389" s="8419" t="n">
        <v>0.2461953047766171</v>
      </c>
      <c r="H1389" s="9751" t="n">
        <v>0.3300987761902397</v>
      </c>
      <c r="I1389" s="11083" t="n">
        <v>0.0030517483293377116</v>
      </c>
      <c r="J1389" s="12414" t="n">
        <v>-0.0511417676026269</v>
      </c>
      <c r="K1389" s="13744" t="n">
        <v>0.5360044159577548</v>
      </c>
      <c r="L1389" s="15074" t="n">
        <v>0.3944691499542016</v>
      </c>
      <c r="M1389" s="16404" t="n">
        <v>0.0028988172951925012</v>
      </c>
      <c r="N1389" s="17735" t="n">
        <v>0.059189354032529055</v>
      </c>
      <c r="O1389" s="19067" t="n">
        <v>0.04194928689921749</v>
      </c>
      <c r="P1389" s="20461" t="n">
        <v>-0.07363536429273032</v>
      </c>
      <c r="Q1389" s="21793" t="n">
        <v>-0.009943471375895603</v>
      </c>
      <c r="R1389" s="23125" t="n">
        <v>-0.008690049298413789</v>
      </c>
      <c r="S1389" s="24394" t="n">
        <v>-0.09957173309020095</v>
      </c>
      <c r="T1389" s="25663" t="n">
        <v>0.04722812277769158</v>
      </c>
      <c r="U1389" s="26932" t="n">
        <v>-2.108314437118261</v>
      </c>
      <c r="V1389" s="28200" t="n">
        <v>-0.051023703578824686</v>
      </c>
      <c r="W1389" s="29467" t="n">
        <v>0.048171837847339895</v>
      </c>
      <c r="X1389" t="n" s="30734">
        <v>-1.0592019291545938</v>
      </c>
      <c r="Y1389" t="n" s="32065">
        <v>0.5745422318596255</v>
      </c>
      <c r="Z1389" t="n" s="33396">
        <v>0.6280677908906027</v>
      </c>
      <c r="AA1389" t="n" s="34789">
        <v>0.0</v>
      </c>
      <c r="AB1389" t="n" s="36183">
        <v>0.0</v>
      </c>
      <c r="AC1389" t="n" s="37577">
        <v>0.054200584688936015</v>
      </c>
      <c r="AD1389" t="n" s="38052">
        <v>0.13574607082534698</v>
      </c>
      <c r="AE1389" t="n" s="38527">
        <v>0.032424058801993005</v>
      </c>
      <c r="AF1389" t="n" s="39002">
        <v>0.14193304737444</v>
      </c>
      <c r="AG1389" t="n" s="39477">
        <v>0.215058939673993</v>
      </c>
      <c r="AH1389" t="n" s="39952">
        <v>0.011106986774088999</v>
      </c>
      <c r="AI1389" t="n" s="40427">
        <v>0.052195260417451</v>
      </c>
      <c r="AJ1389" t="n" s="40902">
        <v>0.107599208848308</v>
      </c>
      <c r="AK1389" t="n" s="41377">
        <v>-0.09999764689681301</v>
      </c>
      <c r="AL1389" t="n" s="41852">
        <v>-0.013013640500652</v>
      </c>
      <c r="AM1389" t="n" s="42327">
        <v>0.130354220680313</v>
      </c>
      <c r="AN1389" t="n" s="42802">
        <v>-0.25302704243947105</v>
      </c>
      <c r="AO1389" t="n" s="43277">
        <v>1.199685423733101</v>
      </c>
      <c r="AP1389" t="n" s="43752">
        <v>-0.7393059601741031</v>
      </c>
      <c r="AQ1389" t="n" s="44227">
        <v>0.46037946355899784</v>
      </c>
      <c r="AR1389" t="n" s="44702">
        <v>1.938991383907204</v>
      </c>
      <c r="AS1389" t="n" s="45295">
        <v>0.0024924645527972574</v>
      </c>
      <c r="AT1389" t="n" s="45888">
        <v>3.945609098537601E-4</v>
      </c>
      <c r="AU1389" t="n" s="46481">
        <v>0.0030258001757432454</v>
      </c>
      <c r="AV1389" t="n" s="47074">
        <v>0.0010448496481222443</v>
      </c>
      <c r="AW1389" t="n" s="47667">
        <v>-4.4841155396594084E-5</v>
      </c>
      <c r="AX1389" t="n" s="48260">
        <v>-6.830392888873387E-4</v>
      </c>
      <c r="AY1389" t="n" s="48853">
        <v>2.844303817317732E-4</v>
      </c>
      <c r="AZ1389" t="n" s="49446">
        <v>0.0011925051235021588</v>
      </c>
      <c r="BA1389" t="n" s="50039">
        <v>-6.746994837421171E-4</v>
      </c>
      <c r="BB1389" t="n" s="50632">
        <v>9.027011932437861E-4</v>
      </c>
      <c r="BC1389" t="n" s="51225">
        <v>-2.0384558902430843E-5</v>
      </c>
      <c r="BD1389" t="n" s="51818">
        <v>0.001189213984768725</v>
      </c>
      <c r="BE1389" t="n" s="52411">
        <v>-4.8388687993044334E-4</v>
      </c>
      <c r="BF1389" t="n" s="53004">
        <v>0.0017791532374467154</v>
      </c>
      <c r="BG1389" t="n" s="53597">
        <v>0.0012153847611344635</v>
      </c>
      <c r="BH1389" t="n" s="54190">
        <v>-1.2038870395771238E-4</v>
      </c>
      <c r="BI1389" t="n" s="54783">
        <v>0.004334871098603995</v>
      </c>
      <c r="BJ1389" t="s" s="55258">
        <v>2921</v>
      </c>
      <c r="BK1389" t="s" s="55733">
        <v>2929</v>
      </c>
      <c r="BL1389" t="n" s="56208">
        <v>0.09044064581394196</v>
      </c>
      <c r="BM1389" t="s" s="56683">
        <v>2961</v>
      </c>
      <c r="BN1389" t="s" s="57158">
        <v>2929</v>
      </c>
      <c r="BO1389" t="n" s="57633">
        <v>-0.059895433485507965</v>
      </c>
    </row>
    <row r="1390" spans="1:23" x14ac:dyDescent="0.25">
      <c r="A1390" s="116" t="str">
        <f>IF(ISBLANK(TBL_DATA[[#This Row],[Row.names]]), "",   DATE(YEAR(TBL_DATA[[#This Row],[Row.names]]), MONTH(TBL_DATA[[#This Row],[Row.names]]), DAY(TBL_DATA[[#This Row],[Row.names]])))</f>
        <v/>
      </c>
      <c r="B1390" s="1574" t="s">
        <v>1519</v>
      </c>
      <c r="C1390" s="2968" t="s">
        <v>2913</v>
      </c>
      <c r="D1390" t="n" s="4362">
        <v>-0.00300566555024322</v>
      </c>
      <c r="E1390" s="5756" t="n">
        <v>0.3980992423453491</v>
      </c>
      <c r="F1390" s="7088" t="n">
        <v>-0.10104493989725738</v>
      </c>
      <c r="G1390" s="8420" t="n">
        <v>0.2515007302367505</v>
      </c>
      <c r="H1390" s="9752" t="n">
        <v>0.32512817120384757</v>
      </c>
      <c r="I1390" s="11084" t="n">
        <v>0.0030497350261199144</v>
      </c>
      <c r="J1390" s="12415" t="n">
        <v>-0.04692234464235501</v>
      </c>
      <c r="K1390" s="13745" t="n">
        <v>0.5400645022891271</v>
      </c>
      <c r="L1390" s="15075" t="n">
        <v>0.4022341389905007</v>
      </c>
      <c r="M1390" s="16405" t="n">
        <v>0.0028941510617887267</v>
      </c>
      <c r="N1390" s="17736" t="n">
        <v>0.05893207435904603</v>
      </c>
      <c r="O1390" s="19068" t="n">
        <v>0.0415833366658442</v>
      </c>
      <c r="P1390" s="20462" t="n">
        <v>-0.07641970656523922</v>
      </c>
      <c r="Q1390" s="21794" t="n">
        <v>-0.009883509274245026</v>
      </c>
      <c r="R1390" s="23126" t="n">
        <v>-0.008635535474212797</v>
      </c>
      <c r="S1390" s="24395" t="n">
        <v>-0.11024399830953147</v>
      </c>
      <c r="T1390" s="25664" t="n">
        <v>0.04656086915864703</v>
      </c>
      <c r="U1390" s="26933" t="n">
        <v>-2.367739269082299</v>
      </c>
      <c r="V1390" s="28201" t="n">
        <v>-0.04779437627619543</v>
      </c>
      <c r="W1390" s="29468" t="n">
        <v>0.0481274061413231</v>
      </c>
      <c r="X1390" t="n" s="30735">
        <v>-0.9930802448785677</v>
      </c>
      <c r="Y1390" t="n" s="32066">
        <v>0.5702001150507141</v>
      </c>
      <c r="Z1390" t="n" s="33397">
        <v>0.6342193145832922</v>
      </c>
      <c r="AA1390" t="n" s="34790">
        <v>0.0</v>
      </c>
      <c r="AB1390" t="n" s="36184">
        <v>0.0</v>
      </c>
      <c r="AC1390" t="n" s="37578">
        <v>0.05223923131919795</v>
      </c>
      <c r="AD1390" t="n" s="38053">
        <v>0.13261867491838603</v>
      </c>
      <c r="AE1390" t="n" s="38528">
        <v>0.035870131470194994</v>
      </c>
      <c r="AF1390" t="n" s="39003">
        <v>0.13459642289277401</v>
      </c>
      <c r="AG1390" t="n" s="39478">
        <v>0.21562607475162798</v>
      </c>
      <c r="AH1390" t="n" s="39953">
        <v>0.010907788882919999</v>
      </c>
      <c r="AI1390" t="n" s="40428">
        <v>0.052527315945225</v>
      </c>
      <c r="AJ1390" t="n" s="40903">
        <v>0.109396503169912</v>
      </c>
      <c r="AK1390" t="n" s="41378">
        <v>-0.09935128993759301</v>
      </c>
      <c r="AL1390" t="n" s="41853">
        <v>-0.013017565781712</v>
      </c>
      <c r="AM1390" t="n" s="42328">
        <v>0.128386339137102</v>
      </c>
      <c r="AN1390" t="n" s="42803">
        <v>-0.270500996190307</v>
      </c>
      <c r="AO1390" t="n" s="43278">
        <v>1.2082070290784324</v>
      </c>
      <c r="AP1390" t="n" s="43753">
        <v>-0.7711476298199021</v>
      </c>
      <c r="AQ1390" t="n" s="44228">
        <v>0.4370593992585302</v>
      </c>
      <c r="AR1390" t="n" s="44703">
        <v>1.9793546588983344</v>
      </c>
      <c r="AS1390" t="n" s="45296">
        <v>0.0024600265645309803</v>
      </c>
      <c r="AT1390" t="n" s="45889">
        <v>3.703752907030387E-4</v>
      </c>
      <c r="AU1390" t="n" s="46482">
        <v>0.0030956107072421975</v>
      </c>
      <c r="AV1390" t="n" s="47075">
        <v>9.632071878685442E-4</v>
      </c>
      <c r="AW1390" t="n" s="47668">
        <v>-4.0398939131452145E-5</v>
      </c>
      <c r="AX1390" t="n" s="48261">
        <v>-6.440681476990384E-4</v>
      </c>
      <c r="AY1390" t="n" s="48854">
        <v>2.02085846312539E-4</v>
      </c>
      <c r="AZ1390" t="n" s="49447">
        <v>0.0010620141099143198</v>
      </c>
      <c r="BA1390" t="n" s="50040">
        <v>-5.561186774459742E-4</v>
      </c>
      <c r="BB1390" t="n" s="50633">
        <v>8.796974833510242E-4</v>
      </c>
      <c r="BC1390" t="n" s="51226">
        <v>-1.4356206048222427E-5</v>
      </c>
      <c r="BD1390" t="n" s="51819">
        <v>0.0011449610866910522</v>
      </c>
      <c r="BE1390" t="n" s="52412">
        <v>-4.2540256296214144E-4</v>
      </c>
      <c r="BF1390" t="n" s="53005">
        <v>0.0016393222742869466</v>
      </c>
      <c r="BG1390" t="n" s="53598">
        <v>0.0011584235819206003</v>
      </c>
      <c r="BH1390" t="n" s="54191">
        <v>-9.735171488817265E-5</v>
      </c>
      <c r="BI1390" t="n" s="54784">
        <v>0.004358122554549671</v>
      </c>
      <c r="BJ1390" t="s" s="55259">
        <v>2921</v>
      </c>
      <c r="BK1390" t="s" s="55734">
        <v>2929</v>
      </c>
      <c r="BL1390" t="n" s="56209">
        <v>0.08977837860584259</v>
      </c>
      <c r="BM1390" t="s" s="56684">
        <v>2961</v>
      </c>
      <c r="BN1390" t="s" s="57159">
        <v>2929</v>
      </c>
      <c r="BO1390" t="n" s="57634">
        <v>-0.06008598580956459</v>
      </c>
    </row>
    <row r="1391" spans="1:23" x14ac:dyDescent="0.25">
      <c r="A1391" s="116" t="str">
        <f>IF(ISBLANK(TBL_DATA[[#This Row],[Row.names]]), "",   DATE(YEAR(TBL_DATA[[#This Row],[Row.names]]), MONTH(TBL_DATA[[#This Row],[Row.names]]), DAY(TBL_DATA[[#This Row],[Row.names]])))</f>
        <v/>
      </c>
      <c r="B1391" s="1575" t="s">
        <v>1520</v>
      </c>
      <c r="C1391" s="2969" t="s">
        <v>2914</v>
      </c>
      <c r="D1391" t="n" s="4363">
        <v>-0.001976065013749301</v>
      </c>
      <c r="E1391" s="5757" t="n">
        <v>0.39533650734680115</v>
      </c>
      <c r="F1391" s="7089" t="n">
        <v>-0.07096282743797544</v>
      </c>
      <c r="G1391" s="8421" t="n">
        <v>0.2600249015620488</v>
      </c>
      <c r="H1391" s="9753" t="n">
        <v>0.37720949591944364</v>
      </c>
      <c r="I1391" s="11085" t="n">
        <v>0.0028228293448983007</v>
      </c>
      <c r="J1391" s="12416" t="n">
        <v>-0.04892935375526242</v>
      </c>
      <c r="K1391" s="13746" t="n">
        <v>0.5464228928856052</v>
      </c>
      <c r="L1391" s="15076" t="n">
        <v>0.3945421020069232</v>
      </c>
      <c r="M1391" s="16406" t="n">
        <v>0.002891895481453116</v>
      </c>
      <c r="N1391" s="17737" t="n">
        <v>0.056782420674501635</v>
      </c>
      <c r="O1391" s="19069" t="n">
        <v>0.03851516513535355</v>
      </c>
      <c r="P1391" s="20463" t="n">
        <v>-0.07824476127048396</v>
      </c>
      <c r="Q1391" s="21795" t="n">
        <v>-0.00942852967020139</v>
      </c>
      <c r="R1391" s="23127" t="n">
        <v>-0.008226077964998364</v>
      </c>
      <c r="S1391" s="24396" t="n">
        <v>-0.11035571115097376</v>
      </c>
      <c r="T1391" s="25665" t="n">
        <v>0.04656087919796284</v>
      </c>
      <c r="U1391" s="26934" t="n">
        <v>-2.3701380440385265</v>
      </c>
      <c r="V1391" s="28202" t="n">
        <v>-0.05349312403809503</v>
      </c>
      <c r="W1391" s="29469" t="n">
        <v>0.04784353677070745</v>
      </c>
      <c r="X1391" t="n" s="30736">
        <v>-1.1180846494368406</v>
      </c>
      <c r="Y1391" t="n" s="32067">
        <v>0.6141738320047864</v>
      </c>
      <c r="Z1391" t="n" s="33398">
        <v>0.6281258647810352</v>
      </c>
      <c r="AA1391" t="n" s="34791">
        <v>0.0</v>
      </c>
      <c r="AB1391" t="n" s="36185">
        <v>0.0</v>
      </c>
      <c r="AC1391" t="n" s="37579">
        <v>0.0522003867997781</v>
      </c>
      <c r="AD1391" t="n" s="38054">
        <v>0.13050535270947297</v>
      </c>
      <c r="AE1391" t="n" s="38529">
        <v>0.06599730472766599</v>
      </c>
      <c r="AF1391" t="n" s="39004">
        <v>0.13138559719513498</v>
      </c>
      <c r="AG1391" t="n" s="39479">
        <v>0.220109817626708</v>
      </c>
      <c r="AH1391" t="n" s="39954">
        <v>0.010732319967292</v>
      </c>
      <c r="AI1391" t="n" s="40429">
        <v>0.052417830611704</v>
      </c>
      <c r="AJ1391" t="n" s="40904">
        <v>0.10768880874222</v>
      </c>
      <c r="AK1391" t="n" s="41379">
        <v>-0.094063393021385</v>
      </c>
      <c r="AL1391" t="n" s="41854">
        <v>-0.013181744092586</v>
      </c>
      <c r="AM1391" t="n" s="42329">
        <v>0.126735611842869</v>
      </c>
      <c r="AN1391" t="n" s="42804">
        <v>-0.285380668293779</v>
      </c>
      <c r="AO1391" t="n" s="43279">
        <v>1.242801736606993</v>
      </c>
      <c r="AP1391" t="n" s="43754">
        <v>-0.789854898591676</v>
      </c>
      <c r="AQ1391" t="n" s="44229">
        <v>0.452946838015317</v>
      </c>
      <c r="AR1391" t="n" s="44704">
        <v>2.032656635198669</v>
      </c>
      <c r="AS1391" t="n" s="45297">
        <v>0.0022311723080173282</v>
      </c>
      <c r="AT1391" t="n" s="45890">
        <v>3.825444493253345E-4</v>
      </c>
      <c r="AU1391" t="n" s="46483">
        <v>0.0035750645795122834</v>
      </c>
      <c r="AV1391" t="n" s="47076">
        <v>0.0011071072645878364</v>
      </c>
      <c r="AW1391" t="n" s="47669">
        <v>-1.0814682468948088E-5</v>
      </c>
      <c r="AX1391" t="n" s="48262">
        <v>-7.472534670413378E-4</v>
      </c>
      <c r="AY1391" t="n" s="48855">
        <v>2.140462823515158E-4</v>
      </c>
      <c r="AZ1391" t="n" s="49448">
        <v>0.001235069931791993</v>
      </c>
      <c r="BA1391" t="n" s="50041">
        <v>-7.817500812090889E-4</v>
      </c>
      <c r="BB1391" t="n" s="50634">
        <v>9.195106656091215E-4</v>
      </c>
      <c r="BC1391" t="n" s="51227">
        <v>-2.8717293216089243E-5</v>
      </c>
      <c r="BD1391" t="n" s="51820">
        <v>9.849989155540763E-4</v>
      </c>
      <c r="BE1391" t="n" s="52413">
        <v>-5.019170013651294E-4</v>
      </c>
      <c r="BF1391" t="n" s="53006">
        <v>0.002288045706842314</v>
      </c>
      <c r="BG1391" t="n" s="53599">
        <v>0.0012256375112083481</v>
      </c>
      <c r="BH1391" t="n" s="54192">
        <v>-1.6230159092729056E-4</v>
      </c>
      <c r="BI1391" t="n" s="54785">
        <v>0.0042615164159476296</v>
      </c>
      <c r="BJ1391" t="s" s="55260">
        <v>2921</v>
      </c>
      <c r="BK1391" t="s" s="55735">
        <v>2929</v>
      </c>
      <c r="BL1391" t="n" s="56210">
        <v>0.0887860655784607</v>
      </c>
      <c r="BM1391" t="s" s="56685">
        <v>2961</v>
      </c>
      <c r="BN1391" t="s" s="57160">
        <v>2929</v>
      </c>
      <c r="BO1391" t="n" s="57635">
        <v>-0.060098905116319656</v>
      </c>
    </row>
    <row r="1392" spans="1:23" x14ac:dyDescent="0.25">
      <c r="A1392" s="116" t="str">
        <f>IF(ISBLANK(TBL_DATA[[#This Row],[Row.names]]), "",   DATE(YEAR(TBL_DATA[[#This Row],[Row.names]]), MONTH(TBL_DATA[[#This Row],[Row.names]]), DAY(TBL_DATA[[#This Row],[Row.names]])))</f>
        <v/>
      </c>
      <c r="B1392" s="1576" t="s">
        <v>1521</v>
      </c>
      <c r="C1392" s="2970" t="s">
        <v>2915</v>
      </c>
      <c r="D1392" t="n" s="4364">
        <v>-0.0010516356095605173</v>
      </c>
      <c r="E1392" s="5758" t="n">
        <v>0.3938691217883554</v>
      </c>
      <c r="F1392" s="7090" t="n">
        <v>-0.07439740305481035</v>
      </c>
      <c r="G1392" s="8422" t="n">
        <v>0.26021419043822497</v>
      </c>
      <c r="H1392" s="9754" t="n">
        <v>0.37735999532203496</v>
      </c>
      <c r="I1392" s="11086" t="n">
        <v>0.0028243734345433417</v>
      </c>
      <c r="J1392" s="12417" t="n">
        <v>-0.025058072167049694</v>
      </c>
      <c r="K1392" s="13747" t="n">
        <v>0.5330923417664292</v>
      </c>
      <c r="L1392" s="15077" t="n">
        <v>0.40406543309295695</v>
      </c>
      <c r="M1392" s="16407" t="n">
        <v>0.0027598949774907244</v>
      </c>
      <c r="N1392" s="17738" t="n">
        <v>0.056820346526650446</v>
      </c>
      <c r="O1392" s="19070" t="n">
        <v>0.03857255105933151</v>
      </c>
      <c r="P1392" s="20464" t="n">
        <v>-0.0792141119028309</v>
      </c>
      <c r="Q1392" s="21796" t="n">
        <v>-0.009456432876820256</v>
      </c>
      <c r="R1392" s="23128" t="n">
        <v>-0.008253178035628205</v>
      </c>
      <c r="S1392" s="24397" t="n">
        <v>-0.11130418914973472</v>
      </c>
      <c r="T1392" s="25666" t="n">
        <v>0.04656822725003882</v>
      </c>
      <c r="U1392" s="26935" t="n">
        <v>-2.3901315493954507</v>
      </c>
      <c r="V1392" s="28203" t="n">
        <v>-0.05592684387247737</v>
      </c>
      <c r="W1392" s="29470" t="n">
        <v>0.04785204130573663</v>
      </c>
      <c r="X1392" t="n" s="30737">
        <v>-1.1687452059808516</v>
      </c>
      <c r="Y1392" t="n" s="32068">
        <v>0.6142963416153762</v>
      </c>
      <c r="Z1392" t="n" s="33399">
        <v>0.6356614138776687</v>
      </c>
      <c r="AA1392" t="n" s="34792">
        <v>0.0</v>
      </c>
      <c r="AB1392" t="n" s="36186">
        <v>0.0</v>
      </c>
      <c r="AC1392" t="n" s="37580">
        <v>0.05106058566596632</v>
      </c>
      <c r="AD1392" t="n" s="38055">
        <v>0.13042122445635201</v>
      </c>
      <c r="AE1392" t="n" s="38530">
        <v>0.06482445329394099</v>
      </c>
      <c r="AF1392" t="n" s="39005">
        <v>0.130099099100025</v>
      </c>
      <c r="AG1392" t="n" s="39480">
        <v>0.21901314003711098</v>
      </c>
      <c r="AH1392" t="n" s="39955">
        <v>0.010448987002184</v>
      </c>
      <c r="AI1392" t="n" s="40430">
        <v>0.051979810321294</v>
      </c>
      <c r="AJ1392" t="n" s="40905">
        <v>0.10815279901786799</v>
      </c>
      <c r="AK1392" t="n" s="41380">
        <v>-0.09189782137336</v>
      </c>
      <c r="AL1392" t="n" s="41855">
        <v>-0.01312547576431</v>
      </c>
      <c r="AM1392" t="n" s="42330">
        <v>0.129612635718624</v>
      </c>
      <c r="AN1392" t="n" s="42805">
        <v>-0.290660350929552</v>
      </c>
      <c r="AO1392" t="n" s="43280">
        <v>1.246161916964179</v>
      </c>
      <c r="AP1392" t="n" s="43755">
        <v>-0.7972934160840022</v>
      </c>
      <c r="AQ1392" t="n" s="44230">
        <v>0.44886850088017693</v>
      </c>
      <c r="AR1392" t="n" s="44705">
        <v>2.0434553330481813</v>
      </c>
      <c r="AS1392" t="n" s="45298">
        <v>0.002200992166354095</v>
      </c>
      <c r="AT1392" t="n" s="45891">
        <v>3.6933678207761675E-4</v>
      </c>
      <c r="AU1392" t="n" s="46484">
        <v>0.003465915964918735</v>
      </c>
      <c r="AV1392" t="n" s="47077">
        <v>0.001086517819053281</v>
      </c>
      <c r="AW1392" t="n" s="47670">
        <v>-8.902102670722398E-6</v>
      </c>
      <c r="AX1392" t="n" s="48263">
        <v>-7.577885460420667E-4</v>
      </c>
      <c r="AY1392" t="n" s="48856">
        <v>2.093525951794632E-4</v>
      </c>
      <c r="AZ1392" t="n" s="49449">
        <v>0.0012097352587395823</v>
      </c>
      <c r="BA1392" t="n" s="50042">
        <v>-7.91287233694155E-4</v>
      </c>
      <c r="BB1392" t="n" s="50635">
        <v>8.972189749002793E-4</v>
      </c>
      <c r="BC1392" t="n" s="51228">
        <v>-2.673198688298176E-5</v>
      </c>
      <c r="BD1392" t="n" s="51821">
        <v>9.616206654264638E-4</v>
      </c>
      <c r="BE1392" t="n" s="52414">
        <v>-4.97927215451314E-4</v>
      </c>
      <c r="BF1392" t="n" s="53007">
        <v>0.0022409755217508197</v>
      </c>
      <c r="BG1392" t="n" s="53600">
        <v>0.0011747364262130018</v>
      </c>
      <c r="BH1392" t="n" s="54193">
        <v>-1.737104394795458E-4</v>
      </c>
      <c r="BI1392" t="n" s="54786">
        <v>0.0041486647334737</v>
      </c>
      <c r="BJ1392" t="s" s="55261">
        <v>2921</v>
      </c>
      <c r="BK1392" t="s" s="55736">
        <v>2929</v>
      </c>
      <c r="BL1392" t="n" s="56211">
        <v>0.09017974883317947</v>
      </c>
      <c r="BM1392" t="s" s="56686">
        <v>2961</v>
      </c>
      <c r="BN1392" t="s" s="57161">
        <v>2929</v>
      </c>
      <c r="BO1392" t="n" s="57636">
        <v>-0.06230427697300911</v>
      </c>
    </row>
    <row r="1393" spans="1:23" x14ac:dyDescent="0.25">
      <c r="A1393" s="116" t="str">
        <f>IF(ISBLANK(TBL_DATA[[#This Row],[Row.names]]), "",   DATE(YEAR(TBL_DATA[[#This Row],[Row.names]]), MONTH(TBL_DATA[[#This Row],[Row.names]]), DAY(TBL_DATA[[#This Row],[Row.names]])))</f>
        <v/>
      </c>
      <c r="B1393" s="1577" t="s">
        <v>1522</v>
      </c>
      <c r="C1393" s="2971" t="s">
        <v>2916</v>
      </c>
      <c r="D1393" t="n" s="4365">
        <v>0.0032048561611781015</v>
      </c>
      <c r="E1393" s="5759" t="n">
        <v>0.3983362718311947</v>
      </c>
      <c r="F1393" s="7091" t="n">
        <v>-0.04049655974807864</v>
      </c>
      <c r="G1393" s="8423" t="n">
        <v>0.23985048909951243</v>
      </c>
      <c r="H1393" s="9755" t="n">
        <v>0.3260324129540372</v>
      </c>
      <c r="I1393" s="11087" t="n">
        <v>0.002783119190174078</v>
      </c>
      <c r="J1393" s="12418" t="n">
        <v>-0.015961042799542913</v>
      </c>
      <c r="K1393" s="13748" t="n">
        <v>0.5333137820123341</v>
      </c>
      <c r="L1393" s="15078" t="n">
        <v>0.3987579460316109</v>
      </c>
      <c r="M1393" s="16408" t="n">
        <v>0.002789325971052127</v>
      </c>
      <c r="N1393" s="17739" t="n">
        <v>0.053816143281869885</v>
      </c>
      <c r="O1393" s="19071" t="n">
        <v>0.033623867455833345</v>
      </c>
      <c r="P1393" s="20465" t="n">
        <v>-0.07626312557623682</v>
      </c>
      <c r="Q1393" s="21797" t="n">
        <v>-0.008755183249063945</v>
      </c>
      <c r="R1393" s="23129" t="n">
        <v>-0.007615546853009528</v>
      </c>
      <c r="S1393" s="24398" t="n">
        <v>-0.1125189065871498</v>
      </c>
      <c r="T1393" s="25667" t="n">
        <v>0.04647316399547712</v>
      </c>
      <c r="U1393" s="26936" t="n">
        <v>-2.421158727176407</v>
      </c>
      <c r="V1393" s="28204" t="n">
        <v>-0.0502849677149072</v>
      </c>
      <c r="W1393" s="29471" t="n">
        <v>0.048099291872622525</v>
      </c>
      <c r="X1393" t="n" s="30738">
        <v>-1.045440915181721</v>
      </c>
      <c r="Y1393" t="n" s="32069">
        <v>0.5709924806457937</v>
      </c>
      <c r="Z1393" t="n" s="33400">
        <v>0.6314728387124904</v>
      </c>
      <c r="AA1393" t="n" s="34793">
        <v>0.0</v>
      </c>
      <c r="AB1393" t="n" s="36187">
        <v>0.0</v>
      </c>
      <c r="AC1393" t="n" s="37581">
        <v>0.04932539962947036</v>
      </c>
      <c r="AD1393" t="n" s="38056">
        <v>0.12403401706733604</v>
      </c>
      <c r="AE1393" t="n" s="38531">
        <v>0.035420313079779005</v>
      </c>
      <c r="AF1393" t="n" s="39006">
        <v>0.116784789658234</v>
      </c>
      <c r="AG1393" t="n" s="39481">
        <v>0.218852447629479</v>
      </c>
      <c r="AH1393" t="n" s="39956">
        <v>0.010760873718688</v>
      </c>
      <c r="AI1393" t="n" s="40431">
        <v>0.051893680776778</v>
      </c>
      <c r="AJ1393" t="n" s="40906">
        <v>0.119324753303936</v>
      </c>
      <c r="AK1393" t="n" s="41381">
        <v>-0.091645691392113</v>
      </c>
      <c r="AL1393" t="n" s="41856">
        <v>-0.013059757712509</v>
      </c>
      <c r="AM1393" t="n" s="42331">
        <v>0.136548465613364</v>
      </c>
      <c r="AN1393" t="n" s="42806">
        <v>-0.142698692418934</v>
      </c>
      <c r="AO1393" t="n" s="43281">
        <v>1.0671462401842147</v>
      </c>
      <c r="AP1393" t="n" s="43756">
        <v>-0.500931040860177</v>
      </c>
      <c r="AQ1393" t="n" s="44231">
        <v>0.5662151993240376</v>
      </c>
      <c r="AR1393" t="n" s="44706">
        <v>1.5680772810443917</v>
      </c>
      <c r="AS1393" t="n" s="45299">
        <v>0.0021182288995278526</v>
      </c>
      <c r="AT1393" t="n" s="45892">
        <v>3.489004458070172E-4</v>
      </c>
      <c r="AU1393" t="n" s="46485">
        <v>0.003334223727158366</v>
      </c>
      <c r="AV1393" t="n" s="47078">
        <v>0.0010470419045448733</v>
      </c>
      <c r="AW1393" t="n" s="47671">
        <v>-1.485929079020185E-5</v>
      </c>
      <c r="AX1393" t="n" s="48264">
        <v>-6.842485041794852E-4</v>
      </c>
      <c r="AY1393" t="n" s="48857">
        <v>1.938266777450975E-4</v>
      </c>
      <c r="AZ1393" t="n" s="49450">
        <v>0.0011256616391028835</v>
      </c>
      <c r="BA1393" t="n" s="50043">
        <v>-7.484894461818194E-4</v>
      </c>
      <c r="BB1393" t="n" s="50636">
        <v>9.586467251798041E-4</v>
      </c>
      <c r="BC1393" t="n" s="51229">
        <v>-2.4820285685226363E-5</v>
      </c>
      <c r="BD1393" t="n" s="51822">
        <v>0.001053136626024973</v>
      </c>
      <c r="BE1393" t="n" s="52415">
        <v>-5.362405166237235E-4</v>
      </c>
      <c r="BF1393" t="n" s="53008">
        <v>0.0021130956713940247</v>
      </c>
      <c r="BG1393" t="n" s="53601">
        <v>0.0011567734096171113</v>
      </c>
      <c r="BH1393" t="n" s="54194">
        <v>-1.7017640645666473E-4</v>
      </c>
      <c r="BI1393" t="n" s="54787">
        <v>0.0040375237082734385</v>
      </c>
      <c r="BJ1393" t="s" s="55262">
        <v>2923</v>
      </c>
      <c r="BK1393" t="s" s="55737">
        <v>2929</v>
      </c>
      <c r="BL1393" t="n" s="56212">
        <v>0.09555809199810028</v>
      </c>
      <c r="BM1393" t="s" s="56687">
        <v>2961</v>
      </c>
      <c r="BN1393" t="s" s="57162">
        <v>2929</v>
      </c>
      <c r="BO1393" t="n" s="57637">
        <v>-0.062340885400772095</v>
      </c>
    </row>
    <row r="1394" spans="1:23" x14ac:dyDescent="0.25">
      <c r="A1394" s="116" t="str">
        <f>IF(ISBLANK(TBL_DATA[[#This Row],[Row.names]]), "",   DATE(YEAR(TBL_DATA[[#This Row],[Row.names]]), MONTH(TBL_DATA[[#This Row],[Row.names]]), DAY(TBL_DATA[[#This Row],[Row.names]])))</f>
        <v/>
      </c>
      <c r="B1394" s="1578" t="s">
        <v>1523</v>
      </c>
      <c r="C1394" s="2972" t="s">
        <v>2917</v>
      </c>
      <c r="D1394" t="n" s="4366">
        <v>-2.9081114086423415E-4</v>
      </c>
      <c r="E1394" s="5760" t="n">
        <v>0.3979296200646716</v>
      </c>
      <c r="F1394" s="7092" t="n">
        <v>-0.04222840276455109</v>
      </c>
      <c r="G1394" s="8424" t="n">
        <v>0.24030980167151064</v>
      </c>
      <c r="H1394" s="9756" t="n">
        <v>0.31312315054300033</v>
      </c>
      <c r="I1394" s="11088" t="n">
        <v>0.002783364538935767</v>
      </c>
      <c r="J1394" s="12419" t="n">
        <v>0.010180024767755924</v>
      </c>
      <c r="K1394" s="13749" t="n">
        <v>0.4931045833169744</v>
      </c>
      <c r="L1394" s="15079" t="n">
        <v>0.3643368506560699</v>
      </c>
      <c r="M1394" s="16409" t="n">
        <v>0.002698554668401373</v>
      </c>
      <c r="N1394" s="17740" t="n">
        <v>0.05331272982320394</v>
      </c>
      <c r="O1394" s="19072" t="n">
        <v>0.032914716309268705</v>
      </c>
      <c r="P1394" s="20466" t="n">
        <v>-0.07653175855054639</v>
      </c>
      <c r="Q1394" s="21798" t="n">
        <v>-0.008621240782561004</v>
      </c>
      <c r="R1394" s="23130" t="n">
        <v>-0.007492264910742865</v>
      </c>
      <c r="S1394" s="24399" t="n">
        <v>-0.10245327849399877</v>
      </c>
      <c r="T1394" s="25668" t="n">
        <v>0.04577114877700233</v>
      </c>
      <c r="U1394" s="26937" t="n">
        <v>-2.238381190586947</v>
      </c>
      <c r="V1394" s="28205" t="n">
        <v>-0.056909597711236826</v>
      </c>
      <c r="W1394" s="29472" t="n">
        <v>0.047733287154436206</v>
      </c>
      <c r="X1394" t="n" s="30739">
        <v>-1.1922413289307228</v>
      </c>
      <c r="Y1394" t="n" s="32070">
        <v>0.559574079584643</v>
      </c>
      <c r="Z1394" t="n" s="33401">
        <v>0.6036032228675308</v>
      </c>
      <c r="AA1394" t="n" s="34794">
        <v>0.0</v>
      </c>
      <c r="AB1394" t="n" s="36188">
        <v>0.0</v>
      </c>
      <c r="AC1394" t="n" s="37582">
        <v>0.04913099614026995</v>
      </c>
      <c r="AD1394" t="n" s="38057">
        <v>0.131285062091141</v>
      </c>
      <c r="AE1394" t="n" s="38532">
        <v>0.06682483151593</v>
      </c>
      <c r="AF1394" t="n" s="39007">
        <v>0.11776908136660302</v>
      </c>
      <c r="AG1394" t="n" s="39482">
        <v>0.215590883896522</v>
      </c>
      <c r="AH1394" t="n" s="39957">
        <v>0.011153074197962</v>
      </c>
      <c r="AI1394" t="n" s="40432">
        <v>0.051802613781664994</v>
      </c>
      <c r="AJ1394" t="n" s="40907">
        <v>0.11303506434461398</v>
      </c>
      <c r="AK1394" t="n" s="41382">
        <v>-0.08884470654331</v>
      </c>
      <c r="AL1394" t="n" s="41857">
        <v>-0.013099655808161</v>
      </c>
      <c r="AM1394" t="n" s="42332">
        <v>0.136861747441351</v>
      </c>
      <c r="AN1394" t="n" s="42807">
        <v>-0.257062377560986</v>
      </c>
      <c r="AO1394" t="n" s="43282">
        <v>1.222579167920906</v>
      </c>
      <c r="AP1394" t="n" s="43757">
        <v>-0.737263549197575</v>
      </c>
      <c r="AQ1394" t="n" s="44232">
        <v>0.48531561872333095</v>
      </c>
      <c r="AR1394" t="n" s="44707">
        <v>1.959842717118481</v>
      </c>
      <c r="AS1394" t="n" s="45300">
        <v>0.001879617478793078</v>
      </c>
      <c r="AT1394" t="n" s="45893">
        <v>3.948883235061947E-4</v>
      </c>
      <c r="AU1394" t="n" s="46486">
        <v>0.0031023932894841994</v>
      </c>
      <c r="AV1394" t="n" s="47079">
        <v>9.879190072113418E-4</v>
      </c>
      <c r="AW1394" t="n" s="47672">
        <v>-2.8009123583184128E-5</v>
      </c>
      <c r="AX1394" t="n" s="48265">
        <v>-6.930476045916588E-4</v>
      </c>
      <c r="AY1394" t="n" s="48858">
        <v>1.8900084541367026E-4</v>
      </c>
      <c r="AZ1394" t="n" s="49451">
        <v>0.00146717692921456</v>
      </c>
      <c r="BA1394" t="n" s="50044">
        <v>-7.469746062746887E-4</v>
      </c>
      <c r="BB1394" t="n" s="50637">
        <v>9.667688389230338E-4</v>
      </c>
      <c r="BC1394" t="n" s="51230">
        <v>-2.2671351207233987E-5</v>
      </c>
      <c r="BD1394" t="n" s="51823">
        <v>0.0010336414098085355</v>
      </c>
      <c r="BE1394" t="n" s="52416">
        <v>-5.503755917013085E-4</v>
      </c>
      <c r="BF1394" t="n" s="53009">
        <v>0.0018901077021218858</v>
      </c>
      <c r="BG1394" t="n" s="53602">
        <v>0.001159034639026908</v>
      </c>
      <c r="BH1394" t="n" s="54195">
        <v>-1.3720624687977063E-4</v>
      </c>
      <c r="BI1394" t="n" s="54788">
        <v>0.00410186011451306</v>
      </c>
      <c r="BJ1394" t="s" s="55263">
        <v>2921</v>
      </c>
      <c r="BK1394" t="s" s="55738">
        <v>2929</v>
      </c>
      <c r="BL1394" t="n" s="56213">
        <v>0.08827760815620422</v>
      </c>
      <c r="BM1394" t="s" s="56688">
        <v>2961</v>
      </c>
      <c r="BN1394" t="s" s="57163">
        <v>2929</v>
      </c>
      <c r="BO1394" t="n" s="57638">
        <v>-0.0625525489449501</v>
      </c>
    </row>
    <row r="1395" spans="1:23" x14ac:dyDescent="0.25">
      <c r="A1395" s="116" t="str">
        <f>IF(ISBLANK(TBL_DATA[[#This Row],[Row.names]]), "",   DATE(YEAR(TBL_DATA[[#This Row],[Row.names]]), MONTH(TBL_DATA[[#This Row],[Row.names]]), DAY(TBL_DATA[[#This Row],[Row.names]])))</f>
        <v/>
      </c>
      <c r="B1395" s="1579" t="s">
        <v>1524</v>
      </c>
      <c r="C1395" s="2973" t="s">
        <v>2918</v>
      </c>
      <c r="D1395" t="n" s="4367">
        <v>0.0022209781469416986</v>
      </c>
      <c r="E1395" s="5761" t="n">
        <v>0.40103439120179796</v>
      </c>
      <c r="F1395" s="7093" t="n">
        <v>-0.046892071489938125</v>
      </c>
      <c r="G1395" s="8425" t="n">
        <v>0.23913276870291242</v>
      </c>
      <c r="H1395" s="9757" t="n">
        <v>0.31712156492945043</v>
      </c>
      <c r="I1395" s="11089" t="n">
        <v>0.0027826967556096463</v>
      </c>
      <c r="J1395" s="53"/>
      <c r="K1395" s="53"/>
      <c r="L1395" s="53"/>
      <c r="M1395" s="53"/>
      <c r="N1395" s="17741" t="n">
        <v>0.05345575317307671</v>
      </c>
      <c r="O1395" s="19073" t="n">
        <v>0.032914716309268705</v>
      </c>
      <c r="P1395" s="20467" t="n">
        <v>-0.07448075576689228</v>
      </c>
      <c r="Q1395" s="21799" t="n">
        <v>-0.008617344447426116</v>
      </c>
      <c r="R1395" s="23131" t="n">
        <v>-0.007485339844727972</v>
      </c>
      <c r="S1395" s="24400" t="n">
        <v>-0.11299288484999492</v>
      </c>
      <c r="T1395" s="25669" t="n">
        <v>0.04514818779259387</v>
      </c>
      <c r="U1395" s="26938" t="n">
        <v>-2.502711412672256</v>
      </c>
      <c r="V1395" s="53"/>
      <c r="W1395" s="53"/>
      <c r="X1395"/>
      <c r="Y1395" t="n" s="32071">
        <v>0.5631354765324685</v>
      </c>
      <c r="Z1395"/>
      <c r="AA1395" t="n" s="34795">
        <v>0.0</v>
      </c>
      <c r="AB1395" t="n" s="36189">
        <v>0.0</v>
      </c>
      <c r="AC1395" t="n" s="37583">
        <v>0.04718833086109948</v>
      </c>
      <c r="AD1395" t="n" s="38058">
        <v>0.13910932414923105</v>
      </c>
      <c r="AE1395" t="n" s="38533">
        <v>0.061900022939119</v>
      </c>
      <c r="AF1395" t="n" s="39008">
        <v>0.116053219163747</v>
      </c>
      <c r="AG1395" t="n" s="39483">
        <v>0.21413385565641999</v>
      </c>
      <c r="AH1395" t="n" s="39958">
        <v>0.011305069001167</v>
      </c>
      <c r="AI1395" t="n" s="40433">
        <v>0.051969767782834</v>
      </c>
      <c r="AJ1395" t="n" s="40908">
        <v>0.11014912158206602</v>
      </c>
      <c r="AK1395" t="n" s="41383">
        <v>-0.0909012237788</v>
      </c>
      <c r="AL1395" t="n" s="41858">
        <v>-0.013205389234958</v>
      </c>
      <c r="AM1395" t="n" s="42333">
        <v>0.13674803543728</v>
      </c>
      <c r="AN1395" t="n" s="42808">
        <v>-0.24654641025088098</v>
      </c>
      <c r="AO1395" t="n" s="43283">
        <v>1.1981069539515963</v>
      </c>
      <c r="AP1395" t="n" s="43758">
        <v>-0.707391561504371</v>
      </c>
      <c r="AQ1395" t="n" s="44233">
        <v>0.4907153924472253</v>
      </c>
      <c r="AR1395" t="n" s="44708">
        <v>1.9054985154559674</v>
      </c>
      <c r="AS1395" t="n" s="45301">
        <v>0.001819448978004378</v>
      </c>
      <c r="AT1395" t="n" s="45894">
        <v>3.7816656043491553E-4</v>
      </c>
      <c r="AU1395" t="n" s="46487">
        <v>0.0030411155067570908</v>
      </c>
      <c r="AV1395" t="n" s="47080">
        <v>9.463609548853279E-4</v>
      </c>
      <c r="AW1395" t="n" s="47673">
        <v>-3.341019466903076E-5</v>
      </c>
      <c r="AX1395" t="n" s="48266">
        <v>-6.808069260466749E-4</v>
      </c>
      <c r="AY1395" t="n" s="48859">
        <v>1.8390273472259575E-4</v>
      </c>
      <c r="AZ1395" t="n" s="49452">
        <v>0.0014252845757937536</v>
      </c>
      <c r="BA1395" t="n" s="50045">
        <v>-7.274036012073357E-4</v>
      </c>
      <c r="BB1395" t="n" s="50638">
        <v>9.38929337915235E-4</v>
      </c>
      <c r="BC1395" t="n" s="51231">
        <v>-2.1940297274276382E-5</v>
      </c>
      <c r="BD1395" t="n" s="51824">
        <v>9.976105314444988E-4</v>
      </c>
      <c r="BE1395" t="n" s="52417">
        <v>-5.312937361308308E-4</v>
      </c>
      <c r="BF1395" t="n" s="53010">
        <v>0.0018604023176001729</v>
      </c>
      <c r="BG1395" t="n" s="53603">
        <v>0.0011098789624928928</v>
      </c>
      <c r="BH1395" t="n" s="54196">
        <v>-1.352524004628487E-4</v>
      </c>
      <c r="BI1395" t="n" s="54789">
        <v>0.003968301954372093</v>
      </c>
      <c r="BJ1395" t="s" s="55264">
        <v>2921</v>
      </c>
      <c r="BK1395" t="s" s="55739">
        <v>2929</v>
      </c>
      <c r="BL1395" t="n" s="56214">
        <v>0.09345293045043945</v>
      </c>
      <c r="BM1395" t="s" s="56689">
        <v>2961</v>
      </c>
      <c r="BN1395" t="s" s="57164">
        <v>2929</v>
      </c>
      <c r="BO1395" t="n" s="57639">
        <v>-0.062100544571876526</v>
      </c>
    </row>
    <row r="1396" spans="1:23" x14ac:dyDescent="0.25">
      <c r="A1396" s="116" t="str">
        <f>IF(ISBLANK(TBL_DATA[[#This Row],[Row.names]]), "",   DATE(YEAR(TBL_DATA[[#This Row],[Row.names]]), MONTH(TBL_DATA[[#This Row],[Row.names]]), DAY(TBL_DATA[[#This Row],[Row.names]])))</f>
        <v/>
      </c>
      <c r="B1396" s="119"/>
      <c r="C1396" s="68"/>
      <c r="E1396" s="53"/>
      <c r="F1396" s="53"/>
      <c r="G1396" s="54"/>
      <c r="H1396" s="114"/>
      <c r="I1396" s="53"/>
      <c r="J1396" s="53"/>
      <c r="K1396" s="53"/>
      <c r="L1396" s="53"/>
      <c r="M1396" s="53"/>
      <c r="N1396" s="53"/>
      <c r="O1396" s="53"/>
      <c r="P1396" s="53"/>
      <c r="Q1396" s="53"/>
      <c r="R1396" s="53"/>
      <c r="S1396" s="53"/>
      <c r="T1396" s="53"/>
      <c r="U1396" s="81"/>
      <c r="V1396" s="53"/>
      <c r="W1396" s="53"/>
    </row>
    <row r="1397" spans="1:23" x14ac:dyDescent="0.25">
      <c r="A1397" s="116" t="str">
        <f>IF(ISBLANK(TBL_DATA[[#This Row],[Row.names]]), "",   DATE(YEAR(TBL_DATA[[#This Row],[Row.names]]), MONTH(TBL_DATA[[#This Row],[Row.names]]), DAY(TBL_DATA[[#This Row],[Row.names]])))</f>
        <v/>
      </c>
      <c r="B1397" s="119"/>
      <c r="C1397" s="68"/>
      <c r="E1397" s="53"/>
      <c r="F1397" s="53"/>
      <c r="G1397" s="54"/>
      <c r="H1397" s="114"/>
      <c r="I1397" s="53"/>
      <c r="J1397" s="53"/>
      <c r="K1397" s="53"/>
      <c r="L1397" s="53"/>
      <c r="M1397" s="53"/>
      <c r="N1397" s="53"/>
      <c r="O1397" s="53"/>
      <c r="P1397" s="53"/>
      <c r="Q1397" s="53"/>
      <c r="R1397" s="53"/>
      <c r="S1397" s="53"/>
      <c r="T1397" s="53"/>
      <c r="U1397" s="81"/>
      <c r="V1397" s="53"/>
      <c r="W1397" s="53"/>
    </row>
    <row r="1398" spans="1:23" x14ac:dyDescent="0.25">
      <c r="A1398" s="116" t="str">
        <f>IF(ISBLANK(TBL_DATA[[#This Row],[Row.names]]), "",   DATE(YEAR(TBL_DATA[[#This Row],[Row.names]]), MONTH(TBL_DATA[[#This Row],[Row.names]]), DAY(TBL_DATA[[#This Row],[Row.names]])))</f>
        <v/>
      </c>
      <c r="B1398" s="119"/>
      <c r="C1398" s="68"/>
      <c r="E1398" s="53"/>
      <c r="F1398" s="53"/>
      <c r="G1398" s="54"/>
      <c r="H1398" s="114"/>
      <c r="I1398" s="53"/>
      <c r="J1398" s="53"/>
      <c r="K1398" s="53"/>
      <c r="L1398" s="53"/>
      <c r="M1398" s="53"/>
      <c r="N1398" s="53"/>
      <c r="O1398" s="53"/>
      <c r="P1398" s="53"/>
      <c r="Q1398" s="53"/>
      <c r="R1398" s="53"/>
      <c r="S1398" s="53"/>
      <c r="T1398" s="53"/>
      <c r="U1398" s="81"/>
      <c r="V1398" s="53"/>
      <c r="W1398" s="53"/>
    </row>
    <row r="1399" spans="1:23" x14ac:dyDescent="0.25">
      <c r="A1399" s="116" t="str">
        <f>IF(ISBLANK(TBL_DATA[[#This Row],[Row.names]]), "",   DATE(YEAR(TBL_DATA[[#This Row],[Row.names]]), MONTH(TBL_DATA[[#This Row],[Row.names]]), DAY(TBL_DATA[[#This Row],[Row.names]])))</f>
        <v/>
      </c>
      <c r="B1399" s="119"/>
      <c r="C1399" s="68"/>
      <c r="E1399" s="53"/>
      <c r="F1399" s="53"/>
      <c r="G1399" s="54"/>
      <c r="H1399" s="114"/>
      <c r="I1399" s="53"/>
      <c r="J1399" s="53"/>
      <c r="K1399" s="53"/>
      <c r="L1399" s="53"/>
      <c r="M1399" s="53"/>
      <c r="N1399" s="53"/>
      <c r="O1399" s="53"/>
      <c r="P1399" s="53"/>
      <c r="Q1399" s="53"/>
      <c r="R1399" s="53"/>
      <c r="S1399" s="53"/>
      <c r="T1399" s="53"/>
      <c r="U1399" s="81"/>
      <c r="V1399" s="53"/>
      <c r="W1399" s="53"/>
    </row>
    <row r="1400" spans="1:23" x14ac:dyDescent="0.25">
      <c r="A1400" s="116" t="str">
        <f>IF(ISBLANK(TBL_DATA[[#This Row],[Row.names]]), "",   DATE(YEAR(TBL_DATA[[#This Row],[Row.names]]), MONTH(TBL_DATA[[#This Row],[Row.names]]), DAY(TBL_DATA[[#This Row],[Row.names]])))</f>
        <v/>
      </c>
      <c r="B1400" s="119"/>
      <c r="C1400" s="68"/>
      <c r="E1400" s="53"/>
      <c r="F1400" s="53"/>
      <c r="G1400" s="54"/>
      <c r="H1400" s="114"/>
      <c r="I1400" s="53"/>
      <c r="J1400" s="53"/>
      <c r="K1400" s="53"/>
      <c r="L1400" s="53"/>
      <c r="M1400" s="53"/>
      <c r="N1400" s="53"/>
      <c r="O1400" s="53"/>
      <c r="P1400" s="53"/>
      <c r="Q1400" s="53"/>
      <c r="R1400" s="53"/>
      <c r="S1400" s="53"/>
      <c r="T1400" s="53"/>
      <c r="U1400" s="81"/>
      <c r="V1400" s="53"/>
      <c r="W1400" s="53"/>
    </row>
    <row r="1401" spans="1:23" x14ac:dyDescent="0.25">
      <c r="A1401" s="116" t="str">
        <f>IF(ISBLANK(TBL_DATA[[#This Row],[Row.names]]), "",   DATE(YEAR(TBL_DATA[[#This Row],[Row.names]]), MONTH(TBL_DATA[[#This Row],[Row.names]]), DAY(TBL_DATA[[#This Row],[Row.names]])))</f>
        <v/>
      </c>
      <c r="B1401" s="119"/>
      <c r="C1401" s="68"/>
      <c r="E1401" s="53"/>
      <c r="F1401" s="53"/>
      <c r="G1401" s="54"/>
      <c r="H1401" s="114"/>
      <c r="I1401" s="53"/>
      <c r="J1401" s="53"/>
      <c r="K1401" s="53"/>
      <c r="L1401" s="53"/>
      <c r="M1401" s="53"/>
      <c r="N1401" s="53"/>
      <c r="O1401" s="53"/>
      <c r="P1401" s="53"/>
      <c r="Q1401" s="53"/>
      <c r="R1401" s="53"/>
      <c r="S1401" s="53"/>
      <c r="T1401" s="53"/>
      <c r="U1401" s="81"/>
      <c r="V1401" s="53"/>
      <c r="W1401" s="53"/>
    </row>
    <row r="1402" spans="1:23" x14ac:dyDescent="0.25">
      <c r="A1402" s="116" t="str">
        <f>IF(ISBLANK(TBL_DATA[[#This Row],[Row.names]]), "",   DATE(YEAR(TBL_DATA[[#This Row],[Row.names]]), MONTH(TBL_DATA[[#This Row],[Row.names]]), DAY(TBL_DATA[[#This Row],[Row.names]])))</f>
        <v/>
      </c>
      <c r="B1402" s="119"/>
      <c r="C1402" s="68"/>
      <c r="E1402" s="53"/>
      <c r="F1402" s="53"/>
      <c r="G1402" s="54"/>
      <c r="H1402" s="114"/>
      <c r="I1402" s="53"/>
      <c r="J1402" s="53"/>
      <c r="K1402" s="53"/>
      <c r="L1402" s="53"/>
      <c r="M1402" s="53"/>
      <c r="N1402" s="53"/>
      <c r="O1402" s="53"/>
      <c r="P1402" s="53"/>
      <c r="Q1402" s="53"/>
      <c r="R1402" s="53"/>
      <c r="S1402" s="53"/>
      <c r="T1402" s="53"/>
      <c r="U1402" s="81"/>
      <c r="V1402" s="53"/>
      <c r="W1402" s="53"/>
    </row>
    <row r="1403" spans="1:23" x14ac:dyDescent="0.25">
      <c r="A1403" s="116" t="str">
        <f>IF(ISBLANK(TBL_DATA[[#This Row],[Row.names]]), "",   DATE(YEAR(TBL_DATA[[#This Row],[Row.names]]), MONTH(TBL_DATA[[#This Row],[Row.names]]), DAY(TBL_DATA[[#This Row],[Row.names]])))</f>
        <v/>
      </c>
      <c r="B1403" s="119"/>
      <c r="C1403" s="68"/>
      <c r="E1403" s="53"/>
      <c r="F1403" s="53"/>
      <c r="G1403" s="54"/>
      <c r="H1403" s="114"/>
      <c r="I1403" s="53"/>
      <c r="J1403" s="53"/>
      <c r="K1403" s="53"/>
      <c r="L1403" s="53"/>
      <c r="M1403" s="53"/>
      <c r="N1403" s="53"/>
      <c r="O1403" s="53"/>
      <c r="P1403" s="53"/>
      <c r="Q1403" s="53"/>
      <c r="R1403" s="53"/>
      <c r="S1403" s="53"/>
      <c r="T1403" s="53"/>
      <c r="U1403" s="81"/>
      <c r="V1403" s="53"/>
      <c r="W1403" s="53"/>
    </row>
    <row r="1404" spans="1:23" x14ac:dyDescent="0.25">
      <c r="A1404" s="116" t="str">
        <f>IF(ISBLANK(TBL_DATA[[#This Row],[Row.names]]), "",   DATE(YEAR(TBL_DATA[[#This Row],[Row.names]]), MONTH(TBL_DATA[[#This Row],[Row.names]]), DAY(TBL_DATA[[#This Row],[Row.names]])))</f>
        <v/>
      </c>
      <c r="B1404" s="119"/>
      <c r="C1404" s="68"/>
      <c r="E1404" s="53"/>
      <c r="F1404" s="53"/>
      <c r="G1404" s="54"/>
      <c r="H1404" s="114"/>
      <c r="I1404" s="53"/>
      <c r="J1404" s="53"/>
      <c r="K1404" s="53"/>
      <c r="L1404" s="53"/>
      <c r="M1404" s="53"/>
      <c r="N1404" s="53"/>
      <c r="O1404" s="53"/>
      <c r="P1404" s="53"/>
      <c r="Q1404" s="53"/>
      <c r="R1404" s="53"/>
      <c r="S1404" s="53"/>
      <c r="T1404" s="53"/>
      <c r="U1404" s="81"/>
      <c r="V1404" s="53"/>
      <c r="W1404" s="53"/>
    </row>
    <row r="1405" spans="1:23" x14ac:dyDescent="0.25">
      <c r="A1405" s="116" t="str">
        <f>IF(ISBLANK(TBL_DATA[[#This Row],[Row.names]]), "",   DATE(YEAR(TBL_DATA[[#This Row],[Row.names]]), MONTH(TBL_DATA[[#This Row],[Row.names]]), DAY(TBL_DATA[[#This Row],[Row.names]])))</f>
        <v/>
      </c>
      <c r="B1405" s="119"/>
      <c r="C1405" s="68"/>
      <c r="E1405" s="53"/>
      <c r="F1405" s="53"/>
      <c r="G1405" s="54"/>
      <c r="H1405" s="114"/>
      <c r="I1405" s="53"/>
      <c r="J1405" s="53"/>
      <c r="K1405" s="53"/>
      <c r="L1405" s="53"/>
      <c r="M1405" s="53"/>
      <c r="N1405" s="53"/>
      <c r="O1405" s="53"/>
      <c r="P1405" s="53"/>
      <c r="Q1405" s="53"/>
      <c r="R1405" s="53"/>
      <c r="S1405" s="53"/>
      <c r="T1405" s="53"/>
      <c r="U1405" s="81"/>
      <c r="V1405" s="53"/>
      <c r="W1405" s="53"/>
    </row>
    <row r="1406" spans="1:23" x14ac:dyDescent="0.25">
      <c r="A1406" s="116" t="str">
        <f>IF(ISBLANK(TBL_DATA[[#This Row],[Row.names]]), "",   DATE(YEAR(TBL_DATA[[#This Row],[Row.names]]), MONTH(TBL_DATA[[#This Row],[Row.names]]), DAY(TBL_DATA[[#This Row],[Row.names]])))</f>
        <v/>
      </c>
      <c r="B1406" s="119"/>
      <c r="C1406" s="68"/>
      <c r="E1406" s="53"/>
      <c r="F1406" s="53"/>
      <c r="G1406" s="54"/>
      <c r="H1406" s="114"/>
      <c r="I1406" s="53"/>
      <c r="J1406" s="53"/>
      <c r="K1406" s="53"/>
      <c r="L1406" s="53"/>
      <c r="M1406" s="53"/>
      <c r="N1406" s="53"/>
      <c r="O1406" s="53"/>
      <c r="P1406" s="53"/>
      <c r="Q1406" s="53"/>
      <c r="R1406" s="53"/>
      <c r="S1406" s="53"/>
      <c r="T1406" s="53"/>
      <c r="U1406" s="81"/>
      <c r="V1406" s="53"/>
      <c r="W1406" s="53"/>
    </row>
    <row r="1407" spans="1:23" x14ac:dyDescent="0.25">
      <c r="A1407" s="116" t="str">
        <f>IF(ISBLANK(TBL_DATA[[#This Row],[Row.names]]), "",   DATE(YEAR(TBL_DATA[[#This Row],[Row.names]]), MONTH(TBL_DATA[[#This Row],[Row.names]]), DAY(TBL_DATA[[#This Row],[Row.names]])))</f>
        <v/>
      </c>
      <c r="B1407" s="119"/>
      <c r="C1407" s="68"/>
      <c r="E1407" s="53"/>
      <c r="F1407" s="53"/>
      <c r="G1407" s="54"/>
      <c r="H1407" s="114"/>
      <c r="I1407" s="53"/>
      <c r="J1407" s="53"/>
      <c r="K1407" s="53"/>
      <c r="L1407" s="53"/>
      <c r="M1407" s="53"/>
      <c r="N1407" s="53"/>
      <c r="O1407" s="53"/>
      <c r="P1407" s="53"/>
      <c r="Q1407" s="53"/>
      <c r="R1407" s="53"/>
      <c r="S1407" s="53"/>
      <c r="T1407" s="53"/>
      <c r="U1407" s="81"/>
      <c r="V1407" s="53"/>
      <c r="W1407" s="53"/>
    </row>
    <row r="1408" spans="1:23" x14ac:dyDescent="0.25">
      <c r="A1408" s="116" t="str">
        <f>IF(ISBLANK(TBL_DATA[[#This Row],[Row.names]]), "",   DATE(YEAR(TBL_DATA[[#This Row],[Row.names]]), MONTH(TBL_DATA[[#This Row],[Row.names]]), DAY(TBL_DATA[[#This Row],[Row.names]])))</f>
        <v/>
      </c>
      <c r="B1408" s="119"/>
      <c r="C1408" s="68"/>
      <c r="E1408" s="53"/>
      <c r="F1408" s="53"/>
      <c r="G1408" s="54"/>
      <c r="H1408" s="114"/>
      <c r="I1408" s="53"/>
      <c r="J1408" s="53"/>
      <c r="K1408" s="53"/>
      <c r="L1408" s="53"/>
      <c r="M1408" s="53"/>
      <c r="N1408" s="53"/>
      <c r="O1408" s="53"/>
      <c r="P1408" s="53"/>
      <c r="Q1408" s="53"/>
      <c r="R1408" s="53"/>
      <c r="S1408" s="53"/>
      <c r="T1408" s="53"/>
      <c r="U1408" s="81"/>
      <c r="V1408" s="53"/>
      <c r="W1408" s="53"/>
    </row>
    <row r="1409" spans="1:23" x14ac:dyDescent="0.25">
      <c r="A1409" s="116" t="str">
        <f>IF(ISBLANK(TBL_DATA[[#This Row],[Row.names]]), "",   DATE(YEAR(TBL_DATA[[#This Row],[Row.names]]), MONTH(TBL_DATA[[#This Row],[Row.names]]), DAY(TBL_DATA[[#This Row],[Row.names]])))</f>
        <v/>
      </c>
      <c r="B1409" s="119"/>
      <c r="C1409" s="68"/>
      <c r="E1409" s="53"/>
      <c r="F1409" s="53"/>
      <c r="G1409" s="54"/>
      <c r="H1409" s="114"/>
      <c r="I1409" s="53"/>
      <c r="J1409" s="53"/>
      <c r="K1409" s="53"/>
      <c r="L1409" s="53"/>
      <c r="M1409" s="53"/>
      <c r="N1409" s="53"/>
      <c r="O1409" s="53"/>
      <c r="P1409" s="53"/>
      <c r="Q1409" s="53"/>
      <c r="R1409" s="53"/>
      <c r="S1409" s="53"/>
      <c r="T1409" s="53"/>
      <c r="U1409" s="81"/>
      <c r="V1409" s="53"/>
      <c r="W1409" s="53"/>
    </row>
    <row r="1410" spans="1:23" x14ac:dyDescent="0.25">
      <c r="A1410" s="116" t="str">
        <f>IF(ISBLANK(TBL_DATA[[#This Row],[Row.names]]), "",   DATE(YEAR(TBL_DATA[[#This Row],[Row.names]]), MONTH(TBL_DATA[[#This Row],[Row.names]]), DAY(TBL_DATA[[#This Row],[Row.names]])))</f>
        <v/>
      </c>
      <c r="B1410" s="119"/>
      <c r="C1410" s="68"/>
      <c r="E1410" s="53"/>
      <c r="F1410" s="53"/>
      <c r="G1410" s="54"/>
      <c r="H1410" s="114"/>
      <c r="I1410" s="53"/>
      <c r="J1410" s="53"/>
      <c r="K1410" s="53"/>
      <c r="L1410" s="53"/>
      <c r="M1410" s="53"/>
      <c r="N1410" s="53"/>
      <c r="O1410" s="53"/>
      <c r="P1410" s="53"/>
      <c r="Q1410" s="53"/>
      <c r="R1410" s="53"/>
      <c r="S1410" s="53"/>
      <c r="T1410" s="53"/>
      <c r="U1410" s="81"/>
      <c r="V1410" s="53"/>
      <c r="W1410" s="53"/>
    </row>
    <row r="1411" spans="1:23" x14ac:dyDescent="0.25">
      <c r="A1411" s="116" t="str">
        <f>IF(ISBLANK(TBL_DATA[[#This Row],[Row.names]]), "",   DATE(YEAR(TBL_DATA[[#This Row],[Row.names]]), MONTH(TBL_DATA[[#This Row],[Row.names]]), DAY(TBL_DATA[[#This Row],[Row.names]])))</f>
        <v/>
      </c>
      <c r="B1411" s="119"/>
      <c r="C1411" s="68"/>
      <c r="E1411" s="53"/>
      <c r="F1411" s="53"/>
      <c r="G1411" s="54"/>
      <c r="H1411" s="114"/>
      <c r="I1411" s="53"/>
      <c r="J1411" s="53"/>
      <c r="K1411" s="53"/>
      <c r="L1411" s="53"/>
      <c r="M1411" s="53"/>
      <c r="N1411" s="53"/>
      <c r="O1411" s="53"/>
      <c r="P1411" s="53"/>
      <c r="Q1411" s="53"/>
      <c r="R1411" s="53"/>
      <c r="S1411" s="53"/>
      <c r="T1411" s="53"/>
      <c r="U1411" s="81"/>
      <c r="V1411" s="53"/>
      <c r="W1411" s="53"/>
    </row>
    <row r="1412" spans="1:23" x14ac:dyDescent="0.25">
      <c r="A1412" s="116" t="str">
        <f>IF(ISBLANK(TBL_DATA[[#This Row],[Row.names]]), "",   DATE(YEAR(TBL_DATA[[#This Row],[Row.names]]), MONTH(TBL_DATA[[#This Row],[Row.names]]), DAY(TBL_DATA[[#This Row],[Row.names]])))</f>
        <v/>
      </c>
      <c r="B1412" s="119"/>
      <c r="C1412" s="68"/>
      <c r="E1412" s="53"/>
      <c r="F1412" s="53"/>
      <c r="G1412" s="54"/>
      <c r="H1412" s="114"/>
      <c r="I1412" s="53"/>
      <c r="J1412" s="53"/>
      <c r="K1412" s="53"/>
      <c r="L1412" s="53"/>
      <c r="M1412" s="53"/>
      <c r="N1412" s="53"/>
      <c r="O1412" s="53"/>
      <c r="P1412" s="53"/>
      <c r="Q1412" s="53"/>
      <c r="R1412" s="53"/>
      <c r="S1412" s="53"/>
      <c r="T1412" s="53"/>
      <c r="U1412" s="81"/>
      <c r="V1412" s="53"/>
      <c r="W1412" s="53"/>
    </row>
    <row r="1413" spans="1:23" x14ac:dyDescent="0.25">
      <c r="A1413" s="116" t="str">
        <f>IF(ISBLANK(TBL_DATA[[#This Row],[Row.names]]), "",   DATE(YEAR(TBL_DATA[[#This Row],[Row.names]]), MONTH(TBL_DATA[[#This Row],[Row.names]]), DAY(TBL_DATA[[#This Row],[Row.names]])))</f>
        <v/>
      </c>
      <c r="B1413" s="119"/>
      <c r="C1413" s="68"/>
      <c r="E1413" s="53"/>
      <c r="F1413" s="53"/>
      <c r="G1413" s="54"/>
      <c r="H1413" s="114"/>
      <c r="I1413" s="53"/>
      <c r="J1413" s="53"/>
      <c r="K1413" s="53"/>
      <c r="L1413" s="53"/>
      <c r="M1413" s="53"/>
      <c r="N1413" s="53"/>
      <c r="O1413" s="53"/>
      <c r="P1413" s="53"/>
      <c r="Q1413" s="53"/>
      <c r="R1413" s="53"/>
      <c r="S1413" s="53"/>
      <c r="T1413" s="53"/>
      <c r="U1413" s="81"/>
      <c r="V1413" s="53"/>
      <c r="W1413" s="53"/>
    </row>
    <row r="1414" spans="1:23" x14ac:dyDescent="0.25">
      <c r="A1414" s="116" t="str">
        <f>IF(ISBLANK(TBL_DATA[[#This Row],[Row.names]]), "",   DATE(YEAR(TBL_DATA[[#This Row],[Row.names]]), MONTH(TBL_DATA[[#This Row],[Row.names]]), DAY(TBL_DATA[[#This Row],[Row.names]])))</f>
        <v/>
      </c>
      <c r="B1414" s="119"/>
      <c r="C1414" s="68"/>
      <c r="E1414" s="53"/>
      <c r="F1414" s="53"/>
      <c r="G1414" s="54"/>
      <c r="H1414" s="114"/>
      <c r="I1414" s="53"/>
      <c r="J1414" s="53"/>
      <c r="K1414" s="53"/>
      <c r="L1414" s="53"/>
      <c r="M1414" s="53"/>
      <c r="N1414" s="53"/>
      <c r="O1414" s="53"/>
      <c r="P1414" s="53"/>
      <c r="Q1414" s="53"/>
      <c r="R1414" s="53"/>
      <c r="S1414" s="53"/>
      <c r="T1414" s="53"/>
      <c r="U1414" s="81"/>
      <c r="V1414" s="53"/>
      <c r="W1414" s="53"/>
    </row>
    <row r="1415" spans="1:23" x14ac:dyDescent="0.25">
      <c r="A1415" s="116" t="str">
        <f>IF(ISBLANK(TBL_DATA[[#This Row],[Row.names]]), "",   DATE(YEAR(TBL_DATA[[#This Row],[Row.names]]), MONTH(TBL_DATA[[#This Row],[Row.names]]), DAY(TBL_DATA[[#This Row],[Row.names]])))</f>
        <v/>
      </c>
      <c r="B1415" s="119"/>
      <c r="C1415" s="68"/>
      <c r="E1415" s="53"/>
      <c r="F1415" s="53"/>
      <c r="G1415" s="54"/>
      <c r="H1415" s="114"/>
      <c r="I1415" s="53"/>
      <c r="J1415" s="53"/>
      <c r="K1415" s="53"/>
      <c r="L1415" s="53"/>
      <c r="M1415" s="53"/>
      <c r="N1415" s="53"/>
      <c r="O1415" s="53"/>
      <c r="P1415" s="53"/>
      <c r="Q1415" s="53"/>
      <c r="R1415" s="53"/>
      <c r="S1415" s="53"/>
      <c r="T1415" s="53"/>
      <c r="U1415" s="81"/>
      <c r="V1415" s="53"/>
      <c r="W1415" s="53"/>
    </row>
    <row r="1416" spans="1:23" x14ac:dyDescent="0.25">
      <c r="A1416" s="116" t="str">
        <f>IF(ISBLANK(TBL_DATA[[#This Row],[Row.names]]), "",   DATE(YEAR(TBL_DATA[[#This Row],[Row.names]]), MONTH(TBL_DATA[[#This Row],[Row.names]]), DAY(TBL_DATA[[#This Row],[Row.names]])))</f>
        <v/>
      </c>
      <c r="B1416" s="119"/>
      <c r="C1416" s="68"/>
      <c r="E1416" s="53"/>
      <c r="F1416" s="53"/>
      <c r="G1416" s="54"/>
      <c r="H1416" s="114"/>
      <c r="I1416" s="53"/>
      <c r="J1416" s="53"/>
      <c r="K1416" s="53"/>
      <c r="L1416" s="53"/>
      <c r="M1416" s="53"/>
      <c r="N1416" s="53"/>
      <c r="O1416" s="53"/>
      <c r="P1416" s="53"/>
      <c r="Q1416" s="53"/>
      <c r="R1416" s="53"/>
      <c r="S1416" s="53"/>
      <c r="T1416" s="53"/>
      <c r="U1416" s="81"/>
      <c r="V1416" s="53"/>
      <c r="W1416" s="53"/>
    </row>
    <row r="1417" spans="1:23" x14ac:dyDescent="0.25">
      <c r="A1417" s="116" t="str">
        <f>IF(ISBLANK(TBL_DATA[[#This Row],[Row.names]]), "",   DATE(YEAR(TBL_DATA[[#This Row],[Row.names]]), MONTH(TBL_DATA[[#This Row],[Row.names]]), DAY(TBL_DATA[[#This Row],[Row.names]])))</f>
        <v/>
      </c>
      <c r="B1417" s="119"/>
      <c r="C1417" s="68"/>
      <c r="E1417" s="53"/>
      <c r="F1417" s="53"/>
      <c r="G1417" s="54"/>
      <c r="H1417" s="114"/>
      <c r="I1417" s="53"/>
      <c r="J1417" s="53"/>
      <c r="K1417" s="53"/>
      <c r="L1417" s="53"/>
      <c r="M1417" s="53"/>
      <c r="N1417" s="53"/>
      <c r="O1417" s="53"/>
      <c r="P1417" s="53"/>
      <c r="Q1417" s="53"/>
      <c r="R1417" s="53"/>
      <c r="S1417" s="53"/>
      <c r="T1417" s="53"/>
      <c r="U1417" s="81"/>
      <c r="V1417" s="53"/>
      <c r="W1417" s="53"/>
    </row>
    <row r="1418" spans="1:23" x14ac:dyDescent="0.25">
      <c r="A1418" s="116" t="str">
        <f>IF(ISBLANK(TBL_DATA[[#This Row],[Row.names]]), "",   DATE(YEAR(TBL_DATA[[#This Row],[Row.names]]), MONTH(TBL_DATA[[#This Row],[Row.names]]), DAY(TBL_DATA[[#This Row],[Row.names]])))</f>
        <v/>
      </c>
      <c r="B1418" s="119"/>
      <c r="C1418" s="68"/>
      <c r="E1418" s="53"/>
      <c r="F1418" s="53"/>
      <c r="G1418" s="54"/>
      <c r="H1418" s="114"/>
      <c r="I1418" s="53"/>
      <c r="J1418" s="53"/>
      <c r="K1418" s="53"/>
      <c r="L1418" s="53"/>
      <c r="M1418" s="53"/>
      <c r="N1418" s="53"/>
      <c r="O1418" s="53"/>
      <c r="P1418" s="53"/>
      <c r="Q1418" s="53"/>
      <c r="R1418" s="53"/>
      <c r="S1418" s="53"/>
      <c r="T1418" s="53"/>
      <c r="U1418" s="81"/>
      <c r="V1418" s="53"/>
      <c r="W1418" s="53"/>
    </row>
    <row r="1419" spans="1:23" x14ac:dyDescent="0.25">
      <c r="A1419" s="116" t="str">
        <f>IF(ISBLANK(TBL_DATA[[#This Row],[Row.names]]), "",   DATE(YEAR(TBL_DATA[[#This Row],[Row.names]]), MONTH(TBL_DATA[[#This Row],[Row.names]]), DAY(TBL_DATA[[#This Row],[Row.names]])))</f>
        <v/>
      </c>
      <c r="B1419" s="119"/>
      <c r="C1419" s="68"/>
      <c r="E1419" s="53"/>
      <c r="F1419" s="53"/>
      <c r="G1419" s="54"/>
      <c r="H1419" s="114"/>
      <c r="I1419" s="53"/>
      <c r="J1419" s="53"/>
      <c r="K1419" s="53"/>
      <c r="L1419" s="53"/>
      <c r="M1419" s="53"/>
      <c r="N1419" s="53"/>
      <c r="O1419" s="53"/>
      <c r="P1419" s="53"/>
      <c r="Q1419" s="53"/>
      <c r="R1419" s="53"/>
      <c r="S1419" s="53"/>
      <c r="T1419" s="53"/>
      <c r="U1419" s="81"/>
      <c r="V1419" s="53"/>
      <c r="W1419" s="53"/>
    </row>
    <row r="1420" spans="1:23" x14ac:dyDescent="0.25">
      <c r="A1420" s="116" t="str">
        <f>IF(ISBLANK(TBL_DATA[[#This Row],[Row.names]]), "",   DATE(YEAR(TBL_DATA[[#This Row],[Row.names]]), MONTH(TBL_DATA[[#This Row],[Row.names]]), DAY(TBL_DATA[[#This Row],[Row.names]])))</f>
        <v/>
      </c>
      <c r="B1420" s="119"/>
      <c r="C1420" s="68"/>
      <c r="E1420" s="53"/>
      <c r="F1420" s="53"/>
      <c r="G1420" s="54"/>
      <c r="H1420" s="114"/>
      <c r="I1420" s="53"/>
      <c r="J1420" s="53"/>
      <c r="K1420" s="53"/>
      <c r="L1420" s="53"/>
      <c r="M1420" s="53"/>
      <c r="N1420" s="53"/>
      <c r="O1420" s="53"/>
      <c r="P1420" s="53"/>
      <c r="Q1420" s="53"/>
      <c r="R1420" s="53"/>
      <c r="S1420" s="53"/>
      <c r="T1420" s="53"/>
      <c r="U1420" s="81"/>
      <c r="V1420" s="53"/>
      <c r="W1420" s="53"/>
    </row>
    <row r="1421" spans="1:23" x14ac:dyDescent="0.25">
      <c r="A1421" s="116" t="str">
        <f>IF(ISBLANK(TBL_DATA[[#This Row],[Row.names]]), "",   DATE(YEAR(TBL_DATA[[#This Row],[Row.names]]), MONTH(TBL_DATA[[#This Row],[Row.names]]), DAY(TBL_DATA[[#This Row],[Row.names]])))</f>
        <v/>
      </c>
      <c r="B1421" s="119"/>
      <c r="C1421" s="68"/>
      <c r="E1421" s="53"/>
      <c r="F1421" s="53"/>
      <c r="G1421" s="54"/>
      <c r="H1421" s="114"/>
      <c r="I1421" s="53"/>
      <c r="J1421" s="53"/>
      <c r="K1421" s="53"/>
      <c r="L1421" s="53"/>
      <c r="M1421" s="53"/>
      <c r="N1421" s="53"/>
      <c r="O1421" s="53"/>
      <c r="P1421" s="53"/>
      <c r="Q1421" s="53"/>
      <c r="R1421" s="53"/>
      <c r="S1421" s="53"/>
      <c r="T1421" s="53"/>
      <c r="U1421" s="81"/>
      <c r="V1421" s="53"/>
      <c r="W1421" s="53"/>
    </row>
    <row r="1422" spans="1:23" x14ac:dyDescent="0.25">
      <c r="A1422" s="116" t="str">
        <f>IF(ISBLANK(TBL_DATA[[#This Row],[Row.names]]), "",   DATE(YEAR(TBL_DATA[[#This Row],[Row.names]]), MONTH(TBL_DATA[[#This Row],[Row.names]]), DAY(TBL_DATA[[#This Row],[Row.names]])))</f>
        <v/>
      </c>
      <c r="B1422" s="119"/>
      <c r="C1422" s="68"/>
      <c r="E1422" s="53"/>
      <c r="F1422" s="53"/>
      <c r="G1422" s="54"/>
      <c r="H1422" s="114"/>
      <c r="I1422" s="53"/>
      <c r="J1422" s="53"/>
      <c r="K1422" s="53"/>
      <c r="L1422" s="53"/>
      <c r="M1422" s="53"/>
      <c r="N1422" s="53"/>
      <c r="O1422" s="53"/>
      <c r="P1422" s="53"/>
      <c r="Q1422" s="53"/>
      <c r="R1422" s="53"/>
      <c r="S1422" s="53"/>
      <c r="T1422" s="53"/>
      <c r="U1422" s="81"/>
      <c r="V1422" s="53"/>
      <c r="W1422" s="53"/>
    </row>
    <row r="1423" spans="1:23" x14ac:dyDescent="0.25">
      <c r="A1423" s="116" t="str">
        <f>IF(ISBLANK(TBL_DATA[[#This Row],[Row.names]]), "",   DATE(YEAR(TBL_DATA[[#This Row],[Row.names]]), MONTH(TBL_DATA[[#This Row],[Row.names]]), DAY(TBL_DATA[[#This Row],[Row.names]])))</f>
        <v/>
      </c>
      <c r="B1423" s="119"/>
      <c r="C1423" s="68"/>
      <c r="E1423" s="53"/>
      <c r="F1423" s="53"/>
      <c r="G1423" s="54"/>
      <c r="H1423" s="114"/>
      <c r="I1423" s="53"/>
      <c r="J1423" s="53"/>
      <c r="K1423" s="53"/>
      <c r="L1423" s="53"/>
      <c r="M1423" s="53"/>
      <c r="N1423" s="53"/>
      <c r="O1423" s="53"/>
      <c r="P1423" s="53"/>
      <c r="Q1423" s="53"/>
      <c r="R1423" s="53"/>
      <c r="S1423" s="53"/>
      <c r="T1423" s="53"/>
      <c r="U1423" s="81"/>
      <c r="V1423" s="53"/>
      <c r="W1423" s="53"/>
    </row>
    <row r="1424" spans="1:23" x14ac:dyDescent="0.25">
      <c r="A1424" s="116" t="str">
        <f>IF(ISBLANK(TBL_DATA[[#This Row],[Row.names]]), "",   DATE(YEAR(TBL_DATA[[#This Row],[Row.names]]), MONTH(TBL_DATA[[#This Row],[Row.names]]), DAY(TBL_DATA[[#This Row],[Row.names]])))</f>
        <v/>
      </c>
      <c r="B1424" s="119"/>
      <c r="C1424" s="68"/>
      <c r="E1424" s="53"/>
      <c r="F1424" s="53"/>
      <c r="G1424" s="54"/>
      <c r="H1424" s="114"/>
      <c r="I1424" s="53"/>
      <c r="J1424" s="53"/>
      <c r="K1424" s="53"/>
      <c r="L1424" s="53"/>
      <c r="M1424" s="53"/>
      <c r="N1424" s="53"/>
      <c r="O1424" s="53"/>
      <c r="P1424" s="53"/>
      <c r="Q1424" s="53"/>
      <c r="R1424" s="53"/>
      <c r="S1424" s="53"/>
      <c r="T1424" s="53"/>
      <c r="U1424" s="81"/>
      <c r="V1424" s="53"/>
      <c r="W1424" s="53"/>
    </row>
    <row r="1425" spans="1:23" x14ac:dyDescent="0.25">
      <c r="A1425" s="116" t="str">
        <f>IF(ISBLANK(TBL_DATA[[#This Row],[Row.names]]), "",   DATE(YEAR(TBL_DATA[[#This Row],[Row.names]]), MONTH(TBL_DATA[[#This Row],[Row.names]]), DAY(TBL_DATA[[#This Row],[Row.names]])))</f>
        <v/>
      </c>
      <c r="B1425" s="119"/>
      <c r="C1425" s="68"/>
      <c r="E1425" s="53"/>
      <c r="F1425" s="53"/>
      <c r="G1425" s="54"/>
      <c r="H1425" s="114"/>
      <c r="I1425" s="53"/>
      <c r="J1425" s="53"/>
      <c r="K1425" s="53"/>
      <c r="L1425" s="53"/>
      <c r="M1425" s="53"/>
      <c r="N1425" s="53"/>
      <c r="O1425" s="53"/>
      <c r="P1425" s="53"/>
      <c r="Q1425" s="53"/>
      <c r="R1425" s="53"/>
      <c r="S1425" s="53"/>
      <c r="T1425" s="53"/>
      <c r="U1425" s="81"/>
      <c r="V1425" s="53"/>
      <c r="W1425" s="53"/>
    </row>
    <row r="1426" spans="1:23" x14ac:dyDescent="0.25">
      <c r="A1426" s="116" t="str">
        <f>IF(ISBLANK(TBL_DATA[[#This Row],[Row.names]]), "",   DATE(YEAR(TBL_DATA[[#This Row],[Row.names]]), MONTH(TBL_DATA[[#This Row],[Row.names]]), DAY(TBL_DATA[[#This Row],[Row.names]])))</f>
        <v/>
      </c>
      <c r="B1426" s="119"/>
      <c r="C1426" s="68"/>
      <c r="E1426" s="53"/>
      <c r="F1426" s="53"/>
      <c r="G1426" s="54"/>
      <c r="H1426" s="114"/>
      <c r="I1426" s="53"/>
      <c r="J1426" s="53"/>
      <c r="K1426" s="53"/>
      <c r="L1426" s="53"/>
      <c r="M1426" s="53"/>
      <c r="N1426" s="53"/>
      <c r="O1426" s="53"/>
      <c r="P1426" s="53"/>
      <c r="Q1426" s="53"/>
      <c r="R1426" s="53"/>
      <c r="S1426" s="53"/>
      <c r="T1426" s="53"/>
      <c r="U1426" s="81"/>
      <c r="V1426" s="53"/>
      <c r="W1426" s="53"/>
    </row>
    <row r="1427" spans="1:23" x14ac:dyDescent="0.25">
      <c r="A1427" s="116" t="str">
        <f>IF(ISBLANK(TBL_DATA[[#This Row],[Row.names]]), "",   DATE(YEAR(TBL_DATA[[#This Row],[Row.names]]), MONTH(TBL_DATA[[#This Row],[Row.names]]), DAY(TBL_DATA[[#This Row],[Row.names]])))</f>
        <v/>
      </c>
      <c r="B1427" s="119"/>
      <c r="C1427" s="68"/>
      <c r="E1427" s="53"/>
      <c r="F1427" s="53"/>
      <c r="G1427" s="54"/>
      <c r="H1427" s="114"/>
      <c r="I1427" s="53"/>
      <c r="J1427" s="53"/>
      <c r="K1427" s="53"/>
      <c r="L1427" s="53"/>
      <c r="M1427" s="53"/>
      <c r="N1427" s="53"/>
      <c r="O1427" s="53"/>
      <c r="P1427" s="53"/>
      <c r="Q1427" s="53"/>
      <c r="R1427" s="53"/>
      <c r="S1427" s="53"/>
      <c r="T1427" s="53"/>
      <c r="U1427" s="81"/>
      <c r="V1427" s="53"/>
      <c r="W1427" s="53"/>
    </row>
    <row r="1428" spans="1:23" x14ac:dyDescent="0.25">
      <c r="A1428" s="116" t="str">
        <f>IF(ISBLANK(TBL_DATA[[#This Row],[Row.names]]), "",   DATE(YEAR(TBL_DATA[[#This Row],[Row.names]]), MONTH(TBL_DATA[[#This Row],[Row.names]]), DAY(TBL_DATA[[#This Row],[Row.names]])))</f>
        <v/>
      </c>
      <c r="B1428" s="119"/>
      <c r="C1428" s="68"/>
      <c r="E1428" s="53"/>
      <c r="F1428" s="53"/>
      <c r="G1428" s="54"/>
      <c r="H1428" s="114"/>
      <c r="I1428" s="53"/>
      <c r="J1428" s="53"/>
      <c r="K1428" s="53"/>
      <c r="L1428" s="53"/>
      <c r="M1428" s="53"/>
      <c r="N1428" s="53"/>
      <c r="O1428" s="53"/>
      <c r="P1428" s="53"/>
      <c r="Q1428" s="53"/>
      <c r="R1428" s="53"/>
      <c r="S1428" s="53"/>
      <c r="T1428" s="53"/>
      <c r="U1428" s="81"/>
      <c r="V1428" s="53"/>
      <c r="W1428" s="53"/>
    </row>
    <row r="1429" spans="1:23" x14ac:dyDescent="0.25">
      <c r="A1429" s="116" t="str">
        <f>IF(ISBLANK(TBL_DATA[[#This Row],[Row.names]]), "",   DATE(YEAR(TBL_DATA[[#This Row],[Row.names]]), MONTH(TBL_DATA[[#This Row],[Row.names]]), DAY(TBL_DATA[[#This Row],[Row.names]])))</f>
        <v/>
      </c>
      <c r="B1429" s="119"/>
      <c r="C1429" s="68"/>
      <c r="E1429" s="53"/>
      <c r="F1429" s="53"/>
      <c r="G1429" s="54"/>
      <c r="H1429" s="114"/>
      <c r="I1429" s="53"/>
      <c r="J1429" s="53"/>
      <c r="K1429" s="53"/>
      <c r="L1429" s="53"/>
      <c r="M1429" s="53"/>
      <c r="N1429" s="53"/>
      <c r="O1429" s="53"/>
      <c r="P1429" s="53"/>
      <c r="Q1429" s="53"/>
      <c r="R1429" s="53"/>
      <c r="S1429" s="53"/>
      <c r="T1429" s="53"/>
      <c r="U1429" s="81"/>
      <c r="V1429" s="53"/>
      <c r="W1429" s="53"/>
    </row>
    <row r="1430" spans="1:23" x14ac:dyDescent="0.25">
      <c r="A1430" s="116" t="str">
        <f>IF(ISBLANK(TBL_DATA[[#This Row],[Row.names]]), "",   DATE(YEAR(TBL_DATA[[#This Row],[Row.names]]), MONTH(TBL_DATA[[#This Row],[Row.names]]), DAY(TBL_DATA[[#This Row],[Row.names]])))</f>
        <v/>
      </c>
      <c r="B1430" s="119"/>
      <c r="C1430" s="68"/>
      <c r="E1430" s="53"/>
      <c r="F1430" s="53"/>
      <c r="G1430" s="54"/>
      <c r="H1430" s="114"/>
      <c r="I1430" s="53"/>
      <c r="J1430" s="53"/>
      <c r="K1430" s="53"/>
      <c r="L1430" s="53"/>
      <c r="M1430" s="53"/>
      <c r="N1430" s="53"/>
      <c r="O1430" s="53"/>
      <c r="P1430" s="53"/>
      <c r="Q1430" s="53"/>
      <c r="R1430" s="53"/>
      <c r="S1430" s="53"/>
      <c r="T1430" s="53"/>
      <c r="U1430" s="81"/>
      <c r="V1430" s="53"/>
      <c r="W1430" s="53"/>
    </row>
    <row r="1431" spans="1:23" x14ac:dyDescent="0.25">
      <c r="A1431" s="116" t="str">
        <f>IF(ISBLANK(TBL_DATA[[#This Row],[Row.names]]), "",   DATE(YEAR(TBL_DATA[[#This Row],[Row.names]]), MONTH(TBL_DATA[[#This Row],[Row.names]]), DAY(TBL_DATA[[#This Row],[Row.names]])))</f>
        <v/>
      </c>
      <c r="B1431" s="119"/>
      <c r="C1431" s="68"/>
      <c r="E1431" s="53"/>
      <c r="F1431" s="53"/>
      <c r="G1431" s="54"/>
      <c r="H1431" s="114"/>
      <c r="I1431" s="53"/>
      <c r="J1431" s="53"/>
      <c r="K1431" s="53"/>
      <c r="L1431" s="53"/>
      <c r="M1431" s="53"/>
      <c r="N1431" s="53"/>
      <c r="O1431" s="53"/>
      <c r="P1431" s="53"/>
      <c r="Q1431" s="53"/>
      <c r="R1431" s="53"/>
      <c r="S1431" s="53"/>
      <c r="T1431" s="53"/>
      <c r="U1431" s="81"/>
      <c r="V1431" s="53"/>
      <c r="W1431" s="53"/>
    </row>
    <row r="1432" spans="1:23" x14ac:dyDescent="0.25">
      <c r="A1432" s="116" t="str">
        <f>IF(ISBLANK(TBL_DATA[[#This Row],[Row.names]]), "",   DATE(YEAR(TBL_DATA[[#This Row],[Row.names]]), MONTH(TBL_DATA[[#This Row],[Row.names]]), DAY(TBL_DATA[[#This Row],[Row.names]])))</f>
        <v/>
      </c>
      <c r="B1432" s="119"/>
      <c r="C1432" s="68"/>
      <c r="E1432" s="53"/>
      <c r="F1432" s="53"/>
      <c r="G1432" s="54"/>
      <c r="H1432" s="114"/>
      <c r="I1432" s="53"/>
      <c r="J1432" s="53"/>
      <c r="K1432" s="53"/>
      <c r="L1432" s="53"/>
      <c r="M1432" s="53"/>
      <c r="N1432" s="53"/>
      <c r="O1432" s="53"/>
      <c r="P1432" s="53"/>
      <c r="Q1432" s="53"/>
      <c r="R1432" s="53"/>
      <c r="S1432" s="53"/>
      <c r="T1432" s="53"/>
      <c r="U1432" s="81"/>
      <c r="V1432" s="53"/>
      <c r="W1432" s="53"/>
    </row>
    <row r="1433" spans="1:23" x14ac:dyDescent="0.25">
      <c r="A1433" s="116" t="str">
        <f>IF(ISBLANK(TBL_DATA[[#This Row],[Row.names]]), "",   DATE(YEAR(TBL_DATA[[#This Row],[Row.names]]), MONTH(TBL_DATA[[#This Row],[Row.names]]), DAY(TBL_DATA[[#This Row],[Row.names]])))</f>
        <v/>
      </c>
      <c r="B1433" s="119"/>
      <c r="C1433" s="68"/>
      <c r="E1433" s="53"/>
      <c r="F1433" s="53"/>
      <c r="G1433" s="54"/>
      <c r="H1433" s="114"/>
      <c r="I1433" s="53"/>
      <c r="J1433" s="53"/>
      <c r="K1433" s="53"/>
      <c r="L1433" s="53"/>
      <c r="M1433" s="53"/>
      <c r="N1433" s="53"/>
      <c r="O1433" s="53"/>
      <c r="P1433" s="53"/>
      <c r="Q1433" s="53"/>
      <c r="R1433" s="53"/>
      <c r="S1433" s="53"/>
      <c r="T1433" s="53"/>
      <c r="U1433" s="81"/>
      <c r="V1433" s="53"/>
      <c r="W1433" s="53"/>
    </row>
    <row r="1434" spans="1:23" x14ac:dyDescent="0.25">
      <c r="A1434" s="116" t="str">
        <f>IF(ISBLANK(TBL_DATA[[#This Row],[Row.names]]), "",   DATE(YEAR(TBL_DATA[[#This Row],[Row.names]]), MONTH(TBL_DATA[[#This Row],[Row.names]]), DAY(TBL_DATA[[#This Row],[Row.names]])))</f>
        <v/>
      </c>
      <c r="B1434" s="119"/>
      <c r="C1434" s="68"/>
      <c r="E1434" s="53"/>
      <c r="F1434" s="53"/>
      <c r="G1434" s="54"/>
      <c r="H1434" s="114"/>
      <c r="I1434" s="53"/>
      <c r="J1434" s="53"/>
      <c r="K1434" s="53"/>
      <c r="L1434" s="53"/>
      <c r="M1434" s="53"/>
      <c r="N1434" s="53"/>
      <c r="O1434" s="53"/>
      <c r="P1434" s="53"/>
      <c r="Q1434" s="53"/>
      <c r="R1434" s="53"/>
      <c r="S1434" s="53"/>
      <c r="T1434" s="53"/>
      <c r="U1434" s="81"/>
      <c r="V1434" s="53"/>
      <c r="W1434" s="53"/>
    </row>
    <row r="1435" spans="1:23" x14ac:dyDescent="0.25">
      <c r="A1435" s="116" t="str">
        <f>IF(ISBLANK(TBL_DATA[[#This Row],[Row.names]]), "",   DATE(YEAR(TBL_DATA[[#This Row],[Row.names]]), MONTH(TBL_DATA[[#This Row],[Row.names]]), DAY(TBL_DATA[[#This Row],[Row.names]])))</f>
        <v/>
      </c>
      <c r="B1435" s="119"/>
      <c r="C1435" s="68"/>
      <c r="E1435" s="53"/>
      <c r="F1435" s="53"/>
      <c r="G1435" s="54"/>
      <c r="H1435" s="114"/>
      <c r="I1435" s="53"/>
      <c r="J1435" s="53"/>
      <c r="K1435" s="53"/>
      <c r="L1435" s="53"/>
      <c r="M1435" s="53"/>
      <c r="N1435" s="53"/>
      <c r="O1435" s="53"/>
      <c r="P1435" s="53"/>
      <c r="Q1435" s="53"/>
      <c r="R1435" s="53"/>
      <c r="S1435" s="53"/>
      <c r="T1435" s="53"/>
      <c r="U1435" s="81"/>
      <c r="V1435" s="53"/>
      <c r="W1435" s="53"/>
    </row>
    <row r="1436" spans="1:23" x14ac:dyDescent="0.25">
      <c r="A1436" s="116" t="str">
        <f>IF(ISBLANK(TBL_DATA[[#This Row],[Row.names]]), "",   DATE(YEAR(TBL_DATA[[#This Row],[Row.names]]), MONTH(TBL_DATA[[#This Row],[Row.names]]), DAY(TBL_DATA[[#This Row],[Row.names]])))</f>
        <v/>
      </c>
      <c r="B1436" s="119"/>
      <c r="C1436" s="68"/>
      <c r="E1436" s="53"/>
      <c r="F1436" s="53"/>
      <c r="G1436" s="54"/>
      <c r="H1436" s="114"/>
      <c r="I1436" s="53"/>
      <c r="J1436" s="53"/>
      <c r="K1436" s="53"/>
      <c r="L1436" s="53"/>
      <c r="M1436" s="53"/>
      <c r="N1436" s="53"/>
      <c r="O1436" s="53"/>
      <c r="P1436" s="53"/>
      <c r="Q1436" s="53"/>
      <c r="R1436" s="53"/>
      <c r="S1436" s="53"/>
      <c r="T1436" s="53"/>
      <c r="U1436" s="81"/>
      <c r="V1436" s="53"/>
      <c r="W1436" s="53"/>
    </row>
    <row r="1437" spans="1:23" x14ac:dyDescent="0.25">
      <c r="A1437" s="116" t="str">
        <f>IF(ISBLANK(TBL_DATA[[#This Row],[Row.names]]), "",   DATE(YEAR(TBL_DATA[[#This Row],[Row.names]]), MONTH(TBL_DATA[[#This Row],[Row.names]]), DAY(TBL_DATA[[#This Row],[Row.names]])))</f>
        <v/>
      </c>
      <c r="B1437" s="119"/>
      <c r="C1437" s="68"/>
      <c r="E1437" s="53"/>
      <c r="F1437" s="53"/>
      <c r="G1437" s="54"/>
      <c r="H1437" s="114"/>
      <c r="I1437" s="53"/>
      <c r="J1437" s="53"/>
      <c r="K1437" s="53"/>
      <c r="L1437" s="53"/>
      <c r="M1437" s="53"/>
      <c r="N1437" s="53"/>
      <c r="O1437" s="53"/>
      <c r="P1437" s="53"/>
      <c r="Q1437" s="53"/>
      <c r="R1437" s="53"/>
      <c r="S1437" s="53"/>
      <c r="T1437" s="53"/>
      <c r="U1437" s="81"/>
      <c r="V1437" s="53"/>
      <c r="W1437" s="53"/>
    </row>
    <row r="1438" spans="1:23" x14ac:dyDescent="0.25">
      <c r="A1438" s="116" t="str">
        <f>IF(ISBLANK(TBL_DATA[[#This Row],[Row.names]]), "",   DATE(YEAR(TBL_DATA[[#This Row],[Row.names]]), MONTH(TBL_DATA[[#This Row],[Row.names]]), DAY(TBL_DATA[[#This Row],[Row.names]])))</f>
        <v/>
      </c>
      <c r="B1438" s="119"/>
      <c r="C1438" s="68"/>
      <c r="E1438" s="53"/>
      <c r="F1438" s="53"/>
      <c r="G1438" s="54"/>
      <c r="H1438" s="114"/>
      <c r="I1438" s="53"/>
      <c r="J1438" s="53"/>
      <c r="K1438" s="53"/>
      <c r="L1438" s="53"/>
      <c r="M1438" s="53"/>
      <c r="N1438" s="53"/>
      <c r="O1438" s="53"/>
      <c r="P1438" s="53"/>
      <c r="Q1438" s="53"/>
      <c r="R1438" s="53"/>
      <c r="S1438" s="53"/>
      <c r="T1438" s="53"/>
      <c r="U1438" s="81"/>
      <c r="V1438" s="53"/>
      <c r="W1438" s="53"/>
    </row>
    <row r="1439" spans="1:23" x14ac:dyDescent="0.25">
      <c r="A1439" s="116" t="str">
        <f>IF(ISBLANK(TBL_DATA[[#This Row],[Row.names]]), "",   DATE(YEAR(TBL_DATA[[#This Row],[Row.names]]), MONTH(TBL_DATA[[#This Row],[Row.names]]), DAY(TBL_DATA[[#This Row],[Row.names]])))</f>
        <v/>
      </c>
      <c r="B1439" s="119"/>
      <c r="C1439" s="68"/>
      <c r="E1439" s="53"/>
      <c r="F1439" s="53"/>
      <c r="G1439" s="54"/>
      <c r="H1439" s="114"/>
      <c r="I1439" s="53"/>
      <c r="J1439" s="53"/>
      <c r="K1439" s="53"/>
      <c r="L1439" s="53"/>
      <c r="M1439" s="53"/>
      <c r="N1439" s="53"/>
      <c r="O1439" s="53"/>
      <c r="P1439" s="53"/>
      <c r="Q1439" s="53"/>
      <c r="R1439" s="53"/>
      <c r="S1439" s="53"/>
      <c r="T1439" s="53"/>
      <c r="U1439" s="81"/>
      <c r="V1439" s="53"/>
      <c r="W1439" s="53"/>
    </row>
    <row r="1440" spans="1:23" x14ac:dyDescent="0.25">
      <c r="A1440" s="116" t="str">
        <f>IF(ISBLANK(TBL_DATA[[#This Row],[Row.names]]), "",   DATE(YEAR(TBL_DATA[[#This Row],[Row.names]]), MONTH(TBL_DATA[[#This Row],[Row.names]]), DAY(TBL_DATA[[#This Row],[Row.names]])))</f>
        <v/>
      </c>
      <c r="B1440" s="119"/>
      <c r="C1440" s="68"/>
      <c r="E1440" s="53"/>
      <c r="F1440" s="53"/>
      <c r="G1440" s="54"/>
      <c r="H1440" s="114"/>
      <c r="I1440" s="53"/>
      <c r="J1440" s="53"/>
      <c r="K1440" s="53"/>
      <c r="L1440" s="53"/>
      <c r="M1440" s="53"/>
      <c r="N1440" s="53"/>
      <c r="O1440" s="53"/>
      <c r="P1440" s="53"/>
      <c r="Q1440" s="53"/>
      <c r="R1440" s="53"/>
      <c r="S1440" s="53"/>
      <c r="T1440" s="53"/>
      <c r="U1440" s="81"/>
      <c r="V1440" s="53"/>
      <c r="W1440" s="53"/>
    </row>
    <row r="1441" spans="1:23" x14ac:dyDescent="0.25">
      <c r="A1441" s="116" t="str">
        <f>IF(ISBLANK(TBL_DATA[[#This Row],[Row.names]]), "",   DATE(YEAR(TBL_DATA[[#This Row],[Row.names]]), MONTH(TBL_DATA[[#This Row],[Row.names]]), DAY(TBL_DATA[[#This Row],[Row.names]])))</f>
        <v/>
      </c>
      <c r="B1441" s="119"/>
      <c r="C1441" s="68"/>
      <c r="E1441" s="53"/>
      <c r="F1441" s="53"/>
      <c r="G1441" s="54"/>
      <c r="H1441" s="114"/>
      <c r="I1441" s="53"/>
      <c r="J1441" s="53"/>
      <c r="K1441" s="53"/>
      <c r="L1441" s="53"/>
      <c r="M1441" s="53"/>
      <c r="N1441" s="53"/>
      <c r="O1441" s="53"/>
      <c r="P1441" s="53"/>
      <c r="Q1441" s="53"/>
      <c r="R1441" s="53"/>
      <c r="S1441" s="53"/>
      <c r="T1441" s="53"/>
      <c r="U1441" s="81"/>
      <c r="V1441" s="53"/>
      <c r="W1441" s="53"/>
    </row>
    <row r="1442" spans="1:23" x14ac:dyDescent="0.25">
      <c r="A1442" s="116" t="str">
        <f>IF(ISBLANK(TBL_DATA[[#This Row],[Row.names]]), "",   DATE(YEAR(TBL_DATA[[#This Row],[Row.names]]), MONTH(TBL_DATA[[#This Row],[Row.names]]), DAY(TBL_DATA[[#This Row],[Row.names]])))</f>
        <v/>
      </c>
      <c r="B1442" s="119"/>
      <c r="C1442" s="68"/>
      <c r="E1442" s="53"/>
      <c r="F1442" s="53"/>
      <c r="G1442" s="54"/>
      <c r="H1442" s="114"/>
      <c r="I1442" s="53"/>
      <c r="J1442" s="53"/>
      <c r="K1442" s="53"/>
      <c r="L1442" s="53"/>
      <c r="M1442" s="53"/>
      <c r="N1442" s="53"/>
      <c r="O1442" s="53"/>
      <c r="P1442" s="53"/>
      <c r="Q1442" s="53"/>
      <c r="R1442" s="53"/>
      <c r="S1442" s="53"/>
      <c r="T1442" s="53"/>
      <c r="U1442" s="81"/>
      <c r="V1442" s="53"/>
      <c r="W1442" s="53"/>
    </row>
    <row r="1443" spans="1:23" x14ac:dyDescent="0.25">
      <c r="A1443" s="116" t="str">
        <f>IF(ISBLANK(TBL_DATA[[#This Row],[Row.names]]), "",   DATE(YEAR(TBL_DATA[[#This Row],[Row.names]]), MONTH(TBL_DATA[[#This Row],[Row.names]]), DAY(TBL_DATA[[#This Row],[Row.names]])))</f>
        <v/>
      </c>
      <c r="B1443" s="119"/>
      <c r="C1443" s="68"/>
      <c r="E1443" s="53"/>
      <c r="F1443" s="53"/>
      <c r="G1443" s="54"/>
      <c r="H1443" s="114"/>
      <c r="I1443" s="53"/>
      <c r="J1443" s="53"/>
      <c r="K1443" s="53"/>
      <c r="L1443" s="53"/>
      <c r="M1443" s="53"/>
      <c r="N1443" s="53"/>
      <c r="O1443" s="53"/>
      <c r="P1443" s="53"/>
      <c r="Q1443" s="53"/>
      <c r="R1443" s="53"/>
      <c r="S1443" s="53"/>
      <c r="T1443" s="53"/>
      <c r="U1443" s="81"/>
      <c r="V1443" s="53"/>
      <c r="W1443" s="53"/>
    </row>
    <row r="1444" spans="1:23" x14ac:dyDescent="0.25">
      <c r="A1444" s="116" t="str">
        <f>IF(ISBLANK(TBL_DATA[[#This Row],[Row.names]]), "",   DATE(YEAR(TBL_DATA[[#This Row],[Row.names]]), MONTH(TBL_DATA[[#This Row],[Row.names]]), DAY(TBL_DATA[[#This Row],[Row.names]])))</f>
        <v/>
      </c>
      <c r="B1444" s="119"/>
      <c r="C1444" s="68"/>
      <c r="E1444" s="53"/>
      <c r="F1444" s="53"/>
      <c r="G1444" s="54"/>
      <c r="H1444" s="114"/>
      <c r="I1444" s="53"/>
      <c r="J1444" s="53"/>
      <c r="K1444" s="53"/>
      <c r="L1444" s="53"/>
      <c r="M1444" s="53"/>
      <c r="N1444" s="53"/>
      <c r="O1444" s="53"/>
      <c r="P1444" s="53"/>
      <c r="Q1444" s="53"/>
      <c r="R1444" s="53"/>
      <c r="S1444" s="53"/>
      <c r="T1444" s="53"/>
      <c r="U1444" s="81"/>
      <c r="V1444" s="53"/>
      <c r="W1444" s="53"/>
    </row>
    <row r="1445" spans="1:23" x14ac:dyDescent="0.25">
      <c r="A1445" s="116" t="str">
        <f>IF(ISBLANK(TBL_DATA[[#This Row],[Row.names]]), "",   DATE(YEAR(TBL_DATA[[#This Row],[Row.names]]), MONTH(TBL_DATA[[#This Row],[Row.names]]), DAY(TBL_DATA[[#This Row],[Row.names]])))</f>
        <v/>
      </c>
      <c r="B1445" s="119"/>
      <c r="C1445" s="68"/>
      <c r="E1445" s="53"/>
      <c r="F1445" s="53"/>
      <c r="G1445" s="54"/>
      <c r="H1445" s="114"/>
      <c r="I1445" s="53"/>
      <c r="J1445" s="53"/>
      <c r="K1445" s="53"/>
      <c r="L1445" s="53"/>
      <c r="M1445" s="53"/>
      <c r="N1445" s="53"/>
      <c r="O1445" s="53"/>
      <c r="P1445" s="53"/>
      <c r="Q1445" s="53"/>
      <c r="R1445" s="53"/>
      <c r="S1445" s="53"/>
      <c r="T1445" s="53"/>
      <c r="U1445" s="81"/>
      <c r="V1445" s="53"/>
      <c r="W1445" s="53"/>
    </row>
    <row r="1446" spans="1:23" x14ac:dyDescent="0.25">
      <c r="A1446" s="116" t="str">
        <f>IF(ISBLANK(TBL_DATA[[#This Row],[Row.names]]), "",   DATE(YEAR(TBL_DATA[[#This Row],[Row.names]]), MONTH(TBL_DATA[[#This Row],[Row.names]]), DAY(TBL_DATA[[#This Row],[Row.names]])))</f>
        <v/>
      </c>
      <c r="B1446" s="119"/>
      <c r="C1446" s="68"/>
      <c r="E1446" s="53"/>
      <c r="F1446" s="53"/>
      <c r="G1446" s="54"/>
      <c r="H1446" s="114"/>
      <c r="I1446" s="53"/>
      <c r="J1446" s="53"/>
      <c r="K1446" s="53"/>
      <c r="L1446" s="53"/>
      <c r="M1446" s="53"/>
      <c r="N1446" s="53"/>
      <c r="O1446" s="53"/>
      <c r="P1446" s="53"/>
      <c r="Q1446" s="53"/>
      <c r="R1446" s="53"/>
      <c r="S1446" s="53"/>
      <c r="T1446" s="53"/>
      <c r="U1446" s="81"/>
      <c r="V1446" s="53"/>
      <c r="W1446" s="53"/>
    </row>
    <row r="1447" spans="1:23" x14ac:dyDescent="0.25">
      <c r="A1447" s="116" t="str">
        <f>IF(ISBLANK(TBL_DATA[[#This Row],[Row.names]]), "",   DATE(YEAR(TBL_DATA[[#This Row],[Row.names]]), MONTH(TBL_DATA[[#This Row],[Row.names]]), DAY(TBL_DATA[[#This Row],[Row.names]])))</f>
        <v/>
      </c>
      <c r="B1447" s="119"/>
      <c r="C1447" s="68"/>
      <c r="E1447" s="53"/>
      <c r="F1447" s="53"/>
      <c r="G1447" s="54"/>
      <c r="H1447" s="114"/>
      <c r="I1447" s="53"/>
      <c r="J1447" s="53"/>
      <c r="K1447" s="53"/>
      <c r="L1447" s="53"/>
      <c r="M1447" s="53"/>
      <c r="N1447" s="53"/>
      <c r="O1447" s="53"/>
      <c r="P1447" s="53"/>
      <c r="Q1447" s="53"/>
      <c r="R1447" s="53"/>
      <c r="S1447" s="53"/>
      <c r="T1447" s="53"/>
      <c r="U1447" s="81"/>
      <c r="V1447" s="53"/>
      <c r="W1447" s="53"/>
    </row>
    <row r="1448" spans="1:23" x14ac:dyDescent="0.25">
      <c r="A1448" s="116" t="str">
        <f>IF(ISBLANK(TBL_DATA[[#This Row],[Row.names]]), "",   DATE(YEAR(TBL_DATA[[#This Row],[Row.names]]), MONTH(TBL_DATA[[#This Row],[Row.names]]), DAY(TBL_DATA[[#This Row],[Row.names]])))</f>
        <v/>
      </c>
      <c r="B1448" s="119"/>
      <c r="C1448" s="68"/>
      <c r="E1448" s="53"/>
      <c r="F1448" s="53"/>
      <c r="G1448" s="54"/>
      <c r="H1448" s="114"/>
      <c r="I1448" s="53"/>
      <c r="J1448" s="53"/>
      <c r="K1448" s="53"/>
      <c r="L1448" s="53"/>
      <c r="M1448" s="53"/>
      <c r="N1448" s="53"/>
      <c r="O1448" s="53"/>
      <c r="P1448" s="53"/>
      <c r="Q1448" s="53"/>
      <c r="R1448" s="53"/>
      <c r="S1448" s="53"/>
      <c r="T1448" s="53"/>
      <c r="U1448" s="81"/>
      <c r="V1448" s="53"/>
      <c r="W1448" s="53"/>
    </row>
    <row r="1449" spans="1:23" x14ac:dyDescent="0.25">
      <c r="A1449" s="116" t="str">
        <f>IF(ISBLANK(TBL_DATA[[#This Row],[Row.names]]), "",   DATE(YEAR(TBL_DATA[[#This Row],[Row.names]]), MONTH(TBL_DATA[[#This Row],[Row.names]]), DAY(TBL_DATA[[#This Row],[Row.names]])))</f>
        <v/>
      </c>
      <c r="B1449" s="119"/>
      <c r="C1449" s="68"/>
      <c r="E1449" s="53"/>
      <c r="F1449" s="53"/>
      <c r="G1449" s="54"/>
      <c r="H1449" s="114"/>
      <c r="I1449" s="53"/>
      <c r="J1449" s="53"/>
      <c r="K1449" s="53"/>
      <c r="L1449" s="53"/>
      <c r="M1449" s="53"/>
      <c r="N1449" s="53"/>
      <c r="O1449" s="53"/>
      <c r="P1449" s="53"/>
      <c r="Q1449" s="53"/>
      <c r="R1449" s="53"/>
      <c r="S1449" s="53"/>
      <c r="T1449" s="53"/>
      <c r="U1449" s="81"/>
      <c r="V1449" s="53"/>
      <c r="W1449" s="53"/>
    </row>
    <row r="1450" spans="1:23" x14ac:dyDescent="0.25">
      <c r="A1450" s="116" t="str">
        <f>IF(ISBLANK(TBL_DATA[[#This Row],[Row.names]]), "",   DATE(YEAR(TBL_DATA[[#This Row],[Row.names]]), MONTH(TBL_DATA[[#This Row],[Row.names]]), DAY(TBL_DATA[[#This Row],[Row.names]])))</f>
        <v/>
      </c>
      <c r="B1450" s="119"/>
      <c r="C1450" s="68"/>
      <c r="E1450" s="53"/>
      <c r="F1450" s="53"/>
      <c r="G1450" s="54"/>
      <c r="H1450" s="114"/>
      <c r="I1450" s="53"/>
      <c r="J1450" s="53"/>
      <c r="K1450" s="53"/>
      <c r="L1450" s="53"/>
      <c r="M1450" s="53"/>
      <c r="N1450" s="53"/>
      <c r="O1450" s="53"/>
      <c r="P1450" s="53"/>
      <c r="Q1450" s="53"/>
      <c r="R1450" s="53"/>
      <c r="S1450" s="53"/>
      <c r="T1450" s="53"/>
      <c r="U1450" s="81"/>
      <c r="V1450" s="53"/>
      <c r="W1450" s="53"/>
    </row>
    <row r="1451" spans="1:23" x14ac:dyDescent="0.25">
      <c r="A1451" s="116" t="str">
        <f>IF(ISBLANK(TBL_DATA[[#This Row],[Row.names]]), "",   DATE(YEAR(TBL_DATA[[#This Row],[Row.names]]), MONTH(TBL_DATA[[#This Row],[Row.names]]), DAY(TBL_DATA[[#This Row],[Row.names]])))</f>
        <v/>
      </c>
      <c r="B1451" s="119"/>
      <c r="C1451" s="68"/>
      <c r="E1451" s="53"/>
      <c r="F1451" s="53"/>
      <c r="G1451" s="54"/>
      <c r="H1451" s="114"/>
      <c r="I1451" s="53"/>
      <c r="J1451" s="53"/>
      <c r="K1451" s="53"/>
      <c r="L1451" s="53"/>
      <c r="M1451" s="53"/>
      <c r="N1451" s="53"/>
      <c r="O1451" s="53"/>
      <c r="P1451" s="53"/>
      <c r="Q1451" s="53"/>
      <c r="R1451" s="53"/>
      <c r="S1451" s="53"/>
      <c r="T1451" s="53"/>
      <c r="U1451" s="81"/>
      <c r="V1451" s="53"/>
      <c r="W1451" s="53"/>
    </row>
    <row r="1452" spans="1:23" x14ac:dyDescent="0.25">
      <c r="A1452" s="116" t="str">
        <f>IF(ISBLANK(TBL_DATA[[#This Row],[Row.names]]), "",   DATE(YEAR(TBL_DATA[[#This Row],[Row.names]]), MONTH(TBL_DATA[[#This Row],[Row.names]]), DAY(TBL_DATA[[#This Row],[Row.names]])))</f>
        <v/>
      </c>
      <c r="B1452" s="119"/>
      <c r="C1452" s="68"/>
      <c r="E1452" s="53"/>
      <c r="F1452" s="53"/>
      <c r="G1452" s="54"/>
      <c r="H1452" s="114"/>
      <c r="I1452" s="53"/>
      <c r="J1452" s="53"/>
      <c r="K1452" s="53"/>
      <c r="L1452" s="53"/>
      <c r="M1452" s="53"/>
      <c r="N1452" s="53"/>
      <c r="O1452" s="53"/>
      <c r="P1452" s="53"/>
      <c r="Q1452" s="53"/>
      <c r="R1452" s="53"/>
      <c r="S1452" s="53"/>
      <c r="T1452" s="53"/>
      <c r="U1452" s="81"/>
      <c r="V1452" s="53"/>
      <c r="W1452" s="53"/>
    </row>
    <row r="1453" spans="1:23" x14ac:dyDescent="0.25">
      <c r="A1453" s="116" t="str">
        <f>IF(ISBLANK(TBL_DATA[[#This Row],[Row.names]]), "",   DATE(YEAR(TBL_DATA[[#This Row],[Row.names]]), MONTH(TBL_DATA[[#This Row],[Row.names]]), DAY(TBL_DATA[[#This Row],[Row.names]])))</f>
        <v/>
      </c>
      <c r="B1453" s="119"/>
      <c r="C1453" s="68"/>
      <c r="E1453" s="53"/>
      <c r="F1453" s="53"/>
      <c r="G1453" s="54"/>
      <c r="H1453" s="114"/>
      <c r="I1453" s="53"/>
      <c r="J1453" s="53"/>
      <c r="K1453" s="53"/>
      <c r="L1453" s="53"/>
      <c r="M1453" s="53"/>
      <c r="N1453" s="53"/>
      <c r="O1453" s="53"/>
      <c r="P1453" s="53"/>
      <c r="Q1453" s="53"/>
      <c r="R1453" s="53"/>
      <c r="S1453" s="53"/>
      <c r="T1453" s="53"/>
      <c r="U1453" s="81"/>
      <c r="V1453" s="53"/>
      <c r="W1453" s="53"/>
    </row>
    <row r="1454" spans="1:23" x14ac:dyDescent="0.25">
      <c r="A1454" s="116" t="str">
        <f>IF(ISBLANK(TBL_DATA[[#This Row],[Row.names]]), "",   DATE(YEAR(TBL_DATA[[#This Row],[Row.names]]), MONTH(TBL_DATA[[#This Row],[Row.names]]), DAY(TBL_DATA[[#This Row],[Row.names]])))</f>
        <v/>
      </c>
      <c r="B1454" s="119"/>
      <c r="C1454" s="68"/>
      <c r="E1454" s="53"/>
      <c r="F1454" s="53"/>
      <c r="G1454" s="54"/>
      <c r="H1454" s="114"/>
      <c r="I1454" s="53"/>
      <c r="J1454" s="53"/>
      <c r="K1454" s="53"/>
      <c r="L1454" s="53"/>
      <c r="M1454" s="53"/>
      <c r="N1454" s="53"/>
      <c r="O1454" s="53"/>
      <c r="P1454" s="53"/>
      <c r="Q1454" s="53"/>
      <c r="R1454" s="53"/>
      <c r="S1454" s="53"/>
      <c r="T1454" s="53"/>
      <c r="U1454" s="81"/>
      <c r="V1454" s="53"/>
      <c r="W1454" s="53"/>
    </row>
    <row r="1455" spans="1:23" x14ac:dyDescent="0.25">
      <c r="A1455" s="116" t="str">
        <f>IF(ISBLANK(TBL_DATA[[#This Row],[Row.names]]), "",   DATE(YEAR(TBL_DATA[[#This Row],[Row.names]]), MONTH(TBL_DATA[[#This Row],[Row.names]]), DAY(TBL_DATA[[#This Row],[Row.names]])))</f>
        <v/>
      </c>
      <c r="B1455" s="119"/>
      <c r="C1455" s="68"/>
      <c r="E1455" s="53"/>
      <c r="F1455" s="53"/>
      <c r="G1455" s="54"/>
      <c r="H1455" s="114"/>
      <c r="I1455" s="53"/>
      <c r="J1455" s="53"/>
      <c r="K1455" s="53"/>
      <c r="L1455" s="53"/>
      <c r="M1455" s="53"/>
      <c r="N1455" s="53"/>
      <c r="O1455" s="53"/>
      <c r="P1455" s="53"/>
      <c r="Q1455" s="53"/>
      <c r="R1455" s="53"/>
      <c r="S1455" s="53"/>
      <c r="T1455" s="53"/>
      <c r="U1455" s="81"/>
      <c r="V1455" s="53"/>
      <c r="W1455" s="53"/>
    </row>
    <row r="1456" spans="1:23" x14ac:dyDescent="0.25">
      <c r="A1456" s="116" t="str">
        <f>IF(ISBLANK(TBL_DATA[[#This Row],[Row.names]]), "",   DATE(YEAR(TBL_DATA[[#This Row],[Row.names]]), MONTH(TBL_DATA[[#This Row],[Row.names]]), DAY(TBL_DATA[[#This Row],[Row.names]])))</f>
        <v/>
      </c>
      <c r="B1456" s="119"/>
      <c r="C1456" s="68"/>
      <c r="E1456" s="53"/>
      <c r="F1456" s="53"/>
      <c r="G1456" s="54"/>
      <c r="H1456" s="114"/>
      <c r="I1456" s="53"/>
      <c r="J1456" s="53"/>
      <c r="K1456" s="53"/>
      <c r="L1456" s="53"/>
      <c r="M1456" s="53"/>
      <c r="N1456" s="53"/>
      <c r="O1456" s="53"/>
      <c r="P1456" s="53"/>
      <c r="Q1456" s="53"/>
      <c r="R1456" s="53"/>
      <c r="S1456" s="53"/>
      <c r="T1456" s="53"/>
      <c r="U1456" s="81"/>
      <c r="V1456" s="53"/>
      <c r="W1456" s="53"/>
    </row>
    <row r="1457" spans="1:23" x14ac:dyDescent="0.25">
      <c r="A1457" s="116" t="str">
        <f>IF(ISBLANK(TBL_DATA[[#This Row],[Row.names]]), "",   DATE(YEAR(TBL_DATA[[#This Row],[Row.names]]), MONTH(TBL_DATA[[#This Row],[Row.names]]), DAY(TBL_DATA[[#This Row],[Row.names]])))</f>
        <v/>
      </c>
      <c r="B1457" s="119"/>
      <c r="C1457" s="68"/>
      <c r="E1457" s="53"/>
      <c r="F1457" s="53"/>
      <c r="G1457" s="54"/>
      <c r="H1457" s="114"/>
      <c r="I1457" s="53"/>
      <c r="J1457" s="53"/>
      <c r="K1457" s="53"/>
      <c r="L1457" s="53"/>
      <c r="M1457" s="53"/>
      <c r="N1457" s="53"/>
      <c r="O1457" s="53"/>
      <c r="P1457" s="53"/>
      <c r="Q1457" s="53"/>
      <c r="R1457" s="53"/>
      <c r="S1457" s="53"/>
      <c r="T1457" s="53"/>
      <c r="U1457" s="81"/>
      <c r="V1457" s="53"/>
      <c r="W1457" s="53"/>
    </row>
    <row r="1458" spans="1:23" x14ac:dyDescent="0.25">
      <c r="A1458" s="116" t="str">
        <f>IF(ISBLANK(TBL_DATA[[#This Row],[Row.names]]), "",   DATE(YEAR(TBL_DATA[[#This Row],[Row.names]]), MONTH(TBL_DATA[[#This Row],[Row.names]]), DAY(TBL_DATA[[#This Row],[Row.names]])))</f>
        <v/>
      </c>
      <c r="B1458" s="119"/>
      <c r="C1458" s="68"/>
      <c r="E1458" s="53"/>
      <c r="F1458" s="53"/>
      <c r="G1458" s="54"/>
      <c r="H1458" s="114"/>
      <c r="I1458" s="53"/>
      <c r="J1458" s="53"/>
      <c r="K1458" s="53"/>
      <c r="L1458" s="53"/>
      <c r="M1458" s="53"/>
      <c r="N1458" s="53"/>
      <c r="O1458" s="53"/>
      <c r="P1458" s="53"/>
      <c r="Q1458" s="53"/>
      <c r="R1458" s="53"/>
      <c r="S1458" s="53"/>
      <c r="T1458" s="53"/>
      <c r="U1458" s="81"/>
      <c r="V1458" s="53"/>
      <c r="W1458" s="53"/>
    </row>
    <row r="1459" spans="1:23" x14ac:dyDescent="0.25">
      <c r="A1459" s="116" t="str">
        <f>IF(ISBLANK(TBL_DATA[[#This Row],[Row.names]]), "",   DATE(YEAR(TBL_DATA[[#This Row],[Row.names]]), MONTH(TBL_DATA[[#This Row],[Row.names]]), DAY(TBL_DATA[[#This Row],[Row.names]])))</f>
        <v/>
      </c>
      <c r="B1459" s="119"/>
      <c r="C1459" s="68"/>
      <c r="E1459" s="53"/>
      <c r="F1459" s="53"/>
      <c r="G1459" s="54"/>
      <c r="H1459" s="114"/>
      <c r="I1459" s="53"/>
      <c r="J1459" s="53"/>
      <c r="K1459" s="53"/>
      <c r="L1459" s="53"/>
      <c r="M1459" s="53"/>
      <c r="N1459" s="53"/>
      <c r="O1459" s="53"/>
      <c r="P1459" s="53"/>
      <c r="Q1459" s="53"/>
      <c r="R1459" s="53"/>
      <c r="S1459" s="53"/>
      <c r="T1459" s="53"/>
      <c r="U1459" s="81"/>
      <c r="V1459" s="53"/>
      <c r="W1459" s="53"/>
    </row>
    <row r="1460" spans="1:23" x14ac:dyDescent="0.25">
      <c r="A1460" s="116" t="str">
        <f>IF(ISBLANK(TBL_DATA[[#This Row],[Row.names]]), "",   DATE(YEAR(TBL_DATA[[#This Row],[Row.names]]), MONTH(TBL_DATA[[#This Row],[Row.names]]), DAY(TBL_DATA[[#This Row],[Row.names]])))</f>
        <v/>
      </c>
      <c r="B1460" s="119"/>
      <c r="C1460" s="68"/>
      <c r="E1460" s="53"/>
      <c r="F1460" s="53"/>
      <c r="G1460" s="54"/>
      <c r="H1460" s="114"/>
      <c r="I1460" s="53"/>
      <c r="J1460" s="53"/>
      <c r="K1460" s="53"/>
      <c r="L1460" s="53"/>
      <c r="M1460" s="53"/>
      <c r="N1460" s="53"/>
      <c r="O1460" s="53"/>
      <c r="P1460" s="53"/>
      <c r="Q1460" s="53"/>
      <c r="R1460" s="53"/>
      <c r="S1460" s="53"/>
      <c r="T1460" s="53"/>
      <c r="U1460" s="81"/>
      <c r="V1460" s="53"/>
      <c r="W1460" s="53"/>
    </row>
    <row r="1461" spans="1:23" x14ac:dyDescent="0.25">
      <c r="A1461" s="116" t="str">
        <f>IF(ISBLANK(TBL_DATA[[#This Row],[Row.names]]), "",   DATE(YEAR(TBL_DATA[[#This Row],[Row.names]]), MONTH(TBL_DATA[[#This Row],[Row.names]]), DAY(TBL_DATA[[#This Row],[Row.names]])))</f>
        <v/>
      </c>
      <c r="B1461" s="119"/>
      <c r="C1461" s="68"/>
      <c r="E1461" s="53"/>
      <c r="F1461" s="53"/>
      <c r="G1461" s="54"/>
      <c r="H1461" s="114"/>
      <c r="I1461" s="53"/>
      <c r="J1461" s="53"/>
      <c r="K1461" s="53"/>
      <c r="L1461" s="53"/>
      <c r="M1461" s="53"/>
      <c r="N1461" s="53"/>
      <c r="O1461" s="53"/>
      <c r="P1461" s="53"/>
      <c r="Q1461" s="53"/>
      <c r="R1461" s="53"/>
      <c r="S1461" s="53"/>
      <c r="T1461" s="53"/>
      <c r="U1461" s="81"/>
      <c r="V1461" s="53"/>
      <c r="W1461" s="53"/>
    </row>
    <row r="1462" spans="1:23" x14ac:dyDescent="0.25">
      <c r="A1462" s="116" t="str">
        <f>IF(ISBLANK(TBL_DATA[[#This Row],[Row.names]]), "",   DATE(YEAR(TBL_DATA[[#This Row],[Row.names]]), MONTH(TBL_DATA[[#This Row],[Row.names]]), DAY(TBL_DATA[[#This Row],[Row.names]])))</f>
        <v/>
      </c>
      <c r="B1462" s="119"/>
      <c r="C1462" s="68"/>
      <c r="E1462" s="53"/>
      <c r="F1462" s="53"/>
      <c r="G1462" s="54"/>
      <c r="H1462" s="114"/>
      <c r="I1462" s="53"/>
      <c r="J1462" s="53"/>
      <c r="K1462" s="53"/>
      <c r="L1462" s="53"/>
      <c r="M1462" s="53"/>
      <c r="N1462" s="53"/>
      <c r="O1462" s="53"/>
      <c r="P1462" s="53"/>
      <c r="Q1462" s="53"/>
      <c r="R1462" s="53"/>
      <c r="S1462" s="53"/>
      <c r="T1462" s="53"/>
      <c r="U1462" s="81"/>
      <c r="V1462" s="53"/>
      <c r="W1462" s="53"/>
    </row>
    <row r="1463" spans="1:23" x14ac:dyDescent="0.25">
      <c r="A1463" s="116" t="str">
        <f>IF(ISBLANK(TBL_DATA[[#This Row],[Row.names]]), "",   DATE(YEAR(TBL_DATA[[#This Row],[Row.names]]), MONTH(TBL_DATA[[#This Row],[Row.names]]), DAY(TBL_DATA[[#This Row],[Row.names]])))</f>
        <v/>
      </c>
      <c r="B1463" s="119"/>
      <c r="C1463" s="68"/>
      <c r="E1463" s="53"/>
      <c r="F1463" s="53"/>
      <c r="G1463" s="54"/>
      <c r="H1463" s="114"/>
      <c r="I1463" s="53"/>
      <c r="J1463" s="53"/>
      <c r="K1463" s="53"/>
      <c r="L1463" s="53"/>
      <c r="M1463" s="53"/>
      <c r="N1463" s="53"/>
      <c r="O1463" s="53"/>
      <c r="P1463" s="53"/>
      <c r="Q1463" s="53"/>
      <c r="R1463" s="53"/>
      <c r="S1463" s="53"/>
      <c r="T1463" s="53"/>
      <c r="U1463" s="81"/>
      <c r="V1463" s="53"/>
      <c r="W1463" s="53"/>
    </row>
    <row r="1464" spans="1:23" x14ac:dyDescent="0.25">
      <c r="A1464" s="116" t="str">
        <f>IF(ISBLANK(TBL_DATA[[#This Row],[Row.names]]), "",   DATE(YEAR(TBL_DATA[[#This Row],[Row.names]]), MONTH(TBL_DATA[[#This Row],[Row.names]]), DAY(TBL_DATA[[#This Row],[Row.names]])))</f>
        <v/>
      </c>
      <c r="B1464" s="119"/>
      <c r="C1464" s="68"/>
      <c r="E1464" s="53"/>
      <c r="F1464" s="53"/>
      <c r="G1464" s="54"/>
      <c r="H1464" s="114"/>
      <c r="I1464" s="53"/>
      <c r="J1464" s="53"/>
      <c r="K1464" s="53"/>
      <c r="L1464" s="53"/>
      <c r="M1464" s="53"/>
      <c r="N1464" s="53"/>
      <c r="O1464" s="53"/>
      <c r="P1464" s="53"/>
      <c r="Q1464" s="53"/>
      <c r="R1464" s="53"/>
      <c r="S1464" s="53"/>
      <c r="T1464" s="53"/>
      <c r="U1464" s="81"/>
      <c r="V1464" s="53"/>
      <c r="W1464" s="53"/>
    </row>
    <row r="1465" spans="1:23" x14ac:dyDescent="0.25">
      <c r="A1465" s="116" t="str">
        <f>IF(ISBLANK(TBL_DATA[[#This Row],[Row.names]]), "",   DATE(YEAR(TBL_DATA[[#This Row],[Row.names]]), MONTH(TBL_DATA[[#This Row],[Row.names]]), DAY(TBL_DATA[[#This Row],[Row.names]])))</f>
        <v/>
      </c>
      <c r="B1465" s="119"/>
      <c r="C1465" s="68"/>
      <c r="E1465" s="53"/>
      <c r="F1465" s="53"/>
      <c r="G1465" s="54"/>
      <c r="H1465" s="114"/>
      <c r="I1465" s="53"/>
      <c r="J1465" s="53"/>
      <c r="K1465" s="53"/>
      <c r="L1465" s="53"/>
      <c r="M1465" s="53"/>
      <c r="N1465" s="53"/>
      <c r="O1465" s="53"/>
      <c r="P1465" s="53"/>
      <c r="Q1465" s="53"/>
      <c r="R1465" s="53"/>
      <c r="S1465" s="53"/>
      <c r="T1465" s="53"/>
      <c r="U1465" s="81"/>
      <c r="V1465" s="53"/>
      <c r="W1465" s="53"/>
    </row>
    <row r="1466" spans="1:23" x14ac:dyDescent="0.25">
      <c r="A1466" s="116" t="str">
        <f>IF(ISBLANK(TBL_DATA[[#This Row],[Row.names]]), "",   DATE(YEAR(TBL_DATA[[#This Row],[Row.names]]), MONTH(TBL_DATA[[#This Row],[Row.names]]), DAY(TBL_DATA[[#This Row],[Row.names]])))</f>
        <v/>
      </c>
      <c r="B1466" s="119"/>
      <c r="C1466" s="68"/>
      <c r="E1466" s="53"/>
      <c r="F1466" s="53"/>
      <c r="G1466" s="54"/>
      <c r="H1466" s="114"/>
      <c r="I1466" s="53"/>
      <c r="J1466" s="53"/>
      <c r="K1466" s="53"/>
      <c r="L1466" s="53"/>
      <c r="M1466" s="53"/>
      <c r="N1466" s="53"/>
      <c r="O1466" s="53"/>
      <c r="P1466" s="53"/>
      <c r="Q1466" s="53"/>
      <c r="R1466" s="53"/>
      <c r="S1466" s="53"/>
      <c r="T1466" s="53"/>
      <c r="U1466" s="81"/>
      <c r="V1466" s="53"/>
      <c r="W1466" s="53"/>
    </row>
    <row r="1467" spans="1:23" x14ac:dyDescent="0.25">
      <c r="A1467" s="116" t="str">
        <f>IF(ISBLANK(TBL_DATA[[#This Row],[Row.names]]), "",   DATE(YEAR(TBL_DATA[[#This Row],[Row.names]]), MONTH(TBL_DATA[[#This Row],[Row.names]]), DAY(TBL_DATA[[#This Row],[Row.names]])))</f>
        <v/>
      </c>
      <c r="B1467" s="119"/>
      <c r="C1467" s="68"/>
      <c r="E1467" s="53"/>
      <c r="F1467" s="53"/>
      <c r="G1467" s="54"/>
      <c r="H1467" s="114"/>
      <c r="I1467" s="53"/>
      <c r="J1467" s="53"/>
      <c r="K1467" s="53"/>
      <c r="L1467" s="53"/>
      <c r="M1467" s="53"/>
      <c r="N1467" s="53"/>
      <c r="O1467" s="53"/>
      <c r="P1467" s="53"/>
      <c r="Q1467" s="53"/>
      <c r="R1467" s="53"/>
      <c r="S1467" s="53"/>
      <c r="T1467" s="53"/>
      <c r="U1467" s="81"/>
      <c r="V1467" s="53"/>
      <c r="W1467" s="53"/>
    </row>
    <row r="1468" spans="1:23" x14ac:dyDescent="0.25">
      <c r="A1468" s="116" t="str">
        <f>IF(ISBLANK(TBL_DATA[[#This Row],[Row.names]]), "",   DATE(YEAR(TBL_DATA[[#This Row],[Row.names]]), MONTH(TBL_DATA[[#This Row],[Row.names]]), DAY(TBL_DATA[[#This Row],[Row.names]])))</f>
        <v/>
      </c>
      <c r="B1468" s="119"/>
      <c r="C1468" s="68"/>
      <c r="E1468" s="53"/>
      <c r="F1468" s="53"/>
      <c r="G1468" s="54"/>
      <c r="H1468" s="114"/>
      <c r="I1468" s="53"/>
      <c r="J1468" s="53"/>
      <c r="K1468" s="53"/>
      <c r="L1468" s="53"/>
      <c r="M1468" s="53"/>
      <c r="N1468" s="53"/>
      <c r="O1468" s="53"/>
      <c r="P1468" s="53"/>
      <c r="Q1468" s="53"/>
      <c r="R1468" s="53"/>
      <c r="S1468" s="53"/>
      <c r="T1468" s="53"/>
      <c r="U1468" s="81"/>
      <c r="V1468" s="53"/>
      <c r="W1468" s="53"/>
    </row>
    <row r="1469" spans="1:23" x14ac:dyDescent="0.25">
      <c r="A1469" s="116" t="str">
        <f>IF(ISBLANK(TBL_DATA[[#This Row],[Row.names]]), "",   DATE(YEAR(TBL_DATA[[#This Row],[Row.names]]), MONTH(TBL_DATA[[#This Row],[Row.names]]), DAY(TBL_DATA[[#This Row],[Row.names]])))</f>
        <v/>
      </c>
      <c r="B1469" s="119"/>
      <c r="C1469" s="68"/>
      <c r="E1469" s="53"/>
      <c r="F1469" s="53"/>
      <c r="G1469" s="54"/>
      <c r="H1469" s="114"/>
      <c r="I1469" s="53"/>
      <c r="J1469" s="53"/>
      <c r="K1469" s="53"/>
      <c r="L1469" s="53"/>
      <c r="M1469" s="53"/>
      <c r="N1469" s="53"/>
      <c r="O1469" s="53"/>
      <c r="P1469" s="53"/>
      <c r="Q1469" s="53"/>
      <c r="R1469" s="53"/>
      <c r="S1469" s="53"/>
      <c r="T1469" s="53"/>
      <c r="U1469" s="81"/>
      <c r="V1469" s="53"/>
      <c r="W1469" s="53"/>
    </row>
    <row r="1470" spans="1:23" x14ac:dyDescent="0.25">
      <c r="A1470" s="116" t="str">
        <f>IF(ISBLANK(TBL_DATA[[#This Row],[Row.names]]), "",   DATE(YEAR(TBL_DATA[[#This Row],[Row.names]]), MONTH(TBL_DATA[[#This Row],[Row.names]]), DAY(TBL_DATA[[#This Row],[Row.names]])))</f>
        <v/>
      </c>
      <c r="B1470" s="119"/>
      <c r="C1470" s="68"/>
      <c r="E1470" s="53"/>
      <c r="F1470" s="53"/>
      <c r="G1470" s="54"/>
      <c r="H1470" s="114"/>
      <c r="I1470" s="53"/>
      <c r="J1470" s="53"/>
      <c r="K1470" s="53"/>
      <c r="L1470" s="53"/>
      <c r="M1470" s="53"/>
      <c r="N1470" s="53"/>
      <c r="O1470" s="53"/>
      <c r="P1470" s="53"/>
      <c r="Q1470" s="53"/>
      <c r="R1470" s="53"/>
      <c r="S1470" s="53"/>
      <c r="T1470" s="53"/>
      <c r="U1470" s="81"/>
      <c r="V1470" s="53"/>
      <c r="W1470" s="53"/>
    </row>
    <row r="1471" spans="1:23" x14ac:dyDescent="0.25">
      <c r="A1471" s="116" t="str">
        <f>IF(ISBLANK(TBL_DATA[[#This Row],[Row.names]]), "",   DATE(YEAR(TBL_DATA[[#This Row],[Row.names]]), MONTH(TBL_DATA[[#This Row],[Row.names]]), DAY(TBL_DATA[[#This Row],[Row.names]])))</f>
        <v/>
      </c>
      <c r="B1471" s="119"/>
      <c r="C1471" s="68"/>
      <c r="E1471" s="53"/>
      <c r="F1471" s="53"/>
      <c r="G1471" s="54"/>
      <c r="H1471" s="114"/>
      <c r="I1471" s="53"/>
      <c r="J1471" s="53"/>
      <c r="K1471" s="53"/>
      <c r="L1471" s="53"/>
      <c r="M1471" s="53"/>
      <c r="N1471" s="53"/>
      <c r="O1471" s="53"/>
      <c r="P1471" s="53"/>
      <c r="Q1471" s="53"/>
      <c r="R1471" s="53"/>
      <c r="S1471" s="53"/>
      <c r="T1471" s="53"/>
      <c r="U1471" s="81"/>
      <c r="V1471" s="53"/>
      <c r="W1471" s="53"/>
    </row>
    <row r="1472" spans="1:23" x14ac:dyDescent="0.25">
      <c r="A1472" s="116" t="str">
        <f>IF(ISBLANK(TBL_DATA[[#This Row],[Row.names]]), "",   DATE(YEAR(TBL_DATA[[#This Row],[Row.names]]), MONTH(TBL_DATA[[#This Row],[Row.names]]), DAY(TBL_DATA[[#This Row],[Row.names]])))</f>
        <v/>
      </c>
      <c r="B1472" s="119"/>
      <c r="C1472" s="68"/>
      <c r="E1472" s="53"/>
      <c r="F1472" s="53"/>
      <c r="G1472" s="54"/>
      <c r="H1472" s="114"/>
      <c r="I1472" s="53"/>
      <c r="J1472" s="53"/>
      <c r="K1472" s="53"/>
      <c r="L1472" s="53"/>
      <c r="M1472" s="53"/>
      <c r="N1472" s="53"/>
      <c r="O1472" s="53"/>
      <c r="P1472" s="53"/>
      <c r="Q1472" s="53"/>
      <c r="R1472" s="53"/>
      <c r="S1472" s="53"/>
      <c r="T1472" s="53"/>
      <c r="U1472" s="81"/>
      <c r="V1472" s="53"/>
      <c r="W1472" s="53"/>
    </row>
    <row r="1473" spans="1:23" x14ac:dyDescent="0.25">
      <c r="A1473" s="116" t="str">
        <f>IF(ISBLANK(TBL_DATA[[#This Row],[Row.names]]), "",   DATE(YEAR(TBL_DATA[[#This Row],[Row.names]]), MONTH(TBL_DATA[[#This Row],[Row.names]]), DAY(TBL_DATA[[#This Row],[Row.names]])))</f>
        <v/>
      </c>
      <c r="B1473" s="119"/>
      <c r="C1473" s="68"/>
      <c r="E1473" s="53"/>
      <c r="F1473" s="53"/>
      <c r="G1473" s="54"/>
      <c r="H1473" s="114"/>
      <c r="I1473" s="53"/>
      <c r="J1473" s="53"/>
      <c r="K1473" s="53"/>
      <c r="L1473" s="53"/>
      <c r="M1473" s="53"/>
      <c r="N1473" s="53"/>
      <c r="O1473" s="53"/>
      <c r="P1473" s="53"/>
      <c r="Q1473" s="53"/>
      <c r="R1473" s="53"/>
      <c r="S1473" s="53"/>
      <c r="T1473" s="53"/>
      <c r="U1473" s="81"/>
      <c r="V1473" s="53"/>
      <c r="W1473" s="53"/>
    </row>
    <row r="1474" spans="1:23" x14ac:dyDescent="0.25">
      <c r="A1474" s="116" t="str">
        <f>IF(ISBLANK(TBL_DATA[[#This Row],[Row.names]]), "",   DATE(YEAR(TBL_DATA[[#This Row],[Row.names]]), MONTH(TBL_DATA[[#This Row],[Row.names]]), DAY(TBL_DATA[[#This Row],[Row.names]])))</f>
        <v/>
      </c>
      <c r="B1474" s="119"/>
      <c r="C1474" s="68"/>
      <c r="E1474" s="53"/>
      <c r="F1474" s="53"/>
      <c r="G1474" s="54"/>
      <c r="H1474" s="114"/>
      <c r="I1474" s="53"/>
      <c r="J1474" s="53"/>
      <c r="K1474" s="53"/>
      <c r="L1474" s="53"/>
      <c r="M1474" s="53"/>
      <c r="N1474" s="53"/>
      <c r="O1474" s="53"/>
      <c r="P1474" s="53"/>
      <c r="Q1474" s="53"/>
      <c r="R1474" s="53"/>
      <c r="S1474" s="53"/>
      <c r="T1474" s="53"/>
      <c r="U1474" s="81"/>
      <c r="V1474" s="53"/>
      <c r="W1474" s="53"/>
    </row>
    <row r="1475" spans="1:23" x14ac:dyDescent="0.25">
      <c r="A1475" s="116" t="str">
        <f>IF(ISBLANK(TBL_DATA[[#This Row],[Row.names]]), "",   DATE(YEAR(TBL_DATA[[#This Row],[Row.names]]), MONTH(TBL_DATA[[#This Row],[Row.names]]), DAY(TBL_DATA[[#This Row],[Row.names]])))</f>
        <v/>
      </c>
      <c r="B1475" s="119"/>
      <c r="C1475" s="68"/>
      <c r="E1475" s="53"/>
      <c r="F1475" s="53"/>
      <c r="G1475" s="54"/>
      <c r="H1475" s="114"/>
      <c r="I1475" s="53"/>
      <c r="J1475" s="53"/>
      <c r="K1475" s="53"/>
      <c r="L1475" s="53"/>
      <c r="M1475" s="53"/>
      <c r="N1475" s="53"/>
      <c r="O1475" s="53"/>
      <c r="P1475" s="53"/>
      <c r="Q1475" s="53"/>
      <c r="R1475" s="53"/>
      <c r="S1475" s="53"/>
      <c r="T1475" s="53"/>
      <c r="U1475" s="81"/>
      <c r="V1475" s="53"/>
      <c r="W1475" s="53"/>
    </row>
    <row r="1476" spans="1:23" x14ac:dyDescent="0.25">
      <c r="A1476" s="116" t="str">
        <f>IF(ISBLANK(TBL_DATA[[#This Row],[Row.names]]), "",   DATE(YEAR(TBL_DATA[[#This Row],[Row.names]]), MONTH(TBL_DATA[[#This Row],[Row.names]]), DAY(TBL_DATA[[#This Row],[Row.names]])))</f>
        <v/>
      </c>
      <c r="B1476" s="119"/>
      <c r="C1476" s="68"/>
      <c r="E1476" s="53"/>
      <c r="F1476" s="53"/>
      <c r="G1476" s="54"/>
      <c r="H1476" s="114"/>
      <c r="I1476" s="53"/>
      <c r="J1476" s="53"/>
      <c r="K1476" s="53"/>
      <c r="L1476" s="53"/>
      <c r="M1476" s="53"/>
      <c r="N1476" s="53"/>
      <c r="O1476" s="53"/>
      <c r="P1476" s="53"/>
      <c r="Q1476" s="53"/>
      <c r="R1476" s="53"/>
      <c r="S1476" s="53"/>
      <c r="T1476" s="53"/>
      <c r="U1476" s="81"/>
      <c r="V1476" s="53"/>
      <c r="W1476" s="53"/>
    </row>
    <row r="1477" spans="1:23" x14ac:dyDescent="0.25">
      <c r="A1477" s="116" t="str">
        <f>IF(ISBLANK(TBL_DATA[[#This Row],[Row.names]]), "",   DATE(YEAR(TBL_DATA[[#This Row],[Row.names]]), MONTH(TBL_DATA[[#This Row],[Row.names]]), DAY(TBL_DATA[[#This Row],[Row.names]])))</f>
        <v/>
      </c>
      <c r="B1477" s="119"/>
      <c r="C1477" s="68"/>
      <c r="E1477" s="53"/>
      <c r="F1477" s="53"/>
      <c r="G1477" s="54"/>
      <c r="H1477" s="114"/>
      <c r="I1477" s="53"/>
      <c r="J1477" s="53"/>
      <c r="K1477" s="53"/>
      <c r="L1477" s="53"/>
      <c r="M1477" s="53"/>
      <c r="N1477" s="53"/>
      <c r="O1477" s="53"/>
      <c r="P1477" s="53"/>
      <c r="Q1477" s="53"/>
      <c r="R1477" s="53"/>
      <c r="S1477" s="53"/>
      <c r="T1477" s="53"/>
      <c r="U1477" s="81"/>
      <c r="V1477" s="53"/>
      <c r="W1477" s="53"/>
    </row>
    <row r="1478" spans="1:23" x14ac:dyDescent="0.25">
      <c r="A1478" s="116" t="str">
        <f>IF(ISBLANK(TBL_DATA[[#This Row],[Row.names]]), "",   DATE(YEAR(TBL_DATA[[#This Row],[Row.names]]), MONTH(TBL_DATA[[#This Row],[Row.names]]), DAY(TBL_DATA[[#This Row],[Row.names]])))</f>
        <v/>
      </c>
      <c r="B1478" s="119"/>
      <c r="C1478" s="68"/>
      <c r="E1478" s="53"/>
      <c r="F1478" s="53"/>
      <c r="G1478" s="54"/>
      <c r="H1478" s="114"/>
      <c r="I1478" s="53"/>
      <c r="J1478" s="53"/>
      <c r="K1478" s="53"/>
      <c r="L1478" s="53"/>
      <c r="M1478" s="53"/>
      <c r="N1478" s="53"/>
      <c r="O1478" s="53"/>
      <c r="P1478" s="53"/>
      <c r="Q1478" s="53"/>
      <c r="R1478" s="53"/>
      <c r="S1478" s="53"/>
      <c r="T1478" s="53"/>
      <c r="U1478" s="81"/>
      <c r="V1478" s="53"/>
      <c r="W1478" s="53"/>
    </row>
    <row r="1479" spans="1:23" x14ac:dyDescent="0.25">
      <c r="A1479" s="116" t="str">
        <f>IF(ISBLANK(TBL_DATA[[#This Row],[Row.names]]), "",   DATE(YEAR(TBL_DATA[[#This Row],[Row.names]]), MONTH(TBL_DATA[[#This Row],[Row.names]]), DAY(TBL_DATA[[#This Row],[Row.names]])))</f>
        <v/>
      </c>
      <c r="B1479" s="119"/>
      <c r="C1479" s="68"/>
      <c r="E1479" s="53"/>
      <c r="F1479" s="53"/>
      <c r="G1479" s="54"/>
      <c r="H1479" s="114"/>
      <c r="I1479" s="53"/>
      <c r="J1479" s="53"/>
      <c r="K1479" s="53"/>
      <c r="L1479" s="53"/>
      <c r="M1479" s="53"/>
      <c r="N1479" s="53"/>
      <c r="O1479" s="53"/>
      <c r="P1479" s="53"/>
      <c r="Q1479" s="53"/>
      <c r="R1479" s="53"/>
      <c r="S1479" s="53"/>
      <c r="T1479" s="53"/>
      <c r="U1479" s="81"/>
      <c r="V1479" s="53"/>
      <c r="W1479" s="53"/>
    </row>
    <row r="1480" spans="1:23" x14ac:dyDescent="0.25">
      <c r="A1480" s="116" t="str">
        <f>IF(ISBLANK(TBL_DATA[[#This Row],[Row.names]]), "",   DATE(YEAR(TBL_DATA[[#This Row],[Row.names]]), MONTH(TBL_DATA[[#This Row],[Row.names]]), DAY(TBL_DATA[[#This Row],[Row.names]])))</f>
        <v/>
      </c>
      <c r="B1480" s="119"/>
      <c r="C1480" s="68"/>
      <c r="E1480" s="53"/>
      <c r="F1480" s="53"/>
      <c r="G1480" s="54"/>
      <c r="H1480" s="114"/>
      <c r="I1480" s="53"/>
      <c r="J1480" s="53"/>
      <c r="K1480" s="53"/>
      <c r="L1480" s="53"/>
      <c r="M1480" s="53"/>
      <c r="N1480" s="53"/>
      <c r="O1480" s="53"/>
      <c r="P1480" s="53"/>
      <c r="Q1480" s="53"/>
      <c r="R1480" s="53"/>
      <c r="S1480" s="53"/>
      <c r="T1480" s="53"/>
      <c r="U1480" s="81"/>
      <c r="V1480" s="53"/>
      <c r="W1480" s="53"/>
    </row>
    <row r="1481" spans="1:23" x14ac:dyDescent="0.25">
      <c r="A1481" s="116" t="str">
        <f>IF(ISBLANK(TBL_DATA[[#This Row],[Row.names]]), "",   DATE(YEAR(TBL_DATA[[#This Row],[Row.names]]), MONTH(TBL_DATA[[#This Row],[Row.names]]), DAY(TBL_DATA[[#This Row],[Row.names]])))</f>
        <v/>
      </c>
      <c r="B1481" s="119"/>
      <c r="C1481" s="68"/>
      <c r="E1481" s="53"/>
      <c r="F1481" s="53"/>
      <c r="G1481" s="54"/>
      <c r="H1481" s="114"/>
      <c r="I1481" s="53"/>
      <c r="J1481" s="53"/>
      <c r="K1481" s="53"/>
      <c r="L1481" s="53"/>
      <c r="M1481" s="53"/>
      <c r="N1481" s="53"/>
      <c r="O1481" s="53"/>
      <c r="P1481" s="53"/>
      <c r="Q1481" s="53"/>
      <c r="R1481" s="53"/>
      <c r="S1481" s="53"/>
      <c r="T1481" s="53"/>
      <c r="U1481" s="81"/>
      <c r="V1481" s="53"/>
      <c r="W1481" s="53"/>
    </row>
    <row r="1482" spans="1:23" x14ac:dyDescent="0.25">
      <c r="A1482" s="116" t="str">
        <f>IF(ISBLANK(TBL_DATA[[#This Row],[Row.names]]), "",   DATE(YEAR(TBL_DATA[[#This Row],[Row.names]]), MONTH(TBL_DATA[[#This Row],[Row.names]]), DAY(TBL_DATA[[#This Row],[Row.names]])))</f>
        <v/>
      </c>
      <c r="B1482" s="119"/>
      <c r="C1482" s="68"/>
      <c r="E1482" s="53"/>
      <c r="F1482" s="53"/>
      <c r="G1482" s="54"/>
      <c r="H1482" s="114"/>
      <c r="I1482" s="53"/>
      <c r="J1482" s="53"/>
      <c r="K1482" s="53"/>
      <c r="L1482" s="53"/>
      <c r="M1482" s="53"/>
      <c r="N1482" s="53"/>
      <c r="O1482" s="53"/>
      <c r="P1482" s="53"/>
      <c r="Q1482" s="53"/>
      <c r="R1482" s="53"/>
      <c r="S1482" s="53"/>
      <c r="T1482" s="53"/>
      <c r="U1482" s="81"/>
      <c r="V1482" s="53"/>
      <c r="W1482" s="53"/>
    </row>
    <row r="1483" spans="1:23" x14ac:dyDescent="0.25">
      <c r="A1483" s="116" t="str">
        <f>IF(ISBLANK(TBL_DATA[[#This Row],[Row.names]]), "",   DATE(YEAR(TBL_DATA[[#This Row],[Row.names]]), MONTH(TBL_DATA[[#This Row],[Row.names]]), DAY(TBL_DATA[[#This Row],[Row.names]])))</f>
        <v/>
      </c>
      <c r="B1483" s="119"/>
      <c r="C1483" s="68"/>
      <c r="E1483" s="53"/>
      <c r="F1483" s="53"/>
      <c r="G1483" s="54"/>
      <c r="H1483" s="114"/>
      <c r="I1483" s="53"/>
      <c r="J1483" s="53"/>
      <c r="K1483" s="53"/>
      <c r="L1483" s="53"/>
      <c r="M1483" s="53"/>
      <c r="N1483" s="53"/>
      <c r="O1483" s="53"/>
      <c r="P1483" s="53"/>
      <c r="Q1483" s="53"/>
      <c r="R1483" s="53"/>
      <c r="S1483" s="53"/>
      <c r="T1483" s="53"/>
      <c r="U1483" s="81"/>
      <c r="V1483" s="53"/>
      <c r="W1483" s="53"/>
    </row>
    <row r="1484" spans="1:23" x14ac:dyDescent="0.25">
      <c r="A1484" s="116" t="str">
        <f>IF(ISBLANK(TBL_DATA[[#This Row],[Row.names]]), "",   DATE(YEAR(TBL_DATA[[#This Row],[Row.names]]), MONTH(TBL_DATA[[#This Row],[Row.names]]), DAY(TBL_DATA[[#This Row],[Row.names]])))</f>
        <v/>
      </c>
      <c r="B1484" s="119"/>
      <c r="C1484" s="68"/>
      <c r="E1484" s="53"/>
      <c r="F1484" s="53"/>
      <c r="G1484" s="54"/>
      <c r="H1484" s="114"/>
      <c r="I1484" s="53"/>
      <c r="J1484" s="53"/>
      <c r="K1484" s="53"/>
      <c r="L1484" s="53"/>
      <c r="M1484" s="53"/>
      <c r="N1484" s="53"/>
      <c r="O1484" s="53"/>
      <c r="P1484" s="53"/>
      <c r="Q1484" s="53"/>
      <c r="R1484" s="53"/>
      <c r="S1484" s="53"/>
      <c r="T1484" s="53"/>
      <c r="U1484" s="81"/>
      <c r="V1484" s="53"/>
      <c r="W1484" s="53"/>
    </row>
    <row r="1485" spans="1:23" x14ac:dyDescent="0.25">
      <c r="A1485" s="116" t="str">
        <f>IF(ISBLANK(TBL_DATA[[#This Row],[Row.names]]), "",   DATE(YEAR(TBL_DATA[[#This Row],[Row.names]]), MONTH(TBL_DATA[[#This Row],[Row.names]]), DAY(TBL_DATA[[#This Row],[Row.names]])))</f>
        <v/>
      </c>
      <c r="B1485" s="119"/>
      <c r="C1485" s="68"/>
      <c r="E1485" s="53"/>
      <c r="F1485" s="53"/>
      <c r="G1485" s="54"/>
      <c r="H1485" s="114"/>
      <c r="I1485" s="53"/>
      <c r="J1485" s="53"/>
      <c r="K1485" s="53"/>
      <c r="L1485" s="53"/>
      <c r="M1485" s="53"/>
      <c r="N1485" s="53"/>
      <c r="O1485" s="53"/>
      <c r="P1485" s="53"/>
      <c r="Q1485" s="53"/>
      <c r="R1485" s="53"/>
      <c r="S1485" s="53"/>
      <c r="T1485" s="53"/>
      <c r="U1485" s="81"/>
      <c r="V1485" s="53"/>
      <c r="W1485" s="53"/>
    </row>
    <row r="1486" spans="1:23" x14ac:dyDescent="0.25">
      <c r="A1486" s="116" t="str">
        <f>IF(ISBLANK(TBL_DATA[[#This Row],[Row.names]]), "",   DATE(YEAR(TBL_DATA[[#This Row],[Row.names]]), MONTH(TBL_DATA[[#This Row],[Row.names]]), DAY(TBL_DATA[[#This Row],[Row.names]])))</f>
        <v/>
      </c>
      <c r="B1486" s="119"/>
      <c r="C1486" s="68"/>
      <c r="E1486" s="53"/>
      <c r="F1486" s="53"/>
      <c r="G1486" s="54"/>
      <c r="H1486" s="114"/>
      <c r="I1486" s="53"/>
      <c r="J1486" s="53"/>
      <c r="K1486" s="53"/>
      <c r="L1486" s="53"/>
      <c r="M1486" s="53"/>
      <c r="N1486" s="53"/>
      <c r="O1486" s="53"/>
      <c r="P1486" s="53"/>
      <c r="Q1486" s="53"/>
      <c r="R1486" s="53"/>
      <c r="S1486" s="53"/>
      <c r="T1486" s="53"/>
      <c r="U1486" s="81"/>
      <c r="V1486" s="53"/>
      <c r="W1486" s="53"/>
    </row>
    <row r="1487" spans="1:23" x14ac:dyDescent="0.25">
      <c r="A1487" s="116" t="str">
        <f>IF(ISBLANK(TBL_DATA[[#This Row],[Row.names]]), "",   DATE(YEAR(TBL_DATA[[#This Row],[Row.names]]), MONTH(TBL_DATA[[#This Row],[Row.names]]), DAY(TBL_DATA[[#This Row],[Row.names]])))</f>
        <v/>
      </c>
      <c r="B1487" s="119"/>
      <c r="C1487" s="68"/>
      <c r="E1487" s="53"/>
      <c r="F1487" s="53"/>
      <c r="G1487" s="54"/>
      <c r="H1487" s="114"/>
      <c r="I1487" s="53"/>
      <c r="J1487" s="53"/>
      <c r="K1487" s="53"/>
      <c r="L1487" s="53"/>
      <c r="M1487" s="53"/>
      <c r="N1487" s="53"/>
      <c r="O1487" s="53"/>
      <c r="P1487" s="53"/>
      <c r="Q1487" s="53"/>
      <c r="R1487" s="53"/>
      <c r="S1487" s="53"/>
      <c r="T1487" s="53"/>
      <c r="U1487" s="81"/>
      <c r="V1487" s="53"/>
      <c r="W1487" s="53"/>
    </row>
    <row r="1488" spans="1:23" x14ac:dyDescent="0.25">
      <c r="A1488" s="116" t="str">
        <f>IF(ISBLANK(TBL_DATA[[#This Row],[Row.names]]), "",   DATE(YEAR(TBL_DATA[[#This Row],[Row.names]]), MONTH(TBL_DATA[[#This Row],[Row.names]]), DAY(TBL_DATA[[#This Row],[Row.names]])))</f>
        <v/>
      </c>
      <c r="B1488" s="119"/>
      <c r="C1488" s="68"/>
      <c r="E1488" s="53"/>
      <c r="F1488" s="53"/>
      <c r="G1488" s="54"/>
      <c r="H1488" s="114"/>
      <c r="I1488" s="53"/>
      <c r="J1488" s="53"/>
      <c r="K1488" s="53"/>
      <c r="L1488" s="53"/>
      <c r="M1488" s="53"/>
      <c r="N1488" s="53"/>
      <c r="O1488" s="53"/>
      <c r="P1488" s="53"/>
      <c r="Q1488" s="53"/>
      <c r="R1488" s="53"/>
      <c r="S1488" s="53"/>
      <c r="T1488" s="53"/>
      <c r="U1488" s="81"/>
      <c r="V1488" s="53"/>
      <c r="W1488" s="53"/>
    </row>
    <row r="1489" spans="1:23" x14ac:dyDescent="0.25">
      <c r="A1489" s="116" t="str">
        <f>IF(ISBLANK(TBL_DATA[[#This Row],[Row.names]]), "",   DATE(YEAR(TBL_DATA[[#This Row],[Row.names]]), MONTH(TBL_DATA[[#This Row],[Row.names]]), DAY(TBL_DATA[[#This Row],[Row.names]])))</f>
        <v/>
      </c>
      <c r="B1489" s="119"/>
      <c r="C1489" s="68"/>
      <c r="E1489" s="53"/>
      <c r="F1489" s="53"/>
      <c r="G1489" s="54"/>
      <c r="H1489" s="114"/>
      <c r="I1489" s="53"/>
      <c r="J1489" s="53"/>
      <c r="K1489" s="53"/>
      <c r="L1489" s="53"/>
      <c r="M1489" s="53"/>
      <c r="N1489" s="53"/>
      <c r="O1489" s="53"/>
      <c r="P1489" s="53"/>
      <c r="Q1489" s="53"/>
      <c r="R1489" s="53"/>
      <c r="S1489" s="53"/>
      <c r="T1489" s="53"/>
      <c r="U1489" s="81"/>
      <c r="V1489" s="53"/>
      <c r="W1489" s="53"/>
    </row>
    <row r="1490" spans="1:23" x14ac:dyDescent="0.25">
      <c r="A1490" s="116" t="str">
        <f>IF(ISBLANK(TBL_DATA[[#This Row],[Row.names]]), "",   DATE(YEAR(TBL_DATA[[#This Row],[Row.names]]), MONTH(TBL_DATA[[#This Row],[Row.names]]), DAY(TBL_DATA[[#This Row],[Row.names]])))</f>
        <v/>
      </c>
      <c r="B1490" s="119"/>
      <c r="C1490" s="68"/>
      <c r="E1490" s="53"/>
      <c r="F1490" s="53"/>
      <c r="G1490" s="54"/>
      <c r="H1490" s="114"/>
      <c r="I1490" s="53"/>
      <c r="J1490" s="53"/>
      <c r="K1490" s="53"/>
      <c r="L1490" s="53"/>
      <c r="M1490" s="53"/>
      <c r="N1490" s="53"/>
      <c r="O1490" s="53"/>
      <c r="P1490" s="53"/>
      <c r="Q1490" s="53"/>
      <c r="R1490" s="53"/>
      <c r="S1490" s="53"/>
      <c r="T1490" s="53"/>
      <c r="U1490" s="81"/>
      <c r="V1490" s="53"/>
      <c r="W1490" s="53"/>
    </row>
    <row r="1491" spans="1:23" x14ac:dyDescent="0.25">
      <c r="A1491" s="116" t="str">
        <f>IF(ISBLANK(TBL_DATA[[#This Row],[Row.names]]), "",   DATE(YEAR(TBL_DATA[[#This Row],[Row.names]]), MONTH(TBL_DATA[[#This Row],[Row.names]]), DAY(TBL_DATA[[#This Row],[Row.names]])))</f>
        <v/>
      </c>
      <c r="B1491" s="119"/>
      <c r="C1491" s="68"/>
      <c r="E1491" s="53"/>
      <c r="F1491" s="53"/>
      <c r="G1491" s="54"/>
      <c r="H1491" s="114"/>
      <c r="I1491" s="53"/>
      <c r="J1491" s="53"/>
      <c r="K1491" s="53"/>
      <c r="L1491" s="53"/>
      <c r="M1491" s="53"/>
      <c r="N1491" s="53"/>
      <c r="O1491" s="53"/>
      <c r="P1491" s="53"/>
      <c r="Q1491" s="53"/>
      <c r="R1491" s="53"/>
      <c r="S1491" s="53"/>
      <c r="T1491" s="53"/>
      <c r="U1491" s="81"/>
      <c r="V1491" s="53"/>
      <c r="W1491" s="53"/>
    </row>
    <row r="1492" spans="1:23" x14ac:dyDescent="0.25">
      <c r="A1492" s="116" t="str">
        <f>IF(ISBLANK(TBL_DATA[[#This Row],[Row.names]]), "",   DATE(YEAR(TBL_DATA[[#This Row],[Row.names]]), MONTH(TBL_DATA[[#This Row],[Row.names]]), DAY(TBL_DATA[[#This Row],[Row.names]])))</f>
        <v/>
      </c>
      <c r="B1492" s="119"/>
      <c r="C1492" s="68"/>
      <c r="E1492" s="53"/>
      <c r="F1492" s="53"/>
      <c r="G1492" s="54"/>
      <c r="H1492" s="114"/>
      <c r="I1492" s="53"/>
      <c r="J1492" s="53"/>
      <c r="K1492" s="53"/>
      <c r="L1492" s="53"/>
      <c r="M1492" s="53"/>
      <c r="N1492" s="53"/>
      <c r="O1492" s="53"/>
      <c r="P1492" s="53"/>
      <c r="Q1492" s="53"/>
      <c r="R1492" s="53"/>
      <c r="S1492" s="53"/>
      <c r="T1492" s="53"/>
      <c r="U1492" s="81"/>
      <c r="V1492" s="53"/>
      <c r="W1492" s="53"/>
    </row>
    <row r="1493" spans="1:23" x14ac:dyDescent="0.25">
      <c r="A1493" s="116" t="str">
        <f>IF(ISBLANK(TBL_DATA[[#This Row],[Row.names]]), "",   DATE(YEAR(TBL_DATA[[#This Row],[Row.names]]), MONTH(TBL_DATA[[#This Row],[Row.names]]), DAY(TBL_DATA[[#This Row],[Row.names]])))</f>
        <v/>
      </c>
      <c r="B1493" s="119"/>
      <c r="C1493" s="68"/>
      <c r="E1493" s="53"/>
      <c r="F1493" s="53"/>
      <c r="G1493" s="54"/>
      <c r="H1493" s="114"/>
      <c r="I1493" s="53"/>
      <c r="J1493" s="53"/>
      <c r="K1493" s="53"/>
      <c r="L1493" s="53"/>
      <c r="M1493" s="53"/>
      <c r="N1493" s="53"/>
      <c r="O1493" s="53"/>
      <c r="P1493" s="53"/>
      <c r="Q1493" s="53"/>
      <c r="R1493" s="53"/>
      <c r="S1493" s="53"/>
      <c r="T1493" s="53"/>
      <c r="U1493" s="81"/>
      <c r="V1493" s="53"/>
      <c r="W1493" s="53"/>
    </row>
    <row r="1494" spans="1:23" x14ac:dyDescent="0.25">
      <c r="A1494" s="116" t="str">
        <f>IF(ISBLANK(TBL_DATA[[#This Row],[Row.names]]), "",   DATE(YEAR(TBL_DATA[[#This Row],[Row.names]]), MONTH(TBL_DATA[[#This Row],[Row.names]]), DAY(TBL_DATA[[#This Row],[Row.names]])))</f>
        <v/>
      </c>
      <c r="B1494" s="119"/>
      <c r="C1494" s="68"/>
      <c r="E1494" s="53"/>
      <c r="F1494" s="53"/>
      <c r="G1494" s="54"/>
      <c r="H1494" s="114"/>
      <c r="I1494" s="53"/>
      <c r="J1494" s="53"/>
      <c r="K1494" s="53"/>
      <c r="L1494" s="53"/>
      <c r="M1494" s="53"/>
      <c r="N1494" s="53"/>
      <c r="O1494" s="53"/>
      <c r="P1494" s="53"/>
      <c r="Q1494" s="53"/>
      <c r="R1494" s="53"/>
      <c r="S1494" s="53"/>
      <c r="T1494" s="53"/>
      <c r="U1494" s="81"/>
      <c r="V1494" s="53"/>
      <c r="W1494" s="53"/>
    </row>
    <row r="1495" spans="1:23" x14ac:dyDescent="0.25">
      <c r="A1495" s="116" t="str">
        <f>IF(ISBLANK(TBL_DATA[[#This Row],[Row.names]]), "",   DATE(YEAR(TBL_DATA[[#This Row],[Row.names]]), MONTH(TBL_DATA[[#This Row],[Row.names]]), DAY(TBL_DATA[[#This Row],[Row.names]])))</f>
        <v/>
      </c>
      <c r="B1495" s="119"/>
      <c r="C1495" s="68"/>
      <c r="E1495" s="53"/>
      <c r="F1495" s="53"/>
      <c r="G1495" s="54"/>
      <c r="H1495" s="114"/>
      <c r="I1495" s="53"/>
      <c r="J1495" s="53"/>
      <c r="K1495" s="53"/>
      <c r="L1495" s="53"/>
      <c r="M1495" s="53"/>
      <c r="N1495" s="53"/>
      <c r="O1495" s="53"/>
      <c r="P1495" s="53"/>
      <c r="Q1495" s="53"/>
      <c r="R1495" s="53"/>
      <c r="S1495" s="53"/>
      <c r="T1495" s="53"/>
      <c r="U1495" s="81"/>
      <c r="V1495" s="53"/>
      <c r="W1495" s="53"/>
    </row>
    <row r="1496" spans="1:23" x14ac:dyDescent="0.25">
      <c r="A1496" s="116" t="str">
        <f>IF(ISBLANK(TBL_DATA[[#This Row],[Row.names]]), "",   DATE(YEAR(TBL_DATA[[#This Row],[Row.names]]), MONTH(TBL_DATA[[#This Row],[Row.names]]), DAY(TBL_DATA[[#This Row],[Row.names]])))</f>
        <v/>
      </c>
      <c r="B1496" s="119"/>
      <c r="C1496" s="68"/>
      <c r="E1496" s="53"/>
      <c r="F1496" s="53"/>
      <c r="G1496" s="54"/>
      <c r="H1496" s="114"/>
      <c r="I1496" s="53"/>
      <c r="J1496" s="53"/>
      <c r="K1496" s="53"/>
      <c r="L1496" s="53"/>
      <c r="M1496" s="53"/>
      <c r="N1496" s="53"/>
      <c r="O1496" s="53"/>
      <c r="P1496" s="53"/>
      <c r="Q1496" s="53"/>
      <c r="R1496" s="53"/>
      <c r="S1496" s="53"/>
      <c r="T1496" s="53"/>
      <c r="U1496" s="81"/>
      <c r="V1496" s="53"/>
      <c r="W1496" s="53"/>
    </row>
    <row r="1497" spans="1:23" x14ac:dyDescent="0.25">
      <c r="A1497" s="116" t="str">
        <f>IF(ISBLANK(TBL_DATA[[#This Row],[Row.names]]), "",   DATE(YEAR(TBL_DATA[[#This Row],[Row.names]]), MONTH(TBL_DATA[[#This Row],[Row.names]]), DAY(TBL_DATA[[#This Row],[Row.names]])))</f>
        <v/>
      </c>
      <c r="B1497" s="119"/>
      <c r="C1497" s="68"/>
      <c r="E1497" s="53"/>
      <c r="F1497" s="53"/>
      <c r="G1497" s="54"/>
      <c r="H1497" s="114"/>
      <c r="I1497" s="53"/>
      <c r="J1497" s="53"/>
      <c r="K1497" s="53"/>
      <c r="L1497" s="53"/>
      <c r="M1497" s="53"/>
      <c r="N1497" s="53"/>
      <c r="O1497" s="53"/>
      <c r="P1497" s="53"/>
      <c r="Q1497" s="53"/>
      <c r="R1497" s="53"/>
      <c r="S1497" s="53"/>
      <c r="T1497" s="53"/>
      <c r="U1497" s="81"/>
      <c r="V1497" s="53"/>
      <c r="W1497" s="53"/>
    </row>
    <row r="1498" spans="1:23" x14ac:dyDescent="0.25">
      <c r="A1498" s="116" t="str">
        <f>IF(ISBLANK(TBL_DATA[[#This Row],[Row.names]]), "",   DATE(YEAR(TBL_DATA[[#This Row],[Row.names]]), MONTH(TBL_DATA[[#This Row],[Row.names]]), DAY(TBL_DATA[[#This Row],[Row.names]])))</f>
        <v/>
      </c>
      <c r="B1498" s="119"/>
      <c r="C1498" s="68"/>
      <c r="E1498" s="53"/>
      <c r="F1498" s="53"/>
      <c r="G1498" s="54"/>
      <c r="H1498" s="114"/>
      <c r="I1498" s="53"/>
      <c r="J1498" s="53"/>
      <c r="K1498" s="53"/>
      <c r="L1498" s="53"/>
      <c r="M1498" s="53"/>
      <c r="N1498" s="53"/>
      <c r="O1498" s="53"/>
      <c r="P1498" s="53"/>
      <c r="Q1498" s="53"/>
      <c r="R1498" s="53"/>
      <c r="S1498" s="53"/>
      <c r="T1498" s="53"/>
      <c r="U1498" s="81"/>
      <c r="V1498" s="53"/>
      <c r="W1498" s="53"/>
    </row>
    <row r="1499" spans="1:23" x14ac:dyDescent="0.25">
      <c r="A1499" s="116" t="str">
        <f>IF(ISBLANK(TBL_DATA[[#This Row],[Row.names]]), "",   DATE(YEAR(TBL_DATA[[#This Row],[Row.names]]), MONTH(TBL_DATA[[#This Row],[Row.names]]), DAY(TBL_DATA[[#This Row],[Row.names]])))</f>
        <v/>
      </c>
      <c r="B1499" s="119"/>
      <c r="C1499" s="68"/>
      <c r="E1499" s="53"/>
      <c r="F1499" s="53"/>
      <c r="G1499" s="54"/>
      <c r="H1499" s="114"/>
      <c r="I1499" s="53"/>
      <c r="J1499" s="53"/>
      <c r="K1499" s="53"/>
      <c r="L1499" s="53"/>
      <c r="M1499" s="53"/>
      <c r="N1499" s="53"/>
      <c r="O1499" s="53"/>
      <c r="P1499" s="53"/>
      <c r="Q1499" s="53"/>
      <c r="R1499" s="53"/>
      <c r="S1499" s="53"/>
      <c r="T1499" s="53"/>
      <c r="U1499" s="81"/>
      <c r="V1499" s="53"/>
      <c r="W1499" s="53"/>
    </row>
    <row r="1500" spans="1:23" x14ac:dyDescent="0.25">
      <c r="A1500" s="116" t="str">
        <f>IF(ISBLANK(TBL_DATA[[#This Row],[Row.names]]), "",   DATE(YEAR(TBL_DATA[[#This Row],[Row.names]]), MONTH(TBL_DATA[[#This Row],[Row.names]]), DAY(TBL_DATA[[#This Row],[Row.names]])))</f>
        <v/>
      </c>
      <c r="B1500" s="119"/>
      <c r="C1500" s="68"/>
      <c r="E1500" s="53"/>
      <c r="F1500" s="53"/>
      <c r="G1500" s="54"/>
      <c r="H1500" s="114"/>
      <c r="I1500" s="53"/>
      <c r="J1500" s="53"/>
      <c r="K1500" s="53"/>
      <c r="L1500" s="53"/>
      <c r="M1500" s="53"/>
      <c r="N1500" s="53"/>
      <c r="O1500" s="53"/>
      <c r="P1500" s="53"/>
      <c r="Q1500" s="53"/>
      <c r="R1500" s="53"/>
      <c r="S1500" s="53"/>
      <c r="T1500" s="53"/>
      <c r="U1500" s="81"/>
      <c r="V1500" s="53"/>
      <c r="W1500" s="53"/>
    </row>
    <row r="1501" spans="1:23" x14ac:dyDescent="0.25">
      <c r="A1501" s="116" t="str">
        <f>IF(ISBLANK(TBL_DATA[[#This Row],[Row.names]]), "",   DATE(YEAR(TBL_DATA[[#This Row],[Row.names]]), MONTH(TBL_DATA[[#This Row],[Row.names]]), DAY(TBL_DATA[[#This Row],[Row.names]])))</f>
        <v/>
      </c>
      <c r="B1501" s="119"/>
      <c r="C1501" s="68"/>
      <c r="E1501" s="53"/>
      <c r="F1501" s="53"/>
      <c r="G1501" s="54"/>
      <c r="H1501" s="114"/>
      <c r="I1501" s="53"/>
      <c r="J1501" s="53"/>
      <c r="K1501" s="53"/>
      <c r="L1501" s="53"/>
      <c r="M1501" s="53"/>
      <c r="N1501" s="53"/>
      <c r="O1501" s="53"/>
      <c r="P1501" s="53"/>
      <c r="Q1501" s="53"/>
      <c r="R1501" s="53"/>
      <c r="S1501" s="53"/>
      <c r="T1501" s="53"/>
      <c r="U1501" s="81"/>
      <c r="V1501" s="53"/>
      <c r="W1501" s="53"/>
    </row>
    <row r="1502" spans="1:23" x14ac:dyDescent="0.25">
      <c r="A1502" s="116" t="str">
        <f>IF(ISBLANK(TBL_DATA[[#This Row],[Row.names]]), "",   DATE(YEAR(TBL_DATA[[#This Row],[Row.names]]), MONTH(TBL_DATA[[#This Row],[Row.names]]), DAY(TBL_DATA[[#This Row],[Row.names]])))</f>
        <v/>
      </c>
      <c r="B1502" s="119"/>
      <c r="C1502" s="68"/>
      <c r="E1502" s="53"/>
      <c r="F1502" s="53"/>
      <c r="G1502" s="54"/>
      <c r="H1502" s="114"/>
      <c r="I1502" s="53"/>
      <c r="J1502" s="53"/>
      <c r="K1502" s="53"/>
      <c r="L1502" s="53"/>
      <c r="M1502" s="53"/>
      <c r="N1502" s="53"/>
      <c r="O1502" s="53"/>
      <c r="P1502" s="53"/>
      <c r="Q1502" s="53"/>
      <c r="R1502" s="53"/>
      <c r="S1502" s="53"/>
      <c r="T1502" s="53"/>
      <c r="U1502" s="81"/>
      <c r="V1502" s="53"/>
      <c r="W1502" s="53"/>
    </row>
    <row r="1503" spans="1:23" x14ac:dyDescent="0.25">
      <c r="A1503" s="116" t="str">
        <f>IF(ISBLANK(TBL_DATA[[#This Row],[Row.names]]), "",   DATE(YEAR(TBL_DATA[[#This Row],[Row.names]]), MONTH(TBL_DATA[[#This Row],[Row.names]]), DAY(TBL_DATA[[#This Row],[Row.names]])))</f>
        <v/>
      </c>
      <c r="B1503" s="119"/>
      <c r="C1503" s="68"/>
      <c r="E1503" s="53"/>
      <c r="F1503" s="53"/>
      <c r="G1503" s="54"/>
      <c r="H1503" s="114"/>
      <c r="I1503" s="53"/>
      <c r="J1503" s="53"/>
      <c r="K1503" s="53"/>
      <c r="L1503" s="53"/>
      <c r="M1503" s="53"/>
      <c r="N1503" s="53"/>
      <c r="O1503" s="53"/>
      <c r="P1503" s="53"/>
      <c r="Q1503" s="53"/>
      <c r="R1503" s="53"/>
      <c r="S1503" s="53"/>
      <c r="T1503" s="53"/>
      <c r="U1503" s="81"/>
      <c r="V1503" s="53"/>
      <c r="W1503" s="53"/>
    </row>
    <row r="1504" spans="1:23" x14ac:dyDescent="0.25">
      <c r="A1504" s="116" t="str">
        <f>IF(ISBLANK(TBL_DATA[[#This Row],[Row.names]]), "",   DATE(YEAR(TBL_DATA[[#This Row],[Row.names]]), MONTH(TBL_DATA[[#This Row],[Row.names]]), DAY(TBL_DATA[[#This Row],[Row.names]])))</f>
        <v/>
      </c>
      <c r="B1504" s="119"/>
      <c r="C1504" s="68"/>
      <c r="E1504" s="53"/>
      <c r="F1504" s="53"/>
      <c r="G1504" s="54"/>
      <c r="H1504" s="114"/>
      <c r="I1504" s="53"/>
      <c r="J1504" s="53"/>
      <c r="K1504" s="53"/>
      <c r="L1504" s="53"/>
      <c r="M1504" s="53"/>
      <c r="N1504" s="53"/>
      <c r="O1504" s="53"/>
      <c r="P1504" s="53"/>
      <c r="Q1504" s="53"/>
      <c r="R1504" s="53"/>
      <c r="S1504" s="53"/>
      <c r="T1504" s="53"/>
      <c r="U1504" s="81"/>
      <c r="V1504" s="53"/>
      <c r="W1504" s="53"/>
    </row>
    <row r="1505" spans="1:23" x14ac:dyDescent="0.25">
      <c r="A1505" s="116" t="str">
        <f>IF(ISBLANK(TBL_DATA[[#This Row],[Row.names]]), "",   DATE(YEAR(TBL_DATA[[#This Row],[Row.names]]), MONTH(TBL_DATA[[#This Row],[Row.names]]), DAY(TBL_DATA[[#This Row],[Row.names]])))</f>
        <v/>
      </c>
      <c r="B1505" s="119"/>
      <c r="C1505" s="68"/>
      <c r="E1505" s="53"/>
      <c r="F1505" s="53"/>
      <c r="G1505" s="54"/>
      <c r="H1505" s="114"/>
      <c r="I1505" s="53"/>
      <c r="J1505" s="53"/>
      <c r="K1505" s="53"/>
      <c r="L1505" s="53"/>
      <c r="M1505" s="53"/>
      <c r="N1505" s="53"/>
      <c r="O1505" s="53"/>
      <c r="P1505" s="53"/>
      <c r="Q1505" s="53"/>
      <c r="R1505" s="53"/>
      <c r="S1505" s="53"/>
      <c r="T1505" s="53"/>
      <c r="U1505" s="81"/>
      <c r="V1505" s="53"/>
      <c r="W1505" s="53"/>
    </row>
    <row r="1506" spans="1:23" x14ac:dyDescent="0.25">
      <c r="A1506" s="116" t="str">
        <f>IF(ISBLANK(TBL_DATA[[#This Row],[Row.names]]), "",   DATE(YEAR(TBL_DATA[[#This Row],[Row.names]]), MONTH(TBL_DATA[[#This Row],[Row.names]]), DAY(TBL_DATA[[#This Row],[Row.names]])))</f>
        <v/>
      </c>
      <c r="B1506" s="119"/>
      <c r="C1506" s="68"/>
      <c r="E1506" s="53"/>
      <c r="F1506" s="53"/>
      <c r="G1506" s="54"/>
      <c r="H1506" s="114"/>
      <c r="I1506" s="53"/>
      <c r="J1506" s="53"/>
      <c r="K1506" s="53"/>
      <c r="L1506" s="53"/>
      <c r="M1506" s="53"/>
      <c r="N1506" s="53"/>
      <c r="O1506" s="53"/>
      <c r="P1506" s="53"/>
      <c r="Q1506" s="53"/>
      <c r="R1506" s="53"/>
      <c r="S1506" s="53"/>
      <c r="T1506" s="53"/>
      <c r="U1506" s="81"/>
      <c r="V1506" s="53"/>
      <c r="W1506" s="53"/>
    </row>
    <row r="1507" spans="1:23" x14ac:dyDescent="0.25">
      <c r="A1507" s="116" t="str">
        <f>IF(ISBLANK(TBL_DATA[[#This Row],[Row.names]]), "",   DATE(YEAR(TBL_DATA[[#This Row],[Row.names]]), MONTH(TBL_DATA[[#This Row],[Row.names]]), DAY(TBL_DATA[[#This Row],[Row.names]])))</f>
        <v/>
      </c>
      <c r="B1507" s="119"/>
      <c r="C1507" s="68"/>
      <c r="E1507" s="53"/>
      <c r="F1507" s="53"/>
      <c r="G1507" s="54"/>
      <c r="H1507" s="114"/>
      <c r="I1507" s="53"/>
      <c r="J1507" s="53"/>
      <c r="K1507" s="53"/>
      <c r="L1507" s="53"/>
      <c r="M1507" s="53"/>
      <c r="N1507" s="53"/>
      <c r="O1507" s="53"/>
      <c r="P1507" s="53"/>
      <c r="Q1507" s="53"/>
      <c r="R1507" s="53"/>
      <c r="S1507" s="53"/>
      <c r="T1507" s="53"/>
      <c r="U1507" s="81"/>
      <c r="V1507" s="53"/>
      <c r="W1507" s="53"/>
    </row>
    <row r="1508" spans="1:23" x14ac:dyDescent="0.25">
      <c r="A1508" s="116" t="str">
        <f>IF(ISBLANK(TBL_DATA[[#This Row],[Row.names]]), "",   DATE(YEAR(TBL_DATA[[#This Row],[Row.names]]), MONTH(TBL_DATA[[#This Row],[Row.names]]), DAY(TBL_DATA[[#This Row],[Row.names]])))</f>
        <v/>
      </c>
      <c r="B1508" s="119"/>
      <c r="C1508" s="68"/>
      <c r="E1508" s="53"/>
      <c r="F1508" s="53"/>
      <c r="G1508" s="54"/>
      <c r="H1508" s="114"/>
      <c r="I1508" s="53"/>
      <c r="J1508" s="53"/>
      <c r="K1508" s="53"/>
      <c r="L1508" s="53"/>
      <c r="M1508" s="53"/>
      <c r="N1508" s="53"/>
      <c r="O1508" s="53"/>
      <c r="P1508" s="53"/>
      <c r="Q1508" s="53"/>
      <c r="R1508" s="53"/>
      <c r="S1508" s="53"/>
      <c r="T1508" s="53"/>
      <c r="U1508" s="81"/>
      <c r="V1508" s="53"/>
      <c r="W1508" s="53"/>
    </row>
    <row r="1509" spans="1:23" x14ac:dyDescent="0.25">
      <c r="A1509" s="116" t="str">
        <f>IF(ISBLANK(TBL_DATA[[#This Row],[Row.names]]), "",   DATE(YEAR(TBL_DATA[[#This Row],[Row.names]]), MONTH(TBL_DATA[[#This Row],[Row.names]]), DAY(TBL_DATA[[#This Row],[Row.names]])))</f>
        <v/>
      </c>
      <c r="B1509" s="119"/>
      <c r="C1509" s="68"/>
      <c r="E1509" s="53"/>
      <c r="F1509" s="53"/>
      <c r="G1509" s="54"/>
      <c r="H1509" s="114"/>
      <c r="I1509" s="53"/>
      <c r="J1509" s="53"/>
      <c r="K1509" s="53"/>
      <c r="L1509" s="53"/>
      <c r="M1509" s="53"/>
      <c r="N1509" s="53"/>
      <c r="O1509" s="53"/>
      <c r="P1509" s="53"/>
      <c r="Q1509" s="53"/>
      <c r="R1509" s="53"/>
      <c r="S1509" s="53"/>
      <c r="T1509" s="53"/>
      <c r="U1509" s="81"/>
      <c r="V1509" s="53"/>
      <c r="W1509" s="53"/>
    </row>
    <row r="1510" spans="1:23" x14ac:dyDescent="0.25">
      <c r="A1510" s="116" t="str">
        <f>IF(ISBLANK(TBL_DATA[[#This Row],[Row.names]]), "",   DATE(YEAR(TBL_DATA[[#This Row],[Row.names]]), MONTH(TBL_DATA[[#This Row],[Row.names]]), DAY(TBL_DATA[[#This Row],[Row.names]])))</f>
        <v/>
      </c>
      <c r="B1510" s="119"/>
      <c r="C1510" s="68"/>
      <c r="E1510" s="53"/>
      <c r="F1510" s="53"/>
      <c r="G1510" s="54"/>
      <c r="H1510" s="114"/>
      <c r="I1510" s="53"/>
      <c r="J1510" s="53"/>
      <c r="K1510" s="53"/>
      <c r="L1510" s="53"/>
      <c r="M1510" s="53"/>
      <c r="N1510" s="53"/>
      <c r="O1510" s="53"/>
      <c r="P1510" s="53"/>
      <c r="Q1510" s="53"/>
      <c r="R1510" s="53"/>
      <c r="S1510" s="53"/>
      <c r="T1510" s="53"/>
      <c r="U1510" s="81"/>
      <c r="V1510" s="53"/>
      <c r="W1510" s="53"/>
    </row>
    <row r="1511" spans="1:23" x14ac:dyDescent="0.25">
      <c r="A1511" s="116" t="str">
        <f>IF(ISBLANK(TBL_DATA[[#This Row],[Row.names]]), "",   DATE(YEAR(TBL_DATA[[#This Row],[Row.names]]), MONTH(TBL_DATA[[#This Row],[Row.names]]), DAY(TBL_DATA[[#This Row],[Row.names]])))</f>
        <v/>
      </c>
      <c r="B1511" s="119"/>
      <c r="C1511" s="68"/>
      <c r="E1511" s="53"/>
      <c r="F1511" s="53"/>
      <c r="G1511" s="54"/>
      <c r="H1511" s="114"/>
      <c r="I1511" s="53"/>
      <c r="J1511" s="53"/>
      <c r="K1511" s="53"/>
      <c r="L1511" s="53"/>
      <c r="M1511" s="53"/>
      <c r="N1511" s="53"/>
      <c r="O1511" s="53"/>
      <c r="P1511" s="53"/>
      <c r="Q1511" s="53"/>
      <c r="R1511" s="53"/>
      <c r="S1511" s="53"/>
      <c r="T1511" s="53"/>
      <c r="U1511" s="81"/>
      <c r="V1511" s="53"/>
      <c r="W1511" s="53"/>
    </row>
    <row r="1512" spans="1:23" x14ac:dyDescent="0.25">
      <c r="A1512" s="116" t="str">
        <f>IF(ISBLANK(TBL_DATA[[#This Row],[Row.names]]), "",   DATE(YEAR(TBL_DATA[[#This Row],[Row.names]]), MONTH(TBL_DATA[[#This Row],[Row.names]]), DAY(TBL_DATA[[#This Row],[Row.names]])))</f>
        <v/>
      </c>
      <c r="B1512" s="119"/>
      <c r="C1512" s="68"/>
      <c r="E1512" s="53"/>
      <c r="F1512" s="53"/>
      <c r="G1512" s="54"/>
      <c r="H1512" s="114"/>
      <c r="I1512" s="53"/>
      <c r="J1512" s="53"/>
      <c r="K1512" s="53"/>
      <c r="L1512" s="53"/>
      <c r="M1512" s="53"/>
      <c r="N1512" s="53"/>
      <c r="O1512" s="53"/>
      <c r="P1512" s="53"/>
      <c r="Q1512" s="53"/>
      <c r="R1512" s="53"/>
      <c r="S1512" s="53"/>
      <c r="T1512" s="53"/>
      <c r="U1512" s="81"/>
      <c r="V1512" s="53"/>
      <c r="W1512" s="53"/>
    </row>
    <row r="1513" spans="1:23" x14ac:dyDescent="0.25">
      <c r="A1513" s="116" t="str">
        <f>IF(ISBLANK(TBL_DATA[[#This Row],[Row.names]]), "",   DATE(YEAR(TBL_DATA[[#This Row],[Row.names]]), MONTH(TBL_DATA[[#This Row],[Row.names]]), DAY(TBL_DATA[[#This Row],[Row.names]])))</f>
        <v/>
      </c>
      <c r="B1513" s="119"/>
      <c r="C1513" s="68"/>
      <c r="E1513" s="53"/>
      <c r="F1513" s="53"/>
      <c r="G1513" s="54"/>
      <c r="H1513" s="114"/>
      <c r="I1513" s="53"/>
      <c r="J1513" s="53"/>
      <c r="K1513" s="53"/>
      <c r="L1513" s="53"/>
      <c r="M1513" s="53"/>
      <c r="N1513" s="53"/>
      <c r="O1513" s="53"/>
      <c r="P1513" s="53"/>
      <c r="Q1513" s="53"/>
      <c r="R1513" s="53"/>
      <c r="S1513" s="53"/>
      <c r="T1513" s="53"/>
      <c r="U1513" s="81"/>
      <c r="V1513" s="53"/>
      <c r="W1513" s="53"/>
    </row>
    <row r="1514" spans="1:23" x14ac:dyDescent="0.25">
      <c r="A1514" s="116" t="str">
        <f>IF(ISBLANK(TBL_DATA[[#This Row],[Row.names]]), "",   DATE(YEAR(TBL_DATA[[#This Row],[Row.names]]), MONTH(TBL_DATA[[#This Row],[Row.names]]), DAY(TBL_DATA[[#This Row],[Row.names]])))</f>
        <v/>
      </c>
      <c r="B1514" s="119"/>
      <c r="C1514" s="68"/>
      <c r="E1514" s="53"/>
      <c r="F1514" s="53"/>
      <c r="G1514" s="54"/>
      <c r="H1514" s="114"/>
      <c r="I1514" s="53"/>
      <c r="J1514" s="53"/>
      <c r="K1514" s="53"/>
      <c r="L1514" s="53"/>
      <c r="M1514" s="53"/>
      <c r="N1514" s="53"/>
      <c r="O1514" s="53"/>
      <c r="P1514" s="53"/>
      <c r="Q1514" s="53"/>
      <c r="R1514" s="53"/>
      <c r="S1514" s="53"/>
      <c r="T1514" s="53"/>
      <c r="U1514" s="81"/>
      <c r="V1514" s="53"/>
      <c r="W1514" s="53"/>
    </row>
    <row r="1515" spans="1:23" x14ac:dyDescent="0.25">
      <c r="A1515" s="116" t="str">
        <f>IF(ISBLANK(TBL_DATA[[#This Row],[Row.names]]), "",   DATE(YEAR(TBL_DATA[[#This Row],[Row.names]]), MONTH(TBL_DATA[[#This Row],[Row.names]]), DAY(TBL_DATA[[#This Row],[Row.names]])))</f>
        <v/>
      </c>
      <c r="B1515" s="119"/>
      <c r="C1515" s="68"/>
      <c r="E1515" s="53"/>
      <c r="F1515" s="53"/>
      <c r="G1515" s="54"/>
      <c r="H1515" s="114"/>
      <c r="I1515" s="53"/>
      <c r="J1515" s="53"/>
      <c r="K1515" s="53"/>
      <c r="L1515" s="53"/>
      <c r="M1515" s="53"/>
      <c r="N1515" s="53"/>
      <c r="O1515" s="53"/>
      <c r="P1515" s="53"/>
      <c r="Q1515" s="53"/>
      <c r="R1515" s="53"/>
      <c r="S1515" s="53"/>
      <c r="T1515" s="53"/>
      <c r="U1515" s="81"/>
      <c r="V1515" s="53"/>
      <c r="W1515" s="53"/>
    </row>
    <row r="1516" spans="1:23" x14ac:dyDescent="0.25">
      <c r="A1516" s="116" t="str">
        <f>IF(ISBLANK(TBL_DATA[[#This Row],[Row.names]]), "",   DATE(YEAR(TBL_DATA[[#This Row],[Row.names]]), MONTH(TBL_DATA[[#This Row],[Row.names]]), DAY(TBL_DATA[[#This Row],[Row.names]])))</f>
        <v/>
      </c>
      <c r="B1516" s="119"/>
      <c r="C1516" s="68"/>
      <c r="E1516" s="53"/>
      <c r="F1516" s="53"/>
      <c r="G1516" s="54"/>
      <c r="H1516" s="114"/>
      <c r="I1516" s="53"/>
      <c r="J1516" s="53"/>
      <c r="K1516" s="53"/>
      <c r="L1516" s="53"/>
      <c r="M1516" s="53"/>
      <c r="N1516" s="53"/>
      <c r="O1516" s="53"/>
      <c r="P1516" s="53"/>
      <c r="Q1516" s="53"/>
      <c r="R1516" s="53"/>
      <c r="S1516" s="53"/>
      <c r="T1516" s="53"/>
      <c r="U1516" s="81"/>
      <c r="V1516" s="53"/>
      <c r="W1516" s="53"/>
    </row>
    <row r="1517" spans="1:23" x14ac:dyDescent="0.25">
      <c r="A1517" s="116" t="str">
        <f>IF(ISBLANK(TBL_DATA[[#This Row],[Row.names]]), "",   DATE(YEAR(TBL_DATA[[#This Row],[Row.names]]), MONTH(TBL_DATA[[#This Row],[Row.names]]), DAY(TBL_DATA[[#This Row],[Row.names]])))</f>
        <v/>
      </c>
      <c r="B1517" s="119"/>
      <c r="C1517" s="68"/>
      <c r="E1517" s="53"/>
      <c r="F1517" s="53"/>
      <c r="G1517" s="54"/>
      <c r="H1517" s="114"/>
      <c r="I1517" s="53"/>
      <c r="J1517" s="53"/>
      <c r="K1517" s="53"/>
      <c r="L1517" s="53"/>
      <c r="M1517" s="53"/>
      <c r="N1517" s="53"/>
      <c r="O1517" s="53"/>
      <c r="P1517" s="53"/>
      <c r="Q1517" s="53"/>
      <c r="R1517" s="53"/>
      <c r="S1517" s="53"/>
      <c r="T1517" s="53"/>
      <c r="U1517" s="81"/>
      <c r="V1517" s="53"/>
      <c r="W1517" s="53"/>
    </row>
    <row r="1518" spans="1:23" x14ac:dyDescent="0.25">
      <c r="A1518" s="116" t="str">
        <f>IF(ISBLANK(TBL_DATA[[#This Row],[Row.names]]), "",   DATE(YEAR(TBL_DATA[[#This Row],[Row.names]]), MONTH(TBL_DATA[[#This Row],[Row.names]]), DAY(TBL_DATA[[#This Row],[Row.names]])))</f>
        <v/>
      </c>
      <c r="B1518" s="119"/>
      <c r="C1518" s="68"/>
      <c r="E1518" s="53"/>
      <c r="F1518" s="53"/>
      <c r="G1518" s="54"/>
      <c r="H1518" s="114"/>
      <c r="I1518" s="53"/>
      <c r="J1518" s="53"/>
      <c r="K1518" s="53"/>
      <c r="L1518" s="53"/>
      <c r="M1518" s="53"/>
      <c r="N1518" s="53"/>
      <c r="O1518" s="53"/>
      <c r="P1518" s="53"/>
      <c r="Q1518" s="53"/>
      <c r="R1518" s="53"/>
      <c r="S1518" s="53"/>
      <c r="T1518" s="53"/>
      <c r="U1518" s="81"/>
      <c r="V1518" s="53"/>
      <c r="W1518" s="53"/>
    </row>
    <row r="1519" spans="1:23" x14ac:dyDescent="0.25">
      <c r="A1519" s="116" t="str">
        <f>IF(ISBLANK(TBL_DATA[[#This Row],[Row.names]]), "",   DATE(YEAR(TBL_DATA[[#This Row],[Row.names]]), MONTH(TBL_DATA[[#This Row],[Row.names]]), DAY(TBL_DATA[[#This Row],[Row.names]])))</f>
        <v/>
      </c>
      <c r="B1519" s="119"/>
      <c r="C1519" s="68"/>
      <c r="E1519" s="53"/>
      <c r="F1519" s="53"/>
      <c r="G1519" s="54"/>
      <c r="H1519" s="114"/>
      <c r="I1519" s="53"/>
      <c r="J1519" s="53"/>
      <c r="K1519" s="53"/>
      <c r="L1519" s="53"/>
      <c r="M1519" s="53"/>
      <c r="N1519" s="53"/>
      <c r="O1519" s="53"/>
      <c r="P1519" s="53"/>
      <c r="Q1519" s="53"/>
      <c r="R1519" s="53"/>
      <c r="S1519" s="53"/>
      <c r="T1519" s="53"/>
      <c r="U1519" s="81"/>
      <c r="V1519" s="53"/>
      <c r="W1519" s="53"/>
    </row>
    <row r="1520" spans="1:23" x14ac:dyDescent="0.25">
      <c r="A1520" s="116" t="str">
        <f>IF(ISBLANK(TBL_DATA[[#This Row],[Row.names]]), "",   DATE(YEAR(TBL_DATA[[#This Row],[Row.names]]), MONTH(TBL_DATA[[#This Row],[Row.names]]), DAY(TBL_DATA[[#This Row],[Row.names]])))</f>
        <v/>
      </c>
      <c r="B1520" s="119"/>
      <c r="C1520" s="68"/>
      <c r="E1520" s="53"/>
      <c r="F1520" s="53"/>
      <c r="G1520" s="54"/>
      <c r="H1520" s="114"/>
      <c r="I1520" s="53"/>
      <c r="J1520" s="53"/>
      <c r="K1520" s="53"/>
      <c r="L1520" s="53"/>
      <c r="M1520" s="53"/>
      <c r="N1520" s="53"/>
      <c r="O1520" s="53"/>
      <c r="P1520" s="53"/>
      <c r="Q1520" s="53"/>
      <c r="R1520" s="53"/>
      <c r="S1520" s="53"/>
      <c r="T1520" s="53"/>
      <c r="U1520" s="81"/>
      <c r="V1520" s="53"/>
      <c r="W1520" s="53"/>
    </row>
    <row r="1521" spans="1:23" x14ac:dyDescent="0.25">
      <c r="A1521" s="116" t="str">
        <f>IF(ISBLANK(TBL_DATA[[#This Row],[Row.names]]), "",   DATE(YEAR(TBL_DATA[[#This Row],[Row.names]]), MONTH(TBL_DATA[[#This Row],[Row.names]]), DAY(TBL_DATA[[#This Row],[Row.names]])))</f>
        <v/>
      </c>
      <c r="B1521" s="119"/>
      <c r="C1521" s="68"/>
      <c r="E1521" s="53"/>
      <c r="F1521" s="53"/>
      <c r="G1521" s="54"/>
      <c r="H1521" s="114"/>
      <c r="I1521" s="53"/>
      <c r="J1521" s="53"/>
      <c r="K1521" s="53"/>
      <c r="L1521" s="53"/>
      <c r="M1521" s="53"/>
      <c r="N1521" s="53"/>
      <c r="O1521" s="53"/>
      <c r="P1521" s="53"/>
      <c r="Q1521" s="53"/>
      <c r="R1521" s="53"/>
      <c r="S1521" s="53"/>
      <c r="T1521" s="53"/>
      <c r="U1521" s="81"/>
      <c r="V1521" s="53"/>
      <c r="W1521" s="53"/>
    </row>
    <row r="1522" spans="1:23" x14ac:dyDescent="0.25">
      <c r="A1522" s="116" t="str">
        <f>IF(ISBLANK(TBL_DATA[[#This Row],[Row.names]]), "",   DATE(YEAR(TBL_DATA[[#This Row],[Row.names]]), MONTH(TBL_DATA[[#This Row],[Row.names]]), DAY(TBL_DATA[[#This Row],[Row.names]])))</f>
        <v/>
      </c>
      <c r="B1522" s="119"/>
      <c r="C1522" s="68"/>
      <c r="E1522" s="53"/>
      <c r="F1522" s="53"/>
      <c r="G1522" s="54"/>
      <c r="H1522" s="114"/>
      <c r="I1522" s="53"/>
      <c r="J1522" s="53"/>
      <c r="K1522" s="53"/>
      <c r="L1522" s="53"/>
      <c r="M1522" s="53"/>
      <c r="N1522" s="53"/>
      <c r="O1522" s="53"/>
      <c r="P1522" s="53"/>
      <c r="Q1522" s="53"/>
      <c r="R1522" s="53"/>
      <c r="S1522" s="53"/>
      <c r="T1522" s="53"/>
      <c r="U1522" s="81"/>
      <c r="V1522" s="53"/>
      <c r="W1522" s="53"/>
    </row>
    <row r="1523" spans="1:23" x14ac:dyDescent="0.25">
      <c r="A1523" s="116" t="str">
        <f>IF(ISBLANK(TBL_DATA[[#This Row],[Row.names]]), "",   DATE(YEAR(TBL_DATA[[#This Row],[Row.names]]), MONTH(TBL_DATA[[#This Row],[Row.names]]), DAY(TBL_DATA[[#This Row],[Row.names]])))</f>
        <v/>
      </c>
      <c r="B1523" s="119"/>
      <c r="C1523" s="68"/>
      <c r="E1523" s="53"/>
      <c r="F1523" s="53"/>
      <c r="G1523" s="54"/>
      <c r="H1523" s="114"/>
      <c r="I1523" s="53"/>
      <c r="J1523" s="53"/>
      <c r="K1523" s="53"/>
      <c r="L1523" s="53"/>
      <c r="M1523" s="53"/>
      <c r="N1523" s="53"/>
      <c r="O1523" s="53"/>
      <c r="P1523" s="53"/>
      <c r="Q1523" s="53"/>
      <c r="R1523" s="53"/>
      <c r="S1523" s="53"/>
      <c r="T1523" s="53"/>
      <c r="U1523" s="81"/>
      <c r="V1523" s="53"/>
      <c r="W1523" s="53"/>
    </row>
    <row r="1524" spans="1:23" x14ac:dyDescent="0.25">
      <c r="A1524" s="116" t="str">
        <f>IF(ISBLANK(TBL_DATA[[#This Row],[Row.names]]), "",   DATE(YEAR(TBL_DATA[[#This Row],[Row.names]]), MONTH(TBL_DATA[[#This Row],[Row.names]]), DAY(TBL_DATA[[#This Row],[Row.names]])))</f>
        <v/>
      </c>
      <c r="B1524" s="119"/>
      <c r="C1524" s="68"/>
      <c r="E1524" s="53"/>
      <c r="F1524" s="53"/>
      <c r="G1524" s="54"/>
      <c r="H1524" s="114"/>
      <c r="I1524" s="53"/>
      <c r="J1524" s="53"/>
      <c r="K1524" s="53"/>
      <c r="L1524" s="53"/>
      <c r="M1524" s="53"/>
      <c r="N1524" s="53"/>
      <c r="O1524" s="53"/>
      <c r="P1524" s="53"/>
      <c r="Q1524" s="53"/>
      <c r="R1524" s="53"/>
      <c r="S1524" s="53"/>
      <c r="T1524" s="53"/>
      <c r="U1524" s="81"/>
      <c r="V1524" s="53"/>
      <c r="W1524" s="53"/>
    </row>
    <row r="1525" spans="1:23" x14ac:dyDescent="0.25">
      <c r="A1525" s="116" t="str">
        <f>IF(ISBLANK(TBL_DATA[[#This Row],[Row.names]]), "",   DATE(YEAR(TBL_DATA[[#This Row],[Row.names]]), MONTH(TBL_DATA[[#This Row],[Row.names]]), DAY(TBL_DATA[[#This Row],[Row.names]])))</f>
        <v/>
      </c>
      <c r="B1525" s="119"/>
      <c r="C1525" s="68"/>
      <c r="E1525" s="53"/>
      <c r="F1525" s="53"/>
      <c r="G1525" s="54"/>
      <c r="H1525" s="114"/>
      <c r="I1525" s="53"/>
      <c r="J1525" s="53"/>
      <c r="K1525" s="53"/>
      <c r="L1525" s="53"/>
      <c r="M1525" s="53"/>
      <c r="N1525" s="53"/>
      <c r="O1525" s="53"/>
      <c r="P1525" s="53"/>
      <c r="Q1525" s="53"/>
      <c r="R1525" s="53"/>
      <c r="S1525" s="53"/>
      <c r="T1525" s="53"/>
      <c r="U1525" s="81"/>
      <c r="V1525" s="53"/>
      <c r="W1525" s="53"/>
    </row>
    <row r="1526" spans="1:23" x14ac:dyDescent="0.25">
      <c r="A1526" s="116" t="str">
        <f>IF(ISBLANK(TBL_DATA[[#This Row],[Row.names]]), "",   DATE(YEAR(TBL_DATA[[#This Row],[Row.names]]), MONTH(TBL_DATA[[#This Row],[Row.names]]), DAY(TBL_DATA[[#This Row],[Row.names]])))</f>
        <v/>
      </c>
      <c r="B1526" s="119"/>
      <c r="C1526" s="68"/>
      <c r="E1526" s="53"/>
      <c r="F1526" s="53"/>
      <c r="G1526" s="54"/>
      <c r="H1526" s="114"/>
      <c r="I1526" s="53"/>
      <c r="J1526" s="53"/>
      <c r="K1526" s="53"/>
      <c r="L1526" s="53"/>
      <c r="M1526" s="53"/>
      <c r="N1526" s="53"/>
      <c r="O1526" s="53"/>
      <c r="P1526" s="53"/>
      <c r="Q1526" s="53"/>
      <c r="R1526" s="53"/>
      <c r="S1526" s="53"/>
      <c r="T1526" s="53"/>
      <c r="U1526" s="81"/>
      <c r="V1526" s="53"/>
      <c r="W1526" s="53"/>
    </row>
    <row r="1527" spans="1:23" x14ac:dyDescent="0.25">
      <c r="A1527" s="116" t="str">
        <f>IF(ISBLANK(TBL_DATA[[#This Row],[Row.names]]), "",   DATE(YEAR(TBL_DATA[[#This Row],[Row.names]]), MONTH(TBL_DATA[[#This Row],[Row.names]]), DAY(TBL_DATA[[#This Row],[Row.names]])))</f>
        <v/>
      </c>
      <c r="B1527" s="119"/>
      <c r="C1527" s="68"/>
      <c r="E1527" s="53"/>
      <c r="F1527" s="53"/>
      <c r="G1527" s="54"/>
      <c r="H1527" s="114"/>
      <c r="I1527" s="53"/>
      <c r="J1527" s="53"/>
      <c r="K1527" s="53"/>
      <c r="L1527" s="53"/>
      <c r="M1527" s="53"/>
      <c r="N1527" s="53"/>
      <c r="O1527" s="53"/>
      <c r="P1527" s="53"/>
      <c r="Q1527" s="53"/>
      <c r="R1527" s="53"/>
      <c r="S1527" s="53"/>
      <c r="T1527" s="53"/>
      <c r="U1527" s="81"/>
      <c r="V1527" s="53"/>
      <c r="W1527" s="53"/>
    </row>
    <row r="1528" spans="1:23" x14ac:dyDescent="0.25">
      <c r="A1528" s="116" t="str">
        <f>IF(ISBLANK(TBL_DATA[[#This Row],[Row.names]]), "",   DATE(YEAR(TBL_DATA[[#This Row],[Row.names]]), MONTH(TBL_DATA[[#This Row],[Row.names]]), DAY(TBL_DATA[[#This Row],[Row.names]])))</f>
        <v/>
      </c>
      <c r="B1528" s="119"/>
      <c r="C1528" s="68"/>
      <c r="E1528" s="53"/>
      <c r="F1528" s="53"/>
      <c r="G1528" s="54"/>
      <c r="H1528" s="114"/>
      <c r="I1528" s="53"/>
      <c r="J1528" s="53"/>
      <c r="K1528" s="53"/>
      <c r="L1528" s="53"/>
      <c r="M1528" s="53"/>
      <c r="N1528" s="53"/>
      <c r="O1528" s="53"/>
      <c r="P1528" s="53"/>
      <c r="Q1528" s="53"/>
      <c r="R1528" s="53"/>
      <c r="S1528" s="53"/>
      <c r="T1528" s="53"/>
      <c r="U1528" s="81"/>
      <c r="V1528" s="53"/>
      <c r="W1528" s="53"/>
    </row>
    <row r="1529" spans="1:23" x14ac:dyDescent="0.25">
      <c r="A1529" s="116" t="str">
        <f>IF(ISBLANK(TBL_DATA[[#This Row],[Row.names]]), "",   DATE(YEAR(TBL_DATA[[#This Row],[Row.names]]), MONTH(TBL_DATA[[#This Row],[Row.names]]), DAY(TBL_DATA[[#This Row],[Row.names]])))</f>
        <v/>
      </c>
      <c r="B1529" s="119"/>
      <c r="C1529" s="68"/>
      <c r="E1529" s="53"/>
      <c r="F1529" s="53"/>
      <c r="G1529" s="54"/>
      <c r="H1529" s="114"/>
      <c r="I1529" s="53"/>
      <c r="J1529" s="53"/>
      <c r="K1529" s="53"/>
      <c r="L1529" s="53"/>
      <c r="M1529" s="53"/>
      <c r="N1529" s="53"/>
      <c r="O1529" s="53"/>
      <c r="P1529" s="53"/>
      <c r="Q1529" s="53"/>
      <c r="R1529" s="53"/>
      <c r="S1529" s="53"/>
      <c r="T1529" s="53"/>
      <c r="U1529" s="81"/>
      <c r="V1529" s="53"/>
      <c r="W1529" s="53"/>
    </row>
    <row r="1530" spans="1:23" x14ac:dyDescent="0.25">
      <c r="A1530" s="116" t="str">
        <f>IF(ISBLANK(TBL_DATA[[#This Row],[Row.names]]), "",   DATE(YEAR(TBL_DATA[[#This Row],[Row.names]]), MONTH(TBL_DATA[[#This Row],[Row.names]]), DAY(TBL_DATA[[#This Row],[Row.names]])))</f>
        <v/>
      </c>
      <c r="B1530" s="119"/>
      <c r="C1530" s="68"/>
      <c r="E1530" s="53"/>
      <c r="F1530" s="53"/>
      <c r="G1530" s="54"/>
      <c r="H1530" s="114"/>
      <c r="I1530" s="53"/>
      <c r="J1530" s="53"/>
      <c r="K1530" s="53"/>
      <c r="L1530" s="53"/>
      <c r="M1530" s="53"/>
      <c r="N1530" s="53"/>
      <c r="O1530" s="53"/>
      <c r="P1530" s="53"/>
      <c r="Q1530" s="53"/>
      <c r="R1530" s="53"/>
      <c r="S1530" s="53"/>
      <c r="T1530" s="53"/>
      <c r="U1530" s="81"/>
      <c r="V1530" s="53"/>
      <c r="W1530" s="53"/>
    </row>
    <row r="1531" spans="1:23" x14ac:dyDescent="0.25">
      <c r="A1531" s="116" t="str">
        <f>IF(ISBLANK(TBL_DATA[[#This Row],[Row.names]]), "",   DATE(YEAR(TBL_DATA[[#This Row],[Row.names]]), MONTH(TBL_DATA[[#This Row],[Row.names]]), DAY(TBL_DATA[[#This Row],[Row.names]])))</f>
        <v/>
      </c>
      <c r="B1531" s="119"/>
      <c r="C1531" s="68"/>
      <c r="E1531" s="53"/>
      <c r="F1531" s="53"/>
      <c r="G1531" s="54"/>
      <c r="H1531" s="114"/>
      <c r="I1531" s="53"/>
      <c r="J1531" s="53"/>
      <c r="K1531" s="53"/>
      <c r="L1531" s="53"/>
      <c r="M1531" s="53"/>
      <c r="N1531" s="53"/>
      <c r="O1531" s="53"/>
      <c r="P1531" s="53"/>
      <c r="Q1531" s="53"/>
      <c r="R1531" s="53"/>
      <c r="S1531" s="53"/>
      <c r="T1531" s="53"/>
      <c r="U1531" s="81"/>
      <c r="V1531" s="53"/>
      <c r="W1531" s="53"/>
    </row>
    <row r="1532" spans="1:23" x14ac:dyDescent="0.25">
      <c r="A1532" s="116" t="str">
        <f>IF(ISBLANK(TBL_DATA[[#This Row],[Row.names]]), "",   DATE(YEAR(TBL_DATA[[#This Row],[Row.names]]), MONTH(TBL_DATA[[#This Row],[Row.names]]), DAY(TBL_DATA[[#This Row],[Row.names]])))</f>
        <v/>
      </c>
      <c r="B1532" s="119"/>
      <c r="C1532" s="68"/>
      <c r="E1532" s="53"/>
      <c r="F1532" s="53"/>
      <c r="G1532" s="54"/>
      <c r="H1532" s="114"/>
      <c r="I1532" s="53"/>
      <c r="J1532" s="53"/>
      <c r="K1532" s="53"/>
      <c r="L1532" s="53"/>
      <c r="M1532" s="53"/>
      <c r="N1532" s="53"/>
      <c r="O1532" s="53"/>
      <c r="P1532" s="53"/>
      <c r="Q1532" s="53"/>
      <c r="R1532" s="53"/>
      <c r="S1532" s="53"/>
      <c r="T1532" s="53"/>
      <c r="U1532" s="81"/>
      <c r="V1532" s="53"/>
      <c r="W1532" s="53"/>
    </row>
    <row r="1533" spans="1:23" x14ac:dyDescent="0.25">
      <c r="A1533" s="116" t="str">
        <f>IF(ISBLANK(TBL_DATA[[#This Row],[Row.names]]), "",   DATE(YEAR(TBL_DATA[[#This Row],[Row.names]]), MONTH(TBL_DATA[[#This Row],[Row.names]]), DAY(TBL_DATA[[#This Row],[Row.names]])))</f>
        <v/>
      </c>
      <c r="B1533" s="119"/>
      <c r="C1533" s="68"/>
      <c r="E1533" s="53"/>
      <c r="F1533" s="53"/>
      <c r="G1533" s="54"/>
      <c r="H1533" s="114"/>
      <c r="I1533" s="53"/>
      <c r="J1533" s="53"/>
      <c r="K1533" s="53"/>
      <c r="L1533" s="53"/>
      <c r="M1533" s="53"/>
      <c r="N1533" s="53"/>
      <c r="O1533" s="53"/>
      <c r="P1533" s="53"/>
      <c r="Q1533" s="53"/>
      <c r="R1533" s="53"/>
      <c r="S1533" s="53"/>
      <c r="T1533" s="53"/>
      <c r="U1533" s="81"/>
      <c r="V1533" s="53"/>
      <c r="W1533" s="53"/>
    </row>
    <row r="1534" spans="1:23" x14ac:dyDescent="0.25">
      <c r="A1534" s="116" t="str">
        <f>IF(ISBLANK(TBL_DATA[[#This Row],[Row.names]]), "",   DATE(YEAR(TBL_DATA[[#This Row],[Row.names]]), MONTH(TBL_DATA[[#This Row],[Row.names]]), DAY(TBL_DATA[[#This Row],[Row.names]])))</f>
        <v/>
      </c>
      <c r="B1534" s="119"/>
      <c r="C1534" s="68"/>
      <c r="E1534" s="53"/>
      <c r="F1534" s="53"/>
      <c r="G1534" s="54"/>
      <c r="H1534" s="114"/>
      <c r="I1534" s="53"/>
      <c r="J1534" s="53"/>
      <c r="K1534" s="53"/>
      <c r="L1534" s="53"/>
      <c r="M1534" s="53"/>
      <c r="N1534" s="53"/>
      <c r="O1534" s="53"/>
      <c r="P1534" s="53"/>
      <c r="Q1534" s="53"/>
      <c r="R1534" s="53"/>
      <c r="S1534" s="53"/>
      <c r="T1534" s="53"/>
      <c r="U1534" s="81"/>
      <c r="V1534" s="53"/>
      <c r="W1534" s="53"/>
    </row>
    <row r="1535" spans="1:23" x14ac:dyDescent="0.25">
      <c r="A1535" s="116" t="str">
        <f>IF(ISBLANK(TBL_DATA[[#This Row],[Row.names]]), "",   DATE(YEAR(TBL_DATA[[#This Row],[Row.names]]), MONTH(TBL_DATA[[#This Row],[Row.names]]), DAY(TBL_DATA[[#This Row],[Row.names]])))</f>
        <v/>
      </c>
      <c r="B1535" s="119"/>
      <c r="C1535" s="68"/>
      <c r="E1535" s="53"/>
      <c r="F1535" s="53"/>
      <c r="G1535" s="54"/>
      <c r="H1535" s="114"/>
      <c r="I1535" s="53"/>
      <c r="J1535" s="53"/>
      <c r="K1535" s="53"/>
      <c r="L1535" s="53"/>
      <c r="M1535" s="53"/>
      <c r="N1535" s="53"/>
      <c r="O1535" s="53"/>
      <c r="P1535" s="53"/>
      <c r="Q1535" s="53"/>
      <c r="R1535" s="53"/>
      <c r="S1535" s="53"/>
      <c r="T1535" s="53"/>
      <c r="U1535" s="81"/>
      <c r="V1535" s="53"/>
      <c r="W1535" s="53"/>
    </row>
    <row r="1536" spans="1:23" x14ac:dyDescent="0.25">
      <c r="A1536" s="116" t="str">
        <f>IF(ISBLANK(TBL_DATA[[#This Row],[Row.names]]), "",   DATE(YEAR(TBL_DATA[[#This Row],[Row.names]]), MONTH(TBL_DATA[[#This Row],[Row.names]]), DAY(TBL_DATA[[#This Row],[Row.names]])))</f>
        <v/>
      </c>
      <c r="B1536" s="119"/>
      <c r="C1536" s="68"/>
      <c r="E1536" s="53"/>
      <c r="F1536" s="53"/>
      <c r="G1536" s="54"/>
      <c r="H1536" s="114"/>
      <c r="I1536" s="53"/>
      <c r="J1536" s="53"/>
      <c r="K1536" s="53"/>
      <c r="L1536" s="53"/>
      <c r="M1536" s="53"/>
      <c r="N1536" s="53"/>
      <c r="O1536" s="53"/>
      <c r="P1536" s="53"/>
      <c r="Q1536" s="53"/>
      <c r="R1536" s="53"/>
      <c r="S1536" s="53"/>
      <c r="T1536" s="53"/>
      <c r="U1536" s="81"/>
      <c r="V1536" s="53"/>
      <c r="W1536" s="53"/>
    </row>
    <row r="1537" spans="1:23" x14ac:dyDescent="0.25">
      <c r="A1537" s="116" t="str">
        <f>IF(ISBLANK(TBL_DATA[[#This Row],[Row.names]]), "",   DATE(YEAR(TBL_DATA[[#This Row],[Row.names]]), MONTH(TBL_DATA[[#This Row],[Row.names]]), DAY(TBL_DATA[[#This Row],[Row.names]])))</f>
        <v/>
      </c>
      <c r="B1537" s="119"/>
      <c r="C1537" s="68"/>
      <c r="E1537" s="53"/>
      <c r="F1537" s="53"/>
      <c r="G1537" s="54"/>
      <c r="H1537" s="114"/>
      <c r="I1537" s="53"/>
      <c r="J1537" s="53"/>
      <c r="K1537" s="53"/>
      <c r="L1537" s="53"/>
      <c r="M1537" s="53"/>
      <c r="N1537" s="53"/>
      <c r="O1537" s="53"/>
      <c r="P1537" s="53"/>
      <c r="Q1537" s="53"/>
      <c r="R1537" s="53"/>
      <c r="S1537" s="53"/>
      <c r="T1537" s="53"/>
      <c r="U1537" s="81"/>
      <c r="V1537" s="53"/>
      <c r="W1537" s="53"/>
    </row>
    <row r="1538" spans="1:23" x14ac:dyDescent="0.25">
      <c r="A1538" s="116" t="str">
        <f>IF(ISBLANK(TBL_DATA[[#This Row],[Row.names]]), "",   DATE(YEAR(TBL_DATA[[#This Row],[Row.names]]), MONTH(TBL_DATA[[#This Row],[Row.names]]), DAY(TBL_DATA[[#This Row],[Row.names]])))</f>
        <v/>
      </c>
      <c r="B1538" s="119"/>
      <c r="C1538" s="68"/>
      <c r="E1538" s="53"/>
      <c r="F1538" s="53"/>
      <c r="G1538" s="54"/>
      <c r="H1538" s="114"/>
      <c r="I1538" s="53"/>
      <c r="J1538" s="53"/>
      <c r="K1538" s="53"/>
      <c r="L1538" s="53"/>
      <c r="M1538" s="53"/>
      <c r="N1538" s="53"/>
      <c r="O1538" s="53"/>
      <c r="P1538" s="53"/>
      <c r="Q1538" s="53"/>
      <c r="R1538" s="53"/>
      <c r="S1538" s="53"/>
      <c r="T1538" s="53"/>
      <c r="U1538" s="81"/>
      <c r="V1538" s="53"/>
      <c r="W1538" s="53"/>
    </row>
    <row r="1539" spans="1:23" x14ac:dyDescent="0.25">
      <c r="A1539" s="116" t="str">
        <f>IF(ISBLANK(TBL_DATA[[#This Row],[Row.names]]), "",   DATE(YEAR(TBL_DATA[[#This Row],[Row.names]]), MONTH(TBL_DATA[[#This Row],[Row.names]]), DAY(TBL_DATA[[#This Row],[Row.names]])))</f>
        <v/>
      </c>
      <c r="B1539" s="119"/>
      <c r="C1539" s="68"/>
      <c r="E1539" s="53"/>
      <c r="F1539" s="53"/>
      <c r="G1539" s="54"/>
      <c r="H1539" s="114"/>
      <c r="I1539" s="53"/>
      <c r="J1539" s="53"/>
      <c r="K1539" s="53"/>
      <c r="L1539" s="53"/>
      <c r="M1539" s="53"/>
      <c r="N1539" s="53"/>
      <c r="O1539" s="53"/>
      <c r="P1539" s="53"/>
      <c r="Q1539" s="53"/>
      <c r="R1539" s="53"/>
      <c r="S1539" s="53"/>
      <c r="T1539" s="53"/>
      <c r="U1539" s="81"/>
      <c r="V1539" s="53"/>
      <c r="W1539" s="53"/>
    </row>
    <row r="1540" spans="1:23" x14ac:dyDescent="0.25">
      <c r="A1540" s="116" t="str">
        <f>IF(ISBLANK(TBL_DATA[[#This Row],[Row.names]]), "",   DATE(YEAR(TBL_DATA[[#This Row],[Row.names]]), MONTH(TBL_DATA[[#This Row],[Row.names]]), DAY(TBL_DATA[[#This Row],[Row.names]])))</f>
        <v/>
      </c>
      <c r="B1540" s="119"/>
      <c r="C1540" s="68"/>
      <c r="E1540" s="53"/>
      <c r="F1540" s="53"/>
      <c r="G1540" s="54"/>
      <c r="H1540" s="114"/>
      <c r="I1540" s="53"/>
      <c r="J1540" s="53"/>
      <c r="K1540" s="53"/>
      <c r="L1540" s="53"/>
      <c r="M1540" s="53"/>
      <c r="N1540" s="53"/>
      <c r="O1540" s="53"/>
      <c r="P1540" s="53"/>
      <c r="Q1540" s="53"/>
      <c r="R1540" s="53"/>
      <c r="S1540" s="53"/>
      <c r="T1540" s="53"/>
      <c r="U1540" s="81"/>
      <c r="V1540" s="53"/>
      <c r="W1540" s="53"/>
    </row>
    <row r="1541" spans="1:23" x14ac:dyDescent="0.25">
      <c r="A1541" s="116" t="str">
        <f>IF(ISBLANK(TBL_DATA[[#This Row],[Row.names]]), "",   DATE(YEAR(TBL_DATA[[#This Row],[Row.names]]), MONTH(TBL_DATA[[#This Row],[Row.names]]), DAY(TBL_DATA[[#This Row],[Row.names]])))</f>
        <v/>
      </c>
      <c r="B1541" s="119"/>
      <c r="C1541" s="68"/>
      <c r="E1541" s="53"/>
      <c r="F1541" s="53"/>
      <c r="G1541" s="54"/>
      <c r="H1541" s="114"/>
      <c r="I1541" s="53"/>
      <c r="J1541" s="53"/>
      <c r="K1541" s="53"/>
      <c r="L1541" s="53"/>
      <c r="M1541" s="53"/>
      <c r="N1541" s="53"/>
      <c r="O1541" s="53"/>
      <c r="P1541" s="53"/>
      <c r="Q1541" s="53"/>
      <c r="R1541" s="53"/>
      <c r="S1541" s="53"/>
      <c r="T1541" s="53"/>
      <c r="U1541" s="81"/>
      <c r="V1541" s="53"/>
      <c r="W1541" s="53"/>
    </row>
    <row r="1542" spans="1:23" x14ac:dyDescent="0.25">
      <c r="A1542" s="116" t="str">
        <f>IF(ISBLANK(TBL_DATA[[#This Row],[Row.names]]), "",   DATE(YEAR(TBL_DATA[[#This Row],[Row.names]]), MONTH(TBL_DATA[[#This Row],[Row.names]]), DAY(TBL_DATA[[#This Row],[Row.names]])))</f>
        <v/>
      </c>
      <c r="B1542" s="119"/>
      <c r="C1542" s="68"/>
      <c r="E1542" s="53"/>
      <c r="F1542" s="53"/>
      <c r="G1542" s="54"/>
      <c r="H1542" s="114"/>
      <c r="I1542" s="53"/>
      <c r="J1542" s="53"/>
      <c r="K1542" s="53"/>
      <c r="L1542" s="53"/>
      <c r="M1542" s="53"/>
      <c r="N1542" s="53"/>
      <c r="O1542" s="53"/>
      <c r="P1542" s="53"/>
      <c r="Q1542" s="53"/>
      <c r="R1542" s="53"/>
      <c r="S1542" s="53"/>
      <c r="T1542" s="53"/>
      <c r="U1542" s="81"/>
      <c r="V1542" s="53"/>
      <c r="W1542" s="53"/>
    </row>
    <row r="1543" spans="1:23" x14ac:dyDescent="0.25">
      <c r="A1543" s="116" t="str">
        <f>IF(ISBLANK(TBL_DATA[[#This Row],[Row.names]]), "",   DATE(YEAR(TBL_DATA[[#This Row],[Row.names]]), MONTH(TBL_DATA[[#This Row],[Row.names]]), DAY(TBL_DATA[[#This Row],[Row.names]])))</f>
        <v/>
      </c>
      <c r="B1543" s="119"/>
      <c r="C1543" s="68"/>
      <c r="E1543" s="53"/>
      <c r="F1543" s="53"/>
      <c r="G1543" s="54"/>
      <c r="H1543" s="114"/>
      <c r="I1543" s="53"/>
      <c r="J1543" s="53"/>
      <c r="K1543" s="53"/>
      <c r="L1543" s="53"/>
      <c r="M1543" s="53"/>
      <c r="N1543" s="53"/>
      <c r="O1543" s="53"/>
      <c r="P1543" s="53"/>
      <c r="Q1543" s="53"/>
      <c r="R1543" s="53"/>
      <c r="S1543" s="53"/>
      <c r="T1543" s="53"/>
      <c r="U1543" s="81"/>
      <c r="V1543" s="53"/>
      <c r="W1543" s="53"/>
    </row>
    <row r="1544" spans="1:23" x14ac:dyDescent="0.25">
      <c r="A1544" s="116" t="str">
        <f>IF(ISBLANK(TBL_DATA[[#This Row],[Row.names]]), "",   DATE(YEAR(TBL_DATA[[#This Row],[Row.names]]), MONTH(TBL_DATA[[#This Row],[Row.names]]), DAY(TBL_DATA[[#This Row],[Row.names]])))</f>
        <v/>
      </c>
      <c r="B1544" s="119"/>
      <c r="C1544" s="68"/>
      <c r="E1544" s="53"/>
      <c r="F1544" s="53"/>
      <c r="G1544" s="54"/>
      <c r="H1544" s="114"/>
      <c r="I1544" s="53"/>
      <c r="J1544" s="53"/>
      <c r="K1544" s="53"/>
      <c r="L1544" s="53"/>
      <c r="M1544" s="53"/>
      <c r="N1544" s="53"/>
      <c r="O1544" s="53"/>
      <c r="P1544" s="53"/>
      <c r="Q1544" s="53"/>
      <c r="R1544" s="53"/>
      <c r="S1544" s="53"/>
      <c r="T1544" s="53"/>
      <c r="U1544" s="81"/>
      <c r="V1544" s="53"/>
      <c r="W1544" s="53"/>
    </row>
    <row r="1545" spans="1:23" x14ac:dyDescent="0.25">
      <c r="A1545" s="116" t="str">
        <f>IF(ISBLANK(TBL_DATA[[#This Row],[Row.names]]), "",   DATE(YEAR(TBL_DATA[[#This Row],[Row.names]]), MONTH(TBL_DATA[[#This Row],[Row.names]]), DAY(TBL_DATA[[#This Row],[Row.names]])))</f>
        <v/>
      </c>
      <c r="B1545" s="119"/>
      <c r="C1545" s="68"/>
      <c r="E1545" s="53"/>
      <c r="F1545" s="53"/>
      <c r="G1545" s="54"/>
      <c r="H1545" s="114"/>
      <c r="I1545" s="53"/>
      <c r="J1545" s="53"/>
      <c r="K1545" s="53"/>
      <c r="L1545" s="53"/>
      <c r="M1545" s="53"/>
      <c r="N1545" s="53"/>
      <c r="O1545" s="53"/>
      <c r="P1545" s="53"/>
      <c r="Q1545" s="53"/>
      <c r="R1545" s="53"/>
      <c r="S1545" s="53"/>
      <c r="T1545" s="53"/>
      <c r="U1545" s="81"/>
      <c r="V1545" s="53"/>
      <c r="W1545" s="53"/>
    </row>
    <row r="1546" spans="1:23" x14ac:dyDescent="0.25">
      <c r="A1546" s="116" t="str">
        <f>IF(ISBLANK(TBL_DATA[[#This Row],[Row.names]]), "",   DATE(YEAR(TBL_DATA[[#This Row],[Row.names]]), MONTH(TBL_DATA[[#This Row],[Row.names]]), DAY(TBL_DATA[[#This Row],[Row.names]])))</f>
        <v/>
      </c>
      <c r="B1546" s="119"/>
      <c r="C1546" s="68"/>
      <c r="E1546" s="53"/>
      <c r="F1546" s="53"/>
      <c r="G1546" s="54"/>
      <c r="H1546" s="114"/>
      <c r="I1546" s="53"/>
      <c r="J1546" s="53"/>
      <c r="K1546" s="53"/>
      <c r="L1546" s="53"/>
      <c r="M1546" s="53"/>
      <c r="N1546" s="53"/>
      <c r="O1546" s="53"/>
      <c r="P1546" s="53"/>
      <c r="Q1546" s="53"/>
      <c r="R1546" s="53"/>
      <c r="S1546" s="53"/>
      <c r="T1546" s="53"/>
      <c r="U1546" s="81"/>
      <c r="V1546" s="53"/>
      <c r="W1546" s="53"/>
    </row>
    <row r="1547" spans="1:23" x14ac:dyDescent="0.25">
      <c r="A1547" s="116" t="str">
        <f>IF(ISBLANK(TBL_DATA[[#This Row],[Row.names]]), "",   DATE(YEAR(TBL_DATA[[#This Row],[Row.names]]), MONTH(TBL_DATA[[#This Row],[Row.names]]), DAY(TBL_DATA[[#This Row],[Row.names]])))</f>
        <v/>
      </c>
      <c r="B1547" s="119"/>
      <c r="C1547" s="68"/>
      <c r="E1547" s="53"/>
      <c r="F1547" s="53"/>
      <c r="G1547" s="54"/>
      <c r="H1547" s="114"/>
      <c r="I1547" s="53"/>
      <c r="J1547" s="53"/>
      <c r="K1547" s="53"/>
      <c r="L1547" s="53"/>
      <c r="M1547" s="53"/>
      <c r="N1547" s="53"/>
      <c r="O1547" s="53"/>
      <c r="P1547" s="53"/>
      <c r="Q1547" s="53"/>
      <c r="R1547" s="53"/>
      <c r="S1547" s="53"/>
      <c r="T1547" s="53"/>
      <c r="U1547" s="81"/>
      <c r="V1547" s="53"/>
      <c r="W1547" s="53"/>
    </row>
    <row r="1548" spans="1:23" x14ac:dyDescent="0.25">
      <c r="A1548" s="116" t="str">
        <f>IF(ISBLANK(TBL_DATA[[#This Row],[Row.names]]), "",   DATE(YEAR(TBL_DATA[[#This Row],[Row.names]]), MONTH(TBL_DATA[[#This Row],[Row.names]]), DAY(TBL_DATA[[#This Row],[Row.names]])))</f>
        <v/>
      </c>
      <c r="B1548" s="119"/>
      <c r="C1548" s="68"/>
      <c r="E1548" s="53"/>
      <c r="F1548" s="53"/>
      <c r="G1548" s="54"/>
      <c r="H1548" s="114"/>
      <c r="I1548" s="53"/>
      <c r="J1548" s="53"/>
      <c r="K1548" s="53"/>
      <c r="L1548" s="53"/>
      <c r="M1548" s="53"/>
      <c r="N1548" s="53"/>
      <c r="O1548" s="53"/>
      <c r="P1548" s="53"/>
      <c r="Q1548" s="53"/>
      <c r="R1548" s="53"/>
      <c r="S1548" s="53"/>
      <c r="T1548" s="53"/>
      <c r="U1548" s="81"/>
      <c r="V1548" s="53"/>
      <c r="W1548" s="53"/>
    </row>
    <row r="1549" spans="1:23" x14ac:dyDescent="0.25">
      <c r="A1549" s="116" t="str">
        <f>IF(ISBLANK(TBL_DATA[[#This Row],[Row.names]]), "",   DATE(YEAR(TBL_DATA[[#This Row],[Row.names]]), MONTH(TBL_DATA[[#This Row],[Row.names]]), DAY(TBL_DATA[[#This Row],[Row.names]])))</f>
        <v/>
      </c>
      <c r="B1549" s="119"/>
      <c r="C1549" s="68"/>
      <c r="E1549" s="53"/>
      <c r="F1549" s="53"/>
      <c r="G1549" s="54"/>
      <c r="H1549" s="114"/>
      <c r="I1549" s="53"/>
      <c r="J1549" s="53"/>
      <c r="K1549" s="53"/>
      <c r="L1549" s="53"/>
      <c r="M1549" s="53"/>
      <c r="N1549" s="53"/>
      <c r="O1549" s="53"/>
      <c r="P1549" s="53"/>
      <c r="Q1549" s="53"/>
      <c r="R1549" s="53"/>
      <c r="S1549" s="53"/>
      <c r="T1549" s="53"/>
      <c r="U1549" s="81"/>
      <c r="V1549" s="53"/>
      <c r="W1549" s="53"/>
    </row>
    <row r="1550" spans="1:23" x14ac:dyDescent="0.25">
      <c r="A1550" s="116" t="str">
        <f>IF(ISBLANK(TBL_DATA[[#This Row],[Row.names]]), "",   DATE(YEAR(TBL_DATA[[#This Row],[Row.names]]), MONTH(TBL_DATA[[#This Row],[Row.names]]), DAY(TBL_DATA[[#This Row],[Row.names]])))</f>
        <v/>
      </c>
      <c r="B1550" s="119"/>
      <c r="C1550" s="68"/>
      <c r="E1550" s="53"/>
      <c r="F1550" s="53"/>
      <c r="G1550" s="54"/>
      <c r="H1550" s="114"/>
      <c r="I1550" s="53"/>
      <c r="J1550" s="53"/>
      <c r="K1550" s="53"/>
      <c r="L1550" s="53"/>
      <c r="M1550" s="53"/>
      <c r="N1550" s="53"/>
      <c r="O1550" s="53"/>
      <c r="P1550" s="53"/>
      <c r="Q1550" s="53"/>
      <c r="R1550" s="53"/>
      <c r="S1550" s="53"/>
      <c r="T1550" s="53"/>
      <c r="U1550" s="81"/>
      <c r="V1550" s="53"/>
      <c r="W1550" s="53"/>
    </row>
    <row r="1551" spans="1:23" x14ac:dyDescent="0.25">
      <c r="A1551" s="116" t="str">
        <f>IF(ISBLANK(TBL_DATA[[#This Row],[Row.names]]), "",   DATE(YEAR(TBL_DATA[[#This Row],[Row.names]]), MONTH(TBL_DATA[[#This Row],[Row.names]]), DAY(TBL_DATA[[#This Row],[Row.names]])))</f>
        <v/>
      </c>
      <c r="B1551" s="119"/>
      <c r="C1551" s="68"/>
      <c r="E1551" s="53"/>
      <c r="F1551" s="53"/>
      <c r="G1551" s="54"/>
      <c r="H1551" s="114"/>
      <c r="I1551" s="53"/>
      <c r="J1551" s="53"/>
      <c r="K1551" s="53"/>
      <c r="L1551" s="53"/>
      <c r="M1551" s="53"/>
      <c r="N1551" s="53"/>
      <c r="O1551" s="53"/>
      <c r="P1551" s="53"/>
      <c r="Q1551" s="53"/>
      <c r="R1551" s="53"/>
      <c r="S1551" s="53"/>
      <c r="T1551" s="53"/>
      <c r="U1551" s="81"/>
      <c r="V1551" s="53"/>
      <c r="W1551" s="53"/>
    </row>
    <row r="1552" spans="1:23" x14ac:dyDescent="0.25">
      <c r="A1552" s="116" t="str">
        <f>IF(ISBLANK(TBL_DATA[[#This Row],[Row.names]]), "",   DATE(YEAR(TBL_DATA[[#This Row],[Row.names]]), MONTH(TBL_DATA[[#This Row],[Row.names]]), DAY(TBL_DATA[[#This Row],[Row.names]])))</f>
        <v/>
      </c>
      <c r="B1552" s="119"/>
      <c r="C1552" s="68"/>
      <c r="E1552" s="53"/>
      <c r="F1552" s="53"/>
      <c r="G1552" s="54"/>
      <c r="H1552" s="114"/>
      <c r="I1552" s="53"/>
      <c r="J1552" s="53"/>
      <c r="K1552" s="53"/>
      <c r="L1552" s="53"/>
      <c r="M1552" s="53"/>
      <c r="N1552" s="53"/>
      <c r="O1552" s="53"/>
      <c r="P1552" s="53"/>
      <c r="Q1552" s="53"/>
      <c r="R1552" s="53"/>
      <c r="S1552" s="53"/>
      <c r="T1552" s="53"/>
      <c r="U1552" s="81"/>
      <c r="V1552" s="53"/>
      <c r="W1552" s="53"/>
    </row>
    <row r="1553" spans="1:23" x14ac:dyDescent="0.25">
      <c r="A1553" s="116" t="str">
        <f>IF(ISBLANK(TBL_DATA[[#This Row],[Row.names]]), "",   DATE(YEAR(TBL_DATA[[#This Row],[Row.names]]), MONTH(TBL_DATA[[#This Row],[Row.names]]), DAY(TBL_DATA[[#This Row],[Row.names]])))</f>
        <v/>
      </c>
      <c r="B1553" s="119"/>
      <c r="C1553" s="68"/>
      <c r="E1553" s="53"/>
      <c r="F1553" s="53"/>
      <c r="G1553" s="54"/>
      <c r="H1553" s="114"/>
      <c r="I1553" s="53"/>
      <c r="J1553" s="53"/>
      <c r="K1553" s="53"/>
      <c r="L1553" s="53"/>
      <c r="M1553" s="53"/>
      <c r="N1553" s="53"/>
      <c r="O1553" s="53"/>
      <c r="P1553" s="53"/>
      <c r="Q1553" s="53"/>
      <c r="R1553" s="53"/>
      <c r="S1553" s="53"/>
      <c r="T1553" s="53"/>
      <c r="U1553" s="81"/>
      <c r="V1553" s="53"/>
      <c r="W1553" s="53"/>
    </row>
    <row r="1554" spans="1:23" x14ac:dyDescent="0.25">
      <c r="A1554" s="116" t="str">
        <f>IF(ISBLANK(TBL_DATA[[#This Row],[Row.names]]), "",   DATE(YEAR(TBL_DATA[[#This Row],[Row.names]]), MONTH(TBL_DATA[[#This Row],[Row.names]]), DAY(TBL_DATA[[#This Row],[Row.names]])))</f>
        <v/>
      </c>
      <c r="B1554" s="119"/>
      <c r="C1554" s="68"/>
      <c r="E1554" s="53"/>
      <c r="F1554" s="53"/>
      <c r="G1554" s="54"/>
      <c r="H1554" s="114"/>
      <c r="I1554" s="53"/>
      <c r="J1554" s="53"/>
      <c r="K1554" s="53"/>
      <c r="L1554" s="53"/>
      <c r="M1554" s="53"/>
      <c r="N1554" s="53"/>
      <c r="O1554" s="53"/>
      <c r="P1554" s="53"/>
      <c r="Q1554" s="53"/>
      <c r="R1554" s="53"/>
      <c r="S1554" s="53"/>
      <c r="T1554" s="53"/>
      <c r="U1554" s="81"/>
      <c r="V1554" s="53"/>
      <c r="W1554" s="53"/>
    </row>
    <row r="1555" spans="1:23" x14ac:dyDescent="0.25">
      <c r="A1555" s="116" t="str">
        <f>IF(ISBLANK(TBL_DATA[[#This Row],[Row.names]]), "",   DATE(YEAR(TBL_DATA[[#This Row],[Row.names]]), MONTH(TBL_DATA[[#This Row],[Row.names]]), DAY(TBL_DATA[[#This Row],[Row.names]])))</f>
        <v/>
      </c>
      <c r="B1555" s="119"/>
      <c r="C1555" s="68"/>
      <c r="E1555" s="53"/>
      <c r="F1555" s="53"/>
      <c r="G1555" s="54"/>
      <c r="H1555" s="114"/>
      <c r="I1555" s="53"/>
      <c r="J1555" s="53"/>
      <c r="K1555" s="53"/>
      <c r="L1555" s="53"/>
      <c r="M1555" s="53"/>
      <c r="N1555" s="53"/>
      <c r="O1555" s="53"/>
      <c r="P1555" s="53"/>
      <c r="Q1555" s="53"/>
      <c r="R1555" s="53"/>
      <c r="S1555" s="53"/>
      <c r="T1555" s="53"/>
      <c r="U1555" s="81"/>
      <c r="V1555" s="53"/>
      <c r="W1555" s="53"/>
    </row>
    <row r="1556" spans="1:23" x14ac:dyDescent="0.25">
      <c r="A1556" s="116" t="str">
        <f>IF(ISBLANK(TBL_DATA[[#This Row],[Row.names]]), "",   DATE(YEAR(TBL_DATA[[#This Row],[Row.names]]), MONTH(TBL_DATA[[#This Row],[Row.names]]), DAY(TBL_DATA[[#This Row],[Row.names]])))</f>
        <v/>
      </c>
      <c r="B1556" s="119"/>
      <c r="C1556" s="68"/>
      <c r="E1556" s="53"/>
      <c r="F1556" s="53"/>
      <c r="G1556" s="54"/>
      <c r="H1556" s="114"/>
      <c r="I1556" s="53"/>
      <c r="J1556" s="53"/>
      <c r="K1556" s="53"/>
      <c r="L1556" s="53"/>
      <c r="M1556" s="53"/>
      <c r="N1556" s="53"/>
      <c r="O1556" s="53"/>
      <c r="P1556" s="53"/>
      <c r="Q1556" s="53"/>
      <c r="R1556" s="53"/>
      <c r="S1556" s="53"/>
      <c r="T1556" s="53"/>
      <c r="U1556" s="81"/>
      <c r="V1556" s="53"/>
      <c r="W1556" s="53"/>
    </row>
    <row r="1557" spans="1:23" x14ac:dyDescent="0.25">
      <c r="A1557" s="116" t="str">
        <f>IF(ISBLANK(TBL_DATA[[#This Row],[Row.names]]), "",   DATE(YEAR(TBL_DATA[[#This Row],[Row.names]]), MONTH(TBL_DATA[[#This Row],[Row.names]]), DAY(TBL_DATA[[#This Row],[Row.names]])))</f>
        <v/>
      </c>
      <c r="B1557" s="119"/>
      <c r="C1557" s="68"/>
      <c r="E1557" s="53"/>
      <c r="F1557" s="53"/>
      <c r="G1557" s="54"/>
      <c r="H1557" s="114"/>
      <c r="I1557" s="53"/>
      <c r="J1557" s="53"/>
      <c r="K1557" s="53"/>
      <c r="L1557" s="53"/>
      <c r="M1557" s="53"/>
      <c r="N1557" s="53"/>
      <c r="O1557" s="53"/>
      <c r="P1557" s="53"/>
      <c r="Q1557" s="53"/>
      <c r="R1557" s="53"/>
      <c r="S1557" s="53"/>
      <c r="T1557" s="53"/>
      <c r="U1557" s="81"/>
      <c r="V1557" s="53"/>
      <c r="W1557" s="53"/>
    </row>
    <row r="1558" spans="1:23" x14ac:dyDescent="0.25">
      <c r="A1558" s="116" t="str">
        <f>IF(ISBLANK(TBL_DATA[[#This Row],[Row.names]]), "",   DATE(YEAR(TBL_DATA[[#This Row],[Row.names]]), MONTH(TBL_DATA[[#This Row],[Row.names]]), DAY(TBL_DATA[[#This Row],[Row.names]])))</f>
        <v/>
      </c>
      <c r="B1558" s="119"/>
      <c r="C1558" s="68"/>
      <c r="E1558" s="53"/>
      <c r="F1558" s="53"/>
      <c r="G1558" s="54"/>
      <c r="H1558" s="114"/>
      <c r="I1558" s="53"/>
      <c r="J1558" s="53"/>
      <c r="K1558" s="53"/>
      <c r="L1558" s="53"/>
      <c r="M1558" s="53"/>
      <c r="N1558" s="53"/>
      <c r="O1558" s="53"/>
      <c r="P1558" s="53"/>
      <c r="Q1558" s="53"/>
      <c r="R1558" s="53"/>
      <c r="S1558" s="53"/>
      <c r="T1558" s="53"/>
      <c r="U1558" s="81"/>
      <c r="V1558" s="53"/>
      <c r="W1558" s="53"/>
    </row>
    <row r="1559" spans="1:23" x14ac:dyDescent="0.25">
      <c r="A1559" s="116" t="str">
        <f>IF(ISBLANK(TBL_DATA[[#This Row],[Row.names]]), "",   DATE(YEAR(TBL_DATA[[#This Row],[Row.names]]), MONTH(TBL_DATA[[#This Row],[Row.names]]), DAY(TBL_DATA[[#This Row],[Row.names]])))</f>
        <v/>
      </c>
      <c r="B1559" s="119"/>
      <c r="C1559" s="68"/>
      <c r="E1559" s="53"/>
      <c r="F1559" s="53"/>
      <c r="G1559" s="54"/>
      <c r="H1559" s="114"/>
      <c r="I1559" s="53"/>
      <c r="J1559" s="53"/>
      <c r="K1559" s="53"/>
      <c r="L1559" s="53"/>
      <c r="M1559" s="53"/>
      <c r="N1559" s="53"/>
      <c r="O1559" s="53"/>
      <c r="P1559" s="53"/>
      <c r="Q1559" s="53"/>
      <c r="R1559" s="53"/>
      <c r="S1559" s="53"/>
      <c r="T1559" s="53"/>
      <c r="U1559" s="81"/>
      <c r="V1559" s="53"/>
      <c r="W1559" s="53"/>
    </row>
    <row r="1560" spans="1:23" x14ac:dyDescent="0.25">
      <c r="A1560" s="116" t="str">
        <f>IF(ISBLANK(TBL_DATA[[#This Row],[Row.names]]), "",   DATE(YEAR(TBL_DATA[[#This Row],[Row.names]]), MONTH(TBL_DATA[[#This Row],[Row.names]]), DAY(TBL_DATA[[#This Row],[Row.names]])))</f>
        <v/>
      </c>
      <c r="B1560" s="119"/>
      <c r="C1560" s="68"/>
      <c r="E1560" s="53"/>
      <c r="F1560" s="53"/>
      <c r="G1560" s="54"/>
      <c r="H1560" s="114"/>
      <c r="I1560" s="53"/>
      <c r="J1560" s="53"/>
      <c r="K1560" s="53"/>
      <c r="L1560" s="53"/>
      <c r="M1560" s="53"/>
      <c r="N1560" s="53"/>
      <c r="O1560" s="53"/>
      <c r="P1560" s="53"/>
      <c r="Q1560" s="53"/>
      <c r="R1560" s="53"/>
      <c r="S1560" s="53"/>
      <c r="T1560" s="53"/>
      <c r="U1560" s="81"/>
      <c r="V1560" s="53"/>
      <c r="W1560" s="53"/>
    </row>
    <row r="1561" spans="1:23" x14ac:dyDescent="0.25">
      <c r="A1561" s="116" t="str">
        <f>IF(ISBLANK(TBL_DATA[[#This Row],[Row.names]]), "",   DATE(YEAR(TBL_DATA[[#This Row],[Row.names]]), MONTH(TBL_DATA[[#This Row],[Row.names]]), DAY(TBL_DATA[[#This Row],[Row.names]])))</f>
        <v/>
      </c>
      <c r="B1561" s="119"/>
      <c r="C1561" s="68"/>
      <c r="E1561" s="53"/>
      <c r="F1561" s="53"/>
      <c r="G1561" s="54"/>
      <c r="H1561" s="114"/>
      <c r="I1561" s="53"/>
      <c r="J1561" s="53"/>
      <c r="K1561" s="53"/>
      <c r="L1561" s="53"/>
      <c r="M1561" s="53"/>
      <c r="N1561" s="53"/>
      <c r="O1561" s="53"/>
      <c r="P1561" s="53"/>
      <c r="Q1561" s="53"/>
      <c r="R1561" s="53"/>
      <c r="S1561" s="53"/>
      <c r="T1561" s="53"/>
      <c r="U1561" s="81"/>
      <c r="V1561" s="53"/>
      <c r="W1561" s="53"/>
    </row>
    <row r="1562" spans="1:23" x14ac:dyDescent="0.25">
      <c r="A1562" s="116" t="str">
        <f>IF(ISBLANK(TBL_DATA[[#This Row],[Row.names]]), "",   DATE(YEAR(TBL_DATA[[#This Row],[Row.names]]), MONTH(TBL_DATA[[#This Row],[Row.names]]), DAY(TBL_DATA[[#This Row],[Row.names]])))</f>
        <v/>
      </c>
      <c r="B1562" s="119"/>
      <c r="C1562" s="68"/>
      <c r="E1562" s="53"/>
      <c r="F1562" s="53"/>
      <c r="G1562" s="54"/>
      <c r="H1562" s="114"/>
      <c r="I1562" s="53"/>
      <c r="J1562" s="53"/>
      <c r="K1562" s="53"/>
      <c r="L1562" s="53"/>
      <c r="M1562" s="53"/>
      <c r="N1562" s="53"/>
      <c r="O1562" s="53"/>
      <c r="P1562" s="53"/>
      <c r="Q1562" s="53"/>
      <c r="R1562" s="53"/>
      <c r="S1562" s="53"/>
      <c r="T1562" s="53"/>
      <c r="U1562" s="81"/>
      <c r="V1562" s="53"/>
      <c r="W1562" s="53"/>
    </row>
    <row r="1563" spans="1:23" x14ac:dyDescent="0.25">
      <c r="A1563" s="116" t="str">
        <f>IF(ISBLANK(TBL_DATA[[#This Row],[Row.names]]), "",   DATE(YEAR(TBL_DATA[[#This Row],[Row.names]]), MONTH(TBL_DATA[[#This Row],[Row.names]]), DAY(TBL_DATA[[#This Row],[Row.names]])))</f>
        <v/>
      </c>
      <c r="B1563" s="119"/>
      <c r="C1563" s="68"/>
      <c r="E1563" s="53"/>
      <c r="F1563" s="53"/>
      <c r="G1563" s="54"/>
      <c r="H1563" s="114"/>
      <c r="I1563" s="53"/>
      <c r="J1563" s="53"/>
      <c r="K1563" s="53"/>
      <c r="L1563" s="53"/>
      <c r="M1563" s="53"/>
      <c r="N1563" s="53"/>
      <c r="O1563" s="53"/>
      <c r="P1563" s="53"/>
      <c r="Q1563" s="53"/>
      <c r="R1563" s="53"/>
      <c r="S1563" s="53"/>
      <c r="T1563" s="53"/>
      <c r="U1563" s="81"/>
      <c r="V1563" s="53"/>
      <c r="W1563" s="53"/>
    </row>
    <row r="1564" spans="1:23" x14ac:dyDescent="0.25">
      <c r="A1564" s="116" t="str">
        <f>IF(ISBLANK(TBL_DATA[[#This Row],[Row.names]]), "",   DATE(YEAR(TBL_DATA[[#This Row],[Row.names]]), MONTH(TBL_DATA[[#This Row],[Row.names]]), DAY(TBL_DATA[[#This Row],[Row.names]])))</f>
        <v/>
      </c>
      <c r="B1564" s="119"/>
      <c r="C1564" s="68"/>
      <c r="E1564" s="53"/>
      <c r="F1564" s="53"/>
      <c r="G1564" s="54"/>
      <c r="H1564" s="114"/>
      <c r="I1564" s="53"/>
      <c r="J1564" s="53"/>
      <c r="K1564" s="53"/>
      <c r="L1564" s="53"/>
      <c r="M1564" s="53"/>
      <c r="N1564" s="53"/>
      <c r="O1564" s="53"/>
      <c r="P1564" s="53"/>
      <c r="Q1564" s="53"/>
      <c r="R1564" s="53"/>
      <c r="S1564" s="53"/>
      <c r="T1564" s="53"/>
      <c r="U1564" s="81"/>
      <c r="V1564" s="53"/>
      <c r="W1564" s="53"/>
    </row>
    <row r="1565" spans="1:23" x14ac:dyDescent="0.25">
      <c r="A1565" s="116" t="str">
        <f>IF(ISBLANK(TBL_DATA[[#This Row],[Row.names]]), "",   DATE(YEAR(TBL_DATA[[#This Row],[Row.names]]), MONTH(TBL_DATA[[#This Row],[Row.names]]), DAY(TBL_DATA[[#This Row],[Row.names]])))</f>
        <v/>
      </c>
      <c r="B1565" s="119"/>
      <c r="C1565" s="68"/>
      <c r="E1565" s="53"/>
      <c r="F1565" s="53"/>
      <c r="G1565" s="54"/>
      <c r="H1565" s="114"/>
      <c r="I1565" s="53"/>
      <c r="J1565" s="53"/>
      <c r="K1565" s="53"/>
      <c r="L1565" s="53"/>
      <c r="M1565" s="53"/>
      <c r="N1565" s="53"/>
      <c r="O1565" s="53"/>
      <c r="P1565" s="53"/>
      <c r="Q1565" s="53"/>
      <c r="R1565" s="53"/>
      <c r="S1565" s="53"/>
      <c r="T1565" s="53"/>
      <c r="U1565" s="81"/>
      <c r="V1565" s="53"/>
      <c r="W1565" s="53"/>
    </row>
    <row r="1566" spans="1:23" x14ac:dyDescent="0.25">
      <c r="A1566" s="116" t="str">
        <f>IF(ISBLANK(TBL_DATA[[#This Row],[Row.names]]), "",   DATE(YEAR(TBL_DATA[[#This Row],[Row.names]]), MONTH(TBL_DATA[[#This Row],[Row.names]]), DAY(TBL_DATA[[#This Row],[Row.names]])))</f>
        <v/>
      </c>
      <c r="B1566" s="119"/>
      <c r="C1566" s="68"/>
      <c r="E1566" s="53"/>
      <c r="F1566" s="53"/>
      <c r="G1566" s="54"/>
      <c r="H1566" s="114"/>
      <c r="I1566" s="53"/>
      <c r="J1566" s="53"/>
      <c r="K1566" s="53"/>
      <c r="L1566" s="53"/>
      <c r="M1566" s="53"/>
      <c r="N1566" s="53"/>
      <c r="O1566" s="53"/>
      <c r="P1566" s="53"/>
      <c r="Q1566" s="53"/>
      <c r="R1566" s="53"/>
      <c r="S1566" s="53"/>
      <c r="T1566" s="53"/>
      <c r="U1566" s="81"/>
      <c r="V1566" s="53"/>
      <c r="W1566" s="53"/>
    </row>
    <row r="1567" spans="1:23" x14ac:dyDescent="0.25">
      <c r="A1567" s="116" t="str">
        <f>IF(ISBLANK(TBL_DATA[[#This Row],[Row.names]]), "",   DATE(YEAR(TBL_DATA[[#This Row],[Row.names]]), MONTH(TBL_DATA[[#This Row],[Row.names]]), DAY(TBL_DATA[[#This Row],[Row.names]])))</f>
        <v/>
      </c>
      <c r="B1567" s="119"/>
      <c r="C1567" s="68"/>
      <c r="E1567" s="53"/>
      <c r="F1567" s="53"/>
      <c r="G1567" s="54"/>
      <c r="H1567" s="114"/>
      <c r="I1567" s="53"/>
      <c r="J1567" s="53"/>
      <c r="K1567" s="53"/>
      <c r="L1567" s="53"/>
      <c r="M1567" s="53"/>
      <c r="N1567" s="53"/>
      <c r="O1567" s="53"/>
      <c r="P1567" s="53"/>
      <c r="Q1567" s="53"/>
      <c r="R1567" s="53"/>
      <c r="S1567" s="53"/>
      <c r="T1567" s="53"/>
      <c r="U1567" s="81"/>
      <c r="V1567" s="53"/>
      <c r="W1567" s="53"/>
    </row>
    <row r="1568" spans="1:23" x14ac:dyDescent="0.25">
      <c r="A1568" s="116" t="str">
        <f>IF(ISBLANK(TBL_DATA[[#This Row],[Row.names]]), "",   DATE(YEAR(TBL_DATA[[#This Row],[Row.names]]), MONTH(TBL_DATA[[#This Row],[Row.names]]), DAY(TBL_DATA[[#This Row],[Row.names]])))</f>
        <v/>
      </c>
      <c r="B1568" s="119"/>
      <c r="C1568" s="68"/>
      <c r="E1568" s="53"/>
      <c r="F1568" s="53"/>
      <c r="G1568" s="54"/>
      <c r="H1568" s="114"/>
      <c r="I1568" s="53"/>
      <c r="J1568" s="53"/>
      <c r="K1568" s="53"/>
      <c r="L1568" s="53"/>
      <c r="M1568" s="53"/>
      <c r="N1568" s="53"/>
      <c r="O1568" s="53"/>
      <c r="P1568" s="53"/>
      <c r="Q1568" s="53"/>
      <c r="R1568" s="53"/>
      <c r="S1568" s="53"/>
      <c r="T1568" s="53"/>
      <c r="U1568" s="81"/>
      <c r="V1568" s="53"/>
      <c r="W1568" s="53"/>
    </row>
    <row r="1569" spans="1:23" x14ac:dyDescent="0.25">
      <c r="A1569" s="116" t="str">
        <f>IF(ISBLANK(TBL_DATA[[#This Row],[Row.names]]), "",   DATE(YEAR(TBL_DATA[[#This Row],[Row.names]]), MONTH(TBL_DATA[[#This Row],[Row.names]]), DAY(TBL_DATA[[#This Row],[Row.names]])))</f>
        <v/>
      </c>
      <c r="B1569" s="119"/>
      <c r="C1569" s="68"/>
      <c r="E1569" s="53"/>
      <c r="F1569" s="53"/>
      <c r="G1569" s="54"/>
      <c r="H1569" s="114"/>
      <c r="I1569" s="53"/>
      <c r="J1569" s="53"/>
      <c r="K1569" s="53"/>
      <c r="L1569" s="53"/>
      <c r="M1569" s="53"/>
      <c r="N1569" s="53"/>
      <c r="O1569" s="53"/>
      <c r="P1569" s="53"/>
      <c r="Q1569" s="53"/>
      <c r="R1569" s="53"/>
      <c r="S1569" s="53"/>
      <c r="T1569" s="53"/>
      <c r="U1569" s="81"/>
      <c r="V1569" s="53"/>
      <c r="W1569" s="53"/>
    </row>
    <row r="1570" spans="1:23" x14ac:dyDescent="0.25">
      <c r="A1570" s="116" t="str">
        <f>IF(ISBLANK(TBL_DATA[[#This Row],[Row.names]]), "",   DATE(YEAR(TBL_DATA[[#This Row],[Row.names]]), MONTH(TBL_DATA[[#This Row],[Row.names]]), DAY(TBL_DATA[[#This Row],[Row.names]])))</f>
        <v/>
      </c>
      <c r="B1570" s="119"/>
      <c r="C1570" s="68"/>
      <c r="E1570" s="53"/>
      <c r="F1570" s="53"/>
      <c r="G1570" s="54"/>
      <c r="H1570" s="114"/>
      <c r="I1570" s="53"/>
      <c r="J1570" s="53"/>
      <c r="K1570" s="53"/>
      <c r="L1570" s="53"/>
      <c r="M1570" s="53"/>
      <c r="N1570" s="53"/>
      <c r="O1570" s="53"/>
      <c r="P1570" s="53"/>
      <c r="Q1570" s="53"/>
      <c r="R1570" s="53"/>
      <c r="S1570" s="53"/>
      <c r="T1570" s="53"/>
      <c r="U1570" s="81"/>
      <c r="V1570" s="53"/>
      <c r="W1570" s="53"/>
    </row>
    <row r="1571" spans="1:23" x14ac:dyDescent="0.25">
      <c r="A1571" s="116" t="str">
        <f>IF(ISBLANK(TBL_DATA[[#This Row],[Row.names]]), "",   DATE(YEAR(TBL_DATA[[#This Row],[Row.names]]), MONTH(TBL_DATA[[#This Row],[Row.names]]), DAY(TBL_DATA[[#This Row],[Row.names]])))</f>
        <v/>
      </c>
      <c r="B1571" s="119"/>
      <c r="C1571" s="68"/>
      <c r="E1571" s="53"/>
      <c r="F1571" s="53"/>
      <c r="G1571" s="54"/>
      <c r="H1571" s="114"/>
      <c r="I1571" s="53"/>
      <c r="J1571" s="53"/>
      <c r="K1571" s="53"/>
      <c r="L1571" s="53"/>
      <c r="M1571" s="53"/>
      <c r="N1571" s="53"/>
      <c r="O1571" s="53"/>
      <c r="P1571" s="53"/>
      <c r="Q1571" s="53"/>
      <c r="R1571" s="53"/>
      <c r="S1571" s="53"/>
      <c r="T1571" s="53"/>
      <c r="U1571" s="81"/>
      <c r="V1571" s="53"/>
      <c r="W1571" s="53"/>
    </row>
    <row r="1572" spans="1:23" x14ac:dyDescent="0.25">
      <c r="A1572" s="116" t="str">
        <f>IF(ISBLANK(TBL_DATA[[#This Row],[Row.names]]), "",   DATE(YEAR(TBL_DATA[[#This Row],[Row.names]]), MONTH(TBL_DATA[[#This Row],[Row.names]]), DAY(TBL_DATA[[#This Row],[Row.names]])))</f>
        <v/>
      </c>
      <c r="B1572" s="119"/>
      <c r="C1572" s="68"/>
      <c r="E1572" s="53"/>
      <c r="F1572" s="53"/>
      <c r="G1572" s="54"/>
      <c r="H1572" s="114"/>
      <c r="I1572" s="53"/>
      <c r="J1572" s="53"/>
      <c r="K1572" s="53"/>
      <c r="L1572" s="53"/>
      <c r="M1572" s="53"/>
      <c r="N1572" s="53"/>
      <c r="O1572" s="53"/>
      <c r="P1572" s="53"/>
      <c r="Q1572" s="53"/>
      <c r="R1572" s="53"/>
      <c r="S1572" s="53"/>
      <c r="T1572" s="53"/>
      <c r="U1572" s="81"/>
      <c r="V1572" s="53"/>
      <c r="W1572" s="53"/>
    </row>
    <row r="1573" spans="1:23" x14ac:dyDescent="0.25">
      <c r="A1573" s="116" t="str">
        <f>IF(ISBLANK(TBL_DATA[[#This Row],[Row.names]]), "",   DATE(YEAR(TBL_DATA[[#This Row],[Row.names]]), MONTH(TBL_DATA[[#This Row],[Row.names]]), DAY(TBL_DATA[[#This Row],[Row.names]])))</f>
        <v/>
      </c>
      <c r="B1573" s="119"/>
      <c r="C1573" s="68"/>
      <c r="E1573" s="53"/>
      <c r="F1573" s="53"/>
      <c r="G1573" s="54"/>
      <c r="H1573" s="114"/>
      <c r="I1573" s="53"/>
      <c r="J1573" s="53"/>
      <c r="K1573" s="53"/>
      <c r="L1573" s="53"/>
      <c r="M1573" s="53"/>
      <c r="N1573" s="53"/>
      <c r="O1573" s="53"/>
      <c r="P1573" s="53"/>
      <c r="Q1573" s="53"/>
      <c r="R1573" s="53"/>
      <c r="S1573" s="53"/>
      <c r="T1573" s="53"/>
      <c r="U1573" s="81"/>
      <c r="V1573" s="53"/>
      <c r="W1573" s="53"/>
    </row>
    <row r="1574" spans="1:23" x14ac:dyDescent="0.25">
      <c r="A1574" s="116" t="str">
        <f>IF(ISBLANK(TBL_DATA[[#This Row],[Row.names]]), "",   DATE(YEAR(TBL_DATA[[#This Row],[Row.names]]), MONTH(TBL_DATA[[#This Row],[Row.names]]), DAY(TBL_DATA[[#This Row],[Row.names]])))</f>
        <v/>
      </c>
      <c r="B1574" s="119"/>
      <c r="C1574" s="68"/>
      <c r="E1574" s="53"/>
      <c r="F1574" s="53"/>
      <c r="G1574" s="54"/>
      <c r="H1574" s="114"/>
      <c r="I1574" s="53"/>
      <c r="J1574" s="53"/>
      <c r="K1574" s="53"/>
      <c r="L1574" s="53"/>
      <c r="M1574" s="53"/>
      <c r="N1574" s="53"/>
      <c r="O1574" s="53"/>
      <c r="P1574" s="53"/>
      <c r="Q1574" s="53"/>
      <c r="R1574" s="53"/>
      <c r="S1574" s="53"/>
      <c r="T1574" s="53"/>
      <c r="U1574" s="81"/>
      <c r="V1574" s="53"/>
      <c r="W1574" s="53"/>
    </row>
    <row r="1575" spans="1:23" x14ac:dyDescent="0.25">
      <c r="A1575" s="116" t="str">
        <f>IF(ISBLANK(TBL_DATA[[#This Row],[Row.names]]), "",   DATE(YEAR(TBL_DATA[[#This Row],[Row.names]]), MONTH(TBL_DATA[[#This Row],[Row.names]]), DAY(TBL_DATA[[#This Row],[Row.names]])))</f>
        <v/>
      </c>
      <c r="B1575" s="119"/>
      <c r="C1575" s="68"/>
      <c r="E1575" s="53"/>
      <c r="F1575" s="53"/>
      <c r="G1575" s="54"/>
      <c r="H1575" s="114"/>
      <c r="I1575" s="53"/>
      <c r="J1575" s="53"/>
      <c r="K1575" s="53"/>
      <c r="L1575" s="53"/>
      <c r="M1575" s="53"/>
      <c r="N1575" s="53"/>
      <c r="O1575" s="53"/>
      <c r="P1575" s="53"/>
      <c r="Q1575" s="53"/>
      <c r="R1575" s="53"/>
      <c r="S1575" s="53"/>
      <c r="T1575" s="53"/>
      <c r="U1575" s="81"/>
      <c r="V1575" s="53"/>
      <c r="W1575" s="53"/>
    </row>
    <row r="1576" spans="1:23" x14ac:dyDescent="0.25">
      <c r="A1576" s="116" t="str">
        <f>IF(ISBLANK(TBL_DATA[[#This Row],[Row.names]]), "",   DATE(YEAR(TBL_DATA[[#This Row],[Row.names]]), MONTH(TBL_DATA[[#This Row],[Row.names]]), DAY(TBL_DATA[[#This Row],[Row.names]])))</f>
        <v/>
      </c>
      <c r="B1576" s="119"/>
      <c r="C1576" s="68"/>
      <c r="E1576" s="53"/>
      <c r="F1576" s="53"/>
      <c r="G1576" s="54"/>
      <c r="H1576" s="114"/>
      <c r="I1576" s="53"/>
      <c r="J1576" s="53"/>
      <c r="K1576" s="53"/>
      <c r="L1576" s="53"/>
      <c r="M1576" s="53"/>
      <c r="N1576" s="53"/>
      <c r="O1576" s="53"/>
      <c r="P1576" s="53"/>
      <c r="Q1576" s="53"/>
      <c r="R1576" s="53"/>
      <c r="S1576" s="53"/>
      <c r="T1576" s="53"/>
      <c r="U1576" s="81"/>
      <c r="V1576" s="53"/>
      <c r="W1576" s="53"/>
    </row>
    <row r="1577" spans="1:23" x14ac:dyDescent="0.25">
      <c r="A1577" s="116" t="str">
        <f>IF(ISBLANK(TBL_DATA[[#This Row],[Row.names]]), "",   DATE(YEAR(TBL_DATA[[#This Row],[Row.names]]), MONTH(TBL_DATA[[#This Row],[Row.names]]), DAY(TBL_DATA[[#This Row],[Row.names]])))</f>
        <v/>
      </c>
      <c r="B1577" s="119"/>
      <c r="C1577" s="68"/>
      <c r="E1577" s="53"/>
      <c r="F1577" s="53"/>
      <c r="G1577" s="54"/>
      <c r="H1577" s="114"/>
      <c r="I1577" s="53"/>
      <c r="J1577" s="53"/>
      <c r="K1577" s="53"/>
      <c r="L1577" s="53"/>
      <c r="M1577" s="53"/>
      <c r="N1577" s="53"/>
      <c r="O1577" s="53"/>
      <c r="P1577" s="53"/>
      <c r="Q1577" s="53"/>
      <c r="R1577" s="53"/>
      <c r="S1577" s="53"/>
      <c r="T1577" s="53"/>
      <c r="U1577" s="81"/>
      <c r="V1577" s="53"/>
      <c r="W1577" s="53"/>
    </row>
    <row r="1578" spans="1:23" x14ac:dyDescent="0.25">
      <c r="A1578" s="116" t="str">
        <f>IF(ISBLANK(TBL_DATA[[#This Row],[Row.names]]), "",   DATE(YEAR(TBL_DATA[[#This Row],[Row.names]]), MONTH(TBL_DATA[[#This Row],[Row.names]]), DAY(TBL_DATA[[#This Row],[Row.names]])))</f>
        <v/>
      </c>
      <c r="B1578" s="119"/>
      <c r="C1578" s="68"/>
      <c r="E1578" s="53"/>
      <c r="F1578" s="53"/>
      <c r="G1578" s="54"/>
      <c r="H1578" s="114"/>
      <c r="I1578" s="53"/>
      <c r="J1578" s="53"/>
      <c r="K1578" s="53"/>
      <c r="L1578" s="53"/>
      <c r="M1578" s="53"/>
      <c r="N1578" s="53"/>
      <c r="O1578" s="53"/>
      <c r="P1578" s="53"/>
      <c r="Q1578" s="53"/>
      <c r="R1578" s="53"/>
      <c r="S1578" s="53"/>
      <c r="T1578" s="53"/>
      <c r="U1578" s="81"/>
      <c r="V1578" s="53"/>
      <c r="W1578" s="53"/>
    </row>
    <row r="1579" spans="1:23" x14ac:dyDescent="0.25">
      <c r="A1579" s="116" t="str">
        <f>IF(ISBLANK(TBL_DATA[[#This Row],[Row.names]]), "",   DATE(YEAR(TBL_DATA[[#This Row],[Row.names]]), MONTH(TBL_DATA[[#This Row],[Row.names]]), DAY(TBL_DATA[[#This Row],[Row.names]])))</f>
        <v/>
      </c>
      <c r="B1579" s="119"/>
      <c r="C1579" s="68"/>
      <c r="E1579" s="53"/>
      <c r="F1579" s="53"/>
      <c r="G1579" s="54"/>
      <c r="H1579" s="114"/>
      <c r="I1579" s="53"/>
      <c r="J1579" s="53"/>
      <c r="K1579" s="53"/>
      <c r="L1579" s="53"/>
      <c r="M1579" s="53"/>
      <c r="N1579" s="53"/>
      <c r="O1579" s="53"/>
      <c r="P1579" s="53"/>
      <c r="Q1579" s="53"/>
      <c r="R1579" s="53"/>
      <c r="S1579" s="53"/>
      <c r="T1579" s="53"/>
      <c r="U1579" s="81"/>
      <c r="V1579" s="53"/>
      <c r="W1579" s="53"/>
    </row>
    <row r="1580" spans="1:23" x14ac:dyDescent="0.25">
      <c r="A1580" s="116" t="str">
        <f>IF(ISBLANK(TBL_DATA[[#This Row],[Row.names]]), "",   DATE(YEAR(TBL_DATA[[#This Row],[Row.names]]), MONTH(TBL_DATA[[#This Row],[Row.names]]), DAY(TBL_DATA[[#This Row],[Row.names]])))</f>
        <v/>
      </c>
      <c r="B1580" s="119"/>
      <c r="C1580" s="68"/>
      <c r="E1580" s="53"/>
      <c r="F1580" s="53"/>
      <c r="G1580" s="54"/>
      <c r="H1580" s="114"/>
      <c r="I1580" s="53"/>
      <c r="J1580" s="53"/>
      <c r="K1580" s="53"/>
      <c r="L1580" s="53"/>
      <c r="M1580" s="53"/>
      <c r="N1580" s="53"/>
      <c r="O1580" s="53"/>
      <c r="P1580" s="53"/>
      <c r="Q1580" s="53"/>
      <c r="R1580" s="53"/>
      <c r="S1580" s="53"/>
      <c r="T1580" s="53"/>
      <c r="U1580" s="81"/>
      <c r="V1580" s="53"/>
      <c r="W1580" s="53"/>
    </row>
    <row r="1581" spans="1:23" x14ac:dyDescent="0.25">
      <c r="A1581" s="116" t="str">
        <f>IF(ISBLANK(TBL_DATA[[#This Row],[Row.names]]), "",   DATE(YEAR(TBL_DATA[[#This Row],[Row.names]]), MONTH(TBL_DATA[[#This Row],[Row.names]]), DAY(TBL_DATA[[#This Row],[Row.names]])))</f>
        <v/>
      </c>
      <c r="B1581" s="119"/>
      <c r="C1581" s="68"/>
      <c r="E1581" s="53"/>
      <c r="F1581" s="53"/>
      <c r="G1581" s="54"/>
      <c r="H1581" s="114"/>
      <c r="I1581" s="53"/>
      <c r="J1581" s="53"/>
      <c r="K1581" s="53"/>
      <c r="L1581" s="53"/>
      <c r="M1581" s="53"/>
      <c r="N1581" s="53"/>
      <c r="O1581" s="53"/>
      <c r="P1581" s="53"/>
      <c r="Q1581" s="53"/>
      <c r="R1581" s="53"/>
      <c r="S1581" s="53"/>
      <c r="T1581" s="53"/>
      <c r="U1581" s="81"/>
      <c r="V1581" s="53"/>
      <c r="W1581" s="53"/>
    </row>
    <row r="1582" spans="1:23" x14ac:dyDescent="0.25">
      <c r="A1582" s="116" t="str">
        <f>IF(ISBLANK(TBL_DATA[[#This Row],[Row.names]]), "",   DATE(YEAR(TBL_DATA[[#This Row],[Row.names]]), MONTH(TBL_DATA[[#This Row],[Row.names]]), DAY(TBL_DATA[[#This Row],[Row.names]])))</f>
        <v/>
      </c>
      <c r="B1582" s="119"/>
      <c r="C1582" s="68"/>
      <c r="E1582" s="53"/>
      <c r="F1582" s="53"/>
      <c r="G1582" s="54"/>
      <c r="H1582" s="114"/>
      <c r="I1582" s="53"/>
      <c r="J1582" s="53"/>
      <c r="K1582" s="53"/>
      <c r="L1582" s="53"/>
      <c r="M1582" s="53"/>
      <c r="N1582" s="53"/>
      <c r="O1582" s="53"/>
      <c r="P1582" s="53"/>
      <c r="Q1582" s="53"/>
      <c r="R1582" s="53"/>
      <c r="S1582" s="53"/>
      <c r="T1582" s="53"/>
      <c r="U1582" s="81"/>
      <c r="V1582" s="53"/>
      <c r="W1582" s="53"/>
    </row>
    <row r="1583" spans="1:23" x14ac:dyDescent="0.25">
      <c r="A1583" s="116" t="str">
        <f>IF(ISBLANK(TBL_DATA[[#This Row],[Row.names]]), "",   DATE(YEAR(TBL_DATA[[#This Row],[Row.names]]), MONTH(TBL_DATA[[#This Row],[Row.names]]), DAY(TBL_DATA[[#This Row],[Row.names]])))</f>
        <v/>
      </c>
      <c r="B1583" s="119"/>
      <c r="C1583" s="68"/>
      <c r="E1583" s="53"/>
      <c r="F1583" s="53"/>
      <c r="G1583" s="54"/>
      <c r="H1583" s="114"/>
      <c r="I1583" s="53"/>
      <c r="J1583" s="53"/>
      <c r="K1583" s="53"/>
      <c r="L1583" s="53"/>
      <c r="M1583" s="53"/>
      <c r="N1583" s="53"/>
      <c r="O1583" s="53"/>
      <c r="P1583" s="53"/>
      <c r="Q1583" s="53"/>
      <c r="R1583" s="53"/>
      <c r="S1583" s="53"/>
      <c r="T1583" s="53"/>
      <c r="U1583" s="81"/>
      <c r="V1583" s="53"/>
      <c r="W1583" s="53"/>
    </row>
    <row r="1584" spans="1:23" x14ac:dyDescent="0.25">
      <c r="A1584" s="116" t="str">
        <f>IF(ISBLANK(TBL_DATA[[#This Row],[Row.names]]), "",   DATE(YEAR(TBL_DATA[[#This Row],[Row.names]]), MONTH(TBL_DATA[[#This Row],[Row.names]]), DAY(TBL_DATA[[#This Row],[Row.names]])))</f>
        <v/>
      </c>
      <c r="B1584" s="119"/>
      <c r="C1584" s="68"/>
      <c r="E1584" s="53"/>
      <c r="F1584" s="53"/>
      <c r="G1584" s="54"/>
      <c r="H1584" s="114"/>
      <c r="I1584" s="53"/>
      <c r="J1584" s="53"/>
      <c r="K1584" s="53"/>
      <c r="L1584" s="53"/>
      <c r="M1584" s="53"/>
      <c r="N1584" s="53"/>
      <c r="O1584" s="53"/>
      <c r="P1584" s="53"/>
      <c r="Q1584" s="53"/>
      <c r="R1584" s="53"/>
      <c r="S1584" s="53"/>
      <c r="T1584" s="53"/>
      <c r="U1584" s="81"/>
      <c r="V1584" s="53"/>
      <c r="W1584" s="53"/>
    </row>
    <row r="1585" spans="1:23" x14ac:dyDescent="0.25">
      <c r="A1585" s="116" t="str">
        <f>IF(ISBLANK(TBL_DATA[[#This Row],[Row.names]]), "",   DATE(YEAR(TBL_DATA[[#This Row],[Row.names]]), MONTH(TBL_DATA[[#This Row],[Row.names]]), DAY(TBL_DATA[[#This Row],[Row.names]])))</f>
        <v/>
      </c>
      <c r="B1585" s="119"/>
      <c r="C1585" s="68"/>
      <c r="E1585" s="53"/>
      <c r="F1585" s="53"/>
      <c r="G1585" s="54"/>
      <c r="H1585" s="114"/>
      <c r="I1585" s="53"/>
      <c r="J1585" s="53"/>
      <c r="K1585" s="53"/>
      <c r="L1585" s="53"/>
      <c r="M1585" s="53"/>
      <c r="N1585" s="53"/>
      <c r="O1585" s="53"/>
      <c r="P1585" s="53"/>
      <c r="Q1585" s="53"/>
      <c r="R1585" s="53"/>
      <c r="S1585" s="53"/>
      <c r="T1585" s="53"/>
      <c r="U1585" s="81"/>
      <c r="V1585" s="53"/>
      <c r="W1585" s="53"/>
    </row>
    <row r="1586" spans="1:23" x14ac:dyDescent="0.25">
      <c r="A1586" s="116" t="str">
        <f>IF(ISBLANK(TBL_DATA[[#This Row],[Row.names]]), "",   DATE(YEAR(TBL_DATA[[#This Row],[Row.names]]), MONTH(TBL_DATA[[#This Row],[Row.names]]), DAY(TBL_DATA[[#This Row],[Row.names]])))</f>
        <v/>
      </c>
      <c r="B1586" s="119"/>
      <c r="C1586" s="68"/>
      <c r="E1586" s="53"/>
      <c r="F1586" s="53"/>
      <c r="G1586" s="54"/>
      <c r="H1586" s="114"/>
      <c r="I1586" s="53"/>
      <c r="J1586" s="53"/>
      <c r="K1586" s="53"/>
      <c r="L1586" s="53"/>
      <c r="M1586" s="53"/>
      <c r="N1586" s="53"/>
      <c r="O1586" s="53"/>
      <c r="P1586" s="53"/>
      <c r="Q1586" s="53"/>
      <c r="R1586" s="53"/>
      <c r="S1586" s="53"/>
      <c r="T1586" s="53"/>
      <c r="U1586" s="81"/>
      <c r="V1586" s="53"/>
      <c r="W1586" s="53"/>
    </row>
    <row r="1587" spans="1:23" x14ac:dyDescent="0.25">
      <c r="A1587" s="116" t="str">
        <f>IF(ISBLANK(TBL_DATA[[#This Row],[Row.names]]), "",   DATE(YEAR(TBL_DATA[[#This Row],[Row.names]]), MONTH(TBL_DATA[[#This Row],[Row.names]]), DAY(TBL_DATA[[#This Row],[Row.names]])))</f>
        <v/>
      </c>
      <c r="B1587" s="119"/>
      <c r="C1587" s="68"/>
      <c r="E1587" s="53"/>
      <c r="F1587" s="53"/>
      <c r="G1587" s="54"/>
      <c r="H1587" s="114"/>
      <c r="I1587" s="53"/>
      <c r="J1587" s="53"/>
      <c r="K1587" s="53"/>
      <c r="L1587" s="53"/>
      <c r="M1587" s="53"/>
      <c r="N1587" s="53"/>
      <c r="O1587" s="53"/>
      <c r="P1587" s="53"/>
      <c r="Q1587" s="53"/>
      <c r="R1587" s="53"/>
      <c r="S1587" s="53"/>
      <c r="T1587" s="53"/>
      <c r="U1587" s="81"/>
      <c r="V1587" s="53"/>
      <c r="W1587" s="53"/>
    </row>
    <row r="1588" spans="1:23" x14ac:dyDescent="0.25">
      <c r="A1588" s="116" t="str">
        <f>IF(ISBLANK(TBL_DATA[[#This Row],[Row.names]]), "",   DATE(YEAR(TBL_DATA[[#This Row],[Row.names]]), MONTH(TBL_DATA[[#This Row],[Row.names]]), DAY(TBL_DATA[[#This Row],[Row.names]])))</f>
        <v/>
      </c>
      <c r="B1588" s="119"/>
      <c r="C1588" s="68"/>
      <c r="E1588" s="53"/>
      <c r="F1588" s="53"/>
      <c r="G1588" s="54"/>
      <c r="H1588" s="114"/>
      <c r="I1588" s="53"/>
      <c r="J1588" s="53"/>
      <c r="K1588" s="53"/>
      <c r="L1588" s="53"/>
      <c r="M1588" s="53"/>
      <c r="N1588" s="53"/>
      <c r="O1588" s="53"/>
      <c r="P1588" s="53"/>
      <c r="Q1588" s="53"/>
      <c r="R1588" s="53"/>
      <c r="S1588" s="53"/>
      <c r="T1588" s="53"/>
      <c r="U1588" s="81"/>
      <c r="V1588" s="53"/>
      <c r="W1588" s="53"/>
    </row>
    <row r="1589" spans="1:23" x14ac:dyDescent="0.25">
      <c r="A1589" s="116" t="str">
        <f>IF(ISBLANK(TBL_DATA[[#This Row],[Row.names]]), "",   DATE(YEAR(TBL_DATA[[#This Row],[Row.names]]), MONTH(TBL_DATA[[#This Row],[Row.names]]), DAY(TBL_DATA[[#This Row],[Row.names]])))</f>
        <v/>
      </c>
      <c r="B1589" s="119"/>
      <c r="C1589" s="68"/>
      <c r="E1589" s="53"/>
      <c r="F1589" s="53"/>
      <c r="G1589" s="54"/>
      <c r="H1589" s="114"/>
      <c r="I1589" s="53"/>
      <c r="J1589" s="53"/>
      <c r="K1589" s="53"/>
      <c r="L1589" s="53"/>
      <c r="M1589" s="53"/>
      <c r="N1589" s="53"/>
      <c r="O1589" s="53"/>
      <c r="P1589" s="53"/>
      <c r="Q1589" s="53"/>
      <c r="R1589" s="53"/>
      <c r="S1589" s="53"/>
      <c r="T1589" s="53"/>
      <c r="U1589" s="81"/>
      <c r="V1589" s="53"/>
      <c r="W1589" s="53"/>
    </row>
    <row r="1590" spans="1:23" x14ac:dyDescent="0.25">
      <c r="A1590" s="116" t="str">
        <f>IF(ISBLANK(TBL_DATA[[#This Row],[Row.names]]), "",   DATE(YEAR(TBL_DATA[[#This Row],[Row.names]]), MONTH(TBL_DATA[[#This Row],[Row.names]]), DAY(TBL_DATA[[#This Row],[Row.names]])))</f>
        <v/>
      </c>
      <c r="B1590" s="119"/>
      <c r="C1590" s="68"/>
      <c r="E1590" s="53"/>
      <c r="F1590" s="53"/>
      <c r="G1590" s="54"/>
      <c r="H1590" s="114"/>
      <c r="I1590" s="53"/>
      <c r="J1590" s="53"/>
      <c r="K1590" s="53"/>
      <c r="L1590" s="53"/>
      <c r="M1590" s="53"/>
      <c r="N1590" s="53"/>
      <c r="O1590" s="53"/>
      <c r="P1590" s="53"/>
      <c r="Q1590" s="53"/>
      <c r="R1590" s="53"/>
      <c r="S1590" s="53"/>
      <c r="T1590" s="53"/>
      <c r="U1590" s="81"/>
      <c r="V1590" s="53"/>
      <c r="W1590" s="53"/>
    </row>
    <row r="1591" spans="1:23" x14ac:dyDescent="0.25">
      <c r="A1591" s="116" t="str">
        <f>IF(ISBLANK(TBL_DATA[[#This Row],[Row.names]]), "",   DATE(YEAR(TBL_DATA[[#This Row],[Row.names]]), MONTH(TBL_DATA[[#This Row],[Row.names]]), DAY(TBL_DATA[[#This Row],[Row.names]])))</f>
        <v/>
      </c>
      <c r="B1591" s="119"/>
      <c r="C1591" s="68"/>
      <c r="E1591" s="53"/>
      <c r="F1591" s="53"/>
      <c r="G1591" s="54"/>
      <c r="H1591" s="114"/>
      <c r="I1591" s="53"/>
      <c r="J1591" s="53"/>
      <c r="K1591" s="53"/>
      <c r="L1591" s="53"/>
      <c r="M1591" s="53"/>
      <c r="N1591" s="53"/>
      <c r="O1591" s="53"/>
      <c r="P1591" s="53"/>
      <c r="Q1591" s="53"/>
      <c r="R1591" s="53"/>
      <c r="S1591" s="53"/>
      <c r="T1591" s="53"/>
      <c r="U1591" s="81"/>
      <c r="V1591" s="53"/>
      <c r="W1591" s="53"/>
    </row>
    <row r="1592" spans="1:23" x14ac:dyDescent="0.25">
      <c r="A1592" s="116" t="str">
        <f>IF(ISBLANK(TBL_DATA[[#This Row],[Row.names]]), "",   DATE(YEAR(TBL_DATA[[#This Row],[Row.names]]), MONTH(TBL_DATA[[#This Row],[Row.names]]), DAY(TBL_DATA[[#This Row],[Row.names]])))</f>
        <v/>
      </c>
      <c r="B1592" s="119"/>
      <c r="C1592" s="68"/>
      <c r="E1592" s="53"/>
      <c r="F1592" s="53"/>
      <c r="G1592" s="54"/>
      <c r="H1592" s="114"/>
      <c r="I1592" s="53"/>
      <c r="J1592" s="53"/>
      <c r="K1592" s="53"/>
      <c r="L1592" s="53"/>
      <c r="M1592" s="53"/>
      <c r="N1592" s="53"/>
      <c r="O1592" s="53"/>
      <c r="P1592" s="53"/>
      <c r="Q1592" s="53"/>
      <c r="R1592" s="53"/>
      <c r="S1592" s="53"/>
      <c r="T1592" s="53"/>
      <c r="U1592" s="81"/>
      <c r="V1592" s="53"/>
      <c r="W1592" s="53"/>
    </row>
    <row r="1593" spans="1:23" x14ac:dyDescent="0.25">
      <c r="A1593" s="116" t="str">
        <f>IF(ISBLANK(TBL_DATA[[#This Row],[Row.names]]), "",   DATE(YEAR(TBL_DATA[[#This Row],[Row.names]]), MONTH(TBL_DATA[[#This Row],[Row.names]]), DAY(TBL_DATA[[#This Row],[Row.names]])))</f>
        <v/>
      </c>
      <c r="B1593" s="119"/>
      <c r="C1593" s="68"/>
      <c r="E1593" s="53"/>
      <c r="F1593" s="53"/>
      <c r="G1593" s="54"/>
      <c r="H1593" s="114"/>
      <c r="I1593" s="53"/>
      <c r="J1593" s="53"/>
      <c r="K1593" s="53"/>
      <c r="L1593" s="53"/>
      <c r="M1593" s="53"/>
      <c r="N1593" s="53"/>
      <c r="O1593" s="53"/>
      <c r="P1593" s="53"/>
      <c r="Q1593" s="53"/>
      <c r="R1593" s="53"/>
      <c r="S1593" s="53"/>
      <c r="T1593" s="53"/>
      <c r="U1593" s="81"/>
      <c r="V1593" s="53"/>
      <c r="W1593" s="53"/>
    </row>
    <row r="1594" spans="1:23" x14ac:dyDescent="0.25">
      <c r="A1594" s="116" t="str">
        <f>IF(ISBLANK(TBL_DATA[[#This Row],[Row.names]]), "",   DATE(YEAR(TBL_DATA[[#This Row],[Row.names]]), MONTH(TBL_DATA[[#This Row],[Row.names]]), DAY(TBL_DATA[[#This Row],[Row.names]])))</f>
        <v/>
      </c>
      <c r="B1594" s="119"/>
      <c r="C1594" s="68"/>
      <c r="E1594" s="53"/>
      <c r="F1594" s="53"/>
      <c r="G1594" s="54"/>
      <c r="H1594" s="114"/>
      <c r="I1594" s="53"/>
      <c r="J1594" s="53"/>
      <c r="K1594" s="53"/>
      <c r="L1594" s="53"/>
      <c r="M1594" s="53"/>
      <c r="N1594" s="53"/>
      <c r="O1594" s="53"/>
      <c r="P1594" s="53"/>
      <c r="Q1594" s="53"/>
      <c r="R1594" s="53"/>
      <c r="S1594" s="53"/>
      <c r="T1594" s="53"/>
      <c r="U1594" s="81"/>
      <c r="V1594" s="53"/>
      <c r="W1594" s="53"/>
    </row>
    <row r="1595" spans="1:23" x14ac:dyDescent="0.25">
      <c r="A1595" s="116" t="str">
        <f>IF(ISBLANK(TBL_DATA[[#This Row],[Row.names]]), "",   DATE(YEAR(TBL_DATA[[#This Row],[Row.names]]), MONTH(TBL_DATA[[#This Row],[Row.names]]), DAY(TBL_DATA[[#This Row],[Row.names]])))</f>
        <v/>
      </c>
      <c r="B1595" s="119"/>
      <c r="C1595" s="68"/>
      <c r="E1595" s="53"/>
      <c r="F1595" s="53"/>
      <c r="G1595" s="54"/>
      <c r="H1595" s="114"/>
      <c r="I1595" s="53"/>
      <c r="J1595" s="53"/>
      <c r="K1595" s="53"/>
      <c r="L1595" s="53"/>
      <c r="M1595" s="53"/>
      <c r="N1595" s="53"/>
      <c r="O1595" s="53"/>
      <c r="P1595" s="53"/>
      <c r="Q1595" s="53"/>
      <c r="R1595" s="53"/>
      <c r="S1595" s="53"/>
      <c r="T1595" s="53"/>
      <c r="U1595" s="81"/>
      <c r="V1595" s="53"/>
      <c r="W1595" s="53"/>
    </row>
    <row r="1596" spans="1:23" x14ac:dyDescent="0.25">
      <c r="A1596" s="116" t="str">
        <f>IF(ISBLANK(TBL_DATA[[#This Row],[Row.names]]), "",   DATE(YEAR(TBL_DATA[[#This Row],[Row.names]]), MONTH(TBL_DATA[[#This Row],[Row.names]]), DAY(TBL_DATA[[#This Row],[Row.names]])))</f>
        <v/>
      </c>
      <c r="B1596" s="119"/>
      <c r="C1596" s="68"/>
      <c r="E1596" s="53"/>
      <c r="F1596" s="53"/>
      <c r="G1596" s="54"/>
      <c r="H1596" s="114"/>
      <c r="I1596" s="53"/>
      <c r="J1596" s="53"/>
      <c r="K1596" s="53"/>
      <c r="L1596" s="53"/>
      <c r="M1596" s="53"/>
      <c r="N1596" s="53"/>
      <c r="O1596" s="53"/>
      <c r="P1596" s="53"/>
      <c r="Q1596" s="53"/>
      <c r="R1596" s="53"/>
      <c r="S1596" s="53"/>
      <c r="T1596" s="53"/>
      <c r="U1596" s="81"/>
      <c r="V1596" s="53"/>
      <c r="W1596" s="53"/>
    </row>
    <row r="1597" spans="1:23" x14ac:dyDescent="0.25">
      <c r="A1597" s="116" t="str">
        <f>IF(ISBLANK(TBL_DATA[[#This Row],[Row.names]]), "",   DATE(YEAR(TBL_DATA[[#This Row],[Row.names]]), MONTH(TBL_DATA[[#This Row],[Row.names]]), DAY(TBL_DATA[[#This Row],[Row.names]])))</f>
        <v/>
      </c>
      <c r="B1597" s="119"/>
      <c r="C1597" s="68"/>
      <c r="E1597" s="53"/>
      <c r="F1597" s="53"/>
      <c r="G1597" s="54"/>
      <c r="H1597" s="114"/>
      <c r="I1597" s="53"/>
      <c r="J1597" s="53"/>
      <c r="K1597" s="53"/>
      <c r="L1597" s="53"/>
      <c r="M1597" s="53"/>
      <c r="N1597" s="53"/>
      <c r="O1597" s="53"/>
      <c r="P1597" s="53"/>
      <c r="Q1597" s="53"/>
      <c r="R1597" s="53"/>
      <c r="S1597" s="53"/>
      <c r="T1597" s="53"/>
      <c r="U1597" s="81"/>
      <c r="V1597" s="53"/>
      <c r="W1597" s="53"/>
    </row>
    <row r="1598" spans="1:23" x14ac:dyDescent="0.25">
      <c r="A1598" s="116" t="str">
        <f>IF(ISBLANK(TBL_DATA[[#This Row],[Row.names]]), "",   DATE(YEAR(TBL_DATA[[#This Row],[Row.names]]), MONTH(TBL_DATA[[#This Row],[Row.names]]), DAY(TBL_DATA[[#This Row],[Row.names]])))</f>
        <v/>
      </c>
      <c r="B1598" s="119"/>
      <c r="C1598" s="68"/>
      <c r="E1598" s="53"/>
      <c r="F1598" s="53"/>
      <c r="G1598" s="54"/>
      <c r="H1598" s="114"/>
      <c r="I1598" s="53"/>
      <c r="J1598" s="53"/>
      <c r="K1598" s="53"/>
      <c r="L1598" s="53"/>
      <c r="M1598" s="53"/>
      <c r="N1598" s="53"/>
      <c r="O1598" s="53"/>
      <c r="P1598" s="53"/>
      <c r="Q1598" s="53"/>
      <c r="R1598" s="53"/>
      <c r="S1598" s="53"/>
      <c r="T1598" s="53"/>
      <c r="U1598" s="81"/>
      <c r="V1598" s="53"/>
      <c r="W1598" s="53"/>
    </row>
    <row r="1599" spans="1:23" x14ac:dyDescent="0.25">
      <c r="A1599" s="116" t="str">
        <f>IF(ISBLANK(TBL_DATA[[#This Row],[Row.names]]), "",   DATE(YEAR(TBL_DATA[[#This Row],[Row.names]]), MONTH(TBL_DATA[[#This Row],[Row.names]]), DAY(TBL_DATA[[#This Row],[Row.names]])))</f>
        <v/>
      </c>
      <c r="B1599" s="119"/>
      <c r="C1599" s="68"/>
      <c r="E1599" s="53"/>
      <c r="F1599" s="53"/>
      <c r="G1599" s="54"/>
      <c r="H1599" s="114"/>
      <c r="I1599" s="53"/>
      <c r="J1599" s="53"/>
      <c r="K1599" s="53"/>
      <c r="L1599" s="53"/>
      <c r="M1599" s="53"/>
      <c r="N1599" s="53"/>
      <c r="O1599" s="53"/>
      <c r="P1599" s="53"/>
      <c r="Q1599" s="53"/>
      <c r="R1599" s="53"/>
      <c r="S1599" s="53"/>
      <c r="T1599" s="53"/>
      <c r="U1599" s="81"/>
      <c r="V1599" s="53"/>
      <c r="W1599" s="53"/>
    </row>
    <row r="1600" spans="1:23" x14ac:dyDescent="0.25">
      <c r="A1600" s="116" t="str">
        <f>IF(ISBLANK(TBL_DATA[[#This Row],[Row.names]]), "",   DATE(YEAR(TBL_DATA[[#This Row],[Row.names]]), MONTH(TBL_DATA[[#This Row],[Row.names]]), DAY(TBL_DATA[[#This Row],[Row.names]])))</f>
        <v/>
      </c>
      <c r="B1600" s="119"/>
      <c r="C1600" s="68"/>
      <c r="E1600" s="53"/>
      <c r="F1600" s="53"/>
      <c r="G1600" s="54"/>
      <c r="H1600" s="114"/>
      <c r="I1600" s="53"/>
      <c r="J1600" s="53"/>
      <c r="K1600" s="53"/>
      <c r="L1600" s="53"/>
      <c r="M1600" s="53"/>
      <c r="N1600" s="53"/>
      <c r="O1600" s="53"/>
      <c r="P1600" s="53"/>
      <c r="Q1600" s="53"/>
      <c r="R1600" s="53"/>
      <c r="S1600" s="53"/>
      <c r="T1600" s="53"/>
      <c r="U1600" s="81"/>
      <c r="V1600" s="53"/>
      <c r="W1600" s="53"/>
    </row>
    <row r="1601" spans="1:23" x14ac:dyDescent="0.25">
      <c r="A1601" s="116" t="str">
        <f>IF(ISBLANK(TBL_DATA[[#This Row],[Row.names]]), "",   DATE(YEAR(TBL_DATA[[#This Row],[Row.names]]), MONTH(TBL_DATA[[#This Row],[Row.names]]), DAY(TBL_DATA[[#This Row],[Row.names]])))</f>
        <v/>
      </c>
      <c r="B1601" s="119"/>
      <c r="C1601" s="68"/>
      <c r="E1601" s="53"/>
      <c r="F1601" s="53"/>
      <c r="G1601" s="54"/>
      <c r="H1601" s="114"/>
      <c r="I1601" s="53"/>
      <c r="J1601" s="53"/>
      <c r="K1601" s="53"/>
      <c r="L1601" s="53"/>
      <c r="M1601" s="53"/>
      <c r="N1601" s="53"/>
      <c r="O1601" s="53"/>
      <c r="P1601" s="53"/>
      <c r="Q1601" s="53"/>
      <c r="R1601" s="53"/>
      <c r="S1601" s="53"/>
      <c r="T1601" s="53"/>
      <c r="U1601" s="81"/>
      <c r="V1601" s="53"/>
      <c r="W1601" s="53"/>
    </row>
    <row r="1602" spans="1:23" x14ac:dyDescent="0.25">
      <c r="A1602" s="116" t="str">
        <f>IF(ISBLANK(TBL_DATA[[#This Row],[Row.names]]), "",   DATE(YEAR(TBL_DATA[[#This Row],[Row.names]]), MONTH(TBL_DATA[[#This Row],[Row.names]]), DAY(TBL_DATA[[#This Row],[Row.names]])))</f>
        <v/>
      </c>
      <c r="B1602" s="119"/>
      <c r="C1602" s="68"/>
      <c r="E1602" s="53"/>
      <c r="F1602" s="53"/>
      <c r="G1602" s="54"/>
      <c r="H1602" s="114"/>
      <c r="I1602" s="53"/>
      <c r="J1602" s="53"/>
      <c r="K1602" s="53"/>
      <c r="L1602" s="53"/>
      <c r="M1602" s="53"/>
      <c r="N1602" s="53"/>
      <c r="O1602" s="53"/>
      <c r="P1602" s="53"/>
      <c r="Q1602" s="53"/>
      <c r="R1602" s="53"/>
      <c r="S1602" s="53"/>
      <c r="T1602" s="53"/>
      <c r="U1602" s="81"/>
      <c r="V1602" s="53"/>
      <c r="W1602" s="53"/>
    </row>
    <row r="1603" spans="1:23" x14ac:dyDescent="0.25">
      <c r="A1603" s="116" t="str">
        <f>IF(ISBLANK(TBL_DATA[[#This Row],[Row.names]]), "",   DATE(YEAR(TBL_DATA[[#This Row],[Row.names]]), MONTH(TBL_DATA[[#This Row],[Row.names]]), DAY(TBL_DATA[[#This Row],[Row.names]])))</f>
        <v/>
      </c>
      <c r="B1603" s="119"/>
      <c r="C1603" s="68"/>
      <c r="E1603" s="53"/>
      <c r="F1603" s="53"/>
      <c r="G1603" s="54"/>
      <c r="H1603" s="114"/>
      <c r="I1603" s="53"/>
      <c r="J1603" s="53"/>
      <c r="K1603" s="53"/>
      <c r="L1603" s="53"/>
      <c r="M1603" s="53"/>
      <c r="N1603" s="53"/>
      <c r="O1603" s="53"/>
      <c r="P1603" s="53"/>
      <c r="Q1603" s="53"/>
      <c r="R1603" s="53"/>
      <c r="S1603" s="53"/>
      <c r="T1603" s="53"/>
      <c r="U1603" s="81"/>
      <c r="V1603" s="53"/>
      <c r="W1603" s="53"/>
    </row>
    <row r="1604" spans="1:23" x14ac:dyDescent="0.25">
      <c r="A1604" s="116" t="str">
        <f>IF(ISBLANK(TBL_DATA[[#This Row],[Row.names]]), "",   DATE(YEAR(TBL_DATA[[#This Row],[Row.names]]), MONTH(TBL_DATA[[#This Row],[Row.names]]), DAY(TBL_DATA[[#This Row],[Row.names]])))</f>
        <v/>
      </c>
      <c r="B1604" s="119"/>
      <c r="C1604" s="68"/>
      <c r="E1604" s="53"/>
      <c r="F1604" s="53"/>
      <c r="G1604" s="54"/>
      <c r="H1604" s="114"/>
      <c r="I1604" s="53"/>
      <c r="J1604" s="53"/>
      <c r="K1604" s="53"/>
      <c r="L1604" s="53"/>
      <c r="M1604" s="53"/>
      <c r="N1604" s="53"/>
      <c r="O1604" s="53"/>
      <c r="P1604" s="53"/>
      <c r="Q1604" s="53"/>
      <c r="R1604" s="53"/>
      <c r="S1604" s="53"/>
      <c r="T1604" s="53"/>
      <c r="U1604" s="81"/>
      <c r="V1604" s="53"/>
      <c r="W1604" s="53"/>
    </row>
    <row r="1605" spans="1:23" x14ac:dyDescent="0.25">
      <c r="A1605" s="116" t="str">
        <f>IF(ISBLANK(TBL_DATA[[#This Row],[Row.names]]), "",   DATE(YEAR(TBL_DATA[[#This Row],[Row.names]]), MONTH(TBL_DATA[[#This Row],[Row.names]]), DAY(TBL_DATA[[#This Row],[Row.names]])))</f>
        <v/>
      </c>
      <c r="B1605" s="119"/>
      <c r="C1605" s="68"/>
      <c r="E1605" s="53"/>
      <c r="F1605" s="53"/>
      <c r="G1605" s="54"/>
      <c r="H1605" s="114"/>
      <c r="I1605" s="53"/>
      <c r="J1605" s="53"/>
      <c r="K1605" s="53"/>
      <c r="L1605" s="53"/>
      <c r="M1605" s="53"/>
      <c r="N1605" s="53"/>
      <c r="O1605" s="53"/>
      <c r="P1605" s="53"/>
      <c r="Q1605" s="53"/>
      <c r="R1605" s="53"/>
      <c r="S1605" s="53"/>
      <c r="T1605" s="53"/>
      <c r="U1605" s="81"/>
      <c r="V1605" s="53"/>
      <c r="W1605" s="53"/>
    </row>
    <row r="1606" spans="1:23" x14ac:dyDescent="0.25">
      <c r="A1606" s="116" t="str">
        <f>IF(ISBLANK(TBL_DATA[[#This Row],[Row.names]]), "",   DATE(YEAR(TBL_DATA[[#This Row],[Row.names]]), MONTH(TBL_DATA[[#This Row],[Row.names]]), DAY(TBL_DATA[[#This Row],[Row.names]])))</f>
        <v/>
      </c>
      <c r="B1606" s="119"/>
      <c r="C1606" s="68"/>
      <c r="E1606" s="53"/>
      <c r="F1606" s="53"/>
      <c r="G1606" s="54"/>
      <c r="H1606" s="114"/>
      <c r="I1606" s="53"/>
      <c r="J1606" s="53"/>
      <c r="K1606" s="53"/>
      <c r="L1606" s="53"/>
      <c r="M1606" s="53"/>
      <c r="N1606" s="53"/>
      <c r="O1606" s="53"/>
      <c r="P1606" s="53"/>
      <c r="Q1606" s="53"/>
      <c r="R1606" s="53"/>
      <c r="S1606" s="53"/>
      <c r="T1606" s="53"/>
      <c r="U1606" s="81"/>
      <c r="V1606" s="53"/>
      <c r="W1606" s="53"/>
    </row>
    <row r="1607" spans="1:23" x14ac:dyDescent="0.25">
      <c r="A1607" s="116" t="str">
        <f>IF(ISBLANK(TBL_DATA[[#This Row],[Row.names]]), "",   DATE(YEAR(TBL_DATA[[#This Row],[Row.names]]), MONTH(TBL_DATA[[#This Row],[Row.names]]), DAY(TBL_DATA[[#This Row],[Row.names]])))</f>
        <v/>
      </c>
      <c r="B1607" s="119"/>
      <c r="C1607" s="68"/>
      <c r="E1607" s="53"/>
      <c r="F1607" s="53"/>
      <c r="G1607" s="54"/>
      <c r="H1607" s="114"/>
      <c r="I1607" s="53"/>
      <c r="J1607" s="53"/>
      <c r="K1607" s="53"/>
      <c r="L1607" s="53"/>
      <c r="M1607" s="53"/>
      <c r="N1607" s="53"/>
      <c r="O1607" s="53"/>
      <c r="P1607" s="53"/>
      <c r="Q1607" s="53"/>
      <c r="R1607" s="53"/>
      <c r="S1607" s="53"/>
      <c r="T1607" s="53"/>
      <c r="U1607" s="81"/>
      <c r="V1607" s="53"/>
      <c r="W1607" s="53"/>
    </row>
    <row r="1608" spans="1:23" x14ac:dyDescent="0.25">
      <c r="A1608" s="116" t="str">
        <f>IF(ISBLANK(TBL_DATA[[#This Row],[Row.names]]), "",   DATE(YEAR(TBL_DATA[[#This Row],[Row.names]]), MONTH(TBL_DATA[[#This Row],[Row.names]]), DAY(TBL_DATA[[#This Row],[Row.names]])))</f>
        <v/>
      </c>
      <c r="B1608" s="119"/>
      <c r="C1608" s="68"/>
      <c r="E1608" s="53"/>
      <c r="F1608" s="53"/>
      <c r="G1608" s="54"/>
      <c r="H1608" s="114"/>
      <c r="I1608" s="53"/>
      <c r="J1608" s="53"/>
      <c r="K1608" s="53"/>
      <c r="L1608" s="53"/>
      <c r="M1608" s="53"/>
      <c r="N1608" s="53"/>
      <c r="O1608" s="53"/>
      <c r="P1608" s="53"/>
      <c r="Q1608" s="53"/>
      <c r="R1608" s="53"/>
      <c r="S1608" s="53"/>
      <c r="T1608" s="53"/>
      <c r="U1608" s="81"/>
      <c r="V1608" s="53"/>
      <c r="W1608" s="53"/>
    </row>
    <row r="1609" spans="1:23" x14ac:dyDescent="0.25">
      <c r="A1609" s="116" t="str">
        <f>IF(ISBLANK(TBL_DATA[[#This Row],[Row.names]]), "",   DATE(YEAR(TBL_DATA[[#This Row],[Row.names]]), MONTH(TBL_DATA[[#This Row],[Row.names]]), DAY(TBL_DATA[[#This Row],[Row.names]])))</f>
        <v/>
      </c>
      <c r="B1609" s="119"/>
      <c r="C1609" s="68"/>
      <c r="E1609" s="53"/>
      <c r="F1609" s="53"/>
      <c r="G1609" s="54"/>
      <c r="H1609" s="114"/>
      <c r="I1609" s="53"/>
      <c r="J1609" s="53"/>
      <c r="K1609" s="53"/>
      <c r="L1609" s="53"/>
      <c r="M1609" s="53"/>
      <c r="N1609" s="53"/>
      <c r="O1609" s="53"/>
      <c r="P1609" s="53"/>
      <c r="Q1609" s="53"/>
      <c r="R1609" s="53"/>
      <c r="S1609" s="53"/>
      <c r="T1609" s="53"/>
      <c r="U1609" s="81"/>
      <c r="V1609" s="53"/>
      <c r="W1609" s="53"/>
    </row>
    <row r="1610" spans="1:23" x14ac:dyDescent="0.25">
      <c r="A1610" s="116" t="str">
        <f>IF(ISBLANK(TBL_DATA[[#This Row],[Row.names]]), "",   DATE(YEAR(TBL_DATA[[#This Row],[Row.names]]), MONTH(TBL_DATA[[#This Row],[Row.names]]), DAY(TBL_DATA[[#This Row],[Row.names]])))</f>
        <v/>
      </c>
      <c r="B1610" s="119"/>
      <c r="C1610" s="68"/>
      <c r="E1610" s="53"/>
      <c r="F1610" s="53"/>
      <c r="G1610" s="54"/>
      <c r="H1610" s="114"/>
      <c r="I1610" s="53"/>
      <c r="J1610" s="53"/>
      <c r="K1610" s="53"/>
      <c r="L1610" s="53"/>
      <c r="M1610" s="53"/>
      <c r="N1610" s="53"/>
      <c r="O1610" s="53"/>
      <c r="P1610" s="53"/>
      <c r="Q1610" s="53"/>
      <c r="R1610" s="53"/>
      <c r="S1610" s="53"/>
      <c r="T1610" s="53"/>
      <c r="U1610" s="81"/>
      <c r="V1610" s="53"/>
      <c r="W1610" s="53"/>
    </row>
    <row r="1611" spans="1:23" x14ac:dyDescent="0.25">
      <c r="A1611" s="116" t="str">
        <f>IF(ISBLANK(TBL_DATA[[#This Row],[Row.names]]), "",   DATE(YEAR(TBL_DATA[[#This Row],[Row.names]]), MONTH(TBL_DATA[[#This Row],[Row.names]]), DAY(TBL_DATA[[#This Row],[Row.names]])))</f>
        <v/>
      </c>
      <c r="B1611" s="119"/>
      <c r="C1611" s="68"/>
      <c r="E1611" s="53"/>
      <c r="F1611" s="53"/>
      <c r="G1611" s="54"/>
      <c r="H1611" s="114"/>
      <c r="I1611" s="53"/>
      <c r="J1611" s="53"/>
      <c r="K1611" s="53"/>
      <c r="L1611" s="53"/>
      <c r="M1611" s="53"/>
      <c r="N1611" s="53"/>
      <c r="O1611" s="53"/>
      <c r="P1611" s="53"/>
      <c r="Q1611" s="53"/>
      <c r="R1611" s="53"/>
      <c r="S1611" s="53"/>
      <c r="T1611" s="53"/>
      <c r="U1611" s="81"/>
      <c r="V1611" s="53"/>
      <c r="W1611" s="53"/>
    </row>
    <row r="1612" spans="1:23" x14ac:dyDescent="0.25">
      <c r="A1612" s="116" t="str">
        <f>IF(ISBLANK(TBL_DATA[[#This Row],[Row.names]]), "",   DATE(YEAR(TBL_DATA[[#This Row],[Row.names]]), MONTH(TBL_DATA[[#This Row],[Row.names]]), DAY(TBL_DATA[[#This Row],[Row.names]])))</f>
        <v/>
      </c>
      <c r="B1612" s="119"/>
      <c r="C1612" s="68"/>
      <c r="E1612" s="53"/>
      <c r="F1612" s="53"/>
      <c r="G1612" s="54"/>
      <c r="H1612" s="114"/>
      <c r="I1612" s="53"/>
      <c r="J1612" s="53"/>
      <c r="K1612" s="53"/>
      <c r="L1612" s="53"/>
      <c r="M1612" s="53"/>
      <c r="N1612" s="53"/>
      <c r="O1612" s="53"/>
      <c r="P1612" s="53"/>
      <c r="Q1612" s="53"/>
      <c r="R1612" s="53"/>
      <c r="S1612" s="53"/>
      <c r="T1612" s="53"/>
      <c r="U1612" s="81"/>
      <c r="V1612" s="53"/>
      <c r="W1612" s="53"/>
    </row>
    <row r="1613" spans="1:23" x14ac:dyDescent="0.25">
      <c r="A1613" s="116" t="str">
        <f>IF(ISBLANK(TBL_DATA[[#This Row],[Row.names]]), "",   DATE(YEAR(TBL_DATA[[#This Row],[Row.names]]), MONTH(TBL_DATA[[#This Row],[Row.names]]), DAY(TBL_DATA[[#This Row],[Row.names]])))</f>
        <v/>
      </c>
      <c r="B1613" s="119"/>
      <c r="C1613" s="68"/>
      <c r="E1613" s="53"/>
      <c r="F1613" s="53"/>
      <c r="G1613" s="54"/>
      <c r="H1613" s="114"/>
      <c r="I1613" s="53"/>
      <c r="J1613" s="53"/>
      <c r="K1613" s="53"/>
      <c r="L1613" s="53"/>
      <c r="M1613" s="53"/>
      <c r="N1613" s="53"/>
      <c r="O1613" s="53"/>
      <c r="P1613" s="53"/>
      <c r="Q1613" s="53"/>
      <c r="R1613" s="53"/>
      <c r="S1613" s="53"/>
      <c r="T1613" s="53"/>
      <c r="U1613" s="81"/>
      <c r="V1613" s="53"/>
      <c r="W1613" s="53"/>
    </row>
    <row r="1614" spans="1:23" x14ac:dyDescent="0.25">
      <c r="A1614" s="116" t="str">
        <f>IF(ISBLANK(TBL_DATA[[#This Row],[Row.names]]), "",   DATE(YEAR(TBL_DATA[[#This Row],[Row.names]]), MONTH(TBL_DATA[[#This Row],[Row.names]]), DAY(TBL_DATA[[#This Row],[Row.names]])))</f>
        <v/>
      </c>
      <c r="B1614" s="119"/>
      <c r="C1614" s="68"/>
      <c r="E1614" s="53"/>
      <c r="F1614" s="53"/>
      <c r="G1614" s="54"/>
      <c r="H1614" s="114"/>
      <c r="I1614" s="53"/>
      <c r="J1614" s="53"/>
      <c r="K1614" s="53"/>
      <c r="L1614" s="53"/>
      <c r="M1614" s="53"/>
      <c r="N1614" s="53"/>
      <c r="O1614" s="53"/>
      <c r="P1614" s="53"/>
      <c r="Q1614" s="53"/>
      <c r="R1614" s="53"/>
      <c r="S1614" s="53"/>
      <c r="T1614" s="53"/>
      <c r="U1614" s="81"/>
      <c r="V1614" s="53"/>
      <c r="W1614" s="53"/>
    </row>
    <row r="1615" spans="1:23" x14ac:dyDescent="0.25">
      <c r="A1615" s="116" t="str">
        <f>IF(ISBLANK(TBL_DATA[[#This Row],[Row.names]]), "",   DATE(YEAR(TBL_DATA[[#This Row],[Row.names]]), MONTH(TBL_DATA[[#This Row],[Row.names]]), DAY(TBL_DATA[[#This Row],[Row.names]])))</f>
        <v/>
      </c>
      <c r="B1615" s="119"/>
      <c r="C1615" s="68"/>
      <c r="E1615" s="53"/>
      <c r="F1615" s="53"/>
      <c r="G1615" s="54"/>
      <c r="H1615" s="114"/>
      <c r="I1615" s="53"/>
      <c r="J1615" s="53"/>
      <c r="K1615" s="53"/>
      <c r="L1615" s="53"/>
      <c r="M1615" s="53"/>
      <c r="N1615" s="53"/>
      <c r="O1615" s="53"/>
      <c r="P1615" s="53"/>
      <c r="Q1615" s="53"/>
      <c r="R1615" s="53"/>
      <c r="S1615" s="53"/>
      <c r="T1615" s="53"/>
      <c r="U1615" s="81"/>
      <c r="V1615" s="53"/>
      <c r="W1615" s="53"/>
    </row>
    <row r="1616" spans="1:23" x14ac:dyDescent="0.25">
      <c r="A1616" s="116" t="str">
        <f>IF(ISBLANK(TBL_DATA[[#This Row],[Row.names]]), "",   DATE(YEAR(TBL_DATA[[#This Row],[Row.names]]), MONTH(TBL_DATA[[#This Row],[Row.names]]), DAY(TBL_DATA[[#This Row],[Row.names]])))</f>
        <v/>
      </c>
      <c r="B1616" s="119"/>
      <c r="C1616" s="68"/>
      <c r="E1616" s="53"/>
      <c r="F1616" s="53"/>
      <c r="G1616" s="54"/>
      <c r="H1616" s="114"/>
      <c r="I1616" s="53"/>
      <c r="J1616" s="53"/>
      <c r="K1616" s="53"/>
      <c r="L1616" s="53"/>
      <c r="M1616" s="53"/>
      <c r="N1616" s="53"/>
      <c r="O1616" s="53"/>
      <c r="P1616" s="53"/>
      <c r="Q1616" s="53"/>
      <c r="R1616" s="53"/>
      <c r="S1616" s="53"/>
      <c r="T1616" s="53"/>
      <c r="U1616" s="81"/>
      <c r="V1616" s="53"/>
      <c r="W1616" s="53"/>
    </row>
    <row r="1617" spans="1:23" x14ac:dyDescent="0.25">
      <c r="A1617" s="116" t="str">
        <f>IF(ISBLANK(TBL_DATA[[#This Row],[Row.names]]), "",   DATE(YEAR(TBL_DATA[[#This Row],[Row.names]]), MONTH(TBL_DATA[[#This Row],[Row.names]]), DAY(TBL_DATA[[#This Row],[Row.names]])))</f>
        <v/>
      </c>
      <c r="B1617" s="119"/>
      <c r="C1617" s="68"/>
      <c r="E1617" s="53"/>
      <c r="F1617" s="53"/>
      <c r="G1617" s="54"/>
      <c r="H1617" s="114"/>
      <c r="I1617" s="53"/>
      <c r="J1617" s="53"/>
      <c r="K1617" s="53"/>
      <c r="L1617" s="53"/>
      <c r="M1617" s="53"/>
      <c r="N1617" s="53"/>
      <c r="O1617" s="53"/>
      <c r="P1617" s="53"/>
      <c r="Q1617" s="53"/>
      <c r="R1617" s="53"/>
      <c r="S1617" s="53"/>
      <c r="T1617" s="53"/>
      <c r="U1617" s="81"/>
      <c r="V1617" s="53"/>
      <c r="W1617" s="53"/>
    </row>
    <row r="1618" spans="1:23" x14ac:dyDescent="0.25">
      <c r="A1618" s="116" t="str">
        <f>IF(ISBLANK(TBL_DATA[[#This Row],[Row.names]]), "",   DATE(YEAR(TBL_DATA[[#This Row],[Row.names]]), MONTH(TBL_DATA[[#This Row],[Row.names]]), DAY(TBL_DATA[[#This Row],[Row.names]])))</f>
        <v/>
      </c>
      <c r="B1618" s="119"/>
      <c r="C1618" s="68"/>
      <c r="E1618" s="53"/>
      <c r="F1618" s="53"/>
      <c r="G1618" s="54"/>
      <c r="H1618" s="114"/>
      <c r="I1618" s="53"/>
      <c r="J1618" s="53"/>
      <c r="K1618" s="53"/>
      <c r="L1618" s="53"/>
      <c r="M1618" s="53"/>
      <c r="N1618" s="53"/>
      <c r="O1618" s="53"/>
      <c r="P1618" s="53"/>
      <c r="Q1618" s="53"/>
      <c r="R1618" s="53"/>
      <c r="S1618" s="53"/>
      <c r="T1618" s="53"/>
      <c r="U1618" s="81"/>
      <c r="V1618" s="53"/>
      <c r="W1618" s="53"/>
    </row>
    <row r="1619" spans="1:23" x14ac:dyDescent="0.25">
      <c r="A1619" s="116" t="str">
        <f>IF(ISBLANK(TBL_DATA[[#This Row],[Row.names]]), "",   DATE(YEAR(TBL_DATA[[#This Row],[Row.names]]), MONTH(TBL_DATA[[#This Row],[Row.names]]), DAY(TBL_DATA[[#This Row],[Row.names]])))</f>
        <v/>
      </c>
      <c r="B1619" s="119"/>
      <c r="C1619" s="68"/>
      <c r="E1619" s="53"/>
      <c r="F1619" s="53"/>
      <c r="G1619" s="54"/>
      <c r="H1619" s="114"/>
      <c r="I1619" s="53"/>
      <c r="J1619" s="53"/>
      <c r="K1619" s="53"/>
      <c r="L1619" s="53"/>
      <c r="M1619" s="53"/>
      <c r="N1619" s="53"/>
      <c r="O1619" s="53"/>
      <c r="P1619" s="53"/>
      <c r="Q1619" s="53"/>
      <c r="R1619" s="53"/>
      <c r="S1619" s="53"/>
      <c r="T1619" s="53"/>
      <c r="U1619" s="81"/>
      <c r="V1619" s="53"/>
      <c r="W1619" s="53"/>
    </row>
    <row r="1620" spans="1:23" x14ac:dyDescent="0.25">
      <c r="A1620" s="116" t="str">
        <f>IF(ISBLANK(TBL_DATA[[#This Row],[Row.names]]), "",   DATE(YEAR(TBL_DATA[[#This Row],[Row.names]]), MONTH(TBL_DATA[[#This Row],[Row.names]]), DAY(TBL_DATA[[#This Row],[Row.names]])))</f>
        <v/>
      </c>
      <c r="B1620" s="119"/>
      <c r="C1620" s="68"/>
      <c r="E1620" s="53"/>
      <c r="F1620" s="53"/>
      <c r="G1620" s="54"/>
      <c r="H1620" s="114"/>
      <c r="I1620" s="53"/>
      <c r="J1620" s="53"/>
      <c r="K1620" s="53"/>
      <c r="L1620" s="53"/>
      <c r="M1620" s="53"/>
      <c r="N1620" s="53"/>
      <c r="O1620" s="53"/>
      <c r="P1620" s="53"/>
      <c r="Q1620" s="53"/>
      <c r="R1620" s="53"/>
      <c r="S1620" s="53"/>
      <c r="T1620" s="53"/>
      <c r="U1620" s="81"/>
      <c r="V1620" s="53"/>
      <c r="W1620" s="53"/>
    </row>
    <row r="1621" spans="1:23" x14ac:dyDescent="0.25">
      <c r="A1621" s="116" t="str">
        <f>IF(ISBLANK(TBL_DATA[[#This Row],[Row.names]]), "",   DATE(YEAR(TBL_DATA[[#This Row],[Row.names]]), MONTH(TBL_DATA[[#This Row],[Row.names]]), DAY(TBL_DATA[[#This Row],[Row.names]])))</f>
        <v/>
      </c>
      <c r="B1621" s="119"/>
      <c r="C1621" s="68"/>
      <c r="E1621" s="53"/>
      <c r="F1621" s="53"/>
      <c r="G1621" s="54"/>
      <c r="H1621" s="114"/>
      <c r="I1621" s="53"/>
      <c r="J1621" s="53"/>
      <c r="K1621" s="53"/>
      <c r="L1621" s="53"/>
      <c r="M1621" s="53"/>
      <c r="N1621" s="53"/>
      <c r="O1621" s="53"/>
      <c r="P1621" s="53"/>
      <c r="Q1621" s="53"/>
      <c r="R1621" s="53"/>
      <c r="S1621" s="53"/>
      <c r="T1621" s="53"/>
      <c r="U1621" s="81"/>
      <c r="V1621" s="53"/>
      <c r="W1621" s="53"/>
    </row>
    <row r="1622" spans="1:23" x14ac:dyDescent="0.25">
      <c r="A1622" s="116" t="str">
        <f>IF(ISBLANK(TBL_DATA[[#This Row],[Row.names]]), "",   DATE(YEAR(TBL_DATA[[#This Row],[Row.names]]), MONTH(TBL_DATA[[#This Row],[Row.names]]), DAY(TBL_DATA[[#This Row],[Row.names]])))</f>
        <v/>
      </c>
      <c r="B1622" s="119"/>
      <c r="C1622" s="68"/>
      <c r="E1622" s="53"/>
      <c r="F1622" s="53"/>
      <c r="G1622" s="54"/>
      <c r="H1622" s="114"/>
      <c r="I1622" s="53"/>
      <c r="J1622" s="53"/>
      <c r="K1622" s="53"/>
      <c r="L1622" s="53"/>
      <c r="M1622" s="53"/>
      <c r="N1622" s="53"/>
      <c r="O1622" s="53"/>
      <c r="P1622" s="53"/>
      <c r="Q1622" s="53"/>
      <c r="R1622" s="53"/>
      <c r="S1622" s="53"/>
      <c r="T1622" s="53"/>
      <c r="U1622" s="81"/>
      <c r="V1622" s="53"/>
      <c r="W1622" s="53"/>
    </row>
    <row r="1623" spans="1:23" x14ac:dyDescent="0.25">
      <c r="A1623" s="116" t="str">
        <f>IF(ISBLANK(TBL_DATA[[#This Row],[Row.names]]), "",   DATE(YEAR(TBL_DATA[[#This Row],[Row.names]]), MONTH(TBL_DATA[[#This Row],[Row.names]]), DAY(TBL_DATA[[#This Row],[Row.names]])))</f>
        <v/>
      </c>
      <c r="B1623" s="119"/>
      <c r="C1623" s="68"/>
      <c r="E1623" s="53"/>
      <c r="F1623" s="53"/>
      <c r="G1623" s="54"/>
      <c r="H1623" s="114"/>
      <c r="I1623" s="53"/>
      <c r="J1623" s="53"/>
      <c r="K1623" s="53"/>
      <c r="L1623" s="53"/>
      <c r="M1623" s="53"/>
      <c r="N1623" s="53"/>
      <c r="O1623" s="53"/>
      <c r="P1623" s="53"/>
      <c r="Q1623" s="53"/>
      <c r="R1623" s="53"/>
      <c r="S1623" s="53"/>
      <c r="T1623" s="53"/>
      <c r="U1623" s="81"/>
      <c r="V1623" s="53"/>
      <c r="W1623" s="53"/>
    </row>
    <row r="1624" spans="1:23" x14ac:dyDescent="0.25">
      <c r="A1624" s="116" t="str">
        <f>IF(ISBLANK(TBL_DATA[[#This Row],[Row.names]]), "",   DATE(YEAR(TBL_DATA[[#This Row],[Row.names]]), MONTH(TBL_DATA[[#This Row],[Row.names]]), DAY(TBL_DATA[[#This Row],[Row.names]])))</f>
        <v/>
      </c>
      <c r="B1624" s="119"/>
      <c r="C1624" s="68"/>
      <c r="E1624" s="53"/>
      <c r="F1624" s="53"/>
      <c r="G1624" s="54"/>
      <c r="H1624" s="114"/>
      <c r="I1624" s="53"/>
      <c r="J1624" s="53"/>
      <c r="K1624" s="53"/>
      <c r="L1624" s="53"/>
      <c r="M1624" s="53"/>
      <c r="N1624" s="53"/>
      <c r="O1624" s="53"/>
      <c r="P1624" s="53"/>
      <c r="Q1624" s="53"/>
      <c r="R1624" s="53"/>
      <c r="S1624" s="53"/>
      <c r="T1624" s="53"/>
      <c r="U1624" s="81"/>
      <c r="V1624" s="53"/>
      <c r="W1624" s="53"/>
    </row>
    <row r="1625" spans="1:23" x14ac:dyDescent="0.25">
      <c r="A1625" s="116" t="str">
        <f>IF(ISBLANK(TBL_DATA[[#This Row],[Row.names]]), "",   DATE(YEAR(TBL_DATA[[#This Row],[Row.names]]), MONTH(TBL_DATA[[#This Row],[Row.names]]), DAY(TBL_DATA[[#This Row],[Row.names]])))</f>
        <v/>
      </c>
      <c r="B1625" s="119"/>
      <c r="C1625" s="68"/>
      <c r="E1625" s="53"/>
      <c r="F1625" s="53"/>
      <c r="G1625" s="54"/>
      <c r="H1625" s="114"/>
      <c r="I1625" s="53"/>
      <c r="J1625" s="53"/>
      <c r="K1625" s="53"/>
      <c r="L1625" s="53"/>
      <c r="M1625" s="53"/>
      <c r="N1625" s="53"/>
      <c r="O1625" s="53"/>
      <c r="P1625" s="53"/>
      <c r="Q1625" s="53"/>
      <c r="R1625" s="53"/>
      <c r="S1625" s="53"/>
      <c r="T1625" s="53"/>
      <c r="U1625" s="81"/>
      <c r="V1625" s="53"/>
      <c r="W1625" s="53"/>
    </row>
    <row r="1626" spans="1:23" x14ac:dyDescent="0.25">
      <c r="A1626" s="116" t="str">
        <f>IF(ISBLANK(TBL_DATA[[#This Row],[Row.names]]), "",   DATE(YEAR(TBL_DATA[[#This Row],[Row.names]]), MONTH(TBL_DATA[[#This Row],[Row.names]]), DAY(TBL_DATA[[#This Row],[Row.names]])))</f>
        <v/>
      </c>
      <c r="B1626" s="119"/>
      <c r="C1626" s="68"/>
      <c r="E1626" s="53"/>
      <c r="F1626" s="53"/>
      <c r="G1626" s="54"/>
      <c r="H1626" s="114"/>
      <c r="I1626" s="53"/>
      <c r="J1626" s="53"/>
      <c r="K1626" s="53"/>
      <c r="L1626" s="53"/>
      <c r="M1626" s="53"/>
      <c r="N1626" s="53"/>
      <c r="O1626" s="53"/>
      <c r="P1626" s="53"/>
      <c r="Q1626" s="53"/>
      <c r="R1626" s="53"/>
      <c r="S1626" s="53"/>
      <c r="T1626" s="53"/>
      <c r="U1626" s="81"/>
      <c r="V1626" s="53"/>
      <c r="W1626" s="53"/>
    </row>
    <row r="1627" spans="1:23" x14ac:dyDescent="0.25">
      <c r="A1627" s="116" t="str">
        <f>IF(ISBLANK(TBL_DATA[[#This Row],[Row.names]]), "",   DATE(YEAR(TBL_DATA[[#This Row],[Row.names]]), MONTH(TBL_DATA[[#This Row],[Row.names]]), DAY(TBL_DATA[[#This Row],[Row.names]])))</f>
        <v/>
      </c>
      <c r="B1627" s="119"/>
      <c r="C1627" s="68"/>
      <c r="E1627" s="53"/>
      <c r="F1627" s="53"/>
      <c r="G1627" s="54"/>
      <c r="H1627" s="114"/>
      <c r="I1627" s="53"/>
      <c r="J1627" s="53"/>
      <c r="K1627" s="53"/>
      <c r="L1627" s="53"/>
      <c r="M1627" s="53"/>
      <c r="N1627" s="53"/>
      <c r="O1627" s="53"/>
      <c r="P1627" s="53"/>
      <c r="Q1627" s="53"/>
      <c r="R1627" s="53"/>
      <c r="S1627" s="53"/>
      <c r="T1627" s="53"/>
      <c r="U1627" s="81"/>
      <c r="V1627" s="53"/>
      <c r="W1627" s="53"/>
    </row>
    <row r="1628" spans="1:23" x14ac:dyDescent="0.25">
      <c r="A1628" s="116" t="str">
        <f>IF(ISBLANK(TBL_DATA[[#This Row],[Row.names]]), "",   DATE(YEAR(TBL_DATA[[#This Row],[Row.names]]), MONTH(TBL_DATA[[#This Row],[Row.names]]), DAY(TBL_DATA[[#This Row],[Row.names]])))</f>
        <v/>
      </c>
      <c r="B1628" s="119"/>
      <c r="C1628" s="68"/>
      <c r="E1628" s="53"/>
      <c r="F1628" s="53"/>
      <c r="G1628" s="54"/>
      <c r="H1628" s="114"/>
      <c r="I1628" s="53"/>
      <c r="J1628" s="53"/>
      <c r="K1628" s="53"/>
      <c r="L1628" s="53"/>
      <c r="M1628" s="53"/>
      <c r="N1628" s="53"/>
      <c r="O1628" s="53"/>
      <c r="P1628" s="53"/>
      <c r="Q1628" s="53"/>
      <c r="R1628" s="53"/>
      <c r="S1628" s="53"/>
      <c r="T1628" s="53"/>
      <c r="U1628" s="81"/>
      <c r="V1628" s="53"/>
      <c r="W1628" s="53"/>
    </row>
    <row r="1629" spans="1:23" x14ac:dyDescent="0.25">
      <c r="A1629" s="116" t="str">
        <f>IF(ISBLANK(TBL_DATA[[#This Row],[Row.names]]), "",   DATE(YEAR(TBL_DATA[[#This Row],[Row.names]]), MONTH(TBL_DATA[[#This Row],[Row.names]]), DAY(TBL_DATA[[#This Row],[Row.names]])))</f>
        <v/>
      </c>
      <c r="B1629" s="119"/>
      <c r="C1629" s="68"/>
      <c r="E1629" s="53"/>
      <c r="F1629" s="53"/>
      <c r="G1629" s="54"/>
      <c r="H1629" s="114"/>
      <c r="I1629" s="53"/>
      <c r="J1629" s="53"/>
      <c r="K1629" s="53"/>
      <c r="L1629" s="53"/>
      <c r="M1629" s="53"/>
      <c r="N1629" s="53"/>
      <c r="O1629" s="53"/>
      <c r="P1629" s="53"/>
      <c r="Q1629" s="53"/>
      <c r="R1629" s="53"/>
      <c r="S1629" s="53"/>
      <c r="T1629" s="53"/>
      <c r="U1629" s="81"/>
      <c r="V1629" s="53"/>
      <c r="W1629" s="53"/>
    </row>
    <row r="1630" spans="1:23" x14ac:dyDescent="0.25">
      <c r="A1630" s="116" t="str">
        <f>IF(ISBLANK(TBL_DATA[[#This Row],[Row.names]]), "",   DATE(YEAR(TBL_DATA[[#This Row],[Row.names]]), MONTH(TBL_DATA[[#This Row],[Row.names]]), DAY(TBL_DATA[[#This Row],[Row.names]])))</f>
        <v/>
      </c>
      <c r="B1630" s="119"/>
      <c r="C1630" s="68"/>
      <c r="E1630" s="53"/>
      <c r="F1630" s="53"/>
      <c r="G1630" s="54"/>
      <c r="H1630" s="114"/>
      <c r="I1630" s="53"/>
      <c r="J1630" s="53"/>
      <c r="K1630" s="53"/>
      <c r="L1630" s="53"/>
      <c r="M1630" s="53"/>
      <c r="N1630" s="53"/>
      <c r="O1630" s="53"/>
      <c r="P1630" s="53"/>
      <c r="Q1630" s="53"/>
      <c r="R1630" s="53"/>
      <c r="S1630" s="53"/>
      <c r="T1630" s="53"/>
      <c r="U1630" s="81"/>
      <c r="V1630" s="53"/>
      <c r="W1630" s="53"/>
    </row>
    <row r="1631" spans="1:23" x14ac:dyDescent="0.25">
      <c r="A1631" s="116" t="str">
        <f>IF(ISBLANK(TBL_DATA[[#This Row],[Row.names]]), "",   DATE(YEAR(TBL_DATA[[#This Row],[Row.names]]), MONTH(TBL_DATA[[#This Row],[Row.names]]), DAY(TBL_DATA[[#This Row],[Row.names]])))</f>
        <v/>
      </c>
      <c r="B1631" s="119"/>
      <c r="C1631" s="68"/>
      <c r="E1631" s="53"/>
      <c r="F1631" s="53"/>
      <c r="G1631" s="54"/>
      <c r="H1631" s="114"/>
      <c r="I1631" s="53"/>
      <c r="J1631" s="53"/>
      <c r="K1631" s="53"/>
      <c r="L1631" s="53"/>
      <c r="M1631" s="53"/>
      <c r="N1631" s="53"/>
      <c r="O1631" s="53"/>
      <c r="P1631" s="53"/>
      <c r="Q1631" s="53"/>
      <c r="R1631" s="53"/>
      <c r="S1631" s="53"/>
      <c r="T1631" s="53"/>
      <c r="U1631" s="81"/>
      <c r="V1631" s="53"/>
      <c r="W1631" s="53"/>
    </row>
    <row r="1632" spans="1:23" x14ac:dyDescent="0.25">
      <c r="A1632" s="116" t="str">
        <f>IF(ISBLANK(TBL_DATA[[#This Row],[Row.names]]), "",   DATE(YEAR(TBL_DATA[[#This Row],[Row.names]]), MONTH(TBL_DATA[[#This Row],[Row.names]]), DAY(TBL_DATA[[#This Row],[Row.names]])))</f>
        <v/>
      </c>
      <c r="B1632" s="119"/>
      <c r="C1632" s="68"/>
      <c r="E1632" s="53"/>
      <c r="F1632" s="53"/>
      <c r="G1632" s="54"/>
      <c r="H1632" s="114"/>
      <c r="I1632" s="53"/>
      <c r="J1632" s="53"/>
      <c r="K1632" s="53"/>
      <c r="L1632" s="53"/>
      <c r="M1632" s="53"/>
      <c r="N1632" s="53"/>
      <c r="O1632" s="53"/>
      <c r="P1632" s="53"/>
      <c r="Q1632" s="53"/>
      <c r="R1632" s="53"/>
      <c r="S1632" s="53"/>
      <c r="T1632" s="53"/>
      <c r="U1632" s="81"/>
      <c r="V1632" s="53"/>
      <c r="W1632" s="53"/>
    </row>
    <row r="1633" spans="1:23" x14ac:dyDescent="0.25">
      <c r="A1633" s="116" t="str">
        <f>IF(ISBLANK(TBL_DATA[[#This Row],[Row.names]]), "",   DATE(YEAR(TBL_DATA[[#This Row],[Row.names]]), MONTH(TBL_DATA[[#This Row],[Row.names]]), DAY(TBL_DATA[[#This Row],[Row.names]])))</f>
        <v/>
      </c>
      <c r="B1633" s="119"/>
      <c r="C1633" s="68"/>
      <c r="E1633" s="53"/>
      <c r="F1633" s="53"/>
      <c r="G1633" s="54"/>
      <c r="H1633" s="114"/>
      <c r="I1633" s="53"/>
      <c r="J1633" s="53"/>
      <c r="K1633" s="53"/>
      <c r="L1633" s="53"/>
      <c r="M1633" s="53"/>
      <c r="N1633" s="53"/>
      <c r="O1633" s="53"/>
      <c r="P1633" s="53"/>
      <c r="Q1633" s="53"/>
      <c r="R1633" s="53"/>
      <c r="S1633" s="53"/>
      <c r="T1633" s="53"/>
      <c r="U1633" s="81"/>
      <c r="V1633" s="53"/>
      <c r="W1633" s="53"/>
    </row>
    <row r="1634" spans="1:23" x14ac:dyDescent="0.25">
      <c r="A1634" s="116" t="str">
        <f>IF(ISBLANK(TBL_DATA[[#This Row],[Row.names]]), "",   DATE(YEAR(TBL_DATA[[#This Row],[Row.names]]), MONTH(TBL_DATA[[#This Row],[Row.names]]), DAY(TBL_DATA[[#This Row],[Row.names]])))</f>
        <v/>
      </c>
      <c r="B1634" s="119"/>
      <c r="C1634" s="68"/>
      <c r="E1634" s="53"/>
      <c r="F1634" s="53"/>
      <c r="G1634" s="54"/>
      <c r="H1634" s="114"/>
      <c r="I1634" s="53"/>
      <c r="J1634" s="53"/>
      <c r="K1634" s="53"/>
      <c r="L1634" s="53"/>
      <c r="M1634" s="53"/>
      <c r="N1634" s="53"/>
      <c r="O1634" s="53"/>
      <c r="P1634" s="53"/>
      <c r="Q1634" s="53"/>
      <c r="R1634" s="53"/>
      <c r="S1634" s="53"/>
      <c r="T1634" s="53"/>
      <c r="U1634" s="81"/>
      <c r="V1634" s="53"/>
      <c r="W1634" s="53"/>
    </row>
    <row r="1635" spans="1:23" x14ac:dyDescent="0.25">
      <c r="A1635" s="116" t="str">
        <f>IF(ISBLANK(TBL_DATA[[#This Row],[Row.names]]), "",   DATE(YEAR(TBL_DATA[[#This Row],[Row.names]]), MONTH(TBL_DATA[[#This Row],[Row.names]]), DAY(TBL_DATA[[#This Row],[Row.names]])))</f>
        <v/>
      </c>
      <c r="B1635" s="119"/>
      <c r="C1635" s="68"/>
      <c r="E1635" s="53"/>
      <c r="F1635" s="53"/>
      <c r="G1635" s="54"/>
      <c r="H1635" s="114"/>
      <c r="I1635" s="53"/>
      <c r="J1635" s="53"/>
      <c r="K1635" s="53"/>
      <c r="L1635" s="53"/>
      <c r="M1635" s="53"/>
      <c r="N1635" s="53"/>
      <c r="O1635" s="53"/>
      <c r="P1635" s="53"/>
      <c r="Q1635" s="53"/>
      <c r="R1635" s="53"/>
      <c r="S1635" s="53"/>
      <c r="T1635" s="53"/>
      <c r="U1635" s="81"/>
      <c r="V1635" s="53"/>
      <c r="W1635" s="53"/>
    </row>
    <row r="1636" spans="1:23" x14ac:dyDescent="0.25">
      <c r="A1636" s="116" t="str">
        <f>IF(ISBLANK(TBL_DATA[[#This Row],[Row.names]]), "",   DATE(YEAR(TBL_DATA[[#This Row],[Row.names]]), MONTH(TBL_DATA[[#This Row],[Row.names]]), DAY(TBL_DATA[[#This Row],[Row.names]])))</f>
        <v/>
      </c>
      <c r="B1636" s="119"/>
      <c r="C1636" s="68"/>
      <c r="E1636" s="53"/>
      <c r="F1636" s="53"/>
      <c r="G1636" s="54"/>
      <c r="H1636" s="114"/>
      <c r="I1636" s="53"/>
      <c r="J1636" s="53"/>
      <c r="K1636" s="53"/>
      <c r="L1636" s="53"/>
      <c r="M1636" s="53"/>
      <c r="N1636" s="53"/>
      <c r="O1636" s="53"/>
      <c r="P1636" s="53"/>
      <c r="Q1636" s="53"/>
      <c r="R1636" s="53"/>
      <c r="S1636" s="53"/>
      <c r="T1636" s="53"/>
      <c r="U1636" s="81"/>
      <c r="V1636" s="53"/>
      <c r="W1636" s="53"/>
    </row>
    <row r="1637" spans="1:23" x14ac:dyDescent="0.25">
      <c r="A1637" s="116" t="str">
        <f>IF(ISBLANK(TBL_DATA[[#This Row],[Row.names]]), "",   DATE(YEAR(TBL_DATA[[#This Row],[Row.names]]), MONTH(TBL_DATA[[#This Row],[Row.names]]), DAY(TBL_DATA[[#This Row],[Row.names]])))</f>
        <v/>
      </c>
      <c r="B1637" s="119"/>
      <c r="C1637" s="68"/>
      <c r="E1637" s="53"/>
      <c r="F1637" s="53"/>
      <c r="G1637" s="54"/>
      <c r="H1637" s="114"/>
      <c r="I1637" s="53"/>
      <c r="J1637" s="53"/>
      <c r="K1637" s="53"/>
      <c r="L1637" s="53"/>
      <c r="M1637" s="53"/>
      <c r="N1637" s="53"/>
      <c r="O1637" s="53"/>
      <c r="P1637" s="53"/>
      <c r="Q1637" s="53"/>
      <c r="R1637" s="53"/>
      <c r="S1637" s="53"/>
      <c r="T1637" s="53"/>
      <c r="U1637" s="81"/>
      <c r="V1637" s="53"/>
      <c r="W1637" s="53"/>
    </row>
    <row r="1638" spans="1:23" x14ac:dyDescent="0.25">
      <c r="A1638" s="116" t="str">
        <f>IF(ISBLANK(TBL_DATA[[#This Row],[Row.names]]), "",   DATE(YEAR(TBL_DATA[[#This Row],[Row.names]]), MONTH(TBL_DATA[[#This Row],[Row.names]]), DAY(TBL_DATA[[#This Row],[Row.names]])))</f>
        <v/>
      </c>
      <c r="B1638" s="119"/>
      <c r="C1638" s="68"/>
      <c r="E1638" s="53"/>
      <c r="F1638" s="53"/>
      <c r="G1638" s="54"/>
      <c r="H1638" s="114"/>
      <c r="I1638" s="53"/>
      <c r="J1638" s="53"/>
      <c r="K1638" s="53"/>
      <c r="L1638" s="53"/>
      <c r="M1638" s="53"/>
      <c r="N1638" s="53"/>
      <c r="O1638" s="53"/>
      <c r="P1638" s="53"/>
      <c r="Q1638" s="53"/>
      <c r="R1638" s="53"/>
      <c r="S1638" s="53"/>
      <c r="T1638" s="53"/>
      <c r="U1638" s="81"/>
      <c r="V1638" s="53"/>
      <c r="W1638" s="53"/>
    </row>
    <row r="1639" spans="1:23" x14ac:dyDescent="0.25">
      <c r="A1639" s="116" t="str">
        <f>IF(ISBLANK(TBL_DATA[[#This Row],[Row.names]]), "",   DATE(YEAR(TBL_DATA[[#This Row],[Row.names]]), MONTH(TBL_DATA[[#This Row],[Row.names]]), DAY(TBL_DATA[[#This Row],[Row.names]])))</f>
        <v/>
      </c>
      <c r="B1639" s="119"/>
      <c r="C1639" s="68"/>
      <c r="E1639" s="53"/>
      <c r="F1639" s="53"/>
      <c r="G1639" s="54"/>
      <c r="H1639" s="114"/>
      <c r="I1639" s="53"/>
      <c r="J1639" s="53"/>
      <c r="K1639" s="53"/>
      <c r="L1639" s="53"/>
      <c r="M1639" s="53"/>
      <c r="N1639" s="53"/>
      <c r="O1639" s="53"/>
      <c r="P1639" s="53"/>
      <c r="Q1639" s="53"/>
      <c r="R1639" s="53"/>
      <c r="S1639" s="53"/>
      <c r="T1639" s="53"/>
      <c r="U1639" s="81"/>
      <c r="V1639" s="53"/>
      <c r="W1639" s="53"/>
    </row>
    <row r="1640" spans="1:23" x14ac:dyDescent="0.25">
      <c r="A1640" s="116" t="str">
        <f>IF(ISBLANK(TBL_DATA[[#This Row],[Row.names]]), "",   DATE(YEAR(TBL_DATA[[#This Row],[Row.names]]), MONTH(TBL_DATA[[#This Row],[Row.names]]), DAY(TBL_DATA[[#This Row],[Row.names]])))</f>
        <v/>
      </c>
      <c r="B1640" s="119"/>
      <c r="C1640" s="68"/>
      <c r="E1640" s="53"/>
      <c r="F1640" s="53"/>
      <c r="G1640" s="54"/>
      <c r="H1640" s="114"/>
      <c r="I1640" s="53"/>
      <c r="J1640" s="53"/>
      <c r="K1640" s="53"/>
      <c r="L1640" s="53"/>
      <c r="M1640" s="53"/>
      <c r="N1640" s="53"/>
      <c r="O1640" s="53"/>
      <c r="P1640" s="53"/>
      <c r="Q1640" s="53"/>
      <c r="R1640" s="53"/>
      <c r="S1640" s="53"/>
      <c r="T1640" s="53"/>
      <c r="U1640" s="81"/>
      <c r="V1640" s="53"/>
      <c r="W1640" s="53"/>
    </row>
    <row r="1641" spans="1:23" x14ac:dyDescent="0.25">
      <c r="A1641" s="116" t="str">
        <f>IF(ISBLANK(TBL_DATA[[#This Row],[Row.names]]), "",   DATE(YEAR(TBL_DATA[[#This Row],[Row.names]]), MONTH(TBL_DATA[[#This Row],[Row.names]]), DAY(TBL_DATA[[#This Row],[Row.names]])))</f>
        <v/>
      </c>
      <c r="B1641" s="119"/>
      <c r="C1641" s="68"/>
      <c r="E1641" s="53"/>
      <c r="F1641" s="53"/>
      <c r="G1641" s="54"/>
      <c r="H1641" s="114"/>
      <c r="I1641" s="53"/>
      <c r="J1641" s="53"/>
      <c r="K1641" s="53"/>
      <c r="L1641" s="53"/>
      <c r="M1641" s="53"/>
      <c r="N1641" s="53"/>
      <c r="O1641" s="53"/>
      <c r="P1641" s="53"/>
      <c r="Q1641" s="53"/>
      <c r="R1641" s="53"/>
      <c r="S1641" s="53"/>
      <c r="T1641" s="53"/>
      <c r="U1641" s="81"/>
      <c r="V1641" s="53"/>
      <c r="W1641" s="53"/>
    </row>
    <row r="1642" spans="1:23" x14ac:dyDescent="0.25">
      <c r="A1642" s="116" t="str">
        <f>IF(ISBLANK(TBL_DATA[[#This Row],[Row.names]]), "",   DATE(YEAR(TBL_DATA[[#This Row],[Row.names]]), MONTH(TBL_DATA[[#This Row],[Row.names]]), DAY(TBL_DATA[[#This Row],[Row.names]])))</f>
        <v/>
      </c>
      <c r="B1642" s="119"/>
      <c r="C1642" s="68"/>
      <c r="E1642" s="53"/>
      <c r="F1642" s="53"/>
      <c r="G1642" s="54"/>
      <c r="H1642" s="114"/>
      <c r="I1642" s="53"/>
      <c r="J1642" s="53"/>
      <c r="K1642" s="53"/>
      <c r="L1642" s="53"/>
      <c r="M1642" s="53"/>
      <c r="N1642" s="53"/>
      <c r="O1642" s="53"/>
      <c r="P1642" s="53"/>
      <c r="Q1642" s="53"/>
      <c r="R1642" s="53"/>
      <c r="S1642" s="53"/>
      <c r="T1642" s="53"/>
      <c r="U1642" s="81"/>
      <c r="V1642" s="53"/>
      <c r="W1642" s="53"/>
    </row>
    <row r="1643" spans="1:23" x14ac:dyDescent="0.25">
      <c r="A1643" s="116" t="str">
        <f>IF(ISBLANK(TBL_DATA[[#This Row],[Row.names]]), "",   DATE(YEAR(TBL_DATA[[#This Row],[Row.names]]), MONTH(TBL_DATA[[#This Row],[Row.names]]), DAY(TBL_DATA[[#This Row],[Row.names]])))</f>
        <v/>
      </c>
      <c r="B1643" s="119"/>
      <c r="C1643" s="68"/>
      <c r="E1643" s="53"/>
      <c r="F1643" s="53"/>
      <c r="G1643" s="54"/>
      <c r="H1643" s="114"/>
      <c r="I1643" s="53"/>
      <c r="J1643" s="53"/>
      <c r="K1643" s="53"/>
      <c r="L1643" s="53"/>
      <c r="M1643" s="53"/>
      <c r="N1643" s="53"/>
      <c r="O1643" s="53"/>
      <c r="P1643" s="53"/>
      <c r="Q1643" s="53"/>
      <c r="R1643" s="53"/>
      <c r="S1643" s="53"/>
      <c r="T1643" s="53"/>
      <c r="U1643" s="81"/>
      <c r="V1643" s="53"/>
      <c r="W1643" s="53"/>
    </row>
    <row r="1644" spans="1:23" x14ac:dyDescent="0.25">
      <c r="A1644" s="116" t="str">
        <f>IF(ISBLANK(TBL_DATA[[#This Row],[Row.names]]), "",   DATE(YEAR(TBL_DATA[[#This Row],[Row.names]]), MONTH(TBL_DATA[[#This Row],[Row.names]]), DAY(TBL_DATA[[#This Row],[Row.names]])))</f>
        <v/>
      </c>
      <c r="B1644" s="119"/>
      <c r="C1644" s="68"/>
      <c r="E1644" s="53"/>
      <c r="F1644" s="53"/>
      <c r="G1644" s="54"/>
      <c r="H1644" s="114"/>
      <c r="I1644" s="53"/>
      <c r="J1644" s="53"/>
      <c r="K1644" s="53"/>
      <c r="L1644" s="53"/>
      <c r="M1644" s="53"/>
      <c r="N1644" s="53"/>
      <c r="O1644" s="53"/>
      <c r="P1644" s="53"/>
      <c r="Q1644" s="53"/>
      <c r="R1644" s="53"/>
      <c r="S1644" s="53"/>
      <c r="T1644" s="53"/>
      <c r="U1644" s="81"/>
      <c r="V1644" s="53"/>
      <c r="W1644" s="53"/>
    </row>
    <row r="1645" spans="1:23" x14ac:dyDescent="0.25">
      <c r="A1645" s="116" t="str">
        <f>IF(ISBLANK(TBL_DATA[[#This Row],[Row.names]]), "",   DATE(YEAR(TBL_DATA[[#This Row],[Row.names]]), MONTH(TBL_DATA[[#This Row],[Row.names]]), DAY(TBL_DATA[[#This Row],[Row.names]])))</f>
        <v/>
      </c>
      <c r="B1645" s="119"/>
      <c r="C1645" s="68"/>
      <c r="E1645" s="53"/>
      <c r="F1645" s="53"/>
      <c r="G1645" s="54"/>
      <c r="H1645" s="114"/>
      <c r="I1645" s="53"/>
      <c r="J1645" s="53"/>
      <c r="K1645" s="53"/>
      <c r="L1645" s="53"/>
      <c r="M1645" s="53"/>
      <c r="N1645" s="53"/>
      <c r="O1645" s="53"/>
      <c r="P1645" s="53"/>
      <c r="Q1645" s="53"/>
      <c r="R1645" s="53"/>
      <c r="S1645" s="53"/>
      <c r="T1645" s="53"/>
      <c r="U1645" s="81"/>
      <c r="V1645" s="53"/>
      <c r="W1645" s="53"/>
    </row>
    <row r="1646" spans="1:23" x14ac:dyDescent="0.25">
      <c r="A1646" s="116" t="str">
        <f>IF(ISBLANK(TBL_DATA[[#This Row],[Row.names]]), "",   DATE(YEAR(TBL_DATA[[#This Row],[Row.names]]), MONTH(TBL_DATA[[#This Row],[Row.names]]), DAY(TBL_DATA[[#This Row],[Row.names]])))</f>
        <v/>
      </c>
      <c r="B1646" s="119"/>
      <c r="C1646" s="68"/>
      <c r="E1646" s="53"/>
      <c r="F1646" s="53"/>
      <c r="G1646" s="54"/>
      <c r="H1646" s="114"/>
      <c r="I1646" s="53"/>
      <c r="J1646" s="53"/>
      <c r="K1646" s="53"/>
      <c r="L1646" s="53"/>
      <c r="M1646" s="53"/>
      <c r="N1646" s="53"/>
      <c r="O1646" s="53"/>
      <c r="P1646" s="53"/>
      <c r="Q1646" s="53"/>
      <c r="R1646" s="53"/>
      <c r="S1646" s="53"/>
      <c r="T1646" s="53"/>
      <c r="U1646" s="81"/>
      <c r="V1646" s="53"/>
      <c r="W1646" s="53"/>
    </row>
    <row r="1647" spans="1:23" x14ac:dyDescent="0.25">
      <c r="A1647" s="116" t="str">
        <f>IF(ISBLANK(TBL_DATA[[#This Row],[Row.names]]), "",   DATE(YEAR(TBL_DATA[[#This Row],[Row.names]]), MONTH(TBL_DATA[[#This Row],[Row.names]]), DAY(TBL_DATA[[#This Row],[Row.names]])))</f>
        <v/>
      </c>
      <c r="B1647" s="119"/>
      <c r="C1647" s="68"/>
      <c r="E1647" s="53"/>
      <c r="F1647" s="53"/>
      <c r="G1647" s="54"/>
      <c r="H1647" s="114"/>
      <c r="I1647" s="53"/>
      <c r="J1647" s="53"/>
      <c r="K1647" s="53"/>
      <c r="L1647" s="53"/>
      <c r="M1647" s="53"/>
      <c r="N1647" s="53"/>
      <c r="O1647" s="53"/>
      <c r="P1647" s="53"/>
      <c r="Q1647" s="53"/>
      <c r="R1647" s="53"/>
      <c r="S1647" s="53"/>
      <c r="T1647" s="53"/>
      <c r="U1647" s="81"/>
      <c r="V1647" s="53"/>
      <c r="W1647" s="53"/>
    </row>
    <row r="1648" spans="1:23" x14ac:dyDescent="0.25">
      <c r="A1648" s="116" t="str">
        <f>IF(ISBLANK(TBL_DATA[[#This Row],[Row.names]]), "",   DATE(YEAR(TBL_DATA[[#This Row],[Row.names]]), MONTH(TBL_DATA[[#This Row],[Row.names]]), DAY(TBL_DATA[[#This Row],[Row.names]])))</f>
        <v/>
      </c>
      <c r="B1648" s="119"/>
      <c r="C1648" s="68"/>
      <c r="E1648" s="53"/>
      <c r="F1648" s="53"/>
      <c r="G1648" s="54"/>
      <c r="H1648" s="114"/>
      <c r="I1648" s="53"/>
      <c r="J1648" s="53"/>
      <c r="K1648" s="53"/>
      <c r="L1648" s="53"/>
      <c r="M1648" s="53"/>
      <c r="N1648" s="53"/>
      <c r="O1648" s="53"/>
      <c r="P1648" s="53"/>
      <c r="Q1648" s="53"/>
      <c r="R1648" s="53"/>
      <c r="S1648" s="53"/>
      <c r="T1648" s="53"/>
      <c r="U1648" s="81"/>
      <c r="V1648" s="53"/>
      <c r="W1648" s="53"/>
    </row>
    <row r="1649" spans="1:23" x14ac:dyDescent="0.25">
      <c r="A1649" s="116" t="str">
        <f>IF(ISBLANK(TBL_DATA[[#This Row],[Row.names]]), "",   DATE(YEAR(TBL_DATA[[#This Row],[Row.names]]), MONTH(TBL_DATA[[#This Row],[Row.names]]), DAY(TBL_DATA[[#This Row],[Row.names]])))</f>
        <v/>
      </c>
      <c r="B1649" s="119"/>
      <c r="C1649" s="68"/>
      <c r="E1649" s="53"/>
      <c r="F1649" s="53"/>
      <c r="G1649" s="54"/>
      <c r="H1649" s="114"/>
      <c r="I1649" s="53"/>
      <c r="J1649" s="53"/>
      <c r="K1649" s="53"/>
      <c r="L1649" s="53"/>
      <c r="M1649" s="53"/>
      <c r="N1649" s="53"/>
      <c r="O1649" s="53"/>
      <c r="P1649" s="53"/>
      <c r="Q1649" s="53"/>
      <c r="R1649" s="53"/>
      <c r="S1649" s="53"/>
      <c r="T1649" s="53"/>
      <c r="U1649" s="81"/>
      <c r="V1649" s="53"/>
      <c r="W1649" s="53"/>
    </row>
    <row r="1650" spans="1:23" x14ac:dyDescent="0.25">
      <c r="A1650" s="116" t="str">
        <f>IF(ISBLANK(TBL_DATA[[#This Row],[Row.names]]), "",   DATE(YEAR(TBL_DATA[[#This Row],[Row.names]]), MONTH(TBL_DATA[[#This Row],[Row.names]]), DAY(TBL_DATA[[#This Row],[Row.names]])))</f>
        <v/>
      </c>
      <c r="B1650" s="119"/>
      <c r="C1650" s="68"/>
      <c r="E1650" s="53"/>
      <c r="F1650" s="53"/>
      <c r="G1650" s="54"/>
      <c r="H1650" s="114"/>
      <c r="I1650" s="53"/>
      <c r="J1650" s="53"/>
      <c r="K1650" s="53"/>
      <c r="L1650" s="53"/>
      <c r="M1650" s="53"/>
      <c r="N1650" s="53"/>
      <c r="O1650" s="53"/>
      <c r="P1650" s="53"/>
      <c r="Q1650" s="53"/>
      <c r="R1650" s="53"/>
      <c r="S1650" s="53"/>
      <c r="T1650" s="53"/>
      <c r="U1650" s="81"/>
      <c r="V1650" s="53"/>
      <c r="W1650" s="53"/>
    </row>
    <row r="1651" spans="1:23" x14ac:dyDescent="0.25">
      <c r="A1651" s="116" t="str">
        <f>IF(ISBLANK(TBL_DATA[[#This Row],[Row.names]]), "",   DATE(YEAR(TBL_DATA[[#This Row],[Row.names]]), MONTH(TBL_DATA[[#This Row],[Row.names]]), DAY(TBL_DATA[[#This Row],[Row.names]])))</f>
        <v/>
      </c>
      <c r="B1651" s="119"/>
      <c r="C1651" s="68"/>
      <c r="E1651" s="53"/>
      <c r="F1651" s="53"/>
      <c r="G1651" s="54"/>
      <c r="H1651" s="114"/>
      <c r="I1651" s="53"/>
      <c r="J1651" s="53"/>
      <c r="K1651" s="53"/>
      <c r="L1651" s="53"/>
      <c r="M1651" s="53"/>
      <c r="N1651" s="53"/>
      <c r="O1651" s="53"/>
      <c r="P1651" s="53"/>
      <c r="Q1651" s="53"/>
      <c r="R1651" s="53"/>
      <c r="S1651" s="53"/>
      <c r="T1651" s="53"/>
      <c r="U1651" s="81"/>
      <c r="V1651" s="53"/>
      <c r="W1651" s="53"/>
    </row>
    <row r="1652" spans="1:23" x14ac:dyDescent="0.25">
      <c r="A1652" s="116" t="str">
        <f>IF(ISBLANK(TBL_DATA[[#This Row],[Row.names]]), "",   DATE(YEAR(TBL_DATA[[#This Row],[Row.names]]), MONTH(TBL_DATA[[#This Row],[Row.names]]), DAY(TBL_DATA[[#This Row],[Row.names]])))</f>
        <v/>
      </c>
      <c r="B1652" s="119"/>
      <c r="C1652" s="68"/>
      <c r="E1652" s="53"/>
      <c r="F1652" s="53"/>
      <c r="G1652" s="54"/>
      <c r="H1652" s="114"/>
      <c r="I1652" s="53"/>
      <c r="J1652" s="53"/>
      <c r="K1652" s="53"/>
      <c r="L1652" s="53"/>
      <c r="M1652" s="53"/>
      <c r="N1652" s="53"/>
      <c r="O1652" s="53"/>
      <c r="P1652" s="53"/>
      <c r="Q1652" s="53"/>
      <c r="R1652" s="53"/>
      <c r="S1652" s="53"/>
      <c r="T1652" s="53"/>
      <c r="U1652" s="81"/>
      <c r="V1652" s="53"/>
      <c r="W1652" s="53"/>
    </row>
    <row r="1653" spans="1:23" x14ac:dyDescent="0.25">
      <c r="A1653" s="116" t="str">
        <f>IF(ISBLANK(TBL_DATA[[#This Row],[Row.names]]), "",   DATE(YEAR(TBL_DATA[[#This Row],[Row.names]]), MONTH(TBL_DATA[[#This Row],[Row.names]]), DAY(TBL_DATA[[#This Row],[Row.names]])))</f>
        <v/>
      </c>
      <c r="B1653" s="119"/>
      <c r="C1653" s="68"/>
      <c r="E1653" s="53"/>
      <c r="F1653" s="53"/>
      <c r="G1653" s="54"/>
      <c r="H1653" s="114"/>
      <c r="I1653" s="53"/>
      <c r="J1653" s="53"/>
      <c r="K1653" s="53"/>
      <c r="L1653" s="53"/>
      <c r="M1653" s="53"/>
      <c r="N1653" s="53"/>
      <c r="O1653" s="53"/>
      <c r="P1653" s="53"/>
      <c r="Q1653" s="53"/>
      <c r="R1653" s="53"/>
      <c r="S1653" s="53"/>
      <c r="T1653" s="53"/>
      <c r="U1653" s="81"/>
      <c r="V1653" s="53"/>
      <c r="W1653" s="53"/>
    </row>
    <row r="1654" spans="1:23" x14ac:dyDescent="0.25">
      <c r="A1654" s="116" t="str">
        <f>IF(ISBLANK(TBL_DATA[[#This Row],[Row.names]]), "",   DATE(YEAR(TBL_DATA[[#This Row],[Row.names]]), MONTH(TBL_DATA[[#This Row],[Row.names]]), DAY(TBL_DATA[[#This Row],[Row.names]])))</f>
        <v/>
      </c>
      <c r="B1654" s="119"/>
      <c r="C1654" s="68"/>
      <c r="E1654" s="53"/>
      <c r="F1654" s="53"/>
      <c r="G1654" s="54"/>
      <c r="H1654" s="114"/>
      <c r="I1654" s="53"/>
      <c r="J1654" s="53"/>
      <c r="K1654" s="53"/>
      <c r="L1654" s="53"/>
      <c r="M1654" s="53"/>
      <c r="N1654" s="53"/>
      <c r="O1654" s="53"/>
      <c r="P1654" s="53"/>
      <c r="Q1654" s="53"/>
      <c r="R1654" s="53"/>
      <c r="S1654" s="53"/>
      <c r="T1654" s="53"/>
      <c r="U1654" s="81"/>
      <c r="V1654" s="53"/>
      <c r="W1654" s="53"/>
    </row>
    <row r="1655" spans="1:23" x14ac:dyDescent="0.25">
      <c r="A1655" s="116" t="str">
        <f>IF(ISBLANK(TBL_DATA[[#This Row],[Row.names]]), "",   DATE(YEAR(TBL_DATA[[#This Row],[Row.names]]), MONTH(TBL_DATA[[#This Row],[Row.names]]), DAY(TBL_DATA[[#This Row],[Row.names]])))</f>
        <v/>
      </c>
      <c r="B1655" s="119"/>
      <c r="C1655" s="68"/>
      <c r="E1655" s="53"/>
      <c r="F1655" s="53"/>
      <c r="G1655" s="54"/>
      <c r="H1655" s="114"/>
      <c r="I1655" s="53"/>
      <c r="J1655" s="53"/>
      <c r="K1655" s="53"/>
      <c r="L1655" s="53"/>
      <c r="M1655" s="53"/>
      <c r="N1655" s="53"/>
      <c r="O1655" s="53"/>
      <c r="P1655" s="53"/>
      <c r="Q1655" s="53"/>
      <c r="R1655" s="53"/>
      <c r="S1655" s="53"/>
      <c r="T1655" s="53"/>
      <c r="U1655" s="81"/>
      <c r="V1655" s="53"/>
      <c r="W1655" s="53"/>
    </row>
    <row r="1656" spans="1:23" x14ac:dyDescent="0.25">
      <c r="A1656" s="116" t="str">
        <f>IF(ISBLANK(TBL_DATA[[#This Row],[Row.names]]), "",   DATE(YEAR(TBL_DATA[[#This Row],[Row.names]]), MONTH(TBL_DATA[[#This Row],[Row.names]]), DAY(TBL_DATA[[#This Row],[Row.names]])))</f>
        <v/>
      </c>
      <c r="B1656" s="119"/>
      <c r="C1656" s="68"/>
      <c r="E1656" s="53"/>
      <c r="F1656" s="53"/>
      <c r="G1656" s="54"/>
      <c r="H1656" s="114"/>
      <c r="I1656" s="53"/>
      <c r="J1656" s="53"/>
      <c r="K1656" s="53"/>
      <c r="L1656" s="53"/>
      <c r="M1656" s="53"/>
      <c r="N1656" s="53"/>
      <c r="O1656" s="53"/>
      <c r="P1656" s="53"/>
      <c r="Q1656" s="53"/>
      <c r="R1656" s="53"/>
      <c r="S1656" s="53"/>
      <c r="T1656" s="53"/>
      <c r="U1656" s="81"/>
      <c r="V1656" s="53"/>
      <c r="W1656" s="53"/>
    </row>
    <row r="1657" spans="1:23" x14ac:dyDescent="0.25">
      <c r="A1657" s="116" t="str">
        <f>IF(ISBLANK(TBL_DATA[[#This Row],[Row.names]]), "",   DATE(YEAR(TBL_DATA[[#This Row],[Row.names]]), MONTH(TBL_DATA[[#This Row],[Row.names]]), DAY(TBL_DATA[[#This Row],[Row.names]])))</f>
        <v/>
      </c>
      <c r="B1657" s="119"/>
      <c r="C1657" s="68"/>
      <c r="E1657" s="53"/>
      <c r="F1657" s="53"/>
      <c r="G1657" s="54"/>
      <c r="H1657" s="114"/>
      <c r="I1657" s="53"/>
      <c r="J1657" s="53"/>
      <c r="K1657" s="53"/>
      <c r="L1657" s="53"/>
      <c r="M1657" s="53"/>
      <c r="N1657" s="53"/>
      <c r="O1657" s="53"/>
      <c r="P1657" s="53"/>
      <c r="Q1657" s="53"/>
      <c r="R1657" s="53"/>
      <c r="S1657" s="53"/>
      <c r="T1657" s="53"/>
      <c r="U1657" s="81"/>
      <c r="V1657" s="53"/>
      <c r="W1657" s="53"/>
    </row>
    <row r="1658" spans="1:23" x14ac:dyDescent="0.25">
      <c r="A1658" s="116" t="str">
        <f>IF(ISBLANK(TBL_DATA[[#This Row],[Row.names]]), "",   DATE(YEAR(TBL_DATA[[#This Row],[Row.names]]), MONTH(TBL_DATA[[#This Row],[Row.names]]), DAY(TBL_DATA[[#This Row],[Row.names]])))</f>
        <v/>
      </c>
      <c r="B1658" s="119"/>
      <c r="C1658" s="68"/>
      <c r="E1658" s="53"/>
      <c r="F1658" s="53"/>
      <c r="G1658" s="54"/>
      <c r="H1658" s="114"/>
      <c r="I1658" s="53"/>
      <c r="J1658" s="53"/>
      <c r="K1658" s="53"/>
      <c r="L1658" s="53"/>
      <c r="M1658" s="53"/>
      <c r="N1658" s="53"/>
      <c r="O1658" s="53"/>
      <c r="P1658" s="53"/>
      <c r="Q1658" s="53"/>
      <c r="R1658" s="53"/>
      <c r="S1658" s="53"/>
      <c r="T1658" s="53"/>
      <c r="U1658" s="81"/>
      <c r="V1658" s="53"/>
      <c r="W1658" s="53"/>
    </row>
    <row r="1659" spans="1:23" x14ac:dyDescent="0.25">
      <c r="A1659" s="116" t="str">
        <f>IF(ISBLANK(TBL_DATA[[#This Row],[Row.names]]), "",   DATE(YEAR(TBL_DATA[[#This Row],[Row.names]]), MONTH(TBL_DATA[[#This Row],[Row.names]]), DAY(TBL_DATA[[#This Row],[Row.names]])))</f>
        <v/>
      </c>
      <c r="B1659" s="119"/>
      <c r="C1659" s="68"/>
      <c r="E1659" s="53"/>
      <c r="F1659" s="53"/>
      <c r="G1659" s="54"/>
      <c r="H1659" s="114"/>
      <c r="I1659" s="53"/>
      <c r="J1659" s="53"/>
      <c r="K1659" s="53"/>
      <c r="L1659" s="53"/>
      <c r="M1659" s="53"/>
      <c r="N1659" s="53"/>
      <c r="O1659" s="53"/>
      <c r="P1659" s="53"/>
      <c r="Q1659" s="53"/>
      <c r="R1659" s="53"/>
      <c r="S1659" s="53"/>
      <c r="T1659" s="53"/>
      <c r="U1659" s="81"/>
      <c r="V1659" s="53"/>
      <c r="W1659" s="53"/>
    </row>
    <row r="1660" spans="1:23" x14ac:dyDescent="0.25">
      <c r="A1660" s="116" t="str">
        <f>IF(ISBLANK(TBL_DATA[[#This Row],[Row.names]]), "",   DATE(YEAR(TBL_DATA[[#This Row],[Row.names]]), MONTH(TBL_DATA[[#This Row],[Row.names]]), DAY(TBL_DATA[[#This Row],[Row.names]])))</f>
        <v/>
      </c>
      <c r="B1660" s="119"/>
      <c r="C1660" s="68"/>
      <c r="E1660" s="53"/>
      <c r="F1660" s="53"/>
      <c r="G1660" s="54"/>
      <c r="H1660" s="114"/>
      <c r="I1660" s="53"/>
      <c r="J1660" s="53"/>
      <c r="K1660" s="53"/>
      <c r="L1660" s="53"/>
      <c r="M1660" s="53"/>
      <c r="N1660" s="53"/>
      <c r="O1660" s="53"/>
      <c r="P1660" s="53"/>
      <c r="Q1660" s="53"/>
      <c r="R1660" s="53"/>
      <c r="S1660" s="53"/>
      <c r="T1660" s="53"/>
      <c r="U1660" s="81"/>
      <c r="V1660" s="53"/>
      <c r="W1660" s="53"/>
    </row>
    <row r="1661" spans="1:23" x14ac:dyDescent="0.25">
      <c r="A1661" s="116" t="str">
        <f>IF(ISBLANK(TBL_DATA[[#This Row],[Row.names]]), "",   DATE(YEAR(TBL_DATA[[#This Row],[Row.names]]), MONTH(TBL_DATA[[#This Row],[Row.names]]), DAY(TBL_DATA[[#This Row],[Row.names]])))</f>
        <v/>
      </c>
      <c r="B1661" s="119"/>
      <c r="C1661" s="68"/>
      <c r="E1661" s="53"/>
      <c r="F1661" s="53"/>
      <c r="G1661" s="54"/>
      <c r="H1661" s="114"/>
      <c r="I1661" s="53"/>
      <c r="J1661" s="53"/>
      <c r="K1661" s="53"/>
      <c r="L1661" s="53"/>
      <c r="M1661" s="53"/>
      <c r="N1661" s="53"/>
      <c r="O1661" s="53"/>
      <c r="P1661" s="53"/>
      <c r="Q1661" s="53"/>
      <c r="R1661" s="53"/>
      <c r="S1661" s="53"/>
      <c r="T1661" s="53"/>
      <c r="U1661" s="81"/>
      <c r="V1661" s="53"/>
      <c r="W1661" s="53"/>
    </row>
    <row r="1662" spans="1:23" x14ac:dyDescent="0.25">
      <c r="A1662" s="116" t="str">
        <f>IF(ISBLANK(TBL_DATA[[#This Row],[Row.names]]), "",   DATE(YEAR(TBL_DATA[[#This Row],[Row.names]]), MONTH(TBL_DATA[[#This Row],[Row.names]]), DAY(TBL_DATA[[#This Row],[Row.names]])))</f>
        <v/>
      </c>
      <c r="B1662" s="119"/>
      <c r="C1662" s="68"/>
      <c r="E1662" s="53"/>
      <c r="F1662" s="53"/>
      <c r="G1662" s="54"/>
      <c r="H1662" s="114"/>
      <c r="I1662" s="53"/>
      <c r="J1662" s="53"/>
      <c r="K1662" s="53"/>
      <c r="L1662" s="53"/>
      <c r="M1662" s="53"/>
      <c r="N1662" s="53"/>
      <c r="O1662" s="53"/>
      <c r="P1662" s="53"/>
      <c r="Q1662" s="53"/>
      <c r="R1662" s="53"/>
      <c r="S1662" s="53"/>
      <c r="T1662" s="53"/>
      <c r="U1662" s="81"/>
      <c r="V1662" s="53"/>
      <c r="W1662" s="53"/>
    </row>
    <row r="1663" spans="1:23" x14ac:dyDescent="0.25">
      <c r="A1663" s="116" t="str">
        <f>IF(ISBLANK(TBL_DATA[[#This Row],[Row.names]]), "",   DATE(YEAR(TBL_DATA[[#This Row],[Row.names]]), MONTH(TBL_DATA[[#This Row],[Row.names]]), DAY(TBL_DATA[[#This Row],[Row.names]])))</f>
        <v/>
      </c>
      <c r="B1663" s="119"/>
      <c r="C1663" s="68"/>
      <c r="E1663" s="53"/>
      <c r="F1663" s="53"/>
      <c r="G1663" s="54"/>
      <c r="H1663" s="114"/>
      <c r="I1663" s="53"/>
      <c r="J1663" s="53"/>
      <c r="K1663" s="53"/>
      <c r="L1663" s="53"/>
      <c r="M1663" s="53"/>
      <c r="N1663" s="53"/>
      <c r="O1663" s="53"/>
      <c r="P1663" s="53"/>
      <c r="Q1663" s="53"/>
      <c r="R1663" s="53"/>
      <c r="S1663" s="53"/>
      <c r="T1663" s="53"/>
      <c r="U1663" s="81"/>
      <c r="V1663" s="53"/>
      <c r="W1663" s="53"/>
    </row>
    <row r="1664" spans="1:23" x14ac:dyDescent="0.25">
      <c r="A1664" s="116" t="str">
        <f>IF(ISBLANK(TBL_DATA[[#This Row],[Row.names]]), "",   DATE(YEAR(TBL_DATA[[#This Row],[Row.names]]), MONTH(TBL_DATA[[#This Row],[Row.names]]), DAY(TBL_DATA[[#This Row],[Row.names]])))</f>
        <v/>
      </c>
      <c r="B1664" s="119"/>
      <c r="C1664" s="68"/>
      <c r="E1664" s="53"/>
      <c r="F1664" s="53"/>
      <c r="G1664" s="54"/>
      <c r="H1664" s="114"/>
      <c r="I1664" s="53"/>
      <c r="J1664" s="53"/>
      <c r="K1664" s="53"/>
      <c r="L1664" s="53"/>
      <c r="M1664" s="53"/>
      <c r="N1664" s="53"/>
      <c r="O1664" s="53"/>
      <c r="P1664" s="53"/>
      <c r="Q1664" s="53"/>
      <c r="R1664" s="53"/>
      <c r="S1664" s="53"/>
      <c r="T1664" s="53"/>
      <c r="U1664" s="81"/>
      <c r="V1664" s="53"/>
      <c r="W1664" s="53"/>
    </row>
    <row r="1665" spans="1:23" x14ac:dyDescent="0.25">
      <c r="A1665" s="116" t="str">
        <f>IF(ISBLANK(TBL_DATA[[#This Row],[Row.names]]), "",   DATE(YEAR(TBL_DATA[[#This Row],[Row.names]]), MONTH(TBL_DATA[[#This Row],[Row.names]]), DAY(TBL_DATA[[#This Row],[Row.names]])))</f>
        <v/>
      </c>
      <c r="B1665" s="119"/>
      <c r="C1665" s="68"/>
      <c r="E1665" s="53"/>
      <c r="F1665" s="53"/>
      <c r="G1665" s="54"/>
      <c r="H1665" s="114"/>
      <c r="I1665" s="53"/>
      <c r="J1665" s="53"/>
      <c r="K1665" s="53"/>
      <c r="L1665" s="53"/>
      <c r="M1665" s="53"/>
      <c r="N1665" s="53"/>
      <c r="O1665" s="53"/>
      <c r="P1665" s="53"/>
      <c r="Q1665" s="53"/>
      <c r="R1665" s="53"/>
      <c r="S1665" s="53"/>
      <c r="T1665" s="53"/>
      <c r="U1665" s="81"/>
      <c r="V1665" s="53"/>
      <c r="W1665" s="53"/>
    </row>
    <row r="1666" spans="1:23" x14ac:dyDescent="0.25">
      <c r="A1666" s="116" t="str">
        <f>IF(ISBLANK(TBL_DATA[[#This Row],[Row.names]]), "",   DATE(YEAR(TBL_DATA[[#This Row],[Row.names]]), MONTH(TBL_DATA[[#This Row],[Row.names]]), DAY(TBL_DATA[[#This Row],[Row.names]])))</f>
        <v/>
      </c>
      <c r="B1666" s="119"/>
      <c r="C1666" s="68"/>
      <c r="E1666" s="53"/>
      <c r="F1666" s="53"/>
      <c r="G1666" s="54"/>
      <c r="H1666" s="114"/>
      <c r="I1666" s="53"/>
      <c r="J1666" s="53"/>
      <c r="K1666" s="53"/>
      <c r="L1666" s="53"/>
      <c r="M1666" s="53"/>
      <c r="N1666" s="53"/>
      <c r="O1666" s="53"/>
      <c r="P1666" s="53"/>
      <c r="Q1666" s="53"/>
      <c r="R1666" s="53"/>
      <c r="S1666" s="53"/>
      <c r="T1666" s="53"/>
      <c r="U1666" s="81"/>
      <c r="V1666" s="53"/>
      <c r="W1666" s="53"/>
    </row>
    <row r="1667" spans="1:23" x14ac:dyDescent="0.25">
      <c r="A1667" s="116" t="str">
        <f>IF(ISBLANK(TBL_DATA[[#This Row],[Row.names]]), "",   DATE(YEAR(TBL_DATA[[#This Row],[Row.names]]), MONTH(TBL_DATA[[#This Row],[Row.names]]), DAY(TBL_DATA[[#This Row],[Row.names]])))</f>
        <v/>
      </c>
      <c r="B1667" s="119"/>
      <c r="C1667" s="68"/>
      <c r="E1667" s="53"/>
      <c r="F1667" s="53"/>
      <c r="G1667" s="54"/>
      <c r="H1667" s="114"/>
      <c r="I1667" s="53"/>
      <c r="J1667" s="53"/>
      <c r="K1667" s="53"/>
      <c r="L1667" s="53"/>
      <c r="M1667" s="53"/>
      <c r="N1667" s="53"/>
      <c r="O1667" s="53"/>
      <c r="P1667" s="53"/>
      <c r="Q1667" s="53"/>
      <c r="R1667" s="53"/>
      <c r="S1667" s="53"/>
      <c r="T1667" s="53"/>
      <c r="U1667" s="81"/>
      <c r="V1667" s="53"/>
      <c r="W1667" s="53"/>
    </row>
    <row r="1668" spans="1:23" x14ac:dyDescent="0.25">
      <c r="A1668" s="116" t="str">
        <f>IF(ISBLANK(TBL_DATA[[#This Row],[Row.names]]), "",   DATE(YEAR(TBL_DATA[[#This Row],[Row.names]]), MONTH(TBL_DATA[[#This Row],[Row.names]]), DAY(TBL_DATA[[#This Row],[Row.names]])))</f>
        <v/>
      </c>
      <c r="B1668" s="119"/>
      <c r="C1668" s="68"/>
      <c r="E1668" s="53"/>
      <c r="F1668" s="53"/>
      <c r="G1668" s="54"/>
      <c r="H1668" s="114"/>
      <c r="I1668" s="53"/>
      <c r="J1668" s="53"/>
      <c r="K1668" s="53"/>
      <c r="L1668" s="53"/>
      <c r="M1668" s="53"/>
      <c r="N1668" s="53"/>
      <c r="O1668" s="53"/>
      <c r="P1668" s="53"/>
      <c r="Q1668" s="53"/>
      <c r="R1668" s="53"/>
      <c r="S1668" s="53"/>
      <c r="T1668" s="53"/>
      <c r="U1668" s="81"/>
      <c r="V1668" s="53"/>
      <c r="W1668" s="53"/>
    </row>
    <row r="1669" spans="1:23" x14ac:dyDescent="0.25">
      <c r="A1669" s="116" t="str">
        <f>IF(ISBLANK(TBL_DATA[[#This Row],[Row.names]]), "",   DATE(YEAR(TBL_DATA[[#This Row],[Row.names]]), MONTH(TBL_DATA[[#This Row],[Row.names]]), DAY(TBL_DATA[[#This Row],[Row.names]])))</f>
        <v/>
      </c>
      <c r="B1669" s="119"/>
      <c r="C1669" s="68"/>
      <c r="E1669" s="53"/>
      <c r="F1669" s="53"/>
      <c r="G1669" s="54"/>
      <c r="H1669" s="114"/>
      <c r="I1669" s="53"/>
      <c r="J1669" s="53"/>
      <c r="K1669" s="53"/>
      <c r="L1669" s="53"/>
      <c r="M1669" s="53"/>
      <c r="N1669" s="53"/>
      <c r="O1669" s="53"/>
      <c r="P1669" s="53"/>
      <c r="Q1669" s="53"/>
      <c r="R1669" s="53"/>
      <c r="S1669" s="53"/>
      <c r="T1669" s="53"/>
      <c r="U1669" s="81"/>
      <c r="V1669" s="53"/>
      <c r="W1669" s="53"/>
    </row>
    <row r="1670" spans="1:23" x14ac:dyDescent="0.25">
      <c r="A1670" s="116" t="str">
        <f>IF(ISBLANK(TBL_DATA[[#This Row],[Row.names]]), "",   DATE(YEAR(TBL_DATA[[#This Row],[Row.names]]), MONTH(TBL_DATA[[#This Row],[Row.names]]), DAY(TBL_DATA[[#This Row],[Row.names]])))</f>
        <v/>
      </c>
      <c r="B1670" s="119"/>
      <c r="C1670" s="68"/>
      <c r="E1670" s="53"/>
      <c r="F1670" s="53"/>
      <c r="G1670" s="54"/>
      <c r="H1670" s="114"/>
      <c r="I1670" s="53"/>
      <c r="J1670" s="53"/>
      <c r="K1670" s="53"/>
      <c r="L1670" s="53"/>
      <c r="M1670" s="53"/>
      <c r="N1670" s="53"/>
      <c r="O1670" s="53"/>
      <c r="P1670" s="53"/>
      <c r="Q1670" s="53"/>
      <c r="R1670" s="53"/>
      <c r="S1670" s="53"/>
      <c r="T1670" s="53"/>
      <c r="U1670" s="81"/>
      <c r="V1670" s="53"/>
      <c r="W1670" s="53"/>
    </row>
    <row r="1671" spans="1:23" x14ac:dyDescent="0.25">
      <c r="A1671" s="116" t="str">
        <f>IF(ISBLANK(TBL_DATA[[#This Row],[Row.names]]), "",   DATE(YEAR(TBL_DATA[[#This Row],[Row.names]]), MONTH(TBL_DATA[[#This Row],[Row.names]]), DAY(TBL_DATA[[#This Row],[Row.names]])))</f>
        <v/>
      </c>
      <c r="B1671" s="119"/>
      <c r="C1671" s="68"/>
      <c r="E1671" s="53"/>
      <c r="F1671" s="53"/>
      <c r="G1671" s="54"/>
      <c r="H1671" s="114"/>
      <c r="I1671" s="53"/>
      <c r="J1671" s="53"/>
      <c r="K1671" s="53"/>
      <c r="L1671" s="53"/>
      <c r="M1671" s="53"/>
      <c r="N1671" s="53"/>
      <c r="O1671" s="53"/>
      <c r="P1671" s="53"/>
      <c r="Q1671" s="53"/>
      <c r="R1671" s="53"/>
      <c r="S1671" s="53"/>
      <c r="T1671" s="53"/>
      <c r="U1671" s="81"/>
      <c r="V1671" s="53"/>
      <c r="W1671" s="53"/>
    </row>
    <row r="1672" spans="1:23" x14ac:dyDescent="0.25">
      <c r="A1672" s="116" t="str">
        <f>IF(ISBLANK(TBL_DATA[[#This Row],[Row.names]]), "",   DATE(YEAR(TBL_DATA[[#This Row],[Row.names]]), MONTH(TBL_DATA[[#This Row],[Row.names]]), DAY(TBL_DATA[[#This Row],[Row.names]])))</f>
        <v/>
      </c>
      <c r="B1672" s="119"/>
      <c r="C1672" s="68"/>
      <c r="E1672" s="53"/>
      <c r="F1672" s="53"/>
      <c r="G1672" s="54"/>
      <c r="H1672" s="114"/>
      <c r="I1672" s="53"/>
      <c r="J1672" s="53"/>
      <c r="K1672" s="53"/>
      <c r="L1672" s="53"/>
      <c r="M1672" s="53"/>
      <c r="N1672" s="53"/>
      <c r="O1672" s="53"/>
      <c r="P1672" s="53"/>
      <c r="Q1672" s="53"/>
      <c r="R1672" s="53"/>
      <c r="S1672" s="53"/>
      <c r="T1672" s="53"/>
      <c r="U1672" s="81"/>
      <c r="V1672" s="53"/>
      <c r="W1672" s="53"/>
    </row>
    <row r="1673" spans="1:23" x14ac:dyDescent="0.25">
      <c r="A1673" s="116" t="str">
        <f>IF(ISBLANK(TBL_DATA[[#This Row],[Row.names]]), "",   DATE(YEAR(TBL_DATA[[#This Row],[Row.names]]), MONTH(TBL_DATA[[#This Row],[Row.names]]), DAY(TBL_DATA[[#This Row],[Row.names]])))</f>
        <v/>
      </c>
      <c r="B1673" s="119"/>
      <c r="C1673" s="68"/>
      <c r="E1673" s="53"/>
      <c r="F1673" s="53"/>
      <c r="G1673" s="54"/>
      <c r="H1673" s="114"/>
      <c r="I1673" s="53"/>
      <c r="J1673" s="53"/>
      <c r="K1673" s="53"/>
      <c r="L1673" s="53"/>
      <c r="M1673" s="53"/>
      <c r="N1673" s="53"/>
      <c r="O1673" s="53"/>
      <c r="P1673" s="53"/>
      <c r="Q1673" s="53"/>
      <c r="R1673" s="53"/>
      <c r="S1673" s="53"/>
      <c r="T1673" s="53"/>
      <c r="U1673" s="81"/>
      <c r="V1673" s="53"/>
      <c r="W1673" s="53"/>
    </row>
    <row r="1674" spans="1:23" x14ac:dyDescent="0.25">
      <c r="A1674" s="116" t="str">
        <f>IF(ISBLANK(TBL_DATA[[#This Row],[Row.names]]), "",   DATE(YEAR(TBL_DATA[[#This Row],[Row.names]]), MONTH(TBL_DATA[[#This Row],[Row.names]]), DAY(TBL_DATA[[#This Row],[Row.names]])))</f>
        <v/>
      </c>
      <c r="B1674" s="119"/>
      <c r="C1674" s="68"/>
      <c r="E1674" s="53"/>
      <c r="F1674" s="53"/>
      <c r="G1674" s="54"/>
      <c r="H1674" s="114"/>
      <c r="I1674" s="53"/>
      <c r="J1674" s="53"/>
      <c r="K1674" s="53"/>
      <c r="L1674" s="53"/>
      <c r="M1674" s="53"/>
      <c r="N1674" s="53"/>
      <c r="O1674" s="53"/>
      <c r="P1674" s="53"/>
      <c r="Q1674" s="53"/>
      <c r="R1674" s="53"/>
      <c r="S1674" s="53"/>
      <c r="T1674" s="53"/>
      <c r="U1674" s="81"/>
      <c r="V1674" s="53"/>
      <c r="W1674" s="53"/>
    </row>
    <row r="1675" spans="1:23" x14ac:dyDescent="0.25">
      <c r="A1675" s="116" t="str">
        <f>IF(ISBLANK(TBL_DATA[[#This Row],[Row.names]]), "",   DATE(YEAR(TBL_DATA[[#This Row],[Row.names]]), MONTH(TBL_DATA[[#This Row],[Row.names]]), DAY(TBL_DATA[[#This Row],[Row.names]])))</f>
        <v/>
      </c>
      <c r="B1675" s="119"/>
      <c r="C1675" s="68"/>
      <c r="E1675" s="53"/>
      <c r="F1675" s="53"/>
      <c r="G1675" s="54"/>
      <c r="H1675" s="114"/>
      <c r="I1675" s="53"/>
      <c r="J1675" s="53"/>
      <c r="K1675" s="53"/>
      <c r="L1675" s="53"/>
      <c r="M1675" s="53"/>
      <c r="N1675" s="53"/>
      <c r="O1675" s="53"/>
      <c r="P1675" s="53"/>
      <c r="Q1675" s="53"/>
      <c r="R1675" s="53"/>
      <c r="S1675" s="53"/>
      <c r="T1675" s="53"/>
      <c r="U1675" s="81"/>
      <c r="V1675" s="53"/>
      <c r="W1675" s="53"/>
    </row>
    <row r="1676" spans="1:23" x14ac:dyDescent="0.25">
      <c r="A1676" s="116" t="str">
        <f>IF(ISBLANK(TBL_DATA[[#This Row],[Row.names]]), "",   DATE(YEAR(TBL_DATA[[#This Row],[Row.names]]), MONTH(TBL_DATA[[#This Row],[Row.names]]), DAY(TBL_DATA[[#This Row],[Row.names]])))</f>
        <v/>
      </c>
      <c r="B1676" s="119"/>
      <c r="C1676" s="68"/>
      <c r="E1676" s="53"/>
      <c r="F1676" s="53"/>
      <c r="G1676" s="54"/>
      <c r="H1676" s="114"/>
      <c r="I1676" s="53"/>
      <c r="J1676" s="53"/>
      <c r="K1676" s="53"/>
      <c r="L1676" s="53"/>
      <c r="M1676" s="53"/>
      <c r="N1676" s="53"/>
      <c r="O1676" s="53"/>
      <c r="P1676" s="53"/>
      <c r="Q1676" s="53"/>
      <c r="R1676" s="53"/>
      <c r="S1676" s="53"/>
      <c r="T1676" s="53"/>
      <c r="U1676" s="81"/>
      <c r="V1676" s="53"/>
      <c r="W1676" s="53"/>
    </row>
    <row r="1677" spans="1:23" x14ac:dyDescent="0.25">
      <c r="A1677" s="116" t="str">
        <f>IF(ISBLANK(TBL_DATA[[#This Row],[Row.names]]), "",   DATE(YEAR(TBL_DATA[[#This Row],[Row.names]]), MONTH(TBL_DATA[[#This Row],[Row.names]]), DAY(TBL_DATA[[#This Row],[Row.names]])))</f>
        <v/>
      </c>
      <c r="B1677" s="119"/>
      <c r="C1677" s="68"/>
      <c r="E1677" s="53"/>
      <c r="F1677" s="53"/>
      <c r="G1677" s="54"/>
      <c r="H1677" s="114"/>
      <c r="I1677" s="53"/>
      <c r="J1677" s="53"/>
      <c r="K1677" s="53"/>
      <c r="L1677" s="53"/>
      <c r="M1677" s="53"/>
      <c r="N1677" s="53"/>
      <c r="O1677" s="53"/>
      <c r="P1677" s="53"/>
      <c r="Q1677" s="53"/>
      <c r="R1677" s="53"/>
      <c r="S1677" s="53"/>
      <c r="T1677" s="53"/>
      <c r="U1677" s="81"/>
      <c r="V1677" s="53"/>
      <c r="W1677" s="53"/>
    </row>
    <row r="1678" spans="1:23" x14ac:dyDescent="0.25">
      <c r="A1678" s="116" t="str">
        <f>IF(ISBLANK(TBL_DATA[[#This Row],[Row.names]]), "",   DATE(YEAR(TBL_DATA[[#This Row],[Row.names]]), MONTH(TBL_DATA[[#This Row],[Row.names]]), DAY(TBL_DATA[[#This Row],[Row.names]])))</f>
        <v/>
      </c>
      <c r="B1678" s="119"/>
      <c r="C1678" s="68"/>
      <c r="E1678" s="53"/>
      <c r="F1678" s="53"/>
      <c r="G1678" s="54"/>
      <c r="H1678" s="114"/>
      <c r="I1678" s="53"/>
      <c r="J1678" s="53"/>
      <c r="K1678" s="53"/>
      <c r="L1678" s="53"/>
      <c r="M1678" s="53"/>
      <c r="N1678" s="53"/>
      <c r="O1678" s="53"/>
      <c r="P1678" s="53"/>
      <c r="Q1678" s="53"/>
      <c r="R1678" s="53"/>
      <c r="S1678" s="53"/>
      <c r="T1678" s="53"/>
      <c r="U1678" s="81"/>
      <c r="V1678" s="53"/>
      <c r="W1678" s="53"/>
    </row>
    <row r="1679" spans="1:23" x14ac:dyDescent="0.25">
      <c r="A1679" s="116" t="str">
        <f>IF(ISBLANK(TBL_DATA[[#This Row],[Row.names]]), "",   DATE(YEAR(TBL_DATA[[#This Row],[Row.names]]), MONTH(TBL_DATA[[#This Row],[Row.names]]), DAY(TBL_DATA[[#This Row],[Row.names]])))</f>
        <v/>
      </c>
      <c r="B1679" s="119"/>
      <c r="C1679" s="68"/>
      <c r="E1679" s="53"/>
      <c r="F1679" s="53"/>
      <c r="G1679" s="54"/>
      <c r="H1679" s="114"/>
      <c r="I1679" s="53"/>
      <c r="J1679" s="53"/>
      <c r="K1679" s="53"/>
      <c r="L1679" s="53"/>
      <c r="M1679" s="53"/>
      <c r="N1679" s="53"/>
      <c r="O1679" s="53"/>
      <c r="P1679" s="53"/>
      <c r="Q1679" s="53"/>
      <c r="R1679" s="53"/>
      <c r="S1679" s="53"/>
      <c r="T1679" s="53"/>
      <c r="U1679" s="81"/>
      <c r="V1679" s="53"/>
      <c r="W1679" s="53"/>
    </row>
    <row r="1680" spans="1:23" x14ac:dyDescent="0.25">
      <c r="A1680" s="116" t="str">
        <f>IF(ISBLANK(TBL_DATA[[#This Row],[Row.names]]), "",   DATE(YEAR(TBL_DATA[[#This Row],[Row.names]]), MONTH(TBL_DATA[[#This Row],[Row.names]]), DAY(TBL_DATA[[#This Row],[Row.names]])))</f>
        <v/>
      </c>
      <c r="B1680" s="119"/>
      <c r="C1680" s="68"/>
      <c r="E1680" s="53"/>
      <c r="F1680" s="53"/>
      <c r="G1680" s="54"/>
      <c r="H1680" s="114"/>
      <c r="I1680" s="53"/>
      <c r="J1680" s="53"/>
      <c r="K1680" s="53"/>
      <c r="L1680" s="53"/>
      <c r="M1680" s="53"/>
      <c r="N1680" s="53"/>
      <c r="O1680" s="53"/>
      <c r="P1680" s="53"/>
      <c r="Q1680" s="53"/>
      <c r="R1680" s="53"/>
      <c r="S1680" s="53"/>
      <c r="T1680" s="53"/>
      <c r="U1680" s="81"/>
      <c r="V1680" s="53"/>
      <c r="W1680" s="53"/>
    </row>
    <row r="1681" spans="1:23" x14ac:dyDescent="0.25">
      <c r="A1681" s="116" t="str">
        <f>IF(ISBLANK(TBL_DATA[[#This Row],[Row.names]]), "",   DATE(YEAR(TBL_DATA[[#This Row],[Row.names]]), MONTH(TBL_DATA[[#This Row],[Row.names]]), DAY(TBL_DATA[[#This Row],[Row.names]])))</f>
        <v/>
      </c>
      <c r="B1681" s="119"/>
      <c r="C1681" s="68"/>
      <c r="E1681" s="53"/>
      <c r="F1681" s="53"/>
      <c r="G1681" s="54"/>
      <c r="H1681" s="114"/>
      <c r="I1681" s="53"/>
      <c r="J1681" s="53"/>
      <c r="K1681" s="53"/>
      <c r="L1681" s="53"/>
      <c r="M1681" s="53"/>
      <c r="N1681" s="53"/>
      <c r="O1681" s="53"/>
      <c r="P1681" s="53"/>
      <c r="Q1681" s="53"/>
      <c r="R1681" s="53"/>
      <c r="S1681" s="53"/>
      <c r="T1681" s="53"/>
      <c r="U1681" s="81"/>
      <c r="V1681" s="53"/>
      <c r="W1681" s="53"/>
    </row>
    <row r="1682" spans="1:23" x14ac:dyDescent="0.25">
      <c r="A1682" s="116" t="str">
        <f>IF(ISBLANK(TBL_DATA[[#This Row],[Row.names]]), "",   DATE(YEAR(TBL_DATA[[#This Row],[Row.names]]), MONTH(TBL_DATA[[#This Row],[Row.names]]), DAY(TBL_DATA[[#This Row],[Row.names]])))</f>
        <v/>
      </c>
      <c r="B1682" s="119"/>
      <c r="C1682" s="68"/>
      <c r="E1682" s="53"/>
      <c r="F1682" s="53"/>
      <c r="G1682" s="54"/>
      <c r="H1682" s="114"/>
      <c r="I1682" s="53"/>
      <c r="J1682" s="53"/>
      <c r="K1682" s="53"/>
      <c r="L1682" s="53"/>
      <c r="M1682" s="53"/>
      <c r="N1682" s="53"/>
      <c r="O1682" s="53"/>
      <c r="P1682" s="53"/>
      <c r="Q1682" s="53"/>
      <c r="R1682" s="53"/>
      <c r="S1682" s="53"/>
      <c r="T1682" s="53"/>
      <c r="U1682" s="81"/>
      <c r="V1682" s="53"/>
      <c r="W1682" s="53"/>
    </row>
    <row r="1683" spans="1:23" x14ac:dyDescent="0.25">
      <c r="A1683" s="116" t="str">
        <f>IF(ISBLANK(TBL_DATA[[#This Row],[Row.names]]), "",   DATE(YEAR(TBL_DATA[[#This Row],[Row.names]]), MONTH(TBL_DATA[[#This Row],[Row.names]]), DAY(TBL_DATA[[#This Row],[Row.names]])))</f>
        <v/>
      </c>
      <c r="B1683" s="119"/>
      <c r="C1683" s="68"/>
      <c r="E1683" s="53"/>
      <c r="F1683" s="53"/>
      <c r="G1683" s="54"/>
      <c r="H1683" s="114"/>
      <c r="I1683" s="53"/>
      <c r="J1683" s="53"/>
      <c r="K1683" s="53"/>
      <c r="L1683" s="53"/>
      <c r="M1683" s="53"/>
      <c r="N1683" s="53"/>
      <c r="O1683" s="53"/>
      <c r="P1683" s="53"/>
      <c r="Q1683" s="53"/>
      <c r="R1683" s="53"/>
      <c r="S1683" s="53"/>
      <c r="T1683" s="53"/>
      <c r="U1683" s="81"/>
      <c r="V1683" s="53"/>
      <c r="W1683" s="53"/>
    </row>
    <row r="1684" spans="1:23" x14ac:dyDescent="0.25">
      <c r="A1684" s="116" t="str">
        <f>IF(ISBLANK(TBL_DATA[[#This Row],[Row.names]]), "",   DATE(YEAR(TBL_DATA[[#This Row],[Row.names]]), MONTH(TBL_DATA[[#This Row],[Row.names]]), DAY(TBL_DATA[[#This Row],[Row.names]])))</f>
        <v/>
      </c>
      <c r="B1684" s="119"/>
      <c r="C1684" s="68"/>
      <c r="E1684" s="53"/>
      <c r="F1684" s="53"/>
      <c r="G1684" s="54"/>
      <c r="H1684" s="114"/>
      <c r="I1684" s="53"/>
      <c r="J1684" s="53"/>
      <c r="K1684" s="53"/>
      <c r="L1684" s="53"/>
      <c r="M1684" s="53"/>
      <c r="N1684" s="53"/>
      <c r="O1684" s="53"/>
      <c r="P1684" s="53"/>
      <c r="Q1684" s="53"/>
      <c r="R1684" s="53"/>
      <c r="S1684" s="53"/>
      <c r="T1684" s="53"/>
      <c r="U1684" s="81"/>
      <c r="V1684" s="53"/>
      <c r="W1684" s="53"/>
    </row>
    <row r="1685" spans="1:23" x14ac:dyDescent="0.25">
      <c r="A1685" s="116" t="str">
        <f>IF(ISBLANK(TBL_DATA[[#This Row],[Row.names]]), "",   DATE(YEAR(TBL_DATA[[#This Row],[Row.names]]), MONTH(TBL_DATA[[#This Row],[Row.names]]), DAY(TBL_DATA[[#This Row],[Row.names]])))</f>
        <v/>
      </c>
      <c r="B1685" s="119"/>
      <c r="C1685" s="68"/>
      <c r="E1685" s="53"/>
      <c r="F1685" s="53"/>
      <c r="G1685" s="54"/>
      <c r="H1685" s="114"/>
      <c r="I1685" s="53"/>
      <c r="J1685" s="53"/>
      <c r="K1685" s="53"/>
      <c r="L1685" s="53"/>
      <c r="M1685" s="53"/>
      <c r="N1685" s="53"/>
      <c r="O1685" s="53"/>
      <c r="P1685" s="53"/>
      <c r="Q1685" s="53"/>
      <c r="R1685" s="53"/>
      <c r="S1685" s="53"/>
      <c r="T1685" s="53"/>
      <c r="U1685" s="81"/>
      <c r="V1685" s="53"/>
      <c r="W1685" s="53"/>
    </row>
    <row r="1686" spans="1:23" x14ac:dyDescent="0.25">
      <c r="A1686" s="116" t="str">
        <f>IF(ISBLANK(TBL_DATA[[#This Row],[Row.names]]), "",   DATE(YEAR(TBL_DATA[[#This Row],[Row.names]]), MONTH(TBL_DATA[[#This Row],[Row.names]]), DAY(TBL_DATA[[#This Row],[Row.names]])))</f>
        <v/>
      </c>
      <c r="B1686" s="119"/>
      <c r="C1686" s="68"/>
      <c r="E1686" s="53"/>
      <c r="F1686" s="53"/>
      <c r="G1686" s="54"/>
      <c r="H1686" s="114"/>
      <c r="I1686" s="53"/>
      <c r="J1686" s="53"/>
      <c r="K1686" s="53"/>
      <c r="L1686" s="53"/>
      <c r="M1686" s="53"/>
      <c r="N1686" s="53"/>
      <c r="O1686" s="53"/>
      <c r="P1686" s="53"/>
      <c r="Q1686" s="53"/>
      <c r="R1686" s="53"/>
      <c r="S1686" s="53"/>
      <c r="T1686" s="53"/>
      <c r="U1686" s="81"/>
      <c r="V1686" s="53"/>
      <c r="W1686" s="53"/>
    </row>
    <row r="1687" spans="1:23" x14ac:dyDescent="0.25">
      <c r="A1687" s="116" t="str">
        <f>IF(ISBLANK(TBL_DATA[[#This Row],[Row.names]]), "",   DATE(YEAR(TBL_DATA[[#This Row],[Row.names]]), MONTH(TBL_DATA[[#This Row],[Row.names]]), DAY(TBL_DATA[[#This Row],[Row.names]])))</f>
        <v/>
      </c>
      <c r="B1687" s="119"/>
      <c r="C1687" s="68"/>
      <c r="E1687" s="53"/>
      <c r="F1687" s="53"/>
      <c r="G1687" s="54"/>
      <c r="H1687" s="114"/>
      <c r="I1687" s="53"/>
      <c r="J1687" s="53"/>
      <c r="K1687" s="53"/>
      <c r="L1687" s="53"/>
      <c r="M1687" s="53"/>
      <c r="N1687" s="53"/>
      <c r="O1687" s="53"/>
      <c r="P1687" s="53"/>
      <c r="Q1687" s="53"/>
      <c r="R1687" s="53"/>
      <c r="S1687" s="53"/>
      <c r="T1687" s="53"/>
      <c r="U1687" s="81"/>
      <c r="V1687" s="53"/>
      <c r="W1687" s="53"/>
    </row>
    <row r="1688" spans="1:23" x14ac:dyDescent="0.25">
      <c r="A1688" s="116" t="str">
        <f>IF(ISBLANK(TBL_DATA[[#This Row],[Row.names]]), "",   DATE(YEAR(TBL_DATA[[#This Row],[Row.names]]), MONTH(TBL_DATA[[#This Row],[Row.names]]), DAY(TBL_DATA[[#This Row],[Row.names]])))</f>
        <v/>
      </c>
      <c r="B1688" s="119"/>
      <c r="C1688" s="68"/>
      <c r="E1688" s="53"/>
      <c r="F1688" s="53"/>
      <c r="G1688" s="54"/>
      <c r="H1688" s="114"/>
      <c r="I1688" s="53"/>
      <c r="J1688" s="53"/>
      <c r="K1688" s="53"/>
      <c r="L1688" s="53"/>
      <c r="M1688" s="53"/>
      <c r="N1688" s="53"/>
      <c r="O1688" s="53"/>
      <c r="P1688" s="53"/>
      <c r="Q1688" s="53"/>
      <c r="R1688" s="53"/>
      <c r="S1688" s="53"/>
      <c r="T1688" s="53"/>
      <c r="U1688" s="81"/>
      <c r="V1688" s="53"/>
      <c r="W1688" s="53"/>
    </row>
    <row r="1689" spans="1:23" x14ac:dyDescent="0.25">
      <c r="A1689" s="116" t="str">
        <f>IF(ISBLANK(TBL_DATA[[#This Row],[Row.names]]), "",   DATE(YEAR(TBL_DATA[[#This Row],[Row.names]]), MONTH(TBL_DATA[[#This Row],[Row.names]]), DAY(TBL_DATA[[#This Row],[Row.names]])))</f>
        <v/>
      </c>
      <c r="B1689" s="119"/>
      <c r="C1689" s="68"/>
      <c r="E1689" s="53"/>
      <c r="F1689" s="53"/>
      <c r="G1689" s="54"/>
      <c r="H1689" s="114"/>
      <c r="I1689" s="53"/>
      <c r="J1689" s="53"/>
      <c r="K1689" s="53"/>
      <c r="L1689" s="53"/>
      <c r="M1689" s="53"/>
      <c r="N1689" s="53"/>
      <c r="O1689" s="53"/>
      <c r="P1689" s="53"/>
      <c r="Q1689" s="53"/>
      <c r="R1689" s="53"/>
      <c r="S1689" s="53"/>
      <c r="T1689" s="53"/>
      <c r="U1689" s="81"/>
      <c r="V1689" s="53"/>
      <c r="W1689" s="53"/>
    </row>
    <row r="1690" spans="1:23" x14ac:dyDescent="0.25">
      <c r="A1690" s="116" t="str">
        <f>IF(ISBLANK(TBL_DATA[[#This Row],[Row.names]]), "",   DATE(YEAR(TBL_DATA[[#This Row],[Row.names]]), MONTH(TBL_DATA[[#This Row],[Row.names]]), DAY(TBL_DATA[[#This Row],[Row.names]])))</f>
        <v/>
      </c>
      <c r="B1690" s="119"/>
      <c r="C1690" s="68"/>
      <c r="E1690" s="53"/>
      <c r="F1690" s="53"/>
      <c r="G1690" s="54"/>
      <c r="H1690" s="114"/>
      <c r="I1690" s="53"/>
      <c r="J1690" s="53"/>
      <c r="K1690" s="53"/>
      <c r="L1690" s="53"/>
      <c r="M1690" s="53"/>
      <c r="N1690" s="53"/>
      <c r="O1690" s="53"/>
      <c r="P1690" s="53"/>
      <c r="Q1690" s="53"/>
      <c r="R1690" s="53"/>
      <c r="S1690" s="53"/>
      <c r="T1690" s="53"/>
      <c r="U1690" s="81"/>
      <c r="V1690" s="53"/>
      <c r="W1690" s="53"/>
    </row>
    <row r="1691" spans="1:23" x14ac:dyDescent="0.25">
      <c r="A1691" s="116" t="str">
        <f>IF(ISBLANK(TBL_DATA[[#This Row],[Row.names]]), "",   DATE(YEAR(TBL_DATA[[#This Row],[Row.names]]), MONTH(TBL_DATA[[#This Row],[Row.names]]), DAY(TBL_DATA[[#This Row],[Row.names]])))</f>
        <v/>
      </c>
      <c r="B1691" s="119"/>
      <c r="C1691" s="68"/>
      <c r="E1691" s="53"/>
      <c r="F1691" s="53"/>
      <c r="G1691" s="54"/>
      <c r="H1691" s="114"/>
      <c r="I1691" s="53"/>
      <c r="J1691" s="53"/>
      <c r="K1691" s="53"/>
      <c r="L1691" s="53"/>
      <c r="M1691" s="53"/>
      <c r="N1691" s="53"/>
      <c r="O1691" s="53"/>
      <c r="P1691" s="53"/>
      <c r="Q1691" s="53"/>
      <c r="R1691" s="53"/>
      <c r="S1691" s="53"/>
      <c r="T1691" s="53"/>
      <c r="U1691" s="81"/>
      <c r="V1691" s="53"/>
      <c r="W1691" s="53"/>
    </row>
    <row r="1692" spans="1:23" x14ac:dyDescent="0.25">
      <c r="A1692" s="116" t="str">
        <f>IF(ISBLANK(TBL_DATA[[#This Row],[Row.names]]), "",   DATE(YEAR(TBL_DATA[[#This Row],[Row.names]]), MONTH(TBL_DATA[[#This Row],[Row.names]]), DAY(TBL_DATA[[#This Row],[Row.names]])))</f>
        <v/>
      </c>
      <c r="B1692" s="119"/>
      <c r="C1692" s="68"/>
      <c r="E1692" s="53"/>
      <c r="F1692" s="53"/>
      <c r="G1692" s="54"/>
      <c r="H1692" s="114"/>
      <c r="I1692" s="53"/>
      <c r="J1692" s="53"/>
      <c r="K1692" s="53"/>
      <c r="L1692" s="53"/>
      <c r="M1692" s="53"/>
      <c r="N1692" s="53"/>
      <c r="O1692" s="53"/>
      <c r="P1692" s="53"/>
      <c r="Q1692" s="53"/>
      <c r="R1692" s="53"/>
      <c r="S1692" s="53"/>
      <c r="T1692" s="53"/>
      <c r="U1692" s="81"/>
      <c r="V1692" s="53"/>
      <c r="W1692" s="53"/>
    </row>
    <row r="1693" spans="1:23" x14ac:dyDescent="0.25">
      <c r="A1693" s="116" t="str">
        <f>IF(ISBLANK(TBL_DATA[[#This Row],[Row.names]]), "",   DATE(YEAR(TBL_DATA[[#This Row],[Row.names]]), MONTH(TBL_DATA[[#This Row],[Row.names]]), DAY(TBL_DATA[[#This Row],[Row.names]])))</f>
        <v/>
      </c>
      <c r="B1693" s="119"/>
      <c r="C1693" s="68"/>
      <c r="E1693" s="53"/>
      <c r="F1693" s="53"/>
      <c r="G1693" s="54"/>
      <c r="H1693" s="114"/>
      <c r="I1693" s="53"/>
      <c r="J1693" s="53"/>
      <c r="K1693" s="53"/>
      <c r="L1693" s="53"/>
      <c r="M1693" s="53"/>
      <c r="N1693" s="53"/>
      <c r="O1693" s="53"/>
      <c r="P1693" s="53"/>
      <c r="Q1693" s="53"/>
      <c r="R1693" s="53"/>
      <c r="S1693" s="53"/>
      <c r="T1693" s="53"/>
      <c r="U1693" s="81"/>
      <c r="V1693" s="53"/>
      <c r="W1693" s="53"/>
    </row>
    <row r="1694" spans="1:23" x14ac:dyDescent="0.25">
      <c r="A1694" s="116" t="str">
        <f>IF(ISBLANK(TBL_DATA[[#This Row],[Row.names]]), "",   DATE(YEAR(TBL_DATA[[#This Row],[Row.names]]), MONTH(TBL_DATA[[#This Row],[Row.names]]), DAY(TBL_DATA[[#This Row],[Row.names]])))</f>
        <v/>
      </c>
      <c r="B1694" s="119"/>
      <c r="C1694" s="68"/>
      <c r="E1694" s="53"/>
      <c r="F1694" s="53"/>
      <c r="G1694" s="54"/>
      <c r="H1694" s="114"/>
      <c r="I1694" s="53"/>
      <c r="J1694" s="53"/>
      <c r="K1694" s="53"/>
      <c r="L1694" s="53"/>
      <c r="M1694" s="53"/>
      <c r="N1694" s="53"/>
      <c r="O1694" s="53"/>
      <c r="P1694" s="53"/>
      <c r="Q1694" s="53"/>
      <c r="R1694" s="53"/>
      <c r="S1694" s="53"/>
      <c r="T1694" s="53"/>
      <c r="U1694" s="81"/>
      <c r="V1694" s="53"/>
      <c r="W1694" s="53"/>
    </row>
    <row r="1695" spans="1:23" x14ac:dyDescent="0.25">
      <c r="A1695" s="116" t="str">
        <f>IF(ISBLANK(TBL_DATA[[#This Row],[Row.names]]), "",   DATE(YEAR(TBL_DATA[[#This Row],[Row.names]]), MONTH(TBL_DATA[[#This Row],[Row.names]]), DAY(TBL_DATA[[#This Row],[Row.names]])))</f>
        <v/>
      </c>
      <c r="B1695" s="119"/>
      <c r="C1695" s="68"/>
      <c r="E1695" s="53"/>
      <c r="F1695" s="53"/>
      <c r="G1695" s="54"/>
      <c r="H1695" s="114"/>
      <c r="I1695" s="53"/>
      <c r="J1695" s="53"/>
      <c r="K1695" s="53"/>
      <c r="L1695" s="53"/>
      <c r="M1695" s="53"/>
      <c r="N1695" s="53"/>
      <c r="O1695" s="53"/>
      <c r="P1695" s="53"/>
      <c r="Q1695" s="53"/>
      <c r="R1695" s="53"/>
      <c r="S1695" s="53"/>
      <c r="T1695" s="53"/>
      <c r="U1695" s="81"/>
      <c r="V1695" s="53"/>
      <c r="W1695" s="53"/>
    </row>
    <row r="1696" spans="1:23" x14ac:dyDescent="0.25">
      <c r="A1696" s="116" t="str">
        <f>IF(ISBLANK(TBL_DATA[[#This Row],[Row.names]]), "",   DATE(YEAR(TBL_DATA[[#This Row],[Row.names]]), MONTH(TBL_DATA[[#This Row],[Row.names]]), DAY(TBL_DATA[[#This Row],[Row.names]])))</f>
        <v/>
      </c>
      <c r="B1696" s="119"/>
      <c r="C1696" s="68"/>
      <c r="E1696" s="53"/>
      <c r="F1696" s="53"/>
      <c r="G1696" s="54"/>
      <c r="H1696" s="114"/>
      <c r="I1696" s="53"/>
      <c r="J1696" s="53"/>
      <c r="K1696" s="53"/>
      <c r="L1696" s="53"/>
      <c r="M1696" s="53"/>
      <c r="N1696" s="53"/>
      <c r="O1696" s="53"/>
      <c r="P1696" s="53"/>
      <c r="Q1696" s="53"/>
      <c r="R1696" s="53"/>
      <c r="S1696" s="53"/>
      <c r="T1696" s="53"/>
      <c r="U1696" s="81"/>
      <c r="V1696" s="53"/>
      <c r="W1696" s="53"/>
    </row>
    <row r="1697" spans="1:23" x14ac:dyDescent="0.25">
      <c r="A1697" s="116" t="str">
        <f>IF(ISBLANK(TBL_DATA[[#This Row],[Row.names]]), "",   DATE(YEAR(TBL_DATA[[#This Row],[Row.names]]), MONTH(TBL_DATA[[#This Row],[Row.names]]), DAY(TBL_DATA[[#This Row],[Row.names]])))</f>
        <v/>
      </c>
      <c r="B1697" s="119"/>
      <c r="C1697" s="68"/>
      <c r="E1697" s="53"/>
      <c r="F1697" s="53"/>
      <c r="G1697" s="54"/>
      <c r="H1697" s="114"/>
      <c r="I1697" s="53"/>
      <c r="J1697" s="53"/>
      <c r="K1697" s="53"/>
      <c r="L1697" s="53"/>
      <c r="M1697" s="53"/>
      <c r="N1697" s="53"/>
      <c r="O1697" s="53"/>
      <c r="P1697" s="53"/>
      <c r="Q1697" s="53"/>
      <c r="R1697" s="53"/>
      <c r="S1697" s="53"/>
      <c r="T1697" s="53"/>
      <c r="U1697" s="81"/>
      <c r="V1697" s="53"/>
      <c r="W1697" s="53"/>
    </row>
    <row r="1698" spans="1:23" x14ac:dyDescent="0.25">
      <c r="A1698" s="116" t="str">
        <f>IF(ISBLANK(TBL_DATA[[#This Row],[Row.names]]), "",   DATE(YEAR(TBL_DATA[[#This Row],[Row.names]]), MONTH(TBL_DATA[[#This Row],[Row.names]]), DAY(TBL_DATA[[#This Row],[Row.names]])))</f>
        <v/>
      </c>
      <c r="B1698" s="119"/>
      <c r="C1698" s="68"/>
      <c r="E1698" s="53"/>
      <c r="F1698" s="53"/>
      <c r="G1698" s="54"/>
      <c r="H1698" s="114"/>
      <c r="I1698" s="53"/>
      <c r="J1698" s="53"/>
      <c r="K1698" s="53"/>
      <c r="L1698" s="53"/>
      <c r="M1698" s="53"/>
      <c r="N1698" s="53"/>
      <c r="O1698" s="53"/>
      <c r="P1698" s="53"/>
      <c r="Q1698" s="53"/>
      <c r="R1698" s="53"/>
      <c r="S1698" s="53"/>
      <c r="T1698" s="53"/>
      <c r="U1698" s="81"/>
      <c r="V1698" s="53"/>
      <c r="W1698" s="53"/>
    </row>
    <row r="1699" spans="1:23" x14ac:dyDescent="0.25">
      <c r="A1699" s="116" t="str">
        <f>IF(ISBLANK(TBL_DATA[[#This Row],[Row.names]]), "",   DATE(YEAR(TBL_DATA[[#This Row],[Row.names]]), MONTH(TBL_DATA[[#This Row],[Row.names]]), DAY(TBL_DATA[[#This Row],[Row.names]])))</f>
        <v/>
      </c>
      <c r="B1699" s="119"/>
      <c r="C1699" s="68"/>
      <c r="E1699" s="53"/>
      <c r="F1699" s="53"/>
      <c r="G1699" s="54"/>
      <c r="H1699" s="114"/>
      <c r="I1699" s="53"/>
      <c r="J1699" s="53"/>
      <c r="K1699" s="53"/>
      <c r="L1699" s="53"/>
      <c r="M1699" s="53"/>
      <c r="N1699" s="53"/>
      <c r="O1699" s="53"/>
      <c r="P1699" s="53"/>
      <c r="Q1699" s="53"/>
      <c r="R1699" s="53"/>
      <c r="S1699" s="53"/>
      <c r="T1699" s="53"/>
      <c r="U1699" s="81"/>
      <c r="V1699" s="53"/>
      <c r="W1699" s="53"/>
    </row>
    <row r="1700" spans="1:23" x14ac:dyDescent="0.25">
      <c r="A1700" s="116" t="str">
        <f>IF(ISBLANK(TBL_DATA[[#This Row],[Row.names]]), "",   DATE(YEAR(TBL_DATA[[#This Row],[Row.names]]), MONTH(TBL_DATA[[#This Row],[Row.names]]), DAY(TBL_DATA[[#This Row],[Row.names]])))</f>
        <v/>
      </c>
      <c r="B1700" s="119"/>
      <c r="C1700" s="68"/>
      <c r="E1700" s="53"/>
      <c r="F1700" s="53"/>
      <c r="G1700" s="54"/>
      <c r="H1700" s="114"/>
      <c r="I1700" s="53"/>
      <c r="J1700" s="53"/>
      <c r="K1700" s="53"/>
      <c r="L1700" s="53"/>
      <c r="M1700" s="53"/>
      <c r="N1700" s="53"/>
      <c r="O1700" s="53"/>
      <c r="P1700" s="53"/>
      <c r="Q1700" s="53"/>
      <c r="R1700" s="53"/>
      <c r="S1700" s="53"/>
      <c r="T1700" s="53"/>
      <c r="U1700" s="81"/>
      <c r="V1700" s="53"/>
      <c r="W1700" s="53"/>
    </row>
    <row r="1701" spans="1:23" x14ac:dyDescent="0.25">
      <c r="A1701" s="116" t="str">
        <f>IF(ISBLANK(TBL_DATA[[#This Row],[Row.names]]), "",   DATE(YEAR(TBL_DATA[[#This Row],[Row.names]]), MONTH(TBL_DATA[[#This Row],[Row.names]]), DAY(TBL_DATA[[#This Row],[Row.names]])))</f>
        <v/>
      </c>
      <c r="B1701" s="119"/>
      <c r="C1701" s="68"/>
      <c r="E1701" s="53"/>
      <c r="F1701" s="53"/>
      <c r="G1701" s="54"/>
      <c r="H1701" s="114"/>
      <c r="I1701" s="53"/>
      <c r="J1701" s="53"/>
      <c r="K1701" s="53"/>
      <c r="L1701" s="53"/>
      <c r="M1701" s="53"/>
      <c r="N1701" s="53"/>
      <c r="O1701" s="53"/>
      <c r="P1701" s="53"/>
      <c r="Q1701" s="53"/>
      <c r="R1701" s="53"/>
      <c r="S1701" s="53"/>
      <c r="T1701" s="53"/>
      <c r="U1701" s="81"/>
      <c r="V1701" s="53"/>
      <c r="W1701" s="53"/>
    </row>
    <row r="1702" spans="1:23" x14ac:dyDescent="0.25">
      <c r="A1702" s="116" t="str">
        <f>IF(ISBLANK(TBL_DATA[[#This Row],[Row.names]]), "",   DATE(YEAR(TBL_DATA[[#This Row],[Row.names]]), MONTH(TBL_DATA[[#This Row],[Row.names]]), DAY(TBL_DATA[[#This Row],[Row.names]])))</f>
        <v/>
      </c>
      <c r="B1702" s="119"/>
      <c r="C1702" s="68"/>
      <c r="E1702" s="53"/>
      <c r="F1702" s="53"/>
      <c r="G1702" s="54"/>
      <c r="H1702" s="114"/>
      <c r="I1702" s="53"/>
      <c r="J1702" s="53"/>
      <c r="K1702" s="53"/>
      <c r="L1702" s="53"/>
      <c r="M1702" s="53"/>
      <c r="N1702" s="53"/>
      <c r="O1702" s="53"/>
      <c r="P1702" s="53"/>
      <c r="Q1702" s="53"/>
      <c r="R1702" s="53"/>
      <c r="S1702" s="53"/>
      <c r="T1702" s="53"/>
      <c r="U1702" s="81"/>
      <c r="V1702" s="53"/>
      <c r="W1702" s="53"/>
    </row>
    <row r="1703" spans="1:23" x14ac:dyDescent="0.25">
      <c r="A1703" s="116" t="str">
        <f>IF(ISBLANK(TBL_DATA[[#This Row],[Row.names]]), "",   DATE(YEAR(TBL_DATA[[#This Row],[Row.names]]), MONTH(TBL_DATA[[#This Row],[Row.names]]), DAY(TBL_DATA[[#This Row],[Row.names]])))</f>
        <v/>
      </c>
      <c r="B1703" s="119"/>
      <c r="C1703" s="68"/>
      <c r="E1703" s="53"/>
      <c r="F1703" s="53"/>
      <c r="G1703" s="54"/>
      <c r="H1703" s="114"/>
      <c r="I1703" s="53"/>
      <c r="J1703" s="53"/>
      <c r="K1703" s="53"/>
      <c r="L1703" s="53"/>
      <c r="M1703" s="53"/>
      <c r="N1703" s="53"/>
      <c r="O1703" s="53"/>
      <c r="P1703" s="53"/>
      <c r="Q1703" s="53"/>
      <c r="R1703" s="53"/>
      <c r="S1703" s="53"/>
      <c r="T1703" s="53"/>
      <c r="U1703" s="81"/>
      <c r="V1703" s="53"/>
      <c r="W1703" s="53"/>
    </row>
    <row r="1704" spans="1:23" x14ac:dyDescent="0.25">
      <c r="A1704" s="116" t="str">
        <f>IF(ISBLANK(TBL_DATA[[#This Row],[Row.names]]), "",   DATE(YEAR(TBL_DATA[[#This Row],[Row.names]]), MONTH(TBL_DATA[[#This Row],[Row.names]]), DAY(TBL_DATA[[#This Row],[Row.names]])))</f>
        <v/>
      </c>
      <c r="B1704" s="119"/>
      <c r="C1704" s="68"/>
      <c r="E1704" s="53"/>
      <c r="F1704" s="53"/>
      <c r="G1704" s="54"/>
      <c r="H1704" s="114"/>
      <c r="I1704" s="53"/>
      <c r="J1704" s="53"/>
      <c r="K1704" s="53"/>
      <c r="L1704" s="53"/>
      <c r="M1704" s="53"/>
      <c r="N1704" s="53"/>
      <c r="O1704" s="53"/>
      <c r="P1704" s="53"/>
      <c r="Q1704" s="53"/>
      <c r="R1704" s="53"/>
      <c r="S1704" s="53"/>
      <c r="T1704" s="53"/>
      <c r="U1704" s="81"/>
      <c r="V1704" s="53"/>
      <c r="W1704" s="53"/>
    </row>
    <row r="1705" spans="1:23" x14ac:dyDescent="0.25">
      <c r="A1705" s="116" t="str">
        <f>IF(ISBLANK(TBL_DATA[[#This Row],[Row.names]]), "",   DATE(YEAR(TBL_DATA[[#This Row],[Row.names]]), MONTH(TBL_DATA[[#This Row],[Row.names]]), DAY(TBL_DATA[[#This Row],[Row.names]])))</f>
        <v/>
      </c>
      <c r="B1705" s="119"/>
      <c r="C1705" s="68"/>
      <c r="E1705" s="53"/>
      <c r="F1705" s="53"/>
      <c r="G1705" s="54"/>
      <c r="H1705" s="114"/>
      <c r="I1705" s="53"/>
      <c r="J1705" s="53"/>
      <c r="K1705" s="53"/>
      <c r="L1705" s="53"/>
      <c r="M1705" s="53"/>
      <c r="N1705" s="53"/>
      <c r="O1705" s="53"/>
      <c r="P1705" s="53"/>
      <c r="Q1705" s="53"/>
      <c r="R1705" s="53"/>
      <c r="S1705" s="53"/>
      <c r="T1705" s="53"/>
      <c r="U1705" s="81"/>
      <c r="V1705" s="53"/>
      <c r="W1705" s="53"/>
    </row>
    <row r="1706" spans="1:23" x14ac:dyDescent="0.25">
      <c r="A1706" s="116" t="str">
        <f>IF(ISBLANK(TBL_DATA[[#This Row],[Row.names]]), "",   DATE(YEAR(TBL_DATA[[#This Row],[Row.names]]), MONTH(TBL_DATA[[#This Row],[Row.names]]), DAY(TBL_DATA[[#This Row],[Row.names]])))</f>
        <v/>
      </c>
      <c r="B1706" s="119"/>
      <c r="C1706" s="68"/>
      <c r="E1706" s="53"/>
      <c r="F1706" s="53"/>
      <c r="G1706" s="54"/>
      <c r="H1706" s="114"/>
      <c r="I1706" s="53"/>
      <c r="J1706" s="53"/>
      <c r="K1706" s="53"/>
      <c r="L1706" s="53"/>
      <c r="M1706" s="53"/>
      <c r="N1706" s="53"/>
      <c r="O1706" s="53"/>
      <c r="P1706" s="53"/>
      <c r="Q1706" s="53"/>
      <c r="R1706" s="53"/>
      <c r="S1706" s="53"/>
      <c r="T1706" s="53"/>
      <c r="U1706" s="81"/>
      <c r="V1706" s="53"/>
      <c r="W1706" s="53"/>
    </row>
    <row r="1707" spans="1:23" x14ac:dyDescent="0.25">
      <c r="A1707" s="116" t="str">
        <f>IF(ISBLANK(TBL_DATA[[#This Row],[Row.names]]), "",   DATE(YEAR(TBL_DATA[[#This Row],[Row.names]]), MONTH(TBL_DATA[[#This Row],[Row.names]]), DAY(TBL_DATA[[#This Row],[Row.names]])))</f>
        <v/>
      </c>
      <c r="B1707" s="119"/>
      <c r="C1707" s="68"/>
      <c r="E1707" s="53"/>
      <c r="F1707" s="53"/>
      <c r="G1707" s="54"/>
      <c r="H1707" s="114"/>
      <c r="I1707" s="53"/>
      <c r="J1707" s="53"/>
      <c r="K1707" s="53"/>
      <c r="L1707" s="53"/>
      <c r="M1707" s="53"/>
      <c r="N1707" s="53"/>
      <c r="O1707" s="53"/>
      <c r="P1707" s="53"/>
      <c r="Q1707" s="53"/>
      <c r="R1707" s="53"/>
      <c r="S1707" s="53"/>
      <c r="T1707" s="53"/>
      <c r="U1707" s="81"/>
      <c r="V1707" s="53"/>
      <c r="W1707" s="53"/>
    </row>
    <row r="1708" spans="1:23" x14ac:dyDescent="0.25">
      <c r="A1708" s="116" t="str">
        <f>IF(ISBLANK(TBL_DATA[[#This Row],[Row.names]]), "",   DATE(YEAR(TBL_DATA[[#This Row],[Row.names]]), MONTH(TBL_DATA[[#This Row],[Row.names]]), DAY(TBL_DATA[[#This Row],[Row.names]])))</f>
        <v/>
      </c>
      <c r="B1708" s="119"/>
      <c r="C1708" s="68"/>
      <c r="E1708" s="53"/>
      <c r="F1708" s="53"/>
      <c r="G1708" s="54"/>
      <c r="H1708" s="114"/>
      <c r="I1708" s="53"/>
      <c r="J1708" s="53"/>
      <c r="K1708" s="53"/>
      <c r="L1708" s="53"/>
      <c r="M1708" s="53"/>
      <c r="N1708" s="53"/>
      <c r="O1708" s="53"/>
      <c r="P1708" s="53"/>
      <c r="Q1708" s="53"/>
      <c r="R1708" s="53"/>
      <c r="S1708" s="53"/>
      <c r="T1708" s="53"/>
      <c r="U1708" s="81"/>
      <c r="V1708" s="53"/>
      <c r="W1708" s="53"/>
    </row>
    <row r="1709" spans="1:23" x14ac:dyDescent="0.25">
      <c r="A1709" s="116" t="str">
        <f>IF(ISBLANK(TBL_DATA[[#This Row],[Row.names]]), "",   DATE(YEAR(TBL_DATA[[#This Row],[Row.names]]), MONTH(TBL_DATA[[#This Row],[Row.names]]), DAY(TBL_DATA[[#This Row],[Row.names]])))</f>
        <v/>
      </c>
      <c r="B1709" s="119"/>
      <c r="C1709" s="68"/>
      <c r="E1709" s="53"/>
      <c r="F1709" s="53"/>
      <c r="G1709" s="54"/>
      <c r="H1709" s="114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81"/>
      <c r="V1709" s="53"/>
      <c r="W1709" s="53"/>
    </row>
    <row r="1710" spans="1:23" x14ac:dyDescent="0.25">
      <c r="A1710" s="116" t="str">
        <f>IF(ISBLANK(TBL_DATA[[#This Row],[Row.names]]), "",   DATE(YEAR(TBL_DATA[[#This Row],[Row.names]]), MONTH(TBL_DATA[[#This Row],[Row.names]]), DAY(TBL_DATA[[#This Row],[Row.names]])))</f>
        <v/>
      </c>
      <c r="B1710" s="119"/>
      <c r="C1710" s="68"/>
      <c r="E1710" s="53"/>
      <c r="F1710" s="53"/>
      <c r="G1710" s="54"/>
      <c r="H1710" s="114"/>
      <c r="I1710" s="53"/>
      <c r="J1710" s="53"/>
      <c r="K1710" s="53"/>
      <c r="L1710" s="53"/>
      <c r="M1710" s="53"/>
      <c r="N1710" s="53"/>
      <c r="O1710" s="53"/>
      <c r="P1710" s="53"/>
      <c r="Q1710" s="53"/>
      <c r="R1710" s="53"/>
      <c r="S1710" s="53"/>
      <c r="T1710" s="53"/>
      <c r="U1710" s="81"/>
      <c r="V1710" s="53"/>
      <c r="W1710" s="53"/>
    </row>
    <row r="1711" spans="1:23" x14ac:dyDescent="0.25">
      <c r="A1711" s="116" t="str">
        <f>IF(ISBLANK(TBL_DATA[[#This Row],[Row.names]]), "",   DATE(YEAR(TBL_DATA[[#This Row],[Row.names]]), MONTH(TBL_DATA[[#This Row],[Row.names]]), DAY(TBL_DATA[[#This Row],[Row.names]])))</f>
        <v/>
      </c>
      <c r="B1711" s="119"/>
      <c r="C1711" s="68"/>
      <c r="E1711" s="53"/>
      <c r="F1711" s="53"/>
      <c r="G1711" s="54"/>
      <c r="H1711" s="114"/>
      <c r="I1711" s="53"/>
      <c r="J1711" s="53"/>
      <c r="K1711" s="53"/>
      <c r="L1711" s="53"/>
      <c r="M1711" s="53"/>
      <c r="N1711" s="53"/>
      <c r="O1711" s="53"/>
      <c r="P1711" s="53"/>
      <c r="Q1711" s="53"/>
      <c r="R1711" s="53"/>
      <c r="S1711" s="53"/>
      <c r="T1711" s="53"/>
      <c r="U1711" s="81"/>
      <c r="V1711" s="53"/>
      <c r="W1711" s="53"/>
    </row>
    <row r="1712" spans="1:23" x14ac:dyDescent="0.25">
      <c r="A1712" s="116" t="str">
        <f>IF(ISBLANK(TBL_DATA[[#This Row],[Row.names]]), "",   DATE(YEAR(TBL_DATA[[#This Row],[Row.names]]), MONTH(TBL_DATA[[#This Row],[Row.names]]), DAY(TBL_DATA[[#This Row],[Row.names]])))</f>
        <v/>
      </c>
      <c r="B1712" s="119"/>
      <c r="C1712" s="68"/>
      <c r="E1712" s="53"/>
      <c r="F1712" s="53"/>
      <c r="G1712" s="54"/>
      <c r="H1712" s="114"/>
      <c r="I1712" s="53"/>
      <c r="J1712" s="53"/>
      <c r="K1712" s="53"/>
      <c r="L1712" s="53"/>
      <c r="M1712" s="53"/>
      <c r="N1712" s="53"/>
      <c r="O1712" s="53"/>
      <c r="P1712" s="53"/>
      <c r="Q1712" s="53"/>
      <c r="R1712" s="53"/>
      <c r="S1712" s="53"/>
      <c r="T1712" s="53"/>
      <c r="U1712" s="81"/>
      <c r="V1712" s="53"/>
      <c r="W1712" s="53"/>
    </row>
    <row r="1713" spans="1:23" x14ac:dyDescent="0.25">
      <c r="A1713" s="116" t="str">
        <f>IF(ISBLANK(TBL_DATA[[#This Row],[Row.names]]), "",   DATE(YEAR(TBL_DATA[[#This Row],[Row.names]]), MONTH(TBL_DATA[[#This Row],[Row.names]]), DAY(TBL_DATA[[#This Row],[Row.names]])))</f>
        <v/>
      </c>
      <c r="B1713" s="119"/>
      <c r="C1713" s="68"/>
      <c r="E1713" s="53"/>
      <c r="F1713" s="53"/>
      <c r="G1713" s="54"/>
      <c r="H1713" s="114"/>
      <c r="I1713" s="53"/>
      <c r="J1713" s="53"/>
      <c r="K1713" s="53"/>
      <c r="L1713" s="53"/>
      <c r="M1713" s="53"/>
      <c r="N1713" s="53"/>
      <c r="O1713" s="53"/>
      <c r="P1713" s="53"/>
      <c r="Q1713" s="53"/>
      <c r="R1713" s="53"/>
      <c r="S1713" s="53"/>
      <c r="T1713" s="53"/>
      <c r="U1713" s="81"/>
      <c r="V1713" s="53"/>
      <c r="W1713" s="53"/>
    </row>
    <row r="1714" spans="1:23" x14ac:dyDescent="0.25">
      <c r="A1714" s="116" t="str">
        <f>IF(ISBLANK(TBL_DATA[[#This Row],[Row.names]]), "",   DATE(YEAR(TBL_DATA[[#This Row],[Row.names]]), MONTH(TBL_DATA[[#This Row],[Row.names]]), DAY(TBL_DATA[[#This Row],[Row.names]])))</f>
        <v/>
      </c>
      <c r="B1714" s="119"/>
      <c r="C1714" s="68"/>
      <c r="E1714" s="53"/>
      <c r="F1714" s="53"/>
      <c r="G1714" s="54"/>
      <c r="H1714" s="114"/>
      <c r="I1714" s="53"/>
      <c r="J1714" s="53"/>
      <c r="K1714" s="53"/>
      <c r="L1714" s="53"/>
      <c r="M1714" s="53"/>
      <c r="N1714" s="53"/>
      <c r="O1714" s="53"/>
      <c r="P1714" s="53"/>
      <c r="Q1714" s="53"/>
      <c r="R1714" s="53"/>
      <c r="S1714" s="53"/>
      <c r="T1714" s="53"/>
      <c r="U1714" s="81"/>
      <c r="V1714" s="53"/>
      <c r="W1714" s="53"/>
    </row>
    <row r="1715" spans="1:23" x14ac:dyDescent="0.25">
      <c r="A1715" s="116" t="str">
        <f>IF(ISBLANK(TBL_DATA[[#This Row],[Row.names]]), "",   DATE(YEAR(TBL_DATA[[#This Row],[Row.names]]), MONTH(TBL_DATA[[#This Row],[Row.names]]), DAY(TBL_DATA[[#This Row],[Row.names]])))</f>
        <v/>
      </c>
      <c r="B1715" s="119"/>
      <c r="C1715" s="68"/>
      <c r="E1715" s="53"/>
      <c r="F1715" s="53"/>
      <c r="G1715" s="54"/>
      <c r="H1715" s="114"/>
      <c r="I1715" s="53"/>
      <c r="J1715" s="53"/>
      <c r="K1715" s="53"/>
      <c r="L1715" s="53"/>
      <c r="M1715" s="53"/>
      <c r="N1715" s="53"/>
      <c r="O1715" s="53"/>
      <c r="P1715" s="53"/>
      <c r="Q1715" s="53"/>
      <c r="R1715" s="53"/>
      <c r="S1715" s="53"/>
      <c r="T1715" s="53"/>
      <c r="U1715" s="81"/>
      <c r="V1715" s="53"/>
      <c r="W1715" s="53"/>
    </row>
    <row r="1716" spans="1:23" x14ac:dyDescent="0.25">
      <c r="A1716" s="116" t="str">
        <f>IF(ISBLANK(TBL_DATA[[#This Row],[Row.names]]), "",   DATE(YEAR(TBL_DATA[[#This Row],[Row.names]]), MONTH(TBL_DATA[[#This Row],[Row.names]]), DAY(TBL_DATA[[#This Row],[Row.names]])))</f>
        <v/>
      </c>
      <c r="B1716" s="119"/>
      <c r="C1716" s="68"/>
      <c r="E1716" s="53"/>
      <c r="F1716" s="53"/>
      <c r="G1716" s="54"/>
      <c r="H1716" s="114"/>
      <c r="I1716" s="53"/>
      <c r="J1716" s="53"/>
      <c r="K1716" s="53"/>
      <c r="L1716" s="53"/>
      <c r="M1716" s="53"/>
      <c r="N1716" s="53"/>
      <c r="O1716" s="53"/>
      <c r="P1716" s="53"/>
      <c r="Q1716" s="53"/>
      <c r="R1716" s="53"/>
      <c r="S1716" s="53"/>
      <c r="T1716" s="53"/>
      <c r="U1716" s="81"/>
      <c r="V1716" s="53"/>
      <c r="W1716" s="53"/>
    </row>
    <row r="1717" spans="1:23" x14ac:dyDescent="0.25">
      <c r="A1717" s="116" t="str">
        <f>IF(ISBLANK(TBL_DATA[[#This Row],[Row.names]]), "",   DATE(YEAR(TBL_DATA[[#This Row],[Row.names]]), MONTH(TBL_DATA[[#This Row],[Row.names]]), DAY(TBL_DATA[[#This Row],[Row.names]])))</f>
        <v/>
      </c>
      <c r="B1717" s="119"/>
      <c r="C1717" s="68"/>
      <c r="E1717" s="53"/>
      <c r="F1717" s="53"/>
      <c r="G1717" s="54"/>
      <c r="H1717" s="114"/>
      <c r="I1717" s="53"/>
      <c r="J1717" s="53"/>
      <c r="K1717" s="53"/>
      <c r="L1717" s="53"/>
      <c r="M1717" s="53"/>
      <c r="N1717" s="53"/>
      <c r="O1717" s="53"/>
      <c r="P1717" s="53"/>
      <c r="Q1717" s="53"/>
      <c r="R1717" s="53"/>
      <c r="S1717" s="53"/>
      <c r="T1717" s="53"/>
      <c r="U1717" s="81"/>
      <c r="V1717" s="53"/>
      <c r="W1717" s="53"/>
    </row>
    <row r="1718" spans="1:23" x14ac:dyDescent="0.25">
      <c r="A1718" s="116" t="str">
        <f>IF(ISBLANK(TBL_DATA[[#This Row],[Row.names]]), "",   DATE(YEAR(TBL_DATA[[#This Row],[Row.names]]), MONTH(TBL_DATA[[#This Row],[Row.names]]), DAY(TBL_DATA[[#This Row],[Row.names]])))</f>
        <v/>
      </c>
      <c r="B1718" s="119"/>
      <c r="C1718" s="68"/>
      <c r="E1718" s="53"/>
      <c r="F1718" s="53"/>
      <c r="G1718" s="54"/>
      <c r="H1718" s="114"/>
      <c r="I1718" s="53"/>
      <c r="J1718" s="53"/>
      <c r="K1718" s="53"/>
      <c r="L1718" s="53"/>
      <c r="M1718" s="53"/>
      <c r="N1718" s="53"/>
      <c r="O1718" s="53"/>
      <c r="P1718" s="53"/>
      <c r="Q1718" s="53"/>
      <c r="R1718" s="53"/>
      <c r="S1718" s="53"/>
      <c r="T1718" s="53"/>
      <c r="U1718" s="81"/>
      <c r="V1718" s="53"/>
      <c r="W1718" s="53"/>
    </row>
    <row r="1719" spans="1:23" x14ac:dyDescent="0.25">
      <c r="A1719" s="116" t="str">
        <f>IF(ISBLANK(TBL_DATA[[#This Row],[Row.names]]), "",   DATE(YEAR(TBL_DATA[[#This Row],[Row.names]]), MONTH(TBL_DATA[[#This Row],[Row.names]]), DAY(TBL_DATA[[#This Row],[Row.names]])))</f>
        <v/>
      </c>
      <c r="B1719" s="119"/>
      <c r="C1719" s="68"/>
      <c r="E1719" s="53"/>
      <c r="F1719" s="53"/>
      <c r="G1719" s="54"/>
      <c r="H1719" s="114"/>
      <c r="I1719" s="53"/>
      <c r="J1719" s="53"/>
      <c r="K1719" s="53"/>
      <c r="L1719" s="53"/>
      <c r="M1719" s="53"/>
      <c r="N1719" s="53"/>
      <c r="O1719" s="53"/>
      <c r="P1719" s="53"/>
      <c r="Q1719" s="53"/>
      <c r="R1719" s="53"/>
      <c r="S1719" s="53"/>
      <c r="T1719" s="53"/>
      <c r="U1719" s="81"/>
      <c r="V1719" s="53"/>
      <c r="W1719" s="53"/>
    </row>
    <row r="1720" spans="1:23" x14ac:dyDescent="0.25">
      <c r="A1720" s="116" t="str">
        <f>IF(ISBLANK(TBL_DATA[[#This Row],[Row.names]]), "",   DATE(YEAR(TBL_DATA[[#This Row],[Row.names]]), MONTH(TBL_DATA[[#This Row],[Row.names]]), DAY(TBL_DATA[[#This Row],[Row.names]])))</f>
        <v/>
      </c>
      <c r="B1720" s="119"/>
      <c r="C1720" s="68"/>
      <c r="E1720" s="53"/>
      <c r="F1720" s="53"/>
      <c r="G1720" s="54"/>
      <c r="H1720" s="114"/>
      <c r="I1720" s="53"/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81"/>
      <c r="V1720" s="53"/>
      <c r="W1720" s="53"/>
    </row>
    <row r="1721" spans="1:23" x14ac:dyDescent="0.25">
      <c r="A1721" s="116" t="str">
        <f>IF(ISBLANK(TBL_DATA[[#This Row],[Row.names]]), "",   DATE(YEAR(TBL_DATA[[#This Row],[Row.names]]), MONTH(TBL_DATA[[#This Row],[Row.names]]), DAY(TBL_DATA[[#This Row],[Row.names]])))</f>
        <v/>
      </c>
      <c r="B1721" s="119"/>
      <c r="C1721" s="68"/>
      <c r="E1721" s="53"/>
      <c r="F1721" s="53"/>
      <c r="G1721" s="54"/>
      <c r="H1721" s="114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81"/>
      <c r="V1721" s="53"/>
      <c r="W1721" s="53"/>
    </row>
    <row r="1722" spans="1:23" x14ac:dyDescent="0.25">
      <c r="A1722" s="116" t="str">
        <f>IF(ISBLANK(TBL_DATA[[#This Row],[Row.names]]), "",   DATE(YEAR(TBL_DATA[[#This Row],[Row.names]]), MONTH(TBL_DATA[[#This Row],[Row.names]]), DAY(TBL_DATA[[#This Row],[Row.names]])))</f>
        <v/>
      </c>
      <c r="B1722" s="119"/>
      <c r="C1722" s="68"/>
      <c r="E1722" s="53"/>
      <c r="F1722" s="53"/>
      <c r="G1722" s="54"/>
      <c r="H1722" s="114"/>
      <c r="I1722" s="53"/>
      <c r="J1722" s="53"/>
      <c r="K1722" s="53"/>
      <c r="L1722" s="53"/>
      <c r="M1722" s="53"/>
      <c r="N1722" s="53"/>
      <c r="O1722" s="53"/>
      <c r="P1722" s="53"/>
      <c r="Q1722" s="53"/>
      <c r="R1722" s="53"/>
      <c r="S1722" s="53"/>
      <c r="T1722" s="53"/>
      <c r="U1722" s="81"/>
      <c r="V1722" s="53"/>
      <c r="W1722" s="53"/>
    </row>
    <row r="1723" spans="1:23" x14ac:dyDescent="0.25">
      <c r="A1723" s="116" t="str">
        <f>IF(ISBLANK(TBL_DATA[[#This Row],[Row.names]]), "",   DATE(YEAR(TBL_DATA[[#This Row],[Row.names]]), MONTH(TBL_DATA[[#This Row],[Row.names]]), DAY(TBL_DATA[[#This Row],[Row.names]])))</f>
        <v/>
      </c>
      <c r="B1723" s="119"/>
      <c r="C1723" s="68"/>
      <c r="E1723" s="53"/>
      <c r="F1723" s="53"/>
      <c r="G1723" s="54"/>
      <c r="H1723" s="114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81"/>
      <c r="V1723" s="53"/>
      <c r="W1723" s="53"/>
    </row>
    <row r="1724" spans="1:23" x14ac:dyDescent="0.25">
      <c r="A1724" s="116" t="str">
        <f>IF(ISBLANK(TBL_DATA[[#This Row],[Row.names]]), "",   DATE(YEAR(TBL_DATA[[#This Row],[Row.names]]), MONTH(TBL_DATA[[#This Row],[Row.names]]), DAY(TBL_DATA[[#This Row],[Row.names]])))</f>
        <v/>
      </c>
      <c r="B1724" s="119"/>
      <c r="C1724" s="68"/>
      <c r="E1724" s="53"/>
      <c r="F1724" s="53"/>
      <c r="G1724" s="54"/>
      <c r="H1724" s="114"/>
      <c r="I1724" s="53"/>
      <c r="J1724" s="53"/>
      <c r="K1724" s="53"/>
      <c r="L1724" s="53"/>
      <c r="M1724" s="53"/>
      <c r="N1724" s="53"/>
      <c r="O1724" s="53"/>
      <c r="P1724" s="53"/>
      <c r="Q1724" s="53"/>
      <c r="R1724" s="53"/>
      <c r="S1724" s="53"/>
      <c r="T1724" s="53"/>
      <c r="U1724" s="81"/>
      <c r="V1724" s="53"/>
      <c r="W1724" s="53"/>
    </row>
    <row r="1725" spans="1:23" x14ac:dyDescent="0.25">
      <c r="A1725" s="116" t="str">
        <f>IF(ISBLANK(TBL_DATA[[#This Row],[Row.names]]), "",   DATE(YEAR(TBL_DATA[[#This Row],[Row.names]]), MONTH(TBL_DATA[[#This Row],[Row.names]]), DAY(TBL_DATA[[#This Row],[Row.names]])))</f>
        <v/>
      </c>
      <c r="B1725" s="119"/>
      <c r="C1725" s="68"/>
      <c r="E1725" s="53"/>
      <c r="F1725" s="53"/>
      <c r="G1725" s="54"/>
      <c r="H1725" s="114"/>
      <c r="I1725" s="53"/>
      <c r="J1725" s="53"/>
      <c r="K1725" s="53"/>
      <c r="L1725" s="53"/>
      <c r="M1725" s="53"/>
      <c r="N1725" s="53"/>
      <c r="O1725" s="53"/>
      <c r="P1725" s="53"/>
      <c r="Q1725" s="53"/>
      <c r="R1725" s="53"/>
      <c r="S1725" s="53"/>
      <c r="T1725" s="53"/>
      <c r="U1725" s="81"/>
      <c r="V1725" s="53"/>
      <c r="W1725" s="53"/>
    </row>
    <row r="1726" spans="1:23" x14ac:dyDescent="0.25">
      <c r="A1726" s="116" t="str">
        <f>IF(ISBLANK(TBL_DATA[[#This Row],[Row.names]]), "",   DATE(YEAR(TBL_DATA[[#This Row],[Row.names]]), MONTH(TBL_DATA[[#This Row],[Row.names]]), DAY(TBL_DATA[[#This Row],[Row.names]])))</f>
        <v/>
      </c>
      <c r="B1726" s="119"/>
      <c r="C1726" s="68"/>
      <c r="E1726" s="53"/>
      <c r="F1726" s="53"/>
      <c r="G1726" s="54"/>
      <c r="H1726" s="114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81"/>
      <c r="V1726" s="53"/>
      <c r="W1726" s="53"/>
    </row>
    <row r="1727" spans="1:23" x14ac:dyDescent="0.25">
      <c r="A1727" s="116" t="str">
        <f>IF(ISBLANK(TBL_DATA[[#This Row],[Row.names]]), "",   DATE(YEAR(TBL_DATA[[#This Row],[Row.names]]), MONTH(TBL_DATA[[#This Row],[Row.names]]), DAY(TBL_DATA[[#This Row],[Row.names]])))</f>
        <v/>
      </c>
      <c r="B1727" s="119"/>
      <c r="C1727" s="68"/>
      <c r="E1727" s="53"/>
      <c r="F1727" s="53"/>
      <c r="G1727" s="54"/>
      <c r="H1727" s="114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81"/>
      <c r="V1727" s="53"/>
      <c r="W1727" s="53"/>
    </row>
    <row r="1728" spans="1:23" x14ac:dyDescent="0.25">
      <c r="A1728" s="116" t="str">
        <f>IF(ISBLANK(TBL_DATA[[#This Row],[Row.names]]), "",   DATE(YEAR(TBL_DATA[[#This Row],[Row.names]]), MONTH(TBL_DATA[[#This Row],[Row.names]]), DAY(TBL_DATA[[#This Row],[Row.names]])))</f>
        <v/>
      </c>
      <c r="B1728" s="119"/>
      <c r="C1728" s="68"/>
      <c r="E1728" s="53"/>
      <c r="F1728" s="53"/>
      <c r="G1728" s="54"/>
      <c r="H1728" s="114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81"/>
      <c r="V1728" s="53"/>
      <c r="W1728" s="53"/>
    </row>
    <row r="1729" spans="1:23" x14ac:dyDescent="0.25">
      <c r="A1729" s="116" t="str">
        <f>IF(ISBLANK(TBL_DATA[[#This Row],[Row.names]]), "",   DATE(YEAR(TBL_DATA[[#This Row],[Row.names]]), MONTH(TBL_DATA[[#This Row],[Row.names]]), DAY(TBL_DATA[[#This Row],[Row.names]])))</f>
        <v/>
      </c>
      <c r="B1729" s="119"/>
      <c r="C1729" s="68"/>
      <c r="E1729" s="53"/>
      <c r="F1729" s="53"/>
      <c r="G1729" s="54"/>
      <c r="H1729" s="114"/>
      <c r="I1729" s="53"/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81"/>
      <c r="V1729" s="53"/>
      <c r="W1729" s="53"/>
    </row>
    <row r="1730" spans="1:23" x14ac:dyDescent="0.25">
      <c r="A1730" s="116" t="str">
        <f>IF(ISBLANK(TBL_DATA[[#This Row],[Row.names]]), "",   DATE(YEAR(TBL_DATA[[#This Row],[Row.names]]), MONTH(TBL_DATA[[#This Row],[Row.names]]), DAY(TBL_DATA[[#This Row],[Row.names]])))</f>
        <v/>
      </c>
      <c r="B1730" s="119"/>
      <c r="C1730" s="68"/>
      <c r="E1730" s="53"/>
      <c r="F1730" s="53"/>
      <c r="G1730" s="54"/>
      <c r="H1730" s="114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81"/>
      <c r="V1730" s="53"/>
      <c r="W1730" s="53"/>
    </row>
    <row r="1731" spans="1:23" x14ac:dyDescent="0.25">
      <c r="A1731" s="116" t="str">
        <f>IF(ISBLANK(TBL_DATA[[#This Row],[Row.names]]), "",   DATE(YEAR(TBL_DATA[[#This Row],[Row.names]]), MONTH(TBL_DATA[[#This Row],[Row.names]]), DAY(TBL_DATA[[#This Row],[Row.names]])))</f>
        <v/>
      </c>
      <c r="B1731" s="119"/>
      <c r="C1731" s="68"/>
      <c r="E1731" s="53"/>
      <c r="F1731" s="53"/>
      <c r="G1731" s="54"/>
      <c r="H1731" s="114"/>
      <c r="I1731" s="53"/>
      <c r="J1731" s="53"/>
      <c r="K1731" s="53"/>
      <c r="L1731" s="53"/>
      <c r="M1731" s="53"/>
      <c r="N1731" s="53"/>
      <c r="O1731" s="53"/>
      <c r="P1731" s="53"/>
      <c r="Q1731" s="53"/>
      <c r="R1731" s="53"/>
      <c r="S1731" s="53"/>
      <c r="T1731" s="53"/>
      <c r="U1731" s="81"/>
      <c r="V1731" s="53"/>
      <c r="W1731" s="53"/>
    </row>
    <row r="1732" spans="1:23" x14ac:dyDescent="0.25">
      <c r="A1732" s="116" t="str">
        <f>IF(ISBLANK(TBL_DATA[[#This Row],[Row.names]]), "",   DATE(YEAR(TBL_DATA[[#This Row],[Row.names]]), MONTH(TBL_DATA[[#This Row],[Row.names]]), DAY(TBL_DATA[[#This Row],[Row.names]])))</f>
        <v/>
      </c>
      <c r="B1732" s="119"/>
      <c r="C1732" s="68"/>
      <c r="E1732" s="53"/>
      <c r="F1732" s="53"/>
      <c r="G1732" s="54"/>
      <c r="H1732" s="114"/>
      <c r="I1732" s="53"/>
      <c r="J1732" s="53"/>
      <c r="K1732" s="53"/>
      <c r="L1732" s="53"/>
      <c r="M1732" s="53"/>
      <c r="N1732" s="53"/>
      <c r="O1732" s="53"/>
      <c r="P1732" s="53"/>
      <c r="Q1732" s="53"/>
      <c r="R1732" s="53"/>
      <c r="S1732" s="53"/>
      <c r="T1732" s="53"/>
      <c r="U1732" s="81"/>
      <c r="V1732" s="53"/>
      <c r="W1732" s="53"/>
    </row>
    <row r="1733" spans="1:23" x14ac:dyDescent="0.25">
      <c r="A1733" s="116" t="str">
        <f>IF(ISBLANK(TBL_DATA[[#This Row],[Row.names]]), "",   DATE(YEAR(TBL_DATA[[#This Row],[Row.names]]), MONTH(TBL_DATA[[#This Row],[Row.names]]), DAY(TBL_DATA[[#This Row],[Row.names]])))</f>
        <v/>
      </c>
      <c r="B1733" s="119"/>
      <c r="C1733" s="68"/>
      <c r="E1733" s="53"/>
      <c r="F1733" s="53"/>
      <c r="G1733" s="54"/>
      <c r="H1733" s="114"/>
      <c r="I1733" s="53"/>
      <c r="J1733" s="53"/>
      <c r="K1733" s="53"/>
      <c r="L1733" s="53"/>
      <c r="M1733" s="53"/>
      <c r="N1733" s="53"/>
      <c r="O1733" s="53"/>
      <c r="P1733" s="53"/>
      <c r="Q1733" s="53"/>
      <c r="R1733" s="53"/>
      <c r="S1733" s="53"/>
      <c r="T1733" s="53"/>
      <c r="U1733" s="81"/>
      <c r="V1733" s="53"/>
      <c r="W1733" s="53"/>
    </row>
    <row r="1734" spans="1:23" x14ac:dyDescent="0.25">
      <c r="A1734" s="116" t="str">
        <f>IF(ISBLANK(TBL_DATA[[#This Row],[Row.names]]), "",   DATE(YEAR(TBL_DATA[[#This Row],[Row.names]]), MONTH(TBL_DATA[[#This Row],[Row.names]]), DAY(TBL_DATA[[#This Row],[Row.names]])))</f>
        <v/>
      </c>
      <c r="B1734" s="119"/>
      <c r="C1734" s="68"/>
      <c r="E1734" s="53"/>
      <c r="F1734" s="53"/>
      <c r="G1734" s="54"/>
      <c r="H1734" s="114"/>
      <c r="I1734" s="53"/>
      <c r="J1734" s="53"/>
      <c r="K1734" s="53"/>
      <c r="L1734" s="53"/>
      <c r="M1734" s="53"/>
      <c r="N1734" s="53"/>
      <c r="O1734" s="53"/>
      <c r="P1734" s="53"/>
      <c r="Q1734" s="53"/>
      <c r="R1734" s="53"/>
      <c r="S1734" s="53"/>
      <c r="T1734" s="53"/>
      <c r="U1734" s="81"/>
      <c r="V1734" s="53"/>
      <c r="W1734" s="53"/>
    </row>
    <row r="1735" spans="1:23" x14ac:dyDescent="0.25">
      <c r="A1735" s="116" t="str">
        <f>IF(ISBLANK(TBL_DATA[[#This Row],[Row.names]]), "",   DATE(YEAR(TBL_DATA[[#This Row],[Row.names]]), MONTH(TBL_DATA[[#This Row],[Row.names]]), DAY(TBL_DATA[[#This Row],[Row.names]])))</f>
        <v/>
      </c>
      <c r="B1735" s="119"/>
      <c r="C1735" s="68"/>
      <c r="E1735" s="53"/>
      <c r="F1735" s="53"/>
      <c r="G1735" s="54"/>
      <c r="H1735" s="114"/>
      <c r="I1735" s="53"/>
      <c r="J1735" s="53"/>
      <c r="K1735" s="53"/>
      <c r="L1735" s="53"/>
      <c r="M1735" s="53"/>
      <c r="N1735" s="53"/>
      <c r="O1735" s="53"/>
      <c r="P1735" s="53"/>
      <c r="Q1735" s="53"/>
      <c r="R1735" s="53"/>
      <c r="S1735" s="53"/>
      <c r="T1735" s="53"/>
      <c r="U1735" s="81"/>
      <c r="V1735" s="53"/>
      <c r="W1735" s="53"/>
    </row>
    <row r="1736" spans="1:23" x14ac:dyDescent="0.25">
      <c r="A1736" s="116" t="str">
        <f>IF(ISBLANK(TBL_DATA[[#This Row],[Row.names]]), "",   DATE(YEAR(TBL_DATA[[#This Row],[Row.names]]), MONTH(TBL_DATA[[#This Row],[Row.names]]), DAY(TBL_DATA[[#This Row],[Row.names]])))</f>
        <v/>
      </c>
      <c r="B1736" s="119"/>
      <c r="C1736" s="68"/>
      <c r="E1736" s="53"/>
      <c r="F1736" s="53"/>
      <c r="G1736" s="54"/>
      <c r="H1736" s="114"/>
      <c r="I1736" s="53"/>
      <c r="J1736" s="53"/>
      <c r="K1736" s="53"/>
      <c r="L1736" s="53"/>
      <c r="M1736" s="53"/>
      <c r="N1736" s="53"/>
      <c r="O1736" s="53"/>
      <c r="P1736" s="53"/>
      <c r="Q1736" s="53"/>
      <c r="R1736" s="53"/>
      <c r="S1736" s="53"/>
      <c r="T1736" s="53"/>
      <c r="U1736" s="81"/>
      <c r="V1736" s="53"/>
      <c r="W1736" s="53"/>
    </row>
    <row r="1737" spans="1:23" x14ac:dyDescent="0.25">
      <c r="A1737" s="116" t="str">
        <f>IF(ISBLANK(TBL_DATA[[#This Row],[Row.names]]), "",   DATE(YEAR(TBL_DATA[[#This Row],[Row.names]]), MONTH(TBL_DATA[[#This Row],[Row.names]]), DAY(TBL_DATA[[#This Row],[Row.names]])))</f>
        <v/>
      </c>
      <c r="B1737" s="119"/>
      <c r="C1737" s="68"/>
      <c r="E1737" s="53"/>
      <c r="F1737" s="53"/>
      <c r="G1737" s="54"/>
      <c r="H1737" s="114"/>
      <c r="I1737" s="53"/>
      <c r="J1737" s="53"/>
      <c r="K1737" s="53"/>
      <c r="L1737" s="53"/>
      <c r="M1737" s="53"/>
      <c r="N1737" s="53"/>
      <c r="O1737" s="53"/>
      <c r="P1737" s="53"/>
      <c r="Q1737" s="53"/>
      <c r="R1737" s="53"/>
      <c r="S1737" s="53"/>
      <c r="T1737" s="53"/>
      <c r="U1737" s="81"/>
      <c r="V1737" s="53"/>
      <c r="W1737" s="53"/>
    </row>
    <row r="1738" spans="1:23" x14ac:dyDescent="0.25">
      <c r="A1738" s="116" t="str">
        <f>IF(ISBLANK(TBL_DATA[[#This Row],[Row.names]]), "",   DATE(YEAR(TBL_DATA[[#This Row],[Row.names]]), MONTH(TBL_DATA[[#This Row],[Row.names]]), DAY(TBL_DATA[[#This Row],[Row.names]])))</f>
        <v/>
      </c>
      <c r="B1738" s="119"/>
      <c r="C1738" s="68"/>
      <c r="E1738" s="53"/>
      <c r="F1738" s="53"/>
      <c r="G1738" s="54"/>
      <c r="H1738" s="114"/>
      <c r="I1738" s="53"/>
      <c r="J1738" s="53"/>
      <c r="K1738" s="53"/>
      <c r="L1738" s="53"/>
      <c r="M1738" s="53"/>
      <c r="N1738" s="53"/>
      <c r="O1738" s="53"/>
      <c r="P1738" s="53"/>
      <c r="Q1738" s="53"/>
      <c r="R1738" s="53"/>
      <c r="S1738" s="53"/>
      <c r="T1738" s="53"/>
      <c r="U1738" s="81"/>
      <c r="V1738" s="53"/>
      <c r="W1738" s="53"/>
    </row>
    <row r="1739" spans="1:23" x14ac:dyDescent="0.25">
      <c r="A1739" s="116" t="str">
        <f>IF(ISBLANK(TBL_DATA[[#This Row],[Row.names]]), "",   DATE(YEAR(TBL_DATA[[#This Row],[Row.names]]), MONTH(TBL_DATA[[#This Row],[Row.names]]), DAY(TBL_DATA[[#This Row],[Row.names]])))</f>
        <v/>
      </c>
      <c r="B1739" s="119"/>
      <c r="C1739" s="68"/>
      <c r="E1739" s="53"/>
      <c r="F1739" s="53"/>
      <c r="G1739" s="54"/>
      <c r="H1739" s="114"/>
      <c r="I1739" s="53"/>
      <c r="J1739" s="53"/>
      <c r="K1739" s="53"/>
      <c r="L1739" s="53"/>
      <c r="M1739" s="53"/>
      <c r="N1739" s="53"/>
      <c r="O1739" s="53"/>
      <c r="P1739" s="53"/>
      <c r="Q1739" s="53"/>
      <c r="R1739" s="53"/>
      <c r="S1739" s="53"/>
      <c r="T1739" s="53"/>
      <c r="U1739" s="81"/>
      <c r="V1739" s="53"/>
      <c r="W1739" s="53"/>
    </row>
    <row r="1740" spans="1:23" x14ac:dyDescent="0.25">
      <c r="A1740" s="116" t="str">
        <f>IF(ISBLANK(TBL_DATA[[#This Row],[Row.names]]), "",   DATE(YEAR(TBL_DATA[[#This Row],[Row.names]]), MONTH(TBL_DATA[[#This Row],[Row.names]]), DAY(TBL_DATA[[#This Row],[Row.names]])))</f>
        <v/>
      </c>
      <c r="B1740" s="119"/>
      <c r="C1740" s="68"/>
      <c r="E1740" s="53"/>
      <c r="F1740" s="53"/>
      <c r="G1740" s="54"/>
      <c r="H1740" s="114"/>
      <c r="I1740" s="53"/>
      <c r="J1740" s="53"/>
      <c r="K1740" s="53"/>
      <c r="L1740" s="53"/>
      <c r="M1740" s="53"/>
      <c r="N1740" s="53"/>
      <c r="O1740" s="53"/>
      <c r="P1740" s="53"/>
      <c r="Q1740" s="53"/>
      <c r="R1740" s="53"/>
      <c r="S1740" s="53"/>
      <c r="T1740" s="53"/>
      <c r="U1740" s="81"/>
      <c r="V1740" s="53"/>
      <c r="W1740" s="53"/>
    </row>
    <row r="1741" spans="1:23" x14ac:dyDescent="0.25">
      <c r="A1741" s="116" t="str">
        <f>IF(ISBLANK(TBL_DATA[[#This Row],[Row.names]]), "",   DATE(YEAR(TBL_DATA[[#This Row],[Row.names]]), MONTH(TBL_DATA[[#This Row],[Row.names]]), DAY(TBL_DATA[[#This Row],[Row.names]])))</f>
        <v/>
      </c>
      <c r="B1741" s="119"/>
      <c r="C1741" s="68"/>
      <c r="E1741" s="53"/>
      <c r="F1741" s="53"/>
      <c r="G1741" s="54"/>
      <c r="H1741" s="114"/>
      <c r="I1741" s="53"/>
      <c r="J1741" s="53"/>
      <c r="K1741" s="53"/>
      <c r="L1741" s="53"/>
      <c r="M1741" s="53"/>
      <c r="N1741" s="53"/>
      <c r="O1741" s="53"/>
      <c r="P1741" s="53"/>
      <c r="Q1741" s="53"/>
      <c r="R1741" s="53"/>
      <c r="S1741" s="53"/>
      <c r="T1741" s="53"/>
      <c r="U1741" s="81"/>
      <c r="V1741" s="53"/>
      <c r="W1741" s="53"/>
    </row>
    <row r="1742" spans="1:23" x14ac:dyDescent="0.25">
      <c r="A1742" s="116" t="str">
        <f>IF(ISBLANK(TBL_DATA[[#This Row],[Row.names]]), "",   DATE(YEAR(TBL_DATA[[#This Row],[Row.names]]), MONTH(TBL_DATA[[#This Row],[Row.names]]), DAY(TBL_DATA[[#This Row],[Row.names]])))</f>
        <v/>
      </c>
      <c r="B1742" s="119"/>
      <c r="C1742" s="68"/>
      <c r="E1742" s="53"/>
      <c r="F1742" s="53"/>
      <c r="G1742" s="54"/>
      <c r="H1742" s="114"/>
      <c r="I1742" s="53"/>
      <c r="J1742" s="53"/>
      <c r="K1742" s="53"/>
      <c r="L1742" s="53"/>
      <c r="M1742" s="53"/>
      <c r="N1742" s="53"/>
      <c r="O1742" s="53"/>
      <c r="P1742" s="53"/>
      <c r="Q1742" s="53"/>
      <c r="R1742" s="53"/>
      <c r="S1742" s="53"/>
      <c r="T1742" s="53"/>
      <c r="U1742" s="81"/>
      <c r="V1742" s="53"/>
      <c r="W1742" s="53"/>
    </row>
    <row r="1743" spans="1:23" x14ac:dyDescent="0.25">
      <c r="A1743" s="116" t="str">
        <f>IF(ISBLANK(TBL_DATA[[#This Row],[Row.names]]), "",   DATE(YEAR(TBL_DATA[[#This Row],[Row.names]]), MONTH(TBL_DATA[[#This Row],[Row.names]]), DAY(TBL_DATA[[#This Row],[Row.names]])))</f>
        <v/>
      </c>
      <c r="B1743" s="119"/>
      <c r="C1743" s="68"/>
      <c r="E1743" s="53"/>
      <c r="F1743" s="53"/>
      <c r="G1743" s="54"/>
      <c r="H1743" s="114"/>
      <c r="I1743" s="53"/>
      <c r="J1743" s="53"/>
      <c r="K1743" s="53"/>
      <c r="L1743" s="53"/>
      <c r="M1743" s="53"/>
      <c r="N1743" s="53"/>
      <c r="O1743" s="53"/>
      <c r="P1743" s="53"/>
      <c r="Q1743" s="53"/>
      <c r="R1743" s="53"/>
      <c r="S1743" s="53"/>
      <c r="T1743" s="53"/>
      <c r="U1743" s="81"/>
      <c r="V1743" s="53"/>
      <c r="W1743" s="53"/>
    </row>
    <row r="1744" spans="1:23" x14ac:dyDescent="0.25">
      <c r="A1744" s="116" t="str">
        <f>IF(ISBLANK(TBL_DATA[[#This Row],[Row.names]]), "",   DATE(YEAR(TBL_DATA[[#This Row],[Row.names]]), MONTH(TBL_DATA[[#This Row],[Row.names]]), DAY(TBL_DATA[[#This Row],[Row.names]])))</f>
        <v/>
      </c>
      <c r="B1744" s="119"/>
      <c r="C1744" s="68"/>
      <c r="E1744" s="53"/>
      <c r="F1744" s="53"/>
      <c r="G1744" s="54"/>
      <c r="H1744" s="114"/>
      <c r="I1744" s="53"/>
      <c r="J1744" s="53"/>
      <c r="K1744" s="53"/>
      <c r="L1744" s="53"/>
      <c r="M1744" s="53"/>
      <c r="N1744" s="53"/>
      <c r="O1744" s="53"/>
      <c r="P1744" s="53"/>
      <c r="Q1744" s="53"/>
      <c r="R1744" s="53"/>
      <c r="S1744" s="53"/>
      <c r="T1744" s="53"/>
      <c r="U1744" s="81"/>
      <c r="V1744" s="53"/>
      <c r="W1744" s="53"/>
    </row>
    <row r="1745" spans="1:23" x14ac:dyDescent="0.25">
      <c r="A1745" s="116" t="str">
        <f>IF(ISBLANK(TBL_DATA[[#This Row],[Row.names]]), "",   DATE(YEAR(TBL_DATA[[#This Row],[Row.names]]), MONTH(TBL_DATA[[#This Row],[Row.names]]), DAY(TBL_DATA[[#This Row],[Row.names]])))</f>
        <v/>
      </c>
      <c r="B1745" s="119"/>
      <c r="C1745" s="68"/>
      <c r="E1745" s="53"/>
      <c r="F1745" s="53"/>
      <c r="G1745" s="54"/>
      <c r="H1745" s="114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81"/>
      <c r="V1745" s="53"/>
      <c r="W1745" s="53"/>
    </row>
    <row r="1746" spans="1:23" x14ac:dyDescent="0.25">
      <c r="A1746" s="116" t="str">
        <f>IF(ISBLANK(TBL_DATA[[#This Row],[Row.names]]), "",   DATE(YEAR(TBL_DATA[[#This Row],[Row.names]]), MONTH(TBL_DATA[[#This Row],[Row.names]]), DAY(TBL_DATA[[#This Row],[Row.names]])))</f>
        <v/>
      </c>
      <c r="B1746" s="119"/>
      <c r="C1746" s="68"/>
      <c r="E1746" s="53"/>
      <c r="F1746" s="53"/>
      <c r="G1746" s="54"/>
      <c r="H1746" s="114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81"/>
      <c r="V1746" s="53"/>
      <c r="W1746" s="53"/>
    </row>
    <row r="1747" spans="1:23" x14ac:dyDescent="0.25">
      <c r="A1747" s="116" t="str">
        <f>IF(ISBLANK(TBL_DATA[[#This Row],[Row.names]]), "",   DATE(YEAR(TBL_DATA[[#This Row],[Row.names]]), MONTH(TBL_DATA[[#This Row],[Row.names]]), DAY(TBL_DATA[[#This Row],[Row.names]])))</f>
        <v/>
      </c>
      <c r="B1747" s="119"/>
      <c r="C1747" s="68"/>
      <c r="E1747" s="53"/>
      <c r="F1747" s="53"/>
      <c r="G1747" s="54"/>
      <c r="H1747" s="114"/>
      <c r="I1747" s="53"/>
      <c r="J1747" s="53"/>
      <c r="K1747" s="53"/>
      <c r="L1747" s="53"/>
      <c r="M1747" s="53"/>
      <c r="N1747" s="53"/>
      <c r="O1747" s="53"/>
      <c r="P1747" s="53"/>
      <c r="Q1747" s="53"/>
      <c r="R1747" s="53"/>
      <c r="S1747" s="53"/>
      <c r="T1747" s="53"/>
      <c r="U1747" s="81"/>
      <c r="V1747" s="53"/>
      <c r="W1747" s="53"/>
    </row>
    <row r="1748" spans="1:23" x14ac:dyDescent="0.25">
      <c r="A1748" s="116" t="str">
        <f>IF(ISBLANK(TBL_DATA[[#This Row],[Row.names]]), "",   DATE(YEAR(TBL_DATA[[#This Row],[Row.names]]), MONTH(TBL_DATA[[#This Row],[Row.names]]), DAY(TBL_DATA[[#This Row],[Row.names]])))</f>
        <v/>
      </c>
      <c r="B1748" s="119"/>
      <c r="C1748" s="68"/>
      <c r="E1748" s="53"/>
      <c r="F1748" s="53"/>
      <c r="G1748" s="54"/>
      <c r="H1748" s="114"/>
      <c r="I1748" s="53"/>
      <c r="J1748" s="53"/>
      <c r="K1748" s="53"/>
      <c r="L1748" s="53"/>
      <c r="M1748" s="53"/>
      <c r="N1748" s="53"/>
      <c r="O1748" s="53"/>
      <c r="P1748" s="53"/>
      <c r="Q1748" s="53"/>
      <c r="R1748" s="53"/>
      <c r="S1748" s="53"/>
      <c r="T1748" s="53"/>
      <c r="U1748" s="81"/>
      <c r="V1748" s="53"/>
      <c r="W1748" s="53"/>
    </row>
    <row r="1749" spans="1:23" x14ac:dyDescent="0.25">
      <c r="A1749" s="116" t="str">
        <f>IF(ISBLANK(TBL_DATA[[#This Row],[Row.names]]), "",   DATE(YEAR(TBL_DATA[[#This Row],[Row.names]]), MONTH(TBL_DATA[[#This Row],[Row.names]]), DAY(TBL_DATA[[#This Row],[Row.names]])))</f>
        <v/>
      </c>
      <c r="B1749" s="119"/>
      <c r="C1749" s="68"/>
      <c r="E1749" s="53"/>
      <c r="F1749" s="53"/>
      <c r="G1749" s="54"/>
      <c r="H1749" s="114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81"/>
      <c r="V1749" s="53"/>
      <c r="W1749" s="53"/>
    </row>
    <row r="1750" spans="1:23" x14ac:dyDescent="0.25">
      <c r="A1750" s="116" t="str">
        <f>IF(ISBLANK(TBL_DATA[[#This Row],[Row.names]]), "",   DATE(YEAR(TBL_DATA[[#This Row],[Row.names]]), MONTH(TBL_DATA[[#This Row],[Row.names]]), DAY(TBL_DATA[[#This Row],[Row.names]])))</f>
        <v/>
      </c>
      <c r="B1750" s="119"/>
      <c r="C1750" s="68"/>
      <c r="E1750" s="53"/>
      <c r="F1750" s="53"/>
      <c r="G1750" s="54"/>
      <c r="H1750" s="114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81"/>
      <c r="V1750" s="53"/>
      <c r="W1750" s="53"/>
    </row>
    <row r="1751" spans="1:23" x14ac:dyDescent="0.25">
      <c r="A1751" s="116" t="str">
        <f>IF(ISBLANK(TBL_DATA[[#This Row],[Row.names]]), "",   DATE(YEAR(TBL_DATA[[#This Row],[Row.names]]), MONTH(TBL_DATA[[#This Row],[Row.names]]), DAY(TBL_DATA[[#This Row],[Row.names]])))</f>
        <v/>
      </c>
      <c r="B1751" s="119"/>
      <c r="C1751" s="68"/>
      <c r="E1751" s="53"/>
      <c r="F1751" s="53"/>
      <c r="G1751" s="54"/>
      <c r="H1751" s="114"/>
      <c r="I1751" s="53"/>
      <c r="J1751" s="53"/>
      <c r="K1751" s="53"/>
      <c r="L1751" s="53"/>
      <c r="M1751" s="53"/>
      <c r="N1751" s="53"/>
      <c r="O1751" s="53"/>
      <c r="P1751" s="53"/>
      <c r="Q1751" s="53"/>
      <c r="R1751" s="53"/>
      <c r="S1751" s="53"/>
      <c r="T1751" s="53"/>
      <c r="U1751" s="81"/>
      <c r="V1751" s="53"/>
      <c r="W1751" s="53"/>
    </row>
    <row r="1752" spans="1:23" x14ac:dyDescent="0.25">
      <c r="A1752" s="116" t="str">
        <f>IF(ISBLANK(TBL_DATA[[#This Row],[Row.names]]), "",   DATE(YEAR(TBL_DATA[[#This Row],[Row.names]]), MONTH(TBL_DATA[[#This Row],[Row.names]]), DAY(TBL_DATA[[#This Row],[Row.names]])))</f>
        <v/>
      </c>
      <c r="B1752" s="119"/>
      <c r="C1752" s="68"/>
      <c r="E1752" s="53"/>
      <c r="F1752" s="53"/>
      <c r="G1752" s="54"/>
      <c r="H1752" s="114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81"/>
      <c r="V1752" s="53"/>
      <c r="W1752" s="53"/>
    </row>
    <row r="1753" spans="1:23" x14ac:dyDescent="0.25">
      <c r="A1753" s="116" t="str">
        <f>IF(ISBLANK(TBL_DATA[[#This Row],[Row.names]]), "",   DATE(YEAR(TBL_DATA[[#This Row],[Row.names]]), MONTH(TBL_DATA[[#This Row],[Row.names]]), DAY(TBL_DATA[[#This Row],[Row.names]])))</f>
        <v/>
      </c>
      <c r="B1753" s="119"/>
      <c r="C1753" s="68"/>
      <c r="E1753" s="53"/>
      <c r="F1753" s="53"/>
      <c r="G1753" s="54"/>
      <c r="H1753" s="114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81"/>
      <c r="V1753" s="53"/>
      <c r="W1753" s="53"/>
    </row>
    <row r="1754" spans="1:23" x14ac:dyDescent="0.25">
      <c r="A1754" s="116" t="str">
        <f>IF(ISBLANK(TBL_DATA[[#This Row],[Row.names]]), "",   DATE(YEAR(TBL_DATA[[#This Row],[Row.names]]), MONTH(TBL_DATA[[#This Row],[Row.names]]), DAY(TBL_DATA[[#This Row],[Row.names]])))</f>
        <v/>
      </c>
      <c r="B1754" s="119"/>
      <c r="C1754" s="68"/>
      <c r="E1754" s="53"/>
      <c r="F1754" s="53"/>
      <c r="G1754" s="54"/>
      <c r="H1754" s="114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81"/>
      <c r="V1754" s="53"/>
      <c r="W1754" s="53"/>
    </row>
    <row r="1755" spans="1:23" x14ac:dyDescent="0.25">
      <c r="A1755" s="116" t="str">
        <f>IF(ISBLANK(TBL_DATA[[#This Row],[Row.names]]), "",   DATE(YEAR(TBL_DATA[[#This Row],[Row.names]]), MONTH(TBL_DATA[[#This Row],[Row.names]]), DAY(TBL_DATA[[#This Row],[Row.names]])))</f>
        <v/>
      </c>
      <c r="B1755" s="119"/>
      <c r="C1755" s="68"/>
      <c r="E1755" s="53"/>
      <c r="F1755" s="53"/>
      <c r="G1755" s="54"/>
      <c r="H1755" s="114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81"/>
      <c r="V1755" s="53"/>
      <c r="W1755" s="53"/>
    </row>
    <row r="1756" spans="1:23" x14ac:dyDescent="0.25">
      <c r="A1756" s="116" t="str">
        <f>IF(ISBLANK(TBL_DATA[[#This Row],[Row.names]]), "",   DATE(YEAR(TBL_DATA[[#This Row],[Row.names]]), MONTH(TBL_DATA[[#This Row],[Row.names]]), DAY(TBL_DATA[[#This Row],[Row.names]])))</f>
        <v/>
      </c>
      <c r="B1756" s="119"/>
      <c r="C1756" s="68"/>
      <c r="E1756" s="53"/>
      <c r="F1756" s="53"/>
      <c r="G1756" s="54"/>
      <c r="H1756" s="114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81"/>
      <c r="V1756" s="53"/>
      <c r="W1756" s="53"/>
    </row>
    <row r="1757" spans="1:23" x14ac:dyDescent="0.25">
      <c r="A1757" s="116" t="str">
        <f>IF(ISBLANK(TBL_DATA[[#This Row],[Row.names]]), "",   DATE(YEAR(TBL_DATA[[#This Row],[Row.names]]), MONTH(TBL_DATA[[#This Row],[Row.names]]), DAY(TBL_DATA[[#This Row],[Row.names]])))</f>
        <v/>
      </c>
      <c r="B1757" s="119"/>
      <c r="C1757" s="68"/>
      <c r="E1757" s="53"/>
      <c r="F1757" s="53"/>
      <c r="G1757" s="54"/>
      <c r="H1757" s="114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81"/>
      <c r="V1757" s="53"/>
      <c r="W1757" s="53"/>
    </row>
    <row r="1758" spans="1:23" x14ac:dyDescent="0.25">
      <c r="A1758" s="116" t="str">
        <f>IF(ISBLANK(TBL_DATA[[#This Row],[Row.names]]), "",   DATE(YEAR(TBL_DATA[[#This Row],[Row.names]]), MONTH(TBL_DATA[[#This Row],[Row.names]]), DAY(TBL_DATA[[#This Row],[Row.names]])))</f>
        <v/>
      </c>
      <c r="B1758" s="119"/>
      <c r="C1758" s="68"/>
      <c r="E1758" s="53"/>
      <c r="F1758" s="53"/>
      <c r="G1758" s="54"/>
      <c r="H1758" s="114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81"/>
      <c r="V1758" s="53"/>
      <c r="W1758" s="53"/>
    </row>
    <row r="1759" spans="1:23" x14ac:dyDescent="0.25">
      <c r="A1759" s="116" t="str">
        <f>IF(ISBLANK(TBL_DATA[[#This Row],[Row.names]]), "",   DATE(YEAR(TBL_DATA[[#This Row],[Row.names]]), MONTH(TBL_DATA[[#This Row],[Row.names]]), DAY(TBL_DATA[[#This Row],[Row.names]])))</f>
        <v/>
      </c>
      <c r="B1759" s="119"/>
      <c r="C1759" s="68"/>
      <c r="E1759" s="53"/>
      <c r="F1759" s="53"/>
      <c r="G1759" s="54"/>
      <c r="H1759" s="114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81"/>
      <c r="V1759" s="53"/>
      <c r="W1759" s="53"/>
    </row>
    <row r="1760" spans="1:23" x14ac:dyDescent="0.25">
      <c r="A1760" s="116" t="str">
        <f>IF(ISBLANK(TBL_DATA[[#This Row],[Row.names]]), "",   DATE(YEAR(TBL_DATA[[#This Row],[Row.names]]), MONTH(TBL_DATA[[#This Row],[Row.names]]), DAY(TBL_DATA[[#This Row],[Row.names]])))</f>
        <v/>
      </c>
      <c r="B1760" s="119"/>
      <c r="C1760" s="68"/>
      <c r="E1760" s="53"/>
      <c r="F1760" s="53"/>
      <c r="G1760" s="54"/>
      <c r="H1760" s="114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53"/>
      <c r="U1760" s="81"/>
      <c r="V1760" s="53"/>
      <c r="W1760" s="53"/>
    </row>
    <row r="1761" spans="1:23" x14ac:dyDescent="0.25">
      <c r="A1761" s="116" t="str">
        <f>IF(ISBLANK(TBL_DATA[[#This Row],[Row.names]]), "",   DATE(YEAR(TBL_DATA[[#This Row],[Row.names]]), MONTH(TBL_DATA[[#This Row],[Row.names]]), DAY(TBL_DATA[[#This Row],[Row.names]])))</f>
        <v/>
      </c>
      <c r="B1761" s="119"/>
      <c r="C1761" s="68"/>
      <c r="E1761" s="53"/>
      <c r="F1761" s="53"/>
      <c r="G1761" s="54"/>
      <c r="H1761" s="114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81"/>
      <c r="V1761" s="53"/>
      <c r="W1761" s="53"/>
    </row>
    <row r="1762" spans="1:23" x14ac:dyDescent="0.25">
      <c r="A1762" s="116" t="str">
        <f>IF(ISBLANK(TBL_DATA[[#This Row],[Row.names]]), "",   DATE(YEAR(TBL_DATA[[#This Row],[Row.names]]), MONTH(TBL_DATA[[#This Row],[Row.names]]), DAY(TBL_DATA[[#This Row],[Row.names]])))</f>
        <v/>
      </c>
      <c r="B1762" s="119"/>
      <c r="C1762" s="68"/>
      <c r="E1762" s="53"/>
      <c r="F1762" s="53"/>
      <c r="G1762" s="54"/>
      <c r="H1762" s="114"/>
      <c r="I1762" s="53"/>
      <c r="J1762" s="53"/>
      <c r="K1762" s="53"/>
      <c r="L1762" s="53"/>
      <c r="M1762" s="53"/>
      <c r="N1762" s="53"/>
      <c r="O1762" s="53"/>
      <c r="P1762" s="53"/>
      <c r="Q1762" s="53"/>
      <c r="R1762" s="53"/>
      <c r="S1762" s="53"/>
      <c r="T1762" s="53"/>
      <c r="U1762" s="81"/>
      <c r="V1762" s="53"/>
      <c r="W1762" s="53"/>
    </row>
    <row r="1763" spans="1:23" x14ac:dyDescent="0.25">
      <c r="A1763" s="116" t="str">
        <f>IF(ISBLANK(TBL_DATA[[#This Row],[Row.names]]), "",   DATE(YEAR(TBL_DATA[[#This Row],[Row.names]]), MONTH(TBL_DATA[[#This Row],[Row.names]]), DAY(TBL_DATA[[#This Row],[Row.names]])))</f>
        <v/>
      </c>
      <c r="B1763" s="119"/>
      <c r="C1763" s="68"/>
      <c r="E1763" s="53"/>
      <c r="F1763" s="53"/>
      <c r="G1763" s="54"/>
      <c r="H1763" s="114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  <c r="T1763" s="53"/>
      <c r="U1763" s="81"/>
      <c r="V1763" s="53"/>
      <c r="W1763" s="53"/>
    </row>
    <row r="1764" spans="1:23" x14ac:dyDescent="0.25">
      <c r="A1764" s="116" t="str">
        <f>IF(ISBLANK(TBL_DATA[[#This Row],[Row.names]]), "",   DATE(YEAR(TBL_DATA[[#This Row],[Row.names]]), MONTH(TBL_DATA[[#This Row],[Row.names]]), DAY(TBL_DATA[[#This Row],[Row.names]])))</f>
        <v/>
      </c>
      <c r="B1764" s="119"/>
      <c r="C1764" s="68"/>
      <c r="E1764" s="53"/>
      <c r="F1764" s="53"/>
      <c r="G1764" s="54"/>
      <c r="H1764" s="114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  <c r="T1764" s="53"/>
      <c r="U1764" s="81"/>
      <c r="V1764" s="53"/>
      <c r="W1764" s="53"/>
    </row>
    <row r="1765" spans="1:23" x14ac:dyDescent="0.25">
      <c r="A1765" s="116" t="str">
        <f>IF(ISBLANK(TBL_DATA[[#This Row],[Row.names]]), "",   DATE(YEAR(TBL_DATA[[#This Row],[Row.names]]), MONTH(TBL_DATA[[#This Row],[Row.names]]), DAY(TBL_DATA[[#This Row],[Row.names]])))</f>
        <v/>
      </c>
      <c r="B1765" s="119"/>
      <c r="C1765" s="68"/>
      <c r="E1765" s="53"/>
      <c r="F1765" s="53"/>
      <c r="G1765" s="54"/>
      <c r="H1765" s="114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  <c r="T1765" s="53"/>
      <c r="U1765" s="81"/>
      <c r="V1765" s="53"/>
      <c r="W1765" s="53"/>
    </row>
    <row r="1766" spans="1:23" x14ac:dyDescent="0.25">
      <c r="A1766" s="116" t="str">
        <f>IF(ISBLANK(TBL_DATA[[#This Row],[Row.names]]), "",   DATE(YEAR(TBL_DATA[[#This Row],[Row.names]]), MONTH(TBL_DATA[[#This Row],[Row.names]]), DAY(TBL_DATA[[#This Row],[Row.names]])))</f>
        <v/>
      </c>
      <c r="B1766" s="119"/>
      <c r="C1766" s="68"/>
      <c r="E1766" s="53"/>
      <c r="F1766" s="53"/>
      <c r="G1766" s="54"/>
      <c r="H1766" s="114"/>
      <c r="I1766" s="53"/>
      <c r="J1766" s="53"/>
      <c r="K1766" s="53"/>
      <c r="L1766" s="53"/>
      <c r="M1766" s="53"/>
      <c r="N1766" s="53"/>
      <c r="O1766" s="53"/>
      <c r="P1766" s="53"/>
      <c r="Q1766" s="53"/>
      <c r="R1766" s="53"/>
      <c r="S1766" s="53"/>
      <c r="T1766" s="53"/>
      <c r="U1766" s="81"/>
      <c r="V1766" s="53"/>
      <c r="W1766" s="53"/>
    </row>
    <row r="1767" spans="1:23" x14ac:dyDescent="0.25">
      <c r="A1767" s="116" t="str">
        <f>IF(ISBLANK(TBL_DATA[[#This Row],[Row.names]]), "",   DATE(YEAR(TBL_DATA[[#This Row],[Row.names]]), MONTH(TBL_DATA[[#This Row],[Row.names]]), DAY(TBL_DATA[[#This Row],[Row.names]])))</f>
        <v/>
      </c>
      <c r="B1767" s="119"/>
      <c r="C1767" s="68"/>
      <c r="E1767" s="53"/>
      <c r="F1767" s="53"/>
      <c r="G1767" s="54"/>
      <c r="H1767" s="114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81"/>
      <c r="V1767" s="53"/>
      <c r="W1767" s="53"/>
    </row>
    <row r="1768" spans="1:23" x14ac:dyDescent="0.25">
      <c r="A1768" s="116" t="str">
        <f>IF(ISBLANK(TBL_DATA[[#This Row],[Row.names]]), "",   DATE(YEAR(TBL_DATA[[#This Row],[Row.names]]), MONTH(TBL_DATA[[#This Row],[Row.names]]), DAY(TBL_DATA[[#This Row],[Row.names]])))</f>
        <v/>
      </c>
      <c r="B1768" s="119"/>
      <c r="C1768" s="68"/>
      <c r="E1768" s="53"/>
      <c r="F1768" s="53"/>
      <c r="G1768" s="54"/>
      <c r="H1768" s="114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81"/>
      <c r="V1768" s="53"/>
      <c r="W1768" s="53"/>
    </row>
    <row r="1769" spans="1:23" x14ac:dyDescent="0.25">
      <c r="A1769" s="116" t="str">
        <f>IF(ISBLANK(TBL_DATA[[#This Row],[Row.names]]), "",   DATE(YEAR(TBL_DATA[[#This Row],[Row.names]]), MONTH(TBL_DATA[[#This Row],[Row.names]]), DAY(TBL_DATA[[#This Row],[Row.names]])))</f>
        <v/>
      </c>
      <c r="B1769" s="119"/>
      <c r="C1769" s="68"/>
      <c r="E1769" s="53"/>
      <c r="F1769" s="53"/>
      <c r="G1769" s="54"/>
      <c r="H1769" s="114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81"/>
      <c r="V1769" s="53"/>
      <c r="W1769" s="53"/>
    </row>
    <row r="1770" spans="1:23" x14ac:dyDescent="0.25">
      <c r="A1770" s="116" t="str">
        <f>IF(ISBLANK(TBL_DATA[[#This Row],[Row.names]]), "",   DATE(YEAR(TBL_DATA[[#This Row],[Row.names]]), MONTH(TBL_DATA[[#This Row],[Row.names]]), DAY(TBL_DATA[[#This Row],[Row.names]])))</f>
        <v/>
      </c>
      <c r="B1770" s="119"/>
      <c r="C1770" s="68"/>
      <c r="E1770" s="53"/>
      <c r="F1770" s="53"/>
      <c r="G1770" s="54"/>
      <c r="H1770" s="114"/>
      <c r="I1770" s="53"/>
      <c r="J1770" s="53"/>
      <c r="K1770" s="53"/>
      <c r="L1770" s="53"/>
      <c r="M1770" s="53"/>
      <c r="N1770" s="53"/>
      <c r="O1770" s="53"/>
      <c r="P1770" s="53"/>
      <c r="Q1770" s="53"/>
      <c r="R1770" s="53"/>
      <c r="S1770" s="53"/>
      <c r="T1770" s="53"/>
      <c r="U1770" s="81"/>
      <c r="V1770" s="53"/>
      <c r="W1770" s="53"/>
    </row>
    <row r="1771" spans="1:23" x14ac:dyDescent="0.25">
      <c r="A1771" s="116" t="str">
        <f>IF(ISBLANK(TBL_DATA[[#This Row],[Row.names]]), "",   DATE(YEAR(TBL_DATA[[#This Row],[Row.names]]), MONTH(TBL_DATA[[#This Row],[Row.names]]), DAY(TBL_DATA[[#This Row],[Row.names]])))</f>
        <v/>
      </c>
      <c r="B1771" s="119"/>
      <c r="C1771" s="68"/>
      <c r="E1771" s="53"/>
      <c r="F1771" s="53"/>
      <c r="G1771" s="54"/>
      <c r="H1771" s="114"/>
      <c r="I1771" s="53"/>
      <c r="J1771" s="53"/>
      <c r="K1771" s="53"/>
      <c r="L1771" s="53"/>
      <c r="M1771" s="53"/>
      <c r="N1771" s="53"/>
      <c r="O1771" s="53"/>
      <c r="P1771" s="53"/>
      <c r="Q1771" s="53"/>
      <c r="R1771" s="53"/>
      <c r="S1771" s="53"/>
      <c r="T1771" s="53"/>
      <c r="U1771" s="81"/>
      <c r="V1771" s="53"/>
      <c r="W1771" s="53"/>
    </row>
    <row r="1772" spans="1:23" x14ac:dyDescent="0.25">
      <c r="A1772" s="116" t="str">
        <f>IF(ISBLANK(TBL_DATA[[#This Row],[Row.names]]), "",   DATE(YEAR(TBL_DATA[[#This Row],[Row.names]]), MONTH(TBL_DATA[[#This Row],[Row.names]]), DAY(TBL_DATA[[#This Row],[Row.names]])))</f>
        <v/>
      </c>
      <c r="B1772" s="119"/>
      <c r="C1772" s="68"/>
      <c r="E1772" s="53"/>
      <c r="F1772" s="53"/>
      <c r="G1772" s="54"/>
      <c r="H1772" s="114"/>
      <c r="I1772" s="53"/>
      <c r="J1772" s="53"/>
      <c r="K1772" s="53"/>
      <c r="L1772" s="53"/>
      <c r="M1772" s="53"/>
      <c r="N1772" s="53"/>
      <c r="O1772" s="53"/>
      <c r="P1772" s="53"/>
      <c r="Q1772" s="53"/>
      <c r="R1772" s="53"/>
      <c r="S1772" s="53"/>
      <c r="T1772" s="53"/>
      <c r="U1772" s="81"/>
      <c r="V1772" s="53"/>
      <c r="W1772" s="53"/>
    </row>
    <row r="1773" spans="1:23" x14ac:dyDescent="0.25">
      <c r="A1773" s="116" t="str">
        <f>IF(ISBLANK(TBL_DATA[[#This Row],[Row.names]]), "",   DATE(YEAR(TBL_DATA[[#This Row],[Row.names]]), MONTH(TBL_DATA[[#This Row],[Row.names]]), DAY(TBL_DATA[[#This Row],[Row.names]])))</f>
        <v/>
      </c>
      <c r="B1773" s="119"/>
      <c r="C1773" s="68"/>
      <c r="E1773" s="53"/>
      <c r="F1773" s="53"/>
      <c r="G1773" s="54"/>
      <c r="H1773" s="114"/>
      <c r="I1773" s="53"/>
      <c r="J1773" s="53"/>
      <c r="K1773" s="53"/>
      <c r="L1773" s="53"/>
      <c r="M1773" s="53"/>
      <c r="N1773" s="53"/>
      <c r="O1773" s="53"/>
      <c r="P1773" s="53"/>
      <c r="Q1773" s="53"/>
      <c r="R1773" s="53"/>
      <c r="S1773" s="53"/>
      <c r="T1773" s="53"/>
      <c r="U1773" s="81"/>
      <c r="V1773" s="53"/>
      <c r="W1773" s="53"/>
    </row>
    <row r="1774" spans="1:23" x14ac:dyDescent="0.25">
      <c r="A1774" s="116" t="str">
        <f>IF(ISBLANK(TBL_DATA[[#This Row],[Row.names]]), "",   DATE(YEAR(TBL_DATA[[#This Row],[Row.names]]), MONTH(TBL_DATA[[#This Row],[Row.names]]), DAY(TBL_DATA[[#This Row],[Row.names]])))</f>
        <v/>
      </c>
      <c r="B1774" s="119"/>
      <c r="C1774" s="68"/>
      <c r="E1774" s="53"/>
      <c r="F1774" s="53"/>
      <c r="G1774" s="54"/>
      <c r="H1774" s="114"/>
      <c r="I1774" s="53"/>
      <c r="J1774" s="53"/>
      <c r="K1774" s="53"/>
      <c r="L1774" s="53"/>
      <c r="M1774" s="53"/>
      <c r="N1774" s="53"/>
      <c r="O1774" s="53"/>
      <c r="P1774" s="53"/>
      <c r="Q1774" s="53"/>
      <c r="R1774" s="53"/>
      <c r="S1774" s="53"/>
      <c r="T1774" s="53"/>
      <c r="U1774" s="81"/>
      <c r="V1774" s="53"/>
      <c r="W1774" s="53"/>
    </row>
    <row r="1775" spans="1:23" x14ac:dyDescent="0.25">
      <c r="A1775" s="116" t="str">
        <f>IF(ISBLANK(TBL_DATA[[#This Row],[Row.names]]), "",   DATE(YEAR(TBL_DATA[[#This Row],[Row.names]]), MONTH(TBL_DATA[[#This Row],[Row.names]]), DAY(TBL_DATA[[#This Row],[Row.names]])))</f>
        <v/>
      </c>
      <c r="B1775" s="119"/>
      <c r="C1775" s="68"/>
      <c r="E1775" s="53"/>
      <c r="F1775" s="53"/>
      <c r="G1775" s="54"/>
      <c r="H1775" s="114"/>
      <c r="I1775" s="53"/>
      <c r="J1775" s="53"/>
      <c r="K1775" s="53"/>
      <c r="L1775" s="53"/>
      <c r="M1775" s="53"/>
      <c r="N1775" s="53"/>
      <c r="O1775" s="53"/>
      <c r="P1775" s="53"/>
      <c r="Q1775" s="53"/>
      <c r="R1775" s="53"/>
      <c r="S1775" s="53"/>
      <c r="T1775" s="53"/>
      <c r="U1775" s="81"/>
      <c r="V1775" s="53"/>
      <c r="W1775" s="53"/>
    </row>
    <row r="1776" spans="1:23" x14ac:dyDescent="0.25">
      <c r="A1776" s="116" t="str">
        <f>IF(ISBLANK(TBL_DATA[[#This Row],[Row.names]]), "",   DATE(YEAR(TBL_DATA[[#This Row],[Row.names]]), MONTH(TBL_DATA[[#This Row],[Row.names]]), DAY(TBL_DATA[[#This Row],[Row.names]])))</f>
        <v/>
      </c>
      <c r="B1776" s="119"/>
      <c r="C1776" s="68"/>
      <c r="E1776" s="53"/>
      <c r="F1776" s="53"/>
      <c r="G1776" s="54"/>
      <c r="H1776" s="114"/>
      <c r="I1776" s="53"/>
      <c r="J1776" s="53"/>
      <c r="K1776" s="53"/>
      <c r="L1776" s="53"/>
      <c r="M1776" s="53"/>
      <c r="N1776" s="53"/>
      <c r="O1776" s="53"/>
      <c r="P1776" s="53"/>
      <c r="Q1776" s="53"/>
      <c r="R1776" s="53"/>
      <c r="S1776" s="53"/>
      <c r="T1776" s="53"/>
      <c r="U1776" s="81"/>
      <c r="V1776" s="53"/>
      <c r="W1776" s="53"/>
    </row>
    <row r="1777" spans="1:23" x14ac:dyDescent="0.25">
      <c r="A1777" s="116" t="str">
        <f>IF(ISBLANK(TBL_DATA[[#This Row],[Row.names]]), "",   DATE(YEAR(TBL_DATA[[#This Row],[Row.names]]), MONTH(TBL_DATA[[#This Row],[Row.names]]), DAY(TBL_DATA[[#This Row],[Row.names]])))</f>
        <v/>
      </c>
      <c r="B1777" s="119"/>
      <c r="C1777" s="68"/>
      <c r="E1777" s="53"/>
      <c r="F1777" s="53"/>
      <c r="G1777" s="54"/>
      <c r="H1777" s="114"/>
      <c r="I1777" s="53"/>
      <c r="J1777" s="53"/>
      <c r="K1777" s="53"/>
      <c r="L1777" s="53"/>
      <c r="M1777" s="53"/>
      <c r="N1777" s="53"/>
      <c r="O1777" s="53"/>
      <c r="P1777" s="53"/>
      <c r="Q1777" s="53"/>
      <c r="R1777" s="53"/>
      <c r="S1777" s="53"/>
      <c r="T1777" s="53"/>
      <c r="U1777" s="81"/>
      <c r="V1777" s="53"/>
      <c r="W1777" s="53"/>
    </row>
    <row r="1778" spans="1:23" x14ac:dyDescent="0.25">
      <c r="A1778" s="116" t="str">
        <f>IF(ISBLANK(TBL_DATA[[#This Row],[Row.names]]), "",   DATE(YEAR(TBL_DATA[[#This Row],[Row.names]]), MONTH(TBL_DATA[[#This Row],[Row.names]]), DAY(TBL_DATA[[#This Row],[Row.names]])))</f>
        <v/>
      </c>
      <c r="B1778" s="119"/>
      <c r="C1778" s="68"/>
      <c r="E1778" s="53"/>
      <c r="F1778" s="53"/>
      <c r="G1778" s="54"/>
      <c r="H1778" s="114"/>
      <c r="I1778" s="53"/>
      <c r="J1778" s="53"/>
      <c r="K1778" s="53"/>
      <c r="L1778" s="53"/>
      <c r="M1778" s="53"/>
      <c r="N1778" s="53"/>
      <c r="O1778" s="53"/>
      <c r="P1778" s="53"/>
      <c r="Q1778" s="53"/>
      <c r="R1778" s="53"/>
      <c r="S1778" s="53"/>
      <c r="T1778" s="53"/>
      <c r="U1778" s="81"/>
      <c r="V1778" s="53"/>
      <c r="W1778" s="53"/>
    </row>
    <row r="1779" spans="1:23" x14ac:dyDescent="0.25">
      <c r="A1779" s="116" t="str">
        <f>IF(ISBLANK(TBL_DATA[[#This Row],[Row.names]]), "",   DATE(YEAR(TBL_DATA[[#This Row],[Row.names]]), MONTH(TBL_DATA[[#This Row],[Row.names]]), DAY(TBL_DATA[[#This Row],[Row.names]])))</f>
        <v/>
      </c>
      <c r="B1779" s="119"/>
      <c r="C1779" s="68"/>
      <c r="E1779" s="53"/>
      <c r="F1779" s="53"/>
      <c r="G1779" s="54"/>
      <c r="H1779" s="114"/>
      <c r="I1779" s="53"/>
      <c r="J1779" s="53"/>
      <c r="K1779" s="53"/>
      <c r="L1779" s="53"/>
      <c r="M1779" s="53"/>
      <c r="N1779" s="53"/>
      <c r="O1779" s="53"/>
      <c r="P1779" s="53"/>
      <c r="Q1779" s="53"/>
      <c r="R1779" s="53"/>
      <c r="S1779" s="53"/>
      <c r="T1779" s="53"/>
      <c r="U1779" s="81"/>
      <c r="V1779" s="53"/>
      <c r="W1779" s="53"/>
    </row>
    <row r="1780" spans="1:23" x14ac:dyDescent="0.25">
      <c r="A1780" s="116" t="str">
        <f>IF(ISBLANK(TBL_DATA[[#This Row],[Row.names]]), "",   DATE(YEAR(TBL_DATA[[#This Row],[Row.names]]), MONTH(TBL_DATA[[#This Row],[Row.names]]), DAY(TBL_DATA[[#This Row],[Row.names]])))</f>
        <v/>
      </c>
      <c r="B1780" s="119"/>
      <c r="C1780" s="68"/>
      <c r="E1780" s="53"/>
      <c r="F1780" s="53"/>
      <c r="G1780" s="54"/>
      <c r="H1780" s="114"/>
      <c r="I1780" s="53"/>
      <c r="J1780" s="53"/>
      <c r="K1780" s="53"/>
      <c r="L1780" s="53"/>
      <c r="M1780" s="53"/>
      <c r="N1780" s="53"/>
      <c r="O1780" s="53"/>
      <c r="P1780" s="53"/>
      <c r="Q1780" s="53"/>
      <c r="R1780" s="53"/>
      <c r="S1780" s="53"/>
      <c r="T1780" s="53"/>
      <c r="U1780" s="81"/>
      <c r="V1780" s="53"/>
      <c r="W1780" s="53"/>
    </row>
    <row r="1781" spans="1:23" x14ac:dyDescent="0.25">
      <c r="A1781" s="116" t="str">
        <f>IF(ISBLANK(TBL_DATA[[#This Row],[Row.names]]), "",   DATE(YEAR(TBL_DATA[[#This Row],[Row.names]]), MONTH(TBL_DATA[[#This Row],[Row.names]]), DAY(TBL_DATA[[#This Row],[Row.names]])))</f>
        <v/>
      </c>
      <c r="B1781" s="119"/>
      <c r="C1781" s="68"/>
      <c r="E1781" s="53"/>
      <c r="F1781" s="53"/>
      <c r="G1781" s="54"/>
      <c r="H1781" s="114"/>
      <c r="I1781" s="53"/>
      <c r="J1781" s="53"/>
      <c r="K1781" s="53"/>
      <c r="L1781" s="53"/>
      <c r="M1781" s="53"/>
      <c r="N1781" s="53"/>
      <c r="O1781" s="53"/>
      <c r="P1781" s="53"/>
      <c r="Q1781" s="53"/>
      <c r="R1781" s="53"/>
      <c r="S1781" s="53"/>
      <c r="T1781" s="53"/>
      <c r="U1781" s="81"/>
      <c r="V1781" s="53"/>
      <c r="W1781" s="53"/>
    </row>
    <row r="1782" spans="1:23" x14ac:dyDescent="0.25">
      <c r="A1782" s="116" t="str">
        <f>IF(ISBLANK(TBL_DATA[[#This Row],[Row.names]]), "",   DATE(YEAR(TBL_DATA[[#This Row],[Row.names]]), MONTH(TBL_DATA[[#This Row],[Row.names]]), DAY(TBL_DATA[[#This Row],[Row.names]])))</f>
        <v/>
      </c>
      <c r="B1782" s="119"/>
      <c r="C1782" s="68"/>
      <c r="E1782" s="53"/>
      <c r="F1782" s="53"/>
      <c r="G1782" s="54"/>
      <c r="H1782" s="114"/>
      <c r="I1782" s="53"/>
      <c r="J1782" s="53"/>
      <c r="K1782" s="53"/>
      <c r="L1782" s="53"/>
      <c r="M1782" s="53"/>
      <c r="N1782" s="53"/>
      <c r="O1782" s="53"/>
      <c r="P1782" s="53"/>
      <c r="Q1782" s="53"/>
      <c r="R1782" s="53"/>
      <c r="S1782" s="53"/>
      <c r="T1782" s="53"/>
      <c r="U1782" s="81"/>
      <c r="V1782" s="53"/>
      <c r="W1782" s="53"/>
    </row>
    <row r="1783" spans="1:23" x14ac:dyDescent="0.25">
      <c r="A1783" s="116" t="str">
        <f>IF(ISBLANK(TBL_DATA[[#This Row],[Row.names]]), "",   DATE(YEAR(TBL_DATA[[#This Row],[Row.names]]), MONTH(TBL_DATA[[#This Row],[Row.names]]), DAY(TBL_DATA[[#This Row],[Row.names]])))</f>
        <v/>
      </c>
      <c r="B1783" s="119"/>
      <c r="C1783" s="68"/>
      <c r="E1783" s="53"/>
      <c r="F1783" s="53"/>
      <c r="G1783" s="54"/>
      <c r="H1783" s="114"/>
      <c r="I1783" s="53"/>
      <c r="J1783" s="53"/>
      <c r="K1783" s="53"/>
      <c r="L1783" s="53"/>
      <c r="M1783" s="53"/>
      <c r="N1783" s="53"/>
      <c r="O1783" s="53"/>
      <c r="P1783" s="53"/>
      <c r="Q1783" s="53"/>
      <c r="R1783" s="53"/>
      <c r="S1783" s="53"/>
      <c r="T1783" s="53"/>
      <c r="U1783" s="81"/>
      <c r="V1783" s="53"/>
      <c r="W1783" s="53"/>
    </row>
    <row r="1784" spans="1:23" x14ac:dyDescent="0.25">
      <c r="A1784" s="116" t="str">
        <f>IF(ISBLANK(TBL_DATA[[#This Row],[Row.names]]), "",   DATE(YEAR(TBL_DATA[[#This Row],[Row.names]]), MONTH(TBL_DATA[[#This Row],[Row.names]]), DAY(TBL_DATA[[#This Row],[Row.names]])))</f>
        <v/>
      </c>
      <c r="B1784" s="119"/>
      <c r="C1784" s="68"/>
      <c r="E1784" s="53"/>
      <c r="F1784" s="53"/>
      <c r="G1784" s="54"/>
      <c r="H1784" s="114"/>
      <c r="I1784" s="53"/>
      <c r="J1784" s="53"/>
      <c r="K1784" s="53"/>
      <c r="L1784" s="53"/>
      <c r="M1784" s="53"/>
      <c r="N1784" s="53"/>
      <c r="O1784" s="53"/>
      <c r="P1784" s="53"/>
      <c r="Q1784" s="53"/>
      <c r="R1784" s="53"/>
      <c r="S1784" s="53"/>
      <c r="T1784" s="53"/>
      <c r="U1784" s="81"/>
      <c r="V1784" s="53"/>
      <c r="W1784" s="53"/>
    </row>
    <row r="1785" spans="1:23" x14ac:dyDescent="0.25">
      <c r="A1785" s="116" t="str">
        <f>IF(ISBLANK(TBL_DATA[[#This Row],[Row.names]]), "",   DATE(YEAR(TBL_DATA[[#This Row],[Row.names]]), MONTH(TBL_DATA[[#This Row],[Row.names]]), DAY(TBL_DATA[[#This Row],[Row.names]])))</f>
        <v/>
      </c>
      <c r="B1785" s="119"/>
      <c r="C1785" s="68"/>
      <c r="E1785" s="53"/>
      <c r="F1785" s="53"/>
      <c r="G1785" s="54"/>
      <c r="H1785" s="114"/>
      <c r="I1785" s="53"/>
      <c r="J1785" s="53"/>
      <c r="K1785" s="53"/>
      <c r="L1785" s="53"/>
      <c r="M1785" s="53"/>
      <c r="N1785" s="53"/>
      <c r="O1785" s="53"/>
      <c r="P1785" s="53"/>
      <c r="Q1785" s="53"/>
      <c r="R1785" s="53"/>
      <c r="S1785" s="53"/>
      <c r="T1785" s="53"/>
      <c r="U1785" s="81"/>
      <c r="V1785" s="53"/>
      <c r="W1785" s="53"/>
    </row>
    <row r="1786" spans="1:23" x14ac:dyDescent="0.25">
      <c r="A1786" s="116" t="str">
        <f>IF(ISBLANK(TBL_DATA[[#This Row],[Row.names]]), "",   DATE(YEAR(TBL_DATA[[#This Row],[Row.names]]), MONTH(TBL_DATA[[#This Row],[Row.names]]), DAY(TBL_DATA[[#This Row],[Row.names]])))</f>
        <v/>
      </c>
      <c r="B1786" s="119"/>
      <c r="C1786" s="68"/>
      <c r="E1786" s="53"/>
      <c r="F1786" s="53"/>
      <c r="G1786" s="54"/>
      <c r="H1786" s="114"/>
      <c r="I1786" s="53"/>
      <c r="J1786" s="53"/>
      <c r="K1786" s="53"/>
      <c r="L1786" s="53"/>
      <c r="M1786" s="53"/>
      <c r="N1786" s="53"/>
      <c r="O1786" s="53"/>
      <c r="P1786" s="53"/>
      <c r="Q1786" s="53"/>
      <c r="R1786" s="53"/>
      <c r="S1786" s="53"/>
      <c r="T1786" s="53"/>
      <c r="U1786" s="81"/>
      <c r="V1786" s="53"/>
      <c r="W1786" s="53"/>
    </row>
    <row r="1787" spans="1:23" x14ac:dyDescent="0.25">
      <c r="A1787" s="116" t="str">
        <f>IF(ISBLANK(TBL_DATA[[#This Row],[Row.names]]), "",   DATE(YEAR(TBL_DATA[[#This Row],[Row.names]]), MONTH(TBL_DATA[[#This Row],[Row.names]]), DAY(TBL_DATA[[#This Row],[Row.names]])))</f>
        <v/>
      </c>
      <c r="B1787" s="119"/>
      <c r="C1787" s="68"/>
      <c r="E1787" s="53"/>
      <c r="F1787" s="53"/>
      <c r="G1787" s="54"/>
      <c r="H1787" s="114"/>
      <c r="I1787" s="53"/>
      <c r="J1787" s="53"/>
      <c r="K1787" s="53"/>
      <c r="L1787" s="53"/>
      <c r="M1787" s="53"/>
      <c r="N1787" s="53"/>
      <c r="O1787" s="53"/>
      <c r="P1787" s="53"/>
      <c r="Q1787" s="53"/>
      <c r="R1787" s="53"/>
      <c r="S1787" s="53"/>
      <c r="T1787" s="53"/>
      <c r="U1787" s="81"/>
      <c r="V1787" s="53"/>
      <c r="W1787" s="53"/>
    </row>
    <row r="1788" spans="1:23" x14ac:dyDescent="0.25">
      <c r="A1788" s="116" t="str">
        <f>IF(ISBLANK(TBL_DATA[[#This Row],[Row.names]]), "",   DATE(YEAR(TBL_DATA[[#This Row],[Row.names]]), MONTH(TBL_DATA[[#This Row],[Row.names]]), DAY(TBL_DATA[[#This Row],[Row.names]])))</f>
        <v/>
      </c>
      <c r="B1788" s="119"/>
      <c r="C1788" s="68"/>
      <c r="E1788" s="53"/>
      <c r="F1788" s="53"/>
      <c r="G1788" s="54"/>
      <c r="H1788" s="114"/>
      <c r="I1788" s="53"/>
      <c r="J1788" s="53"/>
      <c r="K1788" s="53"/>
      <c r="L1788" s="53"/>
      <c r="M1788" s="53"/>
      <c r="N1788" s="53"/>
      <c r="O1788" s="53"/>
      <c r="P1788" s="53"/>
      <c r="Q1788" s="53"/>
      <c r="R1788" s="53"/>
      <c r="S1788" s="53"/>
      <c r="T1788" s="53"/>
      <c r="U1788" s="81"/>
      <c r="V1788" s="53"/>
      <c r="W1788" s="53"/>
    </row>
    <row r="1789" spans="1:23" x14ac:dyDescent="0.25">
      <c r="A1789" s="116" t="str">
        <f>IF(ISBLANK(TBL_DATA[[#This Row],[Row.names]]), "",   DATE(YEAR(TBL_DATA[[#This Row],[Row.names]]), MONTH(TBL_DATA[[#This Row],[Row.names]]), DAY(TBL_DATA[[#This Row],[Row.names]])))</f>
        <v/>
      </c>
      <c r="B1789" s="119"/>
      <c r="C1789" s="68"/>
      <c r="E1789" s="53"/>
      <c r="F1789" s="53"/>
      <c r="G1789" s="54"/>
      <c r="H1789" s="114"/>
      <c r="I1789" s="53"/>
      <c r="J1789" s="53"/>
      <c r="K1789" s="53"/>
      <c r="L1789" s="53"/>
      <c r="M1789" s="53"/>
      <c r="N1789" s="53"/>
      <c r="O1789" s="53"/>
      <c r="P1789" s="53"/>
      <c r="Q1789" s="53"/>
      <c r="R1789" s="53"/>
      <c r="S1789" s="53"/>
      <c r="T1789" s="53"/>
      <c r="U1789" s="81"/>
      <c r="V1789" s="53"/>
      <c r="W1789" s="53"/>
    </row>
    <row r="1790" spans="1:23" x14ac:dyDescent="0.25">
      <c r="A1790" s="116" t="str">
        <f>IF(ISBLANK(TBL_DATA[[#This Row],[Row.names]]), "",   DATE(YEAR(TBL_DATA[[#This Row],[Row.names]]), MONTH(TBL_DATA[[#This Row],[Row.names]]), DAY(TBL_DATA[[#This Row],[Row.names]])))</f>
        <v/>
      </c>
      <c r="B1790" s="119"/>
      <c r="C1790" s="68"/>
      <c r="E1790" s="53"/>
      <c r="F1790" s="53"/>
      <c r="G1790" s="54"/>
      <c r="H1790" s="114"/>
      <c r="I1790" s="53"/>
      <c r="J1790" s="53"/>
      <c r="K1790" s="53"/>
      <c r="L1790" s="53"/>
      <c r="M1790" s="53"/>
      <c r="N1790" s="53"/>
      <c r="O1790" s="53"/>
      <c r="P1790" s="53"/>
      <c r="Q1790" s="53"/>
      <c r="R1790" s="53"/>
      <c r="S1790" s="53"/>
      <c r="T1790" s="53"/>
      <c r="U1790" s="81"/>
      <c r="V1790" s="53"/>
      <c r="W1790" s="53"/>
    </row>
    <row r="1791" spans="1:23" x14ac:dyDescent="0.25">
      <c r="A1791" s="116" t="str">
        <f>IF(ISBLANK(TBL_DATA[[#This Row],[Row.names]]), "",   DATE(YEAR(TBL_DATA[[#This Row],[Row.names]]), MONTH(TBL_DATA[[#This Row],[Row.names]]), DAY(TBL_DATA[[#This Row],[Row.names]])))</f>
        <v/>
      </c>
      <c r="B1791" s="119"/>
      <c r="C1791" s="68"/>
      <c r="E1791" s="53"/>
      <c r="F1791" s="53"/>
      <c r="G1791" s="54"/>
      <c r="H1791" s="114"/>
      <c r="I1791" s="53"/>
      <c r="J1791" s="53"/>
      <c r="K1791" s="53"/>
      <c r="L1791" s="53"/>
      <c r="M1791" s="53"/>
      <c r="N1791" s="53"/>
      <c r="O1791" s="53"/>
      <c r="P1791" s="53"/>
      <c r="Q1791" s="53"/>
      <c r="R1791" s="53"/>
      <c r="S1791" s="53"/>
      <c r="T1791" s="53"/>
      <c r="U1791" s="81"/>
      <c r="V1791" s="53"/>
      <c r="W1791" s="53"/>
    </row>
    <row r="1792" spans="1:23" x14ac:dyDescent="0.25">
      <c r="A1792" s="116" t="str">
        <f>IF(ISBLANK(TBL_DATA[[#This Row],[Row.names]]), "",   DATE(YEAR(TBL_DATA[[#This Row],[Row.names]]), MONTH(TBL_DATA[[#This Row],[Row.names]]), DAY(TBL_DATA[[#This Row],[Row.names]])))</f>
        <v/>
      </c>
      <c r="B1792" s="119"/>
      <c r="C1792" s="68"/>
      <c r="E1792" s="53"/>
      <c r="F1792" s="53"/>
      <c r="G1792" s="54"/>
      <c r="H1792" s="114"/>
      <c r="I1792" s="53"/>
      <c r="J1792" s="53"/>
      <c r="K1792" s="53"/>
      <c r="L1792" s="53"/>
      <c r="M1792" s="53"/>
      <c r="N1792" s="53"/>
      <c r="O1792" s="53"/>
      <c r="P1792" s="53"/>
      <c r="Q1792" s="53"/>
      <c r="R1792" s="53"/>
      <c r="S1792" s="53"/>
      <c r="T1792" s="53"/>
      <c r="U1792" s="81"/>
      <c r="V1792" s="53"/>
      <c r="W1792" s="53"/>
    </row>
    <row r="1793" spans="1:23" x14ac:dyDescent="0.25">
      <c r="A1793" s="116" t="str">
        <f>IF(ISBLANK(TBL_DATA[[#This Row],[Row.names]]), "",   DATE(YEAR(TBL_DATA[[#This Row],[Row.names]]), MONTH(TBL_DATA[[#This Row],[Row.names]]), DAY(TBL_DATA[[#This Row],[Row.names]])))</f>
        <v/>
      </c>
      <c r="B1793" s="119"/>
      <c r="C1793" s="68"/>
      <c r="E1793" s="53"/>
      <c r="F1793" s="53"/>
      <c r="G1793" s="54"/>
      <c r="H1793" s="114"/>
      <c r="I1793" s="53"/>
      <c r="J1793" s="53"/>
      <c r="K1793" s="53"/>
      <c r="L1793" s="53"/>
      <c r="M1793" s="53"/>
      <c r="N1793" s="53"/>
      <c r="O1793" s="53"/>
      <c r="P1793" s="53"/>
      <c r="Q1793" s="53"/>
      <c r="R1793" s="53"/>
      <c r="S1793" s="53"/>
      <c r="T1793" s="53"/>
      <c r="U1793" s="81"/>
      <c r="V1793" s="53"/>
      <c r="W1793" s="53"/>
    </row>
    <row r="1794" spans="1:23" x14ac:dyDescent="0.25">
      <c r="A1794" s="116" t="str">
        <f>IF(ISBLANK(TBL_DATA[[#This Row],[Row.names]]), "",   DATE(YEAR(TBL_DATA[[#This Row],[Row.names]]), MONTH(TBL_DATA[[#This Row],[Row.names]]), DAY(TBL_DATA[[#This Row],[Row.names]])))</f>
        <v/>
      </c>
      <c r="B1794" s="119"/>
      <c r="C1794" s="68"/>
      <c r="E1794" s="53"/>
      <c r="F1794" s="53"/>
      <c r="G1794" s="54"/>
      <c r="H1794" s="114"/>
      <c r="I1794" s="53"/>
      <c r="J1794" s="53"/>
      <c r="K1794" s="53"/>
      <c r="L1794" s="53"/>
      <c r="M1794" s="53"/>
      <c r="N1794" s="53"/>
      <c r="O1794" s="53"/>
      <c r="P1794" s="53"/>
      <c r="Q1794" s="53"/>
      <c r="R1794" s="53"/>
      <c r="S1794" s="53"/>
      <c r="T1794" s="53"/>
      <c r="U1794" s="81"/>
      <c r="V1794" s="53"/>
      <c r="W1794" s="53"/>
    </row>
    <row r="1795" spans="1:23" x14ac:dyDescent="0.25">
      <c r="A1795" s="116" t="str">
        <f>IF(ISBLANK(TBL_DATA[[#This Row],[Row.names]]), "",   DATE(YEAR(TBL_DATA[[#This Row],[Row.names]]), MONTH(TBL_DATA[[#This Row],[Row.names]]), DAY(TBL_DATA[[#This Row],[Row.names]])))</f>
        <v/>
      </c>
      <c r="B1795" s="119"/>
      <c r="C1795" s="68"/>
      <c r="E1795" s="53"/>
      <c r="F1795" s="53"/>
      <c r="G1795" s="54"/>
      <c r="H1795" s="114"/>
      <c r="I1795" s="53"/>
      <c r="J1795" s="53"/>
      <c r="K1795" s="53"/>
      <c r="L1795" s="53"/>
      <c r="M1795" s="53"/>
      <c r="N1795" s="53"/>
      <c r="O1795" s="53"/>
      <c r="P1795" s="53"/>
      <c r="Q1795" s="53"/>
      <c r="R1795" s="53"/>
      <c r="S1795" s="53"/>
      <c r="T1795" s="53"/>
      <c r="U1795" s="81"/>
      <c r="V1795" s="53"/>
      <c r="W1795" s="53"/>
    </row>
    <row r="1796" spans="1:23" x14ac:dyDescent="0.25">
      <c r="A1796" s="116" t="str">
        <f>IF(ISBLANK(TBL_DATA[[#This Row],[Row.names]]), "",   DATE(YEAR(TBL_DATA[[#This Row],[Row.names]]), MONTH(TBL_DATA[[#This Row],[Row.names]]), DAY(TBL_DATA[[#This Row],[Row.names]])))</f>
        <v/>
      </c>
      <c r="B1796" s="119"/>
      <c r="C1796" s="68"/>
      <c r="E1796" s="53"/>
      <c r="F1796" s="53"/>
      <c r="G1796" s="54"/>
      <c r="H1796" s="114"/>
      <c r="I1796" s="53"/>
      <c r="J1796" s="53"/>
      <c r="K1796" s="53"/>
      <c r="L1796" s="53"/>
      <c r="M1796" s="53"/>
      <c r="N1796" s="53"/>
      <c r="O1796" s="53"/>
      <c r="P1796" s="53"/>
      <c r="Q1796" s="53"/>
      <c r="R1796" s="53"/>
      <c r="S1796" s="53"/>
      <c r="T1796" s="53"/>
      <c r="U1796" s="81"/>
      <c r="V1796" s="53"/>
      <c r="W1796" s="53"/>
    </row>
    <row r="1797" spans="1:23" x14ac:dyDescent="0.25">
      <c r="A1797" s="116" t="str">
        <f>IF(ISBLANK(TBL_DATA[[#This Row],[Row.names]]), "",   DATE(YEAR(TBL_DATA[[#This Row],[Row.names]]), MONTH(TBL_DATA[[#This Row],[Row.names]]), DAY(TBL_DATA[[#This Row],[Row.names]])))</f>
        <v/>
      </c>
      <c r="B1797" s="119"/>
      <c r="C1797" s="68"/>
      <c r="E1797" s="53"/>
      <c r="F1797" s="53"/>
      <c r="G1797" s="54"/>
      <c r="H1797" s="114"/>
      <c r="I1797" s="53"/>
      <c r="J1797" s="53"/>
      <c r="K1797" s="53"/>
      <c r="L1797" s="53"/>
      <c r="M1797" s="53"/>
      <c r="N1797" s="53"/>
      <c r="O1797" s="53"/>
      <c r="P1797" s="53"/>
      <c r="Q1797" s="53"/>
      <c r="R1797" s="53"/>
      <c r="S1797" s="53"/>
      <c r="T1797" s="53"/>
      <c r="U1797" s="81"/>
      <c r="V1797" s="53"/>
      <c r="W1797" s="53"/>
    </row>
    <row r="1798" spans="1:23" x14ac:dyDescent="0.25">
      <c r="A1798" s="116" t="str">
        <f>IF(ISBLANK(TBL_DATA[[#This Row],[Row.names]]), "",   DATE(YEAR(TBL_DATA[[#This Row],[Row.names]]), MONTH(TBL_DATA[[#This Row],[Row.names]]), DAY(TBL_DATA[[#This Row],[Row.names]])))</f>
        <v/>
      </c>
      <c r="B1798" s="119"/>
      <c r="C1798" s="68"/>
      <c r="E1798" s="53"/>
      <c r="F1798" s="53"/>
      <c r="G1798" s="54"/>
      <c r="H1798" s="114"/>
      <c r="I1798" s="53"/>
      <c r="J1798" s="53"/>
      <c r="K1798" s="53"/>
      <c r="L1798" s="53"/>
      <c r="M1798" s="53"/>
      <c r="N1798" s="53"/>
      <c r="O1798" s="53"/>
      <c r="P1798" s="53"/>
      <c r="Q1798" s="53"/>
      <c r="R1798" s="53"/>
      <c r="S1798" s="53"/>
      <c r="T1798" s="53"/>
      <c r="U1798" s="81"/>
      <c r="V1798" s="53"/>
      <c r="W1798" s="53"/>
    </row>
    <row r="1799" spans="1:23" x14ac:dyDescent="0.25">
      <c r="A1799" s="116" t="str">
        <f>IF(ISBLANK(TBL_DATA[[#This Row],[Row.names]]), "",   DATE(YEAR(TBL_DATA[[#This Row],[Row.names]]), MONTH(TBL_DATA[[#This Row],[Row.names]]), DAY(TBL_DATA[[#This Row],[Row.names]])))</f>
        <v/>
      </c>
      <c r="B1799" s="119"/>
      <c r="C1799" s="68"/>
      <c r="E1799" s="53"/>
      <c r="F1799" s="53"/>
      <c r="G1799" s="54"/>
      <c r="H1799" s="114"/>
      <c r="I1799" s="53"/>
      <c r="J1799" s="53"/>
      <c r="K1799" s="53"/>
      <c r="L1799" s="53"/>
      <c r="M1799" s="53"/>
      <c r="N1799" s="53"/>
      <c r="O1799" s="53"/>
      <c r="P1799" s="53"/>
      <c r="Q1799" s="53"/>
      <c r="R1799" s="53"/>
      <c r="S1799" s="53"/>
      <c r="T1799" s="53"/>
      <c r="U1799" s="81"/>
      <c r="V1799" s="53"/>
      <c r="W1799" s="53"/>
    </row>
    <row r="1800" spans="1:23" x14ac:dyDescent="0.25">
      <c r="A1800" s="116" t="str">
        <f>IF(ISBLANK(TBL_DATA[[#This Row],[Row.names]]), "",   DATE(YEAR(TBL_DATA[[#This Row],[Row.names]]), MONTH(TBL_DATA[[#This Row],[Row.names]]), DAY(TBL_DATA[[#This Row],[Row.names]])))</f>
        <v/>
      </c>
      <c r="B1800" s="119"/>
      <c r="C1800" s="68"/>
      <c r="E1800" s="53"/>
      <c r="F1800" s="53"/>
      <c r="G1800" s="54"/>
      <c r="H1800" s="114"/>
      <c r="I1800" s="53"/>
      <c r="J1800" s="53"/>
      <c r="K1800" s="53"/>
      <c r="L1800" s="53"/>
      <c r="M1800" s="53"/>
      <c r="N1800" s="53"/>
      <c r="O1800" s="53"/>
      <c r="P1800" s="53"/>
      <c r="Q1800" s="53"/>
      <c r="R1800" s="53"/>
      <c r="S1800" s="53"/>
      <c r="T1800" s="53"/>
      <c r="U1800" s="81"/>
      <c r="V1800" s="53"/>
      <c r="W1800" s="53"/>
    </row>
    <row r="1801" spans="1:23" x14ac:dyDescent="0.25">
      <c r="A1801" s="116" t="str">
        <f>IF(ISBLANK(TBL_DATA[[#This Row],[Row.names]]), "",   DATE(YEAR(TBL_DATA[[#This Row],[Row.names]]), MONTH(TBL_DATA[[#This Row],[Row.names]]), DAY(TBL_DATA[[#This Row],[Row.names]])))</f>
        <v/>
      </c>
      <c r="B1801" s="119"/>
      <c r="C1801" s="68"/>
      <c r="E1801" s="53"/>
      <c r="F1801" s="53"/>
      <c r="G1801" s="54"/>
      <c r="H1801" s="114"/>
      <c r="I1801" s="53"/>
      <c r="J1801" s="53"/>
      <c r="K1801" s="53"/>
      <c r="L1801" s="53"/>
      <c r="M1801" s="53"/>
      <c r="N1801" s="53"/>
      <c r="O1801" s="53"/>
      <c r="P1801" s="53"/>
      <c r="Q1801" s="53"/>
      <c r="R1801" s="53"/>
      <c r="S1801" s="53"/>
      <c r="T1801" s="53"/>
      <c r="U1801" s="81"/>
      <c r="V1801" s="53"/>
      <c r="W1801" s="53"/>
    </row>
    <row r="1802" spans="1:23" x14ac:dyDescent="0.25">
      <c r="A1802" s="116" t="str">
        <f>IF(ISBLANK(TBL_DATA[[#This Row],[Row.names]]), "",   DATE(YEAR(TBL_DATA[[#This Row],[Row.names]]), MONTH(TBL_DATA[[#This Row],[Row.names]]), DAY(TBL_DATA[[#This Row],[Row.names]])))</f>
        <v/>
      </c>
      <c r="B1802" s="119"/>
      <c r="C1802" s="68"/>
      <c r="E1802" s="53"/>
      <c r="F1802" s="53"/>
      <c r="G1802" s="54"/>
      <c r="H1802" s="114"/>
      <c r="I1802" s="53"/>
      <c r="J1802" s="53"/>
      <c r="K1802" s="53"/>
      <c r="L1802" s="53"/>
      <c r="M1802" s="53"/>
      <c r="N1802" s="53"/>
      <c r="O1802" s="53"/>
      <c r="P1802" s="53"/>
      <c r="Q1802" s="53"/>
      <c r="R1802" s="53"/>
      <c r="S1802" s="53"/>
      <c r="T1802" s="53"/>
      <c r="U1802" s="81"/>
      <c r="V1802" s="53"/>
      <c r="W1802" s="53"/>
    </row>
    <row r="1803" spans="1:23" x14ac:dyDescent="0.25">
      <c r="A1803" s="116" t="str">
        <f>IF(ISBLANK(TBL_DATA[[#This Row],[Row.names]]), "",   DATE(YEAR(TBL_DATA[[#This Row],[Row.names]]), MONTH(TBL_DATA[[#This Row],[Row.names]]), DAY(TBL_DATA[[#This Row],[Row.names]])))</f>
        <v/>
      </c>
      <c r="B1803" s="119"/>
      <c r="C1803" s="68"/>
      <c r="E1803" s="53"/>
      <c r="F1803" s="53"/>
      <c r="G1803" s="54"/>
      <c r="H1803" s="114"/>
      <c r="I1803" s="53"/>
      <c r="J1803" s="53"/>
      <c r="K1803" s="53"/>
      <c r="L1803" s="53"/>
      <c r="M1803" s="53"/>
      <c r="N1803" s="53"/>
      <c r="O1803" s="53"/>
      <c r="P1803" s="53"/>
      <c r="Q1803" s="53"/>
      <c r="R1803" s="53"/>
      <c r="S1803" s="53"/>
      <c r="T1803" s="53"/>
      <c r="U1803" s="81"/>
      <c r="V1803" s="53"/>
      <c r="W1803" s="53"/>
    </row>
    <row r="1804" spans="1:23" x14ac:dyDescent="0.25">
      <c r="A1804" s="116" t="str">
        <f>IF(ISBLANK(TBL_DATA[[#This Row],[Row.names]]), "",   DATE(YEAR(TBL_DATA[[#This Row],[Row.names]]), MONTH(TBL_DATA[[#This Row],[Row.names]]), DAY(TBL_DATA[[#This Row],[Row.names]])))</f>
        <v/>
      </c>
      <c r="B1804" s="119"/>
      <c r="C1804" s="68"/>
      <c r="E1804" s="53"/>
      <c r="F1804" s="53"/>
      <c r="G1804" s="54"/>
      <c r="H1804" s="114"/>
      <c r="I1804" s="53"/>
      <c r="J1804" s="53"/>
      <c r="K1804" s="53"/>
      <c r="L1804" s="53"/>
      <c r="M1804" s="53"/>
      <c r="N1804" s="53"/>
      <c r="O1804" s="53"/>
      <c r="P1804" s="53"/>
      <c r="Q1804" s="53"/>
      <c r="R1804" s="53"/>
      <c r="S1804" s="53"/>
      <c r="T1804" s="53"/>
      <c r="U1804" s="81"/>
      <c r="V1804" s="53"/>
      <c r="W1804" s="53"/>
    </row>
    <row r="1805" spans="1:23" x14ac:dyDescent="0.25">
      <c r="A1805" s="116" t="str">
        <f>IF(ISBLANK(TBL_DATA[[#This Row],[Row.names]]), "",   DATE(YEAR(TBL_DATA[[#This Row],[Row.names]]), MONTH(TBL_DATA[[#This Row],[Row.names]]), DAY(TBL_DATA[[#This Row],[Row.names]])))</f>
        <v/>
      </c>
      <c r="B1805" s="119"/>
      <c r="C1805" s="68"/>
      <c r="E1805" s="53"/>
      <c r="F1805" s="53"/>
      <c r="G1805" s="54"/>
      <c r="H1805" s="114"/>
      <c r="I1805" s="53"/>
      <c r="J1805" s="53"/>
      <c r="K1805" s="53"/>
      <c r="L1805" s="53"/>
      <c r="M1805" s="53"/>
      <c r="N1805" s="53"/>
      <c r="O1805" s="53"/>
      <c r="P1805" s="53"/>
      <c r="Q1805" s="53"/>
      <c r="R1805" s="53"/>
      <c r="S1805" s="53"/>
      <c r="T1805" s="53"/>
      <c r="U1805" s="81"/>
      <c r="V1805" s="53"/>
      <c r="W1805" s="53"/>
    </row>
    <row r="1806" spans="1:23" x14ac:dyDescent="0.25">
      <c r="A1806" s="116" t="str">
        <f>IF(ISBLANK(TBL_DATA[[#This Row],[Row.names]]), "",   DATE(YEAR(TBL_DATA[[#This Row],[Row.names]]), MONTH(TBL_DATA[[#This Row],[Row.names]]), DAY(TBL_DATA[[#This Row],[Row.names]])))</f>
        <v/>
      </c>
      <c r="B1806" s="119"/>
      <c r="C1806" s="68"/>
      <c r="E1806" s="53"/>
      <c r="F1806" s="53"/>
      <c r="G1806" s="54"/>
      <c r="H1806" s="114"/>
      <c r="I1806" s="53"/>
      <c r="J1806" s="53"/>
      <c r="K1806" s="53"/>
      <c r="L1806" s="53"/>
      <c r="M1806" s="53"/>
      <c r="N1806" s="53"/>
      <c r="O1806" s="53"/>
      <c r="P1806" s="53"/>
      <c r="Q1806" s="53"/>
      <c r="R1806" s="53"/>
      <c r="S1806" s="53"/>
      <c r="T1806" s="53"/>
      <c r="U1806" s="81"/>
      <c r="V1806" s="53"/>
      <c r="W1806" s="53"/>
    </row>
    <row r="1807" spans="1:23" x14ac:dyDescent="0.25">
      <c r="A1807" s="116" t="str">
        <f>IF(ISBLANK(TBL_DATA[[#This Row],[Row.names]]), "",   DATE(YEAR(TBL_DATA[[#This Row],[Row.names]]), MONTH(TBL_DATA[[#This Row],[Row.names]]), DAY(TBL_DATA[[#This Row],[Row.names]])))</f>
        <v/>
      </c>
      <c r="B1807" s="119"/>
      <c r="C1807" s="68"/>
      <c r="E1807" s="53"/>
      <c r="F1807" s="53"/>
      <c r="G1807" s="54"/>
      <c r="H1807" s="114"/>
      <c r="I1807" s="53"/>
      <c r="J1807" s="53"/>
      <c r="K1807" s="53"/>
      <c r="L1807" s="53"/>
      <c r="M1807" s="53"/>
      <c r="N1807" s="53"/>
      <c r="O1807" s="53"/>
      <c r="P1807" s="53"/>
      <c r="Q1807" s="53"/>
      <c r="R1807" s="53"/>
      <c r="S1807" s="53"/>
      <c r="T1807" s="53"/>
      <c r="U1807" s="81"/>
      <c r="V1807" s="53"/>
      <c r="W1807" s="53"/>
    </row>
    <row r="1808" spans="1:23" x14ac:dyDescent="0.25">
      <c r="A1808" s="116" t="str">
        <f>IF(ISBLANK(TBL_DATA[[#This Row],[Row.names]]), "",   DATE(YEAR(TBL_DATA[[#This Row],[Row.names]]), MONTH(TBL_DATA[[#This Row],[Row.names]]), DAY(TBL_DATA[[#This Row],[Row.names]])))</f>
        <v/>
      </c>
      <c r="B1808" s="119"/>
      <c r="C1808" s="68"/>
      <c r="E1808" s="53"/>
      <c r="F1808" s="53"/>
      <c r="G1808" s="54"/>
      <c r="H1808" s="114"/>
      <c r="I1808" s="53"/>
      <c r="J1808" s="53"/>
      <c r="K1808" s="53"/>
      <c r="L1808" s="53"/>
      <c r="M1808" s="53"/>
      <c r="N1808" s="53"/>
      <c r="O1808" s="53"/>
      <c r="P1808" s="53"/>
      <c r="Q1808" s="53"/>
      <c r="R1808" s="53"/>
      <c r="S1808" s="53"/>
      <c r="T1808" s="53"/>
      <c r="U1808" s="81"/>
      <c r="V1808" s="53"/>
      <c r="W1808" s="53"/>
    </row>
    <row r="1809" spans="1:23" x14ac:dyDescent="0.25">
      <c r="A1809" s="116" t="str">
        <f>IF(ISBLANK(TBL_DATA[[#This Row],[Row.names]]), "",   DATE(YEAR(TBL_DATA[[#This Row],[Row.names]]), MONTH(TBL_DATA[[#This Row],[Row.names]]), DAY(TBL_DATA[[#This Row],[Row.names]])))</f>
        <v/>
      </c>
      <c r="B1809" s="119"/>
      <c r="C1809" s="68"/>
      <c r="E1809" s="53"/>
      <c r="F1809" s="53"/>
      <c r="G1809" s="54"/>
      <c r="H1809" s="114"/>
      <c r="I1809" s="53"/>
      <c r="J1809" s="53"/>
      <c r="K1809" s="53"/>
      <c r="L1809" s="53"/>
      <c r="M1809" s="53"/>
      <c r="N1809" s="53"/>
      <c r="O1809" s="53"/>
      <c r="P1809" s="53"/>
      <c r="Q1809" s="53"/>
      <c r="R1809" s="53"/>
      <c r="S1809" s="53"/>
      <c r="T1809" s="53"/>
      <c r="U1809" s="81"/>
      <c r="V1809" s="53"/>
      <c r="W1809" s="53"/>
    </row>
    <row r="1810" spans="1:23" x14ac:dyDescent="0.25">
      <c r="A1810" s="116" t="str">
        <f>IF(ISBLANK(TBL_DATA[[#This Row],[Row.names]]), "",   DATE(YEAR(TBL_DATA[[#This Row],[Row.names]]), MONTH(TBL_DATA[[#This Row],[Row.names]]), DAY(TBL_DATA[[#This Row],[Row.names]])))</f>
        <v/>
      </c>
      <c r="B1810" s="119"/>
      <c r="C1810" s="68"/>
      <c r="E1810" s="53"/>
      <c r="F1810" s="53"/>
      <c r="G1810" s="54"/>
      <c r="H1810" s="114"/>
      <c r="I1810" s="53"/>
      <c r="J1810" s="53"/>
      <c r="K1810" s="53"/>
      <c r="L1810" s="53"/>
      <c r="M1810" s="53"/>
      <c r="N1810" s="53"/>
      <c r="O1810" s="53"/>
      <c r="P1810" s="53"/>
      <c r="Q1810" s="53"/>
      <c r="R1810" s="53"/>
      <c r="S1810" s="53"/>
      <c r="T1810" s="53"/>
      <c r="U1810" s="81"/>
      <c r="V1810" s="53"/>
      <c r="W1810" s="53"/>
    </row>
    <row r="1811" spans="1:23" x14ac:dyDescent="0.25">
      <c r="A1811" s="116" t="str">
        <f>IF(ISBLANK(TBL_DATA[[#This Row],[Row.names]]), "",   DATE(YEAR(TBL_DATA[[#This Row],[Row.names]]), MONTH(TBL_DATA[[#This Row],[Row.names]]), DAY(TBL_DATA[[#This Row],[Row.names]])))</f>
        <v/>
      </c>
      <c r="B1811" s="119"/>
      <c r="C1811" s="68"/>
      <c r="E1811" s="53"/>
      <c r="F1811" s="53"/>
      <c r="G1811" s="54"/>
      <c r="H1811" s="114"/>
      <c r="I1811" s="53"/>
      <c r="J1811" s="53"/>
      <c r="K1811" s="53"/>
      <c r="L1811" s="53"/>
      <c r="M1811" s="53"/>
      <c r="N1811" s="53"/>
      <c r="O1811" s="53"/>
      <c r="P1811" s="53"/>
      <c r="Q1811" s="53"/>
      <c r="R1811" s="53"/>
      <c r="S1811" s="53"/>
      <c r="T1811" s="53"/>
      <c r="U1811" s="81"/>
      <c r="V1811" s="53"/>
      <c r="W1811" s="53"/>
    </row>
    <row r="1812" spans="1:23" x14ac:dyDescent="0.25">
      <c r="A1812" s="116" t="str">
        <f>IF(ISBLANK(TBL_DATA[[#This Row],[Row.names]]), "",   DATE(YEAR(TBL_DATA[[#This Row],[Row.names]]), MONTH(TBL_DATA[[#This Row],[Row.names]]), DAY(TBL_DATA[[#This Row],[Row.names]])))</f>
        <v/>
      </c>
      <c r="B1812" s="119"/>
      <c r="C1812" s="68"/>
      <c r="E1812" s="53"/>
      <c r="F1812" s="53"/>
      <c r="G1812" s="54"/>
      <c r="H1812" s="114"/>
      <c r="I1812" s="53"/>
      <c r="J1812" s="53"/>
      <c r="K1812" s="53"/>
      <c r="L1812" s="53"/>
      <c r="M1812" s="53"/>
      <c r="N1812" s="53"/>
      <c r="O1812" s="53"/>
      <c r="P1812" s="53"/>
      <c r="Q1812" s="53"/>
      <c r="R1812" s="53"/>
      <c r="S1812" s="53"/>
      <c r="T1812" s="53"/>
      <c r="U1812" s="81"/>
      <c r="V1812" s="53"/>
      <c r="W1812" s="53"/>
    </row>
    <row r="1813" spans="1:23" x14ac:dyDescent="0.25">
      <c r="A1813" s="116" t="str">
        <f>IF(ISBLANK(TBL_DATA[[#This Row],[Row.names]]), "",   DATE(YEAR(TBL_DATA[[#This Row],[Row.names]]), MONTH(TBL_DATA[[#This Row],[Row.names]]), DAY(TBL_DATA[[#This Row],[Row.names]])))</f>
        <v/>
      </c>
      <c r="B1813" s="119"/>
      <c r="C1813" s="68"/>
      <c r="E1813" s="53"/>
      <c r="F1813" s="53"/>
      <c r="G1813" s="54"/>
      <c r="H1813" s="114"/>
      <c r="I1813" s="53"/>
      <c r="J1813" s="53"/>
      <c r="K1813" s="53"/>
      <c r="L1813" s="53"/>
      <c r="M1813" s="53"/>
      <c r="N1813" s="53"/>
      <c r="O1813" s="53"/>
      <c r="P1813" s="53"/>
      <c r="Q1813" s="53"/>
      <c r="R1813" s="53"/>
      <c r="S1813" s="53"/>
      <c r="T1813" s="53"/>
      <c r="U1813" s="81"/>
      <c r="V1813" s="53"/>
      <c r="W1813" s="53"/>
    </row>
    <row r="1814" spans="1:23" x14ac:dyDescent="0.25">
      <c r="A1814" s="116" t="str">
        <f>IF(ISBLANK(TBL_DATA[[#This Row],[Row.names]]), "",   DATE(YEAR(TBL_DATA[[#This Row],[Row.names]]), MONTH(TBL_DATA[[#This Row],[Row.names]]), DAY(TBL_DATA[[#This Row],[Row.names]])))</f>
        <v/>
      </c>
      <c r="B1814" s="119"/>
      <c r="C1814" s="68"/>
      <c r="E1814" s="53"/>
      <c r="F1814" s="53"/>
      <c r="G1814" s="54"/>
      <c r="H1814" s="114"/>
      <c r="I1814" s="53"/>
      <c r="J1814" s="53"/>
      <c r="K1814" s="53"/>
      <c r="L1814" s="53"/>
      <c r="M1814" s="53"/>
      <c r="N1814" s="53"/>
      <c r="O1814" s="53"/>
      <c r="P1814" s="53"/>
      <c r="Q1814" s="53"/>
      <c r="R1814" s="53"/>
      <c r="S1814" s="53"/>
      <c r="T1814" s="53"/>
      <c r="U1814" s="81"/>
      <c r="V1814" s="53"/>
      <c r="W1814" s="53"/>
    </row>
    <row r="1815" spans="1:23" x14ac:dyDescent="0.25">
      <c r="A1815" s="116" t="str">
        <f>IF(ISBLANK(TBL_DATA[[#This Row],[Row.names]]), "",   DATE(YEAR(TBL_DATA[[#This Row],[Row.names]]), MONTH(TBL_DATA[[#This Row],[Row.names]]), DAY(TBL_DATA[[#This Row],[Row.names]])))</f>
        <v/>
      </c>
      <c r="B1815" s="119"/>
      <c r="C1815" s="68"/>
      <c r="E1815" s="53"/>
      <c r="F1815" s="53"/>
      <c r="G1815" s="54"/>
      <c r="H1815" s="114"/>
      <c r="I1815" s="53"/>
      <c r="J1815" s="53"/>
      <c r="K1815" s="53"/>
      <c r="L1815" s="53"/>
      <c r="M1815" s="53"/>
      <c r="N1815" s="53"/>
      <c r="O1815" s="53"/>
      <c r="P1815" s="53"/>
      <c r="Q1815" s="53"/>
      <c r="R1815" s="53"/>
      <c r="S1815" s="53"/>
      <c r="T1815" s="53"/>
      <c r="U1815" s="81"/>
      <c r="V1815" s="53"/>
      <c r="W1815" s="53"/>
    </row>
    <row r="1816" spans="1:23" x14ac:dyDescent="0.25">
      <c r="A1816" s="116" t="str">
        <f>IF(ISBLANK(TBL_DATA[[#This Row],[Row.names]]), "",   DATE(YEAR(TBL_DATA[[#This Row],[Row.names]]), MONTH(TBL_DATA[[#This Row],[Row.names]]), DAY(TBL_DATA[[#This Row],[Row.names]])))</f>
        <v/>
      </c>
      <c r="B1816" s="119"/>
      <c r="C1816" s="68"/>
      <c r="E1816" s="53"/>
      <c r="F1816" s="53"/>
      <c r="G1816" s="54"/>
      <c r="H1816" s="114"/>
      <c r="I1816" s="53"/>
      <c r="J1816" s="53"/>
      <c r="K1816" s="53"/>
      <c r="L1816" s="53"/>
      <c r="M1816" s="53"/>
      <c r="N1816" s="53"/>
      <c r="O1816" s="53"/>
      <c r="P1816" s="53"/>
      <c r="Q1816" s="53"/>
      <c r="R1816" s="53"/>
      <c r="S1816" s="53"/>
      <c r="T1816" s="53"/>
      <c r="U1816" s="81"/>
      <c r="V1816" s="53"/>
      <c r="W1816" s="53"/>
    </row>
    <row r="1817" spans="1:23" x14ac:dyDescent="0.25">
      <c r="A1817" s="116" t="str">
        <f>IF(ISBLANK(TBL_DATA[[#This Row],[Row.names]]), "",   DATE(YEAR(TBL_DATA[[#This Row],[Row.names]]), MONTH(TBL_DATA[[#This Row],[Row.names]]), DAY(TBL_DATA[[#This Row],[Row.names]])))</f>
        <v/>
      </c>
      <c r="B1817" s="119"/>
      <c r="C1817" s="68"/>
      <c r="E1817" s="53"/>
      <c r="F1817" s="53"/>
      <c r="G1817" s="54"/>
      <c r="H1817" s="114"/>
      <c r="I1817" s="53"/>
      <c r="J1817" s="53"/>
      <c r="K1817" s="53"/>
      <c r="L1817" s="53"/>
      <c r="M1817" s="53"/>
      <c r="N1817" s="53"/>
      <c r="O1817" s="53"/>
      <c r="P1817" s="53"/>
      <c r="Q1817" s="53"/>
      <c r="R1817" s="53"/>
      <c r="S1817" s="53"/>
      <c r="T1817" s="53"/>
      <c r="U1817" s="81"/>
      <c r="V1817" s="53"/>
      <c r="W1817" s="53"/>
    </row>
    <row r="1818" spans="1:23" x14ac:dyDescent="0.25">
      <c r="A1818" s="116" t="str">
        <f>IF(ISBLANK(TBL_DATA[[#This Row],[Row.names]]), "",   DATE(YEAR(TBL_DATA[[#This Row],[Row.names]]), MONTH(TBL_DATA[[#This Row],[Row.names]]), DAY(TBL_DATA[[#This Row],[Row.names]])))</f>
        <v/>
      </c>
      <c r="B1818" s="119"/>
      <c r="C1818" s="68"/>
      <c r="E1818" s="53"/>
      <c r="F1818" s="53"/>
      <c r="G1818" s="54"/>
      <c r="H1818" s="114"/>
      <c r="I1818" s="53"/>
      <c r="J1818" s="53"/>
      <c r="K1818" s="53"/>
      <c r="L1818" s="53"/>
      <c r="M1818" s="53"/>
      <c r="N1818" s="53"/>
      <c r="O1818" s="53"/>
      <c r="P1818" s="53"/>
      <c r="Q1818" s="53"/>
      <c r="R1818" s="53"/>
      <c r="S1818" s="53"/>
      <c r="T1818" s="53"/>
      <c r="U1818" s="81"/>
      <c r="V1818" s="53"/>
      <c r="W1818" s="53"/>
    </row>
    <row r="1819" spans="1:23" x14ac:dyDescent="0.25">
      <c r="A1819" s="116" t="str">
        <f>IF(ISBLANK(TBL_DATA[[#This Row],[Row.names]]), "",   DATE(YEAR(TBL_DATA[[#This Row],[Row.names]]), MONTH(TBL_DATA[[#This Row],[Row.names]]), DAY(TBL_DATA[[#This Row],[Row.names]])))</f>
        <v/>
      </c>
      <c r="B1819" s="119"/>
      <c r="C1819" s="68"/>
      <c r="E1819" s="53"/>
      <c r="F1819" s="53"/>
      <c r="G1819" s="54"/>
      <c r="H1819" s="114"/>
      <c r="I1819" s="53"/>
      <c r="J1819" s="53"/>
      <c r="K1819" s="53"/>
      <c r="L1819" s="53"/>
      <c r="M1819" s="53"/>
      <c r="N1819" s="53"/>
      <c r="O1819" s="53"/>
      <c r="P1819" s="53"/>
      <c r="Q1819" s="53"/>
      <c r="R1819" s="53"/>
      <c r="S1819" s="53"/>
      <c r="T1819" s="53"/>
      <c r="U1819" s="81"/>
      <c r="V1819" s="53"/>
      <c r="W1819" s="53"/>
    </row>
    <row r="1820" spans="1:23" x14ac:dyDescent="0.25">
      <c r="A1820" s="116" t="str">
        <f>IF(ISBLANK(TBL_DATA[[#This Row],[Row.names]]), "",   DATE(YEAR(TBL_DATA[[#This Row],[Row.names]]), MONTH(TBL_DATA[[#This Row],[Row.names]]), DAY(TBL_DATA[[#This Row],[Row.names]])))</f>
        <v/>
      </c>
      <c r="B1820" s="119"/>
      <c r="C1820" s="68"/>
      <c r="E1820" s="53"/>
      <c r="F1820" s="53"/>
      <c r="G1820" s="54"/>
      <c r="H1820" s="114"/>
      <c r="I1820" s="53"/>
      <c r="J1820" s="53"/>
      <c r="K1820" s="53"/>
      <c r="L1820" s="53"/>
      <c r="M1820" s="53"/>
      <c r="N1820" s="53"/>
      <c r="O1820" s="53"/>
      <c r="P1820" s="53"/>
      <c r="Q1820" s="53"/>
      <c r="R1820" s="53"/>
      <c r="S1820" s="53"/>
      <c r="T1820" s="53"/>
      <c r="U1820" s="81"/>
      <c r="V1820" s="53"/>
      <c r="W1820" s="53"/>
    </row>
    <row r="1821" spans="1:23" x14ac:dyDescent="0.25">
      <c r="A1821" s="116" t="str">
        <f>IF(ISBLANK(TBL_DATA[[#This Row],[Row.names]]), "",   DATE(YEAR(TBL_DATA[[#This Row],[Row.names]]), MONTH(TBL_DATA[[#This Row],[Row.names]]), DAY(TBL_DATA[[#This Row],[Row.names]])))</f>
        <v/>
      </c>
      <c r="B1821" s="119"/>
      <c r="C1821" s="68"/>
      <c r="E1821" s="53"/>
      <c r="F1821" s="53"/>
      <c r="G1821" s="54"/>
      <c r="H1821" s="114"/>
      <c r="I1821" s="53"/>
      <c r="J1821" s="53"/>
      <c r="K1821" s="53"/>
      <c r="L1821" s="53"/>
      <c r="M1821" s="53"/>
      <c r="N1821" s="53"/>
      <c r="O1821" s="53"/>
      <c r="P1821" s="53"/>
      <c r="Q1821" s="53"/>
      <c r="R1821" s="53"/>
      <c r="S1821" s="53"/>
      <c r="T1821" s="53"/>
      <c r="U1821" s="81"/>
      <c r="V1821" s="53"/>
      <c r="W1821" s="53"/>
    </row>
    <row r="1822" spans="1:23" x14ac:dyDescent="0.25">
      <c r="A1822" s="116" t="str">
        <f>IF(ISBLANK(TBL_DATA[[#This Row],[Row.names]]), "",   DATE(YEAR(TBL_DATA[[#This Row],[Row.names]]), MONTH(TBL_DATA[[#This Row],[Row.names]]), DAY(TBL_DATA[[#This Row],[Row.names]])))</f>
        <v/>
      </c>
      <c r="B1822" s="119"/>
      <c r="C1822" s="68"/>
      <c r="E1822" s="53"/>
      <c r="F1822" s="53"/>
      <c r="G1822" s="54"/>
      <c r="H1822" s="114"/>
      <c r="I1822" s="53"/>
      <c r="J1822" s="53"/>
      <c r="K1822" s="53"/>
      <c r="L1822" s="53"/>
      <c r="M1822" s="53"/>
      <c r="N1822" s="53"/>
      <c r="O1822" s="53"/>
      <c r="P1822" s="53"/>
      <c r="Q1822" s="53"/>
      <c r="R1822" s="53"/>
      <c r="S1822" s="53"/>
      <c r="T1822" s="53"/>
      <c r="U1822" s="81"/>
      <c r="V1822" s="53"/>
      <c r="W1822" s="53"/>
    </row>
    <row r="1823" spans="1:23" x14ac:dyDescent="0.25">
      <c r="A1823" s="116" t="str">
        <f>IF(ISBLANK(TBL_DATA[[#This Row],[Row.names]]), "",   DATE(YEAR(TBL_DATA[[#This Row],[Row.names]]), MONTH(TBL_DATA[[#This Row],[Row.names]]), DAY(TBL_DATA[[#This Row],[Row.names]])))</f>
        <v/>
      </c>
      <c r="B1823" s="119"/>
      <c r="C1823" s="68"/>
      <c r="E1823" s="53"/>
      <c r="F1823" s="53"/>
      <c r="G1823" s="54"/>
      <c r="H1823" s="114"/>
      <c r="I1823" s="53"/>
      <c r="J1823" s="53"/>
      <c r="K1823" s="53"/>
      <c r="L1823" s="53"/>
      <c r="M1823" s="53"/>
      <c r="N1823" s="53"/>
      <c r="O1823" s="53"/>
      <c r="P1823" s="53"/>
      <c r="Q1823" s="53"/>
      <c r="R1823" s="53"/>
      <c r="S1823" s="53"/>
      <c r="T1823" s="53"/>
      <c r="U1823" s="81"/>
      <c r="V1823" s="53"/>
      <c r="W1823" s="53"/>
    </row>
    <row r="1824" spans="1:23" x14ac:dyDescent="0.25">
      <c r="A1824" s="116" t="str">
        <f>IF(ISBLANK(TBL_DATA[[#This Row],[Row.names]]), "",   DATE(YEAR(TBL_DATA[[#This Row],[Row.names]]), MONTH(TBL_DATA[[#This Row],[Row.names]]), DAY(TBL_DATA[[#This Row],[Row.names]])))</f>
        <v/>
      </c>
      <c r="B1824" s="119"/>
      <c r="C1824" s="68"/>
      <c r="E1824" s="53"/>
      <c r="F1824" s="53"/>
      <c r="G1824" s="54"/>
      <c r="H1824" s="114"/>
      <c r="I1824" s="53"/>
      <c r="J1824" s="53"/>
      <c r="K1824" s="53"/>
      <c r="L1824" s="53"/>
      <c r="M1824" s="53"/>
      <c r="N1824" s="53"/>
      <c r="O1824" s="53"/>
      <c r="P1824" s="53"/>
      <c r="Q1824" s="53"/>
      <c r="R1824" s="53"/>
      <c r="S1824" s="53"/>
      <c r="T1824" s="53"/>
      <c r="U1824" s="81"/>
      <c r="V1824" s="53"/>
      <c r="W1824" s="53"/>
    </row>
    <row r="1825" spans="1:23" x14ac:dyDescent="0.25">
      <c r="A1825" s="116" t="str">
        <f>IF(ISBLANK(TBL_DATA[[#This Row],[Row.names]]), "",   DATE(YEAR(TBL_DATA[[#This Row],[Row.names]]), MONTH(TBL_DATA[[#This Row],[Row.names]]), DAY(TBL_DATA[[#This Row],[Row.names]])))</f>
        <v/>
      </c>
      <c r="B1825" s="119"/>
      <c r="C1825" s="68"/>
      <c r="E1825" s="53"/>
      <c r="F1825" s="53"/>
      <c r="G1825" s="54"/>
      <c r="H1825" s="114"/>
      <c r="I1825" s="53"/>
      <c r="J1825" s="53"/>
      <c r="K1825" s="53"/>
      <c r="L1825" s="53"/>
      <c r="M1825" s="53"/>
      <c r="N1825" s="53"/>
      <c r="O1825" s="53"/>
      <c r="P1825" s="53"/>
      <c r="Q1825" s="53"/>
      <c r="R1825" s="53"/>
      <c r="S1825" s="53"/>
      <c r="T1825" s="53"/>
      <c r="U1825" s="81"/>
      <c r="V1825" s="53"/>
      <c r="W1825" s="53"/>
    </row>
    <row r="1826" spans="1:23" x14ac:dyDescent="0.25">
      <c r="A1826" s="116" t="str">
        <f>IF(ISBLANK(TBL_DATA[[#This Row],[Row.names]]), "",   DATE(YEAR(TBL_DATA[[#This Row],[Row.names]]), MONTH(TBL_DATA[[#This Row],[Row.names]]), DAY(TBL_DATA[[#This Row],[Row.names]])))</f>
        <v/>
      </c>
      <c r="B1826" s="119"/>
      <c r="C1826" s="68"/>
      <c r="E1826" s="53"/>
      <c r="F1826" s="53"/>
      <c r="G1826" s="54"/>
      <c r="H1826" s="114"/>
      <c r="I1826" s="53"/>
      <c r="J1826" s="53"/>
      <c r="K1826" s="53"/>
      <c r="L1826" s="53"/>
      <c r="M1826" s="53"/>
      <c r="N1826" s="53"/>
      <c r="O1826" s="53"/>
      <c r="P1826" s="53"/>
      <c r="Q1826" s="53"/>
      <c r="R1826" s="53"/>
      <c r="S1826" s="53"/>
      <c r="T1826" s="53"/>
      <c r="U1826" s="81"/>
      <c r="V1826" s="53"/>
      <c r="W1826" s="53"/>
    </row>
    <row r="1827" spans="1:23" x14ac:dyDescent="0.25">
      <c r="A1827" s="116" t="str">
        <f>IF(ISBLANK(TBL_DATA[[#This Row],[Row.names]]), "",   DATE(YEAR(TBL_DATA[[#This Row],[Row.names]]), MONTH(TBL_DATA[[#This Row],[Row.names]]), DAY(TBL_DATA[[#This Row],[Row.names]])))</f>
        <v/>
      </c>
      <c r="B1827" s="119"/>
      <c r="C1827" s="68"/>
      <c r="E1827" s="53"/>
      <c r="F1827" s="53"/>
      <c r="G1827" s="54"/>
      <c r="H1827" s="114"/>
      <c r="I1827" s="53"/>
      <c r="J1827" s="53"/>
      <c r="K1827" s="53"/>
      <c r="L1827" s="53"/>
      <c r="M1827" s="53"/>
      <c r="N1827" s="53"/>
      <c r="O1827" s="53"/>
      <c r="P1827" s="53"/>
      <c r="Q1827" s="53"/>
      <c r="R1827" s="53"/>
      <c r="S1827" s="53"/>
      <c r="T1827" s="53"/>
      <c r="U1827" s="81"/>
      <c r="V1827" s="53"/>
      <c r="W1827" s="53"/>
    </row>
    <row r="1828" spans="1:23" x14ac:dyDescent="0.25">
      <c r="A1828" s="116" t="str">
        <f>IF(ISBLANK(TBL_DATA[[#This Row],[Row.names]]), "",   DATE(YEAR(TBL_DATA[[#This Row],[Row.names]]), MONTH(TBL_DATA[[#This Row],[Row.names]]), DAY(TBL_DATA[[#This Row],[Row.names]])))</f>
        <v/>
      </c>
      <c r="B1828" s="119"/>
      <c r="C1828" s="68"/>
      <c r="E1828" s="53"/>
      <c r="F1828" s="53"/>
      <c r="G1828" s="54"/>
      <c r="H1828" s="114"/>
      <c r="I1828" s="53"/>
      <c r="J1828" s="53"/>
      <c r="K1828" s="53"/>
      <c r="L1828" s="53"/>
      <c r="M1828" s="53"/>
      <c r="N1828" s="53"/>
      <c r="O1828" s="53"/>
      <c r="P1828" s="53"/>
      <c r="Q1828" s="53"/>
      <c r="R1828" s="53"/>
      <c r="S1828" s="53"/>
      <c r="T1828" s="53"/>
      <c r="U1828" s="81"/>
      <c r="V1828" s="53"/>
      <c r="W1828" s="53"/>
    </row>
    <row r="1829" spans="1:23" x14ac:dyDescent="0.25">
      <c r="A1829" s="116" t="str">
        <f>IF(ISBLANK(TBL_DATA[[#This Row],[Row.names]]), "",   DATE(YEAR(TBL_DATA[[#This Row],[Row.names]]), MONTH(TBL_DATA[[#This Row],[Row.names]]), DAY(TBL_DATA[[#This Row],[Row.names]])))</f>
        <v/>
      </c>
      <c r="B1829" s="119"/>
      <c r="C1829" s="68"/>
      <c r="E1829" s="53"/>
      <c r="F1829" s="53"/>
      <c r="G1829" s="54"/>
      <c r="H1829" s="114"/>
      <c r="I1829" s="53"/>
      <c r="J1829" s="53"/>
      <c r="K1829" s="53"/>
      <c r="L1829" s="53"/>
      <c r="M1829" s="53"/>
      <c r="N1829" s="53"/>
      <c r="O1829" s="53"/>
      <c r="P1829" s="53"/>
      <c r="Q1829" s="53"/>
      <c r="R1829" s="53"/>
      <c r="S1829" s="53"/>
      <c r="T1829" s="53"/>
      <c r="U1829" s="81"/>
      <c r="V1829" s="53"/>
      <c r="W1829" s="53"/>
    </row>
    <row r="1830" spans="1:23" x14ac:dyDescent="0.25">
      <c r="A1830" s="116" t="str">
        <f>IF(ISBLANK(TBL_DATA[[#This Row],[Row.names]]), "",   DATE(YEAR(TBL_DATA[[#This Row],[Row.names]]), MONTH(TBL_DATA[[#This Row],[Row.names]]), DAY(TBL_DATA[[#This Row],[Row.names]])))</f>
        <v/>
      </c>
      <c r="B1830" s="119"/>
      <c r="C1830" s="68"/>
      <c r="E1830" s="53"/>
      <c r="F1830" s="53"/>
      <c r="G1830" s="54"/>
      <c r="H1830" s="114"/>
      <c r="I1830" s="53"/>
      <c r="J1830" s="53"/>
      <c r="K1830" s="53"/>
      <c r="L1830" s="53"/>
      <c r="M1830" s="53"/>
      <c r="N1830" s="53"/>
      <c r="O1830" s="53"/>
      <c r="P1830" s="53"/>
      <c r="Q1830" s="53"/>
      <c r="R1830" s="53"/>
      <c r="S1830" s="53"/>
      <c r="T1830" s="53"/>
      <c r="U1830" s="81"/>
      <c r="V1830" s="53"/>
      <c r="W1830" s="53"/>
    </row>
    <row r="1831" spans="1:23" x14ac:dyDescent="0.25">
      <c r="A1831" s="116" t="str">
        <f>IF(ISBLANK(TBL_DATA[[#This Row],[Row.names]]), "",   DATE(YEAR(TBL_DATA[[#This Row],[Row.names]]), MONTH(TBL_DATA[[#This Row],[Row.names]]), DAY(TBL_DATA[[#This Row],[Row.names]])))</f>
        <v/>
      </c>
      <c r="B1831" s="119"/>
      <c r="C1831" s="68"/>
      <c r="E1831" s="53"/>
      <c r="F1831" s="53"/>
      <c r="G1831" s="54"/>
      <c r="H1831" s="114"/>
      <c r="I1831" s="53"/>
      <c r="J1831" s="53"/>
      <c r="K1831" s="53"/>
      <c r="L1831" s="53"/>
      <c r="M1831" s="53"/>
      <c r="N1831" s="53"/>
      <c r="O1831" s="53"/>
      <c r="P1831" s="53"/>
      <c r="Q1831" s="53"/>
      <c r="R1831" s="53"/>
      <c r="S1831" s="53"/>
      <c r="T1831" s="53"/>
      <c r="U1831" s="81"/>
      <c r="V1831" s="53"/>
      <c r="W1831" s="53"/>
    </row>
    <row r="1832" spans="1:23" x14ac:dyDescent="0.25">
      <c r="A1832" s="116" t="str">
        <f>IF(ISBLANK(TBL_DATA[[#This Row],[Row.names]]), "",   DATE(YEAR(TBL_DATA[[#This Row],[Row.names]]), MONTH(TBL_DATA[[#This Row],[Row.names]]), DAY(TBL_DATA[[#This Row],[Row.names]])))</f>
        <v/>
      </c>
      <c r="B1832" s="119"/>
      <c r="C1832" s="68"/>
      <c r="E1832" s="53"/>
      <c r="F1832" s="53"/>
      <c r="G1832" s="54"/>
      <c r="H1832" s="114"/>
      <c r="I1832" s="53"/>
      <c r="J1832" s="53"/>
      <c r="K1832" s="53"/>
      <c r="L1832" s="53"/>
      <c r="M1832" s="53"/>
      <c r="N1832" s="53"/>
      <c r="O1832" s="53"/>
      <c r="P1832" s="53"/>
      <c r="Q1832" s="53"/>
      <c r="R1832" s="53"/>
      <c r="S1832" s="53"/>
      <c r="T1832" s="53"/>
      <c r="U1832" s="81"/>
      <c r="V1832" s="53"/>
      <c r="W1832" s="53"/>
    </row>
    <row r="1833" spans="1:23" x14ac:dyDescent="0.25">
      <c r="A1833" s="116" t="str">
        <f>IF(ISBLANK(TBL_DATA[[#This Row],[Row.names]]), "",   DATE(YEAR(TBL_DATA[[#This Row],[Row.names]]), MONTH(TBL_DATA[[#This Row],[Row.names]]), DAY(TBL_DATA[[#This Row],[Row.names]])))</f>
        <v/>
      </c>
      <c r="B1833" s="119"/>
      <c r="C1833" s="68"/>
      <c r="E1833" s="53"/>
      <c r="F1833" s="53"/>
      <c r="G1833" s="54"/>
      <c r="H1833" s="114"/>
      <c r="I1833" s="53"/>
      <c r="J1833" s="53"/>
      <c r="K1833" s="53"/>
      <c r="L1833" s="53"/>
      <c r="M1833" s="53"/>
      <c r="N1833" s="53"/>
      <c r="O1833" s="53"/>
      <c r="P1833" s="53"/>
      <c r="Q1833" s="53"/>
      <c r="R1833" s="53"/>
      <c r="S1833" s="53"/>
      <c r="T1833" s="53"/>
      <c r="U1833" s="81"/>
      <c r="V1833" s="53"/>
      <c r="W1833" s="53"/>
    </row>
    <row r="1834" spans="1:23" x14ac:dyDescent="0.25">
      <c r="A1834" s="116" t="str">
        <f>IF(ISBLANK(TBL_DATA[[#This Row],[Row.names]]), "",   DATE(YEAR(TBL_DATA[[#This Row],[Row.names]]), MONTH(TBL_DATA[[#This Row],[Row.names]]), DAY(TBL_DATA[[#This Row],[Row.names]])))</f>
        <v/>
      </c>
      <c r="B1834" s="119"/>
      <c r="C1834" s="68"/>
      <c r="E1834" s="53"/>
      <c r="F1834" s="53"/>
      <c r="G1834" s="54"/>
      <c r="H1834" s="114"/>
      <c r="I1834" s="53"/>
      <c r="J1834" s="53"/>
      <c r="K1834" s="53"/>
      <c r="L1834" s="53"/>
      <c r="M1834" s="53"/>
      <c r="N1834" s="53"/>
      <c r="O1834" s="53"/>
      <c r="P1834" s="53"/>
      <c r="Q1834" s="53"/>
      <c r="R1834" s="53"/>
      <c r="S1834" s="53"/>
      <c r="T1834" s="53"/>
      <c r="U1834" s="81"/>
      <c r="V1834" s="53"/>
      <c r="W1834" s="53"/>
    </row>
    <row r="1835" spans="1:23" x14ac:dyDescent="0.25">
      <c r="A1835" s="116" t="str">
        <f>IF(ISBLANK(TBL_DATA[[#This Row],[Row.names]]), "",   DATE(YEAR(TBL_DATA[[#This Row],[Row.names]]), MONTH(TBL_DATA[[#This Row],[Row.names]]), DAY(TBL_DATA[[#This Row],[Row.names]])))</f>
        <v/>
      </c>
      <c r="B1835" s="119"/>
      <c r="C1835" s="68"/>
      <c r="E1835" s="53"/>
      <c r="F1835" s="53"/>
      <c r="G1835" s="54"/>
      <c r="H1835" s="114"/>
      <c r="I1835" s="53"/>
      <c r="J1835" s="53"/>
      <c r="K1835" s="53"/>
      <c r="L1835" s="53"/>
      <c r="M1835" s="53"/>
      <c r="N1835" s="53"/>
      <c r="O1835" s="53"/>
      <c r="P1835" s="53"/>
      <c r="Q1835" s="53"/>
      <c r="R1835" s="53"/>
      <c r="S1835" s="53"/>
      <c r="T1835" s="53"/>
      <c r="U1835" s="81"/>
      <c r="V1835" s="53"/>
      <c r="W1835" s="53"/>
    </row>
    <row r="1836" spans="1:23" x14ac:dyDescent="0.25">
      <c r="A1836" s="116" t="str">
        <f>IF(ISBLANK(TBL_DATA[[#This Row],[Row.names]]), "",   DATE(YEAR(TBL_DATA[[#This Row],[Row.names]]), MONTH(TBL_DATA[[#This Row],[Row.names]]), DAY(TBL_DATA[[#This Row],[Row.names]])))</f>
        <v/>
      </c>
      <c r="B1836" s="119"/>
      <c r="C1836" s="68"/>
      <c r="E1836" s="53"/>
      <c r="F1836" s="53"/>
      <c r="G1836" s="54"/>
      <c r="H1836" s="114"/>
      <c r="I1836" s="53"/>
      <c r="J1836" s="53"/>
      <c r="K1836" s="53"/>
      <c r="L1836" s="53"/>
      <c r="M1836" s="53"/>
      <c r="N1836" s="53"/>
      <c r="O1836" s="53"/>
      <c r="P1836" s="53"/>
      <c r="Q1836" s="53"/>
      <c r="R1836" s="53"/>
      <c r="S1836" s="53"/>
      <c r="T1836" s="53"/>
      <c r="U1836" s="81"/>
      <c r="V1836" s="53"/>
      <c r="W1836" s="53"/>
    </row>
    <row r="1837" spans="1:23" x14ac:dyDescent="0.25">
      <c r="A1837" s="116" t="str">
        <f>IF(ISBLANK(TBL_DATA[[#This Row],[Row.names]]), "",   DATE(YEAR(TBL_DATA[[#This Row],[Row.names]]), MONTH(TBL_DATA[[#This Row],[Row.names]]), DAY(TBL_DATA[[#This Row],[Row.names]])))</f>
        <v/>
      </c>
      <c r="B1837" s="119"/>
      <c r="C1837" s="68"/>
      <c r="E1837" s="53"/>
      <c r="F1837" s="53"/>
      <c r="G1837" s="54"/>
      <c r="H1837" s="114"/>
      <c r="I1837" s="53"/>
      <c r="J1837" s="53"/>
      <c r="K1837" s="53"/>
      <c r="L1837" s="53"/>
      <c r="M1837" s="53"/>
      <c r="N1837" s="53"/>
      <c r="O1837" s="53"/>
      <c r="P1837" s="53"/>
      <c r="Q1837" s="53"/>
      <c r="R1837" s="53"/>
      <c r="S1837" s="53"/>
      <c r="T1837" s="53"/>
      <c r="U1837" s="81"/>
      <c r="V1837" s="53"/>
      <c r="W1837" s="53"/>
    </row>
    <row r="1838" spans="1:23" x14ac:dyDescent="0.25">
      <c r="A1838" s="116" t="str">
        <f>IF(ISBLANK(TBL_DATA[[#This Row],[Row.names]]), "",   DATE(YEAR(TBL_DATA[[#This Row],[Row.names]]), MONTH(TBL_DATA[[#This Row],[Row.names]]), DAY(TBL_DATA[[#This Row],[Row.names]])))</f>
        <v/>
      </c>
      <c r="B1838" s="119"/>
      <c r="C1838" s="68"/>
      <c r="E1838" s="53"/>
      <c r="F1838" s="53"/>
      <c r="G1838" s="54"/>
      <c r="H1838" s="114"/>
      <c r="I1838" s="53"/>
      <c r="J1838" s="53"/>
      <c r="K1838" s="53"/>
      <c r="L1838" s="53"/>
      <c r="M1838" s="53"/>
      <c r="N1838" s="53"/>
      <c r="O1838" s="53"/>
      <c r="P1838" s="53"/>
      <c r="Q1838" s="53"/>
      <c r="R1838" s="53"/>
      <c r="S1838" s="53"/>
      <c r="T1838" s="53"/>
      <c r="U1838" s="81"/>
      <c r="V1838" s="53"/>
      <c r="W1838" s="53"/>
    </row>
    <row r="1839" spans="1:23" x14ac:dyDescent="0.25">
      <c r="A1839" s="116" t="str">
        <f>IF(ISBLANK(TBL_DATA[[#This Row],[Row.names]]), "",   DATE(YEAR(TBL_DATA[[#This Row],[Row.names]]), MONTH(TBL_DATA[[#This Row],[Row.names]]), DAY(TBL_DATA[[#This Row],[Row.names]])))</f>
        <v/>
      </c>
      <c r="B1839" s="119"/>
      <c r="C1839" s="68"/>
      <c r="E1839" s="53"/>
      <c r="F1839" s="53"/>
      <c r="G1839" s="54"/>
      <c r="H1839" s="114"/>
      <c r="I1839" s="53"/>
      <c r="J1839" s="53"/>
      <c r="K1839" s="53"/>
      <c r="L1839" s="53"/>
      <c r="M1839" s="53"/>
      <c r="N1839" s="53"/>
      <c r="O1839" s="53"/>
      <c r="P1839" s="53"/>
      <c r="Q1839" s="53"/>
      <c r="R1839" s="53"/>
      <c r="S1839" s="53"/>
      <c r="T1839" s="53"/>
      <c r="U1839" s="81"/>
      <c r="V1839" s="53"/>
      <c r="W1839" s="53"/>
    </row>
    <row r="1840" spans="1:23" x14ac:dyDescent="0.25">
      <c r="A1840" s="116" t="str">
        <f>IF(ISBLANK(TBL_DATA[[#This Row],[Row.names]]), "",   DATE(YEAR(TBL_DATA[[#This Row],[Row.names]]), MONTH(TBL_DATA[[#This Row],[Row.names]]), DAY(TBL_DATA[[#This Row],[Row.names]])))</f>
        <v/>
      </c>
      <c r="B1840" s="119"/>
      <c r="C1840" s="68"/>
      <c r="E1840" s="53"/>
      <c r="F1840" s="53"/>
      <c r="G1840" s="54"/>
      <c r="H1840" s="114"/>
      <c r="I1840" s="53"/>
      <c r="J1840" s="53"/>
      <c r="K1840" s="53"/>
      <c r="L1840" s="53"/>
      <c r="M1840" s="53"/>
      <c r="N1840" s="53"/>
      <c r="O1840" s="53"/>
      <c r="P1840" s="53"/>
      <c r="Q1840" s="53"/>
      <c r="R1840" s="53"/>
      <c r="S1840" s="53"/>
      <c r="T1840" s="53"/>
      <c r="U1840" s="81"/>
      <c r="V1840" s="53"/>
      <c r="W1840" s="53"/>
    </row>
    <row r="1841" spans="1:23" x14ac:dyDescent="0.25">
      <c r="A1841" s="116" t="str">
        <f>IF(ISBLANK(TBL_DATA[[#This Row],[Row.names]]), "",   DATE(YEAR(TBL_DATA[[#This Row],[Row.names]]), MONTH(TBL_DATA[[#This Row],[Row.names]]), DAY(TBL_DATA[[#This Row],[Row.names]])))</f>
        <v/>
      </c>
      <c r="B1841" s="119"/>
      <c r="C1841" s="68"/>
      <c r="E1841" s="53"/>
      <c r="F1841" s="53"/>
      <c r="G1841" s="54"/>
      <c r="H1841" s="114"/>
      <c r="I1841" s="53"/>
      <c r="J1841" s="53"/>
      <c r="K1841" s="53"/>
      <c r="L1841" s="53"/>
      <c r="M1841" s="53"/>
      <c r="N1841" s="53"/>
      <c r="O1841" s="53"/>
      <c r="P1841" s="53"/>
      <c r="Q1841" s="53"/>
      <c r="R1841" s="53"/>
      <c r="S1841" s="53"/>
      <c r="T1841" s="53"/>
      <c r="U1841" s="81"/>
      <c r="V1841" s="53"/>
      <c r="W1841" s="53"/>
    </row>
    <row r="1842" spans="1:23" x14ac:dyDescent="0.25">
      <c r="A1842" s="116" t="str">
        <f>IF(ISBLANK(TBL_DATA[[#This Row],[Row.names]]), "",   DATE(YEAR(TBL_DATA[[#This Row],[Row.names]]), MONTH(TBL_DATA[[#This Row],[Row.names]]), DAY(TBL_DATA[[#This Row],[Row.names]])))</f>
        <v/>
      </c>
      <c r="B1842" s="119"/>
      <c r="C1842" s="68"/>
      <c r="E1842" s="53"/>
      <c r="F1842" s="53"/>
      <c r="G1842" s="54"/>
      <c r="H1842" s="114"/>
      <c r="I1842" s="53"/>
      <c r="J1842" s="53"/>
      <c r="K1842" s="53"/>
      <c r="L1842" s="53"/>
      <c r="M1842" s="53"/>
      <c r="N1842" s="53"/>
      <c r="O1842" s="53"/>
      <c r="P1842" s="53"/>
      <c r="Q1842" s="53"/>
      <c r="R1842" s="53"/>
      <c r="S1842" s="53"/>
      <c r="T1842" s="53"/>
      <c r="U1842" s="81"/>
      <c r="V1842" s="53"/>
      <c r="W1842" s="53"/>
    </row>
    <row r="1843" spans="1:23" x14ac:dyDescent="0.25">
      <c r="A1843" s="116" t="str">
        <f>IF(ISBLANK(TBL_DATA[[#This Row],[Row.names]]), "",   DATE(YEAR(TBL_DATA[[#This Row],[Row.names]]), MONTH(TBL_DATA[[#This Row],[Row.names]]), DAY(TBL_DATA[[#This Row],[Row.names]])))</f>
        <v/>
      </c>
      <c r="B1843" s="119"/>
      <c r="C1843" s="68"/>
      <c r="E1843" s="53"/>
      <c r="F1843" s="53"/>
      <c r="G1843" s="54"/>
      <c r="H1843" s="114"/>
      <c r="I1843" s="53"/>
      <c r="J1843" s="53"/>
      <c r="K1843" s="53"/>
      <c r="L1843" s="53"/>
      <c r="M1843" s="53"/>
      <c r="N1843" s="53"/>
      <c r="O1843" s="53"/>
      <c r="P1843" s="53"/>
      <c r="Q1843" s="53"/>
      <c r="R1843" s="53"/>
      <c r="S1843" s="53"/>
      <c r="T1843" s="53"/>
      <c r="U1843" s="81"/>
      <c r="V1843" s="53"/>
      <c r="W1843" s="53"/>
    </row>
    <row r="1844" spans="1:23" x14ac:dyDescent="0.25">
      <c r="A1844" s="116" t="str">
        <f>IF(ISBLANK(TBL_DATA[[#This Row],[Row.names]]), "",   DATE(YEAR(TBL_DATA[[#This Row],[Row.names]]), MONTH(TBL_DATA[[#This Row],[Row.names]]), DAY(TBL_DATA[[#This Row],[Row.names]])))</f>
        <v/>
      </c>
      <c r="B1844" s="119"/>
      <c r="C1844" s="68"/>
      <c r="E1844" s="53"/>
      <c r="F1844" s="53"/>
      <c r="G1844" s="54"/>
      <c r="H1844" s="114"/>
      <c r="I1844" s="53"/>
      <c r="J1844" s="53"/>
      <c r="K1844" s="53"/>
      <c r="L1844" s="53"/>
      <c r="M1844" s="53"/>
      <c r="N1844" s="53"/>
      <c r="O1844" s="53"/>
      <c r="P1844" s="53"/>
      <c r="Q1844" s="53"/>
      <c r="R1844" s="53"/>
      <c r="S1844" s="53"/>
      <c r="T1844" s="53"/>
      <c r="U1844" s="81"/>
      <c r="V1844" s="53"/>
      <c r="W1844" s="53"/>
    </row>
    <row r="1845" spans="1:23" x14ac:dyDescent="0.25">
      <c r="A1845" s="116" t="str">
        <f>IF(ISBLANK(TBL_DATA[[#This Row],[Row.names]]), "",   DATE(YEAR(TBL_DATA[[#This Row],[Row.names]]), MONTH(TBL_DATA[[#This Row],[Row.names]]), DAY(TBL_DATA[[#This Row],[Row.names]])))</f>
        <v/>
      </c>
      <c r="B1845" s="119"/>
      <c r="C1845" s="68"/>
      <c r="E1845" s="53"/>
      <c r="F1845" s="53"/>
      <c r="G1845" s="54"/>
      <c r="H1845" s="114"/>
      <c r="I1845" s="53"/>
      <c r="J1845" s="53"/>
      <c r="K1845" s="53"/>
      <c r="L1845" s="53"/>
      <c r="M1845" s="53"/>
      <c r="N1845" s="53"/>
      <c r="O1845" s="53"/>
      <c r="P1845" s="53"/>
      <c r="Q1845" s="53"/>
      <c r="R1845" s="53"/>
      <c r="S1845" s="53"/>
      <c r="T1845" s="53"/>
      <c r="U1845" s="81"/>
      <c r="V1845" s="53"/>
      <c r="W1845" s="53"/>
    </row>
    <row r="1846" spans="1:23" x14ac:dyDescent="0.25">
      <c r="A1846" s="116" t="str">
        <f>IF(ISBLANK(TBL_DATA[[#This Row],[Row.names]]), "",   DATE(YEAR(TBL_DATA[[#This Row],[Row.names]]), MONTH(TBL_DATA[[#This Row],[Row.names]]), DAY(TBL_DATA[[#This Row],[Row.names]])))</f>
        <v/>
      </c>
      <c r="B1846" s="119"/>
      <c r="C1846" s="68"/>
      <c r="E1846" s="53"/>
      <c r="F1846" s="53"/>
      <c r="G1846" s="54"/>
      <c r="H1846" s="114"/>
      <c r="I1846" s="53"/>
      <c r="J1846" s="53"/>
      <c r="K1846" s="53"/>
      <c r="L1846" s="53"/>
      <c r="M1846" s="53"/>
      <c r="N1846" s="53"/>
      <c r="O1846" s="53"/>
      <c r="P1846" s="53"/>
      <c r="Q1846" s="53"/>
      <c r="R1846" s="53"/>
      <c r="S1846" s="53"/>
      <c r="T1846" s="53"/>
      <c r="U1846" s="81"/>
      <c r="V1846" s="53"/>
      <c r="W1846" s="53"/>
    </row>
    <row r="1847" spans="1:23" x14ac:dyDescent="0.25">
      <c r="A1847" s="116" t="str">
        <f>IF(ISBLANK(TBL_DATA[[#This Row],[Row.names]]), "",   DATE(YEAR(TBL_DATA[[#This Row],[Row.names]]), MONTH(TBL_DATA[[#This Row],[Row.names]]), DAY(TBL_DATA[[#This Row],[Row.names]])))</f>
        <v/>
      </c>
      <c r="B1847" s="119"/>
      <c r="C1847" s="68"/>
      <c r="E1847" s="53"/>
      <c r="F1847" s="53"/>
      <c r="G1847" s="54"/>
      <c r="H1847" s="114"/>
      <c r="I1847" s="53"/>
      <c r="J1847" s="53"/>
      <c r="K1847" s="53"/>
      <c r="L1847" s="53"/>
      <c r="M1847" s="53"/>
      <c r="N1847" s="53"/>
      <c r="O1847" s="53"/>
      <c r="P1847" s="53"/>
      <c r="Q1847" s="53"/>
      <c r="R1847" s="53"/>
      <c r="S1847" s="53"/>
      <c r="T1847" s="53"/>
      <c r="U1847" s="81"/>
      <c r="V1847" s="53"/>
      <c r="W1847" s="53"/>
    </row>
    <row r="1848" spans="1:23" x14ac:dyDescent="0.25">
      <c r="A1848" s="116" t="str">
        <f>IF(ISBLANK(TBL_DATA[[#This Row],[Row.names]]), "",   DATE(YEAR(TBL_DATA[[#This Row],[Row.names]]), MONTH(TBL_DATA[[#This Row],[Row.names]]), DAY(TBL_DATA[[#This Row],[Row.names]])))</f>
        <v/>
      </c>
      <c r="B1848" s="119"/>
      <c r="C1848" s="68"/>
      <c r="E1848" s="53"/>
      <c r="F1848" s="53"/>
      <c r="G1848" s="54"/>
      <c r="H1848" s="114"/>
      <c r="I1848" s="53"/>
      <c r="J1848" s="53"/>
      <c r="K1848" s="53"/>
      <c r="L1848" s="53"/>
      <c r="M1848" s="53"/>
      <c r="N1848" s="53"/>
      <c r="O1848" s="53"/>
      <c r="P1848" s="53"/>
      <c r="Q1848" s="53"/>
      <c r="R1848" s="53"/>
      <c r="S1848" s="53"/>
      <c r="T1848" s="53"/>
      <c r="U1848" s="81"/>
      <c r="V1848" s="53"/>
      <c r="W1848" s="53"/>
    </row>
    <row r="1849" spans="1:23" x14ac:dyDescent="0.25">
      <c r="A1849" s="116" t="str">
        <f>IF(ISBLANK(TBL_DATA[[#This Row],[Row.names]]), "",   DATE(YEAR(TBL_DATA[[#This Row],[Row.names]]), MONTH(TBL_DATA[[#This Row],[Row.names]]), DAY(TBL_DATA[[#This Row],[Row.names]])))</f>
        <v/>
      </c>
      <c r="B1849" s="119"/>
      <c r="C1849" s="68"/>
      <c r="E1849" s="53"/>
      <c r="F1849" s="53"/>
      <c r="G1849" s="54"/>
      <c r="H1849" s="114"/>
      <c r="I1849" s="53"/>
      <c r="J1849" s="53"/>
      <c r="K1849" s="53"/>
      <c r="L1849" s="53"/>
      <c r="M1849" s="53"/>
      <c r="N1849" s="53"/>
      <c r="O1849" s="53"/>
      <c r="P1849" s="53"/>
      <c r="Q1849" s="53"/>
      <c r="R1849" s="53"/>
      <c r="S1849" s="53"/>
      <c r="T1849" s="53"/>
      <c r="U1849" s="81"/>
      <c r="V1849" s="53"/>
      <c r="W1849" s="53"/>
    </row>
    <row r="1850" spans="1:23" x14ac:dyDescent="0.25">
      <c r="A1850" s="116" t="str">
        <f>IF(ISBLANK(TBL_DATA[[#This Row],[Row.names]]), "",   DATE(YEAR(TBL_DATA[[#This Row],[Row.names]]), MONTH(TBL_DATA[[#This Row],[Row.names]]), DAY(TBL_DATA[[#This Row],[Row.names]])))</f>
        <v/>
      </c>
      <c r="B1850" s="119"/>
      <c r="C1850" s="68"/>
      <c r="E1850" s="53"/>
      <c r="F1850" s="53"/>
      <c r="G1850" s="54"/>
      <c r="H1850" s="114"/>
      <c r="I1850" s="53"/>
      <c r="J1850" s="53"/>
      <c r="K1850" s="53"/>
      <c r="L1850" s="53"/>
      <c r="M1850" s="53"/>
      <c r="N1850" s="53"/>
      <c r="O1850" s="53"/>
      <c r="P1850" s="53"/>
      <c r="Q1850" s="53"/>
      <c r="R1850" s="53"/>
      <c r="S1850" s="53"/>
      <c r="T1850" s="53"/>
      <c r="U1850" s="81"/>
      <c r="V1850" s="53"/>
      <c r="W1850" s="53"/>
    </row>
    <row r="1851" spans="1:23" x14ac:dyDescent="0.25">
      <c r="A1851" s="116" t="str">
        <f>IF(ISBLANK(TBL_DATA[[#This Row],[Row.names]]), "",   DATE(YEAR(TBL_DATA[[#This Row],[Row.names]]), MONTH(TBL_DATA[[#This Row],[Row.names]]), DAY(TBL_DATA[[#This Row],[Row.names]])))</f>
        <v/>
      </c>
      <c r="B1851" s="119"/>
      <c r="C1851" s="68"/>
      <c r="E1851" s="53"/>
      <c r="F1851" s="53"/>
      <c r="G1851" s="54"/>
      <c r="H1851" s="114"/>
      <c r="I1851" s="53"/>
      <c r="J1851" s="53"/>
      <c r="K1851" s="53"/>
      <c r="L1851" s="53"/>
      <c r="M1851" s="53"/>
      <c r="N1851" s="53"/>
      <c r="O1851" s="53"/>
      <c r="P1851" s="53"/>
      <c r="Q1851" s="53"/>
      <c r="R1851" s="53"/>
      <c r="S1851" s="53"/>
      <c r="T1851" s="53"/>
      <c r="U1851" s="81"/>
      <c r="V1851" s="53"/>
      <c r="W1851" s="53"/>
    </row>
    <row r="1852" spans="1:23" x14ac:dyDescent="0.25">
      <c r="A1852" s="116" t="str">
        <f>IF(ISBLANK(TBL_DATA[[#This Row],[Row.names]]), "",   DATE(YEAR(TBL_DATA[[#This Row],[Row.names]]), MONTH(TBL_DATA[[#This Row],[Row.names]]), DAY(TBL_DATA[[#This Row],[Row.names]])))</f>
        <v/>
      </c>
      <c r="B1852" s="119"/>
      <c r="C1852" s="68"/>
      <c r="E1852" s="53"/>
      <c r="F1852" s="53"/>
      <c r="G1852" s="54"/>
      <c r="H1852" s="114"/>
      <c r="I1852" s="53"/>
      <c r="J1852" s="53"/>
      <c r="K1852" s="53"/>
      <c r="L1852" s="53"/>
      <c r="M1852" s="53"/>
      <c r="N1852" s="53"/>
      <c r="O1852" s="53"/>
      <c r="P1852" s="53"/>
      <c r="Q1852" s="53"/>
      <c r="R1852" s="53"/>
      <c r="S1852" s="53"/>
      <c r="T1852" s="53"/>
      <c r="U1852" s="81"/>
      <c r="V1852" s="53"/>
      <c r="W1852" s="53"/>
    </row>
    <row r="1853" spans="1:23" x14ac:dyDescent="0.25">
      <c r="A1853" s="116" t="str">
        <f>IF(ISBLANK(TBL_DATA[[#This Row],[Row.names]]), "",   DATE(YEAR(TBL_DATA[[#This Row],[Row.names]]), MONTH(TBL_DATA[[#This Row],[Row.names]]), DAY(TBL_DATA[[#This Row],[Row.names]])))</f>
        <v/>
      </c>
      <c r="B1853" s="119"/>
      <c r="C1853" s="68"/>
      <c r="E1853" s="53"/>
      <c r="F1853" s="53"/>
      <c r="G1853" s="54"/>
      <c r="H1853" s="114"/>
      <c r="I1853" s="53"/>
      <c r="J1853" s="53"/>
      <c r="K1853" s="53"/>
      <c r="L1853" s="53"/>
      <c r="M1853" s="53"/>
      <c r="N1853" s="53"/>
      <c r="O1853" s="53"/>
      <c r="P1853" s="53"/>
      <c r="Q1853" s="53"/>
      <c r="R1853" s="53"/>
      <c r="S1853" s="53"/>
      <c r="T1853" s="53"/>
      <c r="U1853" s="81"/>
      <c r="V1853" s="53"/>
      <c r="W1853" s="53"/>
    </row>
    <row r="1854" spans="1:23" x14ac:dyDescent="0.25">
      <c r="A1854" s="116" t="str">
        <f>IF(ISBLANK(TBL_DATA[[#This Row],[Row.names]]), "",   DATE(YEAR(TBL_DATA[[#This Row],[Row.names]]), MONTH(TBL_DATA[[#This Row],[Row.names]]), DAY(TBL_DATA[[#This Row],[Row.names]])))</f>
        <v/>
      </c>
      <c r="B1854" s="119"/>
      <c r="C1854" s="68"/>
      <c r="E1854" s="53"/>
      <c r="F1854" s="53"/>
      <c r="G1854" s="54"/>
      <c r="H1854" s="114"/>
      <c r="I1854" s="53"/>
      <c r="J1854" s="53"/>
      <c r="K1854" s="53"/>
      <c r="L1854" s="53"/>
      <c r="M1854" s="53"/>
      <c r="N1854" s="53"/>
      <c r="O1854" s="53"/>
      <c r="P1854" s="53"/>
      <c r="Q1854" s="53"/>
      <c r="R1854" s="53"/>
      <c r="S1854" s="53"/>
      <c r="T1854" s="53"/>
      <c r="U1854" s="81"/>
      <c r="V1854" s="53"/>
      <c r="W1854" s="53"/>
    </row>
    <row r="1855" spans="1:23" x14ac:dyDescent="0.25">
      <c r="A1855" s="116" t="str">
        <f>IF(ISBLANK(TBL_DATA[[#This Row],[Row.names]]), "",   DATE(YEAR(TBL_DATA[[#This Row],[Row.names]]), MONTH(TBL_DATA[[#This Row],[Row.names]]), DAY(TBL_DATA[[#This Row],[Row.names]])))</f>
        <v/>
      </c>
      <c r="B1855" s="119"/>
      <c r="C1855" s="68"/>
      <c r="E1855" s="53"/>
      <c r="F1855" s="53"/>
      <c r="G1855" s="54"/>
      <c r="H1855" s="114"/>
      <c r="I1855" s="53"/>
      <c r="J1855" s="53"/>
      <c r="K1855" s="53"/>
      <c r="L1855" s="53"/>
      <c r="M1855" s="53"/>
      <c r="N1855" s="53"/>
      <c r="O1855" s="53"/>
      <c r="P1855" s="53"/>
      <c r="Q1855" s="53"/>
      <c r="R1855" s="53"/>
      <c r="S1855" s="53"/>
      <c r="T1855" s="53"/>
      <c r="U1855" s="81"/>
      <c r="V1855" s="53"/>
      <c r="W1855" s="53"/>
    </row>
    <row r="1856" spans="1:23" x14ac:dyDescent="0.25">
      <c r="A1856" s="116" t="str">
        <f>IF(ISBLANK(TBL_DATA[[#This Row],[Row.names]]), "",   DATE(YEAR(TBL_DATA[[#This Row],[Row.names]]), MONTH(TBL_DATA[[#This Row],[Row.names]]), DAY(TBL_DATA[[#This Row],[Row.names]])))</f>
        <v/>
      </c>
      <c r="B1856" s="119"/>
      <c r="C1856" s="68"/>
      <c r="E1856" s="53"/>
      <c r="F1856" s="53"/>
      <c r="G1856" s="54"/>
      <c r="H1856" s="114"/>
      <c r="I1856" s="53"/>
      <c r="J1856" s="53"/>
      <c r="K1856" s="53"/>
      <c r="L1856" s="53"/>
      <c r="M1856" s="53"/>
      <c r="N1856" s="53"/>
      <c r="O1856" s="53"/>
      <c r="P1856" s="53"/>
      <c r="Q1856" s="53"/>
      <c r="R1856" s="53"/>
      <c r="S1856" s="53"/>
      <c r="T1856" s="53"/>
      <c r="U1856" s="81"/>
      <c r="V1856" s="53"/>
      <c r="W1856" s="53"/>
    </row>
    <row r="1857" spans="1:23" x14ac:dyDescent="0.25">
      <c r="A1857" s="116" t="str">
        <f>IF(ISBLANK(TBL_DATA[[#This Row],[Row.names]]), "",   DATE(YEAR(TBL_DATA[[#This Row],[Row.names]]), MONTH(TBL_DATA[[#This Row],[Row.names]]), DAY(TBL_DATA[[#This Row],[Row.names]])))</f>
        <v/>
      </c>
      <c r="B1857" s="119"/>
      <c r="C1857" s="68"/>
      <c r="E1857" s="53"/>
      <c r="F1857" s="53"/>
      <c r="G1857" s="54"/>
      <c r="H1857" s="114"/>
      <c r="I1857" s="53"/>
      <c r="J1857" s="53"/>
      <c r="K1857" s="53"/>
      <c r="L1857" s="53"/>
      <c r="M1857" s="53"/>
      <c r="N1857" s="53"/>
      <c r="O1857" s="53"/>
      <c r="P1857" s="53"/>
      <c r="Q1857" s="53"/>
      <c r="R1857" s="53"/>
      <c r="S1857" s="53"/>
      <c r="T1857" s="53"/>
      <c r="U1857" s="81"/>
      <c r="V1857" s="53"/>
      <c r="W1857" s="53"/>
    </row>
    <row r="1858" spans="1:23" x14ac:dyDescent="0.25">
      <c r="A1858" s="116" t="str">
        <f>IF(ISBLANK(TBL_DATA[[#This Row],[Row.names]]), "",   DATE(YEAR(TBL_DATA[[#This Row],[Row.names]]), MONTH(TBL_DATA[[#This Row],[Row.names]]), DAY(TBL_DATA[[#This Row],[Row.names]])))</f>
        <v/>
      </c>
      <c r="B1858" s="119"/>
      <c r="C1858" s="68"/>
      <c r="E1858" s="53"/>
      <c r="F1858" s="53"/>
      <c r="G1858" s="54"/>
      <c r="H1858" s="114"/>
      <c r="I1858" s="53"/>
      <c r="J1858" s="53"/>
      <c r="K1858" s="53"/>
      <c r="L1858" s="53"/>
      <c r="M1858" s="53"/>
      <c r="N1858" s="53"/>
      <c r="O1858" s="53"/>
      <c r="P1858" s="53"/>
      <c r="Q1858" s="53"/>
      <c r="R1858" s="53"/>
      <c r="S1858" s="53"/>
      <c r="T1858" s="53"/>
      <c r="U1858" s="81"/>
      <c r="V1858" s="53"/>
      <c r="W1858" s="53"/>
    </row>
    <row r="1859" spans="1:23" x14ac:dyDescent="0.25">
      <c r="A1859" s="116" t="str">
        <f>IF(ISBLANK(TBL_DATA[[#This Row],[Row.names]]), "",   DATE(YEAR(TBL_DATA[[#This Row],[Row.names]]), MONTH(TBL_DATA[[#This Row],[Row.names]]), DAY(TBL_DATA[[#This Row],[Row.names]])))</f>
        <v/>
      </c>
      <c r="B1859" s="119"/>
      <c r="C1859" s="68"/>
      <c r="E1859" s="53"/>
      <c r="F1859" s="53"/>
      <c r="G1859" s="54"/>
      <c r="H1859" s="114"/>
      <c r="I1859" s="53"/>
      <c r="J1859" s="53"/>
      <c r="K1859" s="53"/>
      <c r="L1859" s="53"/>
      <c r="M1859" s="53"/>
      <c r="N1859" s="53"/>
      <c r="O1859" s="53"/>
      <c r="P1859" s="53"/>
      <c r="Q1859" s="53"/>
      <c r="R1859" s="53"/>
      <c r="S1859" s="53"/>
      <c r="T1859" s="53"/>
      <c r="U1859" s="81"/>
      <c r="V1859" s="53"/>
      <c r="W1859" s="53"/>
    </row>
    <row r="1860" spans="1:23" x14ac:dyDescent="0.25">
      <c r="A1860" s="116" t="str">
        <f>IF(ISBLANK(TBL_DATA[[#This Row],[Row.names]]), "",   DATE(YEAR(TBL_DATA[[#This Row],[Row.names]]), MONTH(TBL_DATA[[#This Row],[Row.names]]), DAY(TBL_DATA[[#This Row],[Row.names]])))</f>
        <v/>
      </c>
      <c r="B1860" s="119"/>
      <c r="C1860" s="68"/>
      <c r="E1860" s="53"/>
      <c r="F1860" s="53"/>
      <c r="G1860" s="54"/>
      <c r="H1860" s="114"/>
      <c r="I1860" s="53"/>
      <c r="J1860" s="53"/>
      <c r="K1860" s="53"/>
      <c r="L1860" s="53"/>
      <c r="M1860" s="53"/>
      <c r="N1860" s="53"/>
      <c r="O1860" s="53"/>
      <c r="P1860" s="53"/>
      <c r="Q1860" s="53"/>
      <c r="R1860" s="53"/>
      <c r="S1860" s="53"/>
      <c r="T1860" s="53"/>
      <c r="U1860" s="81"/>
      <c r="V1860" s="53"/>
      <c r="W1860" s="53"/>
    </row>
    <row r="1861" spans="1:23" x14ac:dyDescent="0.25">
      <c r="A1861" s="116" t="str">
        <f>IF(ISBLANK(TBL_DATA[[#This Row],[Row.names]]), "",   DATE(YEAR(TBL_DATA[[#This Row],[Row.names]]), MONTH(TBL_DATA[[#This Row],[Row.names]]), DAY(TBL_DATA[[#This Row],[Row.names]])))</f>
        <v/>
      </c>
      <c r="B1861" s="119"/>
      <c r="C1861" s="68"/>
      <c r="E1861" s="53"/>
      <c r="F1861" s="53"/>
      <c r="G1861" s="54"/>
      <c r="H1861" s="114"/>
      <c r="I1861" s="53"/>
      <c r="J1861" s="53"/>
      <c r="K1861" s="53"/>
      <c r="L1861" s="53"/>
      <c r="M1861" s="53"/>
      <c r="N1861" s="53"/>
      <c r="O1861" s="53"/>
      <c r="P1861" s="53"/>
      <c r="Q1861" s="53"/>
      <c r="R1861" s="53"/>
      <c r="S1861" s="53"/>
      <c r="T1861" s="53"/>
      <c r="U1861" s="81"/>
      <c r="V1861" s="53"/>
      <c r="W1861" s="53"/>
    </row>
    <row r="1862" spans="1:23" x14ac:dyDescent="0.25">
      <c r="A1862" s="116" t="str">
        <f>IF(ISBLANK(TBL_DATA[[#This Row],[Row.names]]), "",   DATE(YEAR(TBL_DATA[[#This Row],[Row.names]]), MONTH(TBL_DATA[[#This Row],[Row.names]]), DAY(TBL_DATA[[#This Row],[Row.names]])))</f>
        <v/>
      </c>
      <c r="B1862" s="119"/>
      <c r="C1862" s="68"/>
      <c r="E1862" s="53"/>
      <c r="F1862" s="53"/>
      <c r="G1862" s="54"/>
      <c r="H1862" s="114"/>
      <c r="I1862" s="53"/>
      <c r="J1862" s="53"/>
      <c r="K1862" s="53"/>
      <c r="L1862" s="53"/>
      <c r="M1862" s="53"/>
      <c r="N1862" s="53"/>
      <c r="O1862" s="53"/>
      <c r="P1862" s="53"/>
      <c r="Q1862" s="53"/>
      <c r="R1862" s="53"/>
      <c r="S1862" s="53"/>
      <c r="T1862" s="53"/>
      <c r="U1862" s="81"/>
      <c r="V1862" s="53"/>
      <c r="W1862" s="53"/>
    </row>
    <row r="1863" spans="1:23" x14ac:dyDescent="0.25">
      <c r="A1863" s="116" t="str">
        <f>IF(ISBLANK(TBL_DATA[[#This Row],[Row.names]]), "",   DATE(YEAR(TBL_DATA[[#This Row],[Row.names]]), MONTH(TBL_DATA[[#This Row],[Row.names]]), DAY(TBL_DATA[[#This Row],[Row.names]])))</f>
        <v/>
      </c>
      <c r="B1863" s="119"/>
      <c r="C1863" s="68"/>
      <c r="E1863" s="53"/>
      <c r="F1863" s="53"/>
      <c r="G1863" s="54"/>
      <c r="H1863" s="114"/>
      <c r="I1863" s="53"/>
      <c r="J1863" s="53"/>
      <c r="K1863" s="53"/>
      <c r="L1863" s="53"/>
      <c r="M1863" s="53"/>
      <c r="N1863" s="53"/>
      <c r="O1863" s="53"/>
      <c r="P1863" s="53"/>
      <c r="Q1863" s="53"/>
      <c r="R1863" s="53"/>
      <c r="S1863" s="53"/>
      <c r="T1863" s="53"/>
      <c r="U1863" s="81"/>
      <c r="V1863" s="53"/>
      <c r="W1863" s="53"/>
    </row>
    <row r="1864" spans="1:23" x14ac:dyDescent="0.25">
      <c r="A1864" s="116" t="str">
        <f>IF(ISBLANK(TBL_DATA[[#This Row],[Row.names]]), "",   DATE(YEAR(TBL_DATA[[#This Row],[Row.names]]), MONTH(TBL_DATA[[#This Row],[Row.names]]), DAY(TBL_DATA[[#This Row],[Row.names]])))</f>
        <v/>
      </c>
      <c r="B1864" s="119"/>
      <c r="C1864" s="68"/>
      <c r="E1864" s="53"/>
      <c r="F1864" s="53"/>
      <c r="G1864" s="54"/>
      <c r="H1864" s="114"/>
      <c r="I1864" s="53"/>
      <c r="J1864" s="53"/>
      <c r="K1864" s="53"/>
      <c r="L1864" s="53"/>
      <c r="M1864" s="53"/>
      <c r="N1864" s="53"/>
      <c r="O1864" s="53"/>
      <c r="P1864" s="53"/>
      <c r="Q1864" s="53"/>
      <c r="R1864" s="53"/>
      <c r="S1864" s="53"/>
      <c r="T1864" s="53"/>
      <c r="U1864" s="81"/>
      <c r="V1864" s="53"/>
      <c r="W1864" s="53"/>
    </row>
    <row r="1865" spans="1:23" x14ac:dyDescent="0.25">
      <c r="A1865" s="116" t="str">
        <f>IF(ISBLANK(TBL_DATA[[#This Row],[Row.names]]), "",   DATE(YEAR(TBL_DATA[[#This Row],[Row.names]]), MONTH(TBL_DATA[[#This Row],[Row.names]]), DAY(TBL_DATA[[#This Row],[Row.names]])))</f>
        <v/>
      </c>
      <c r="B1865" s="119"/>
      <c r="C1865" s="68"/>
      <c r="E1865" s="53"/>
      <c r="F1865" s="53"/>
      <c r="G1865" s="54"/>
      <c r="H1865" s="114"/>
      <c r="I1865" s="53"/>
      <c r="J1865" s="53"/>
      <c r="K1865" s="53"/>
      <c r="L1865" s="53"/>
      <c r="M1865" s="53"/>
      <c r="N1865" s="53"/>
      <c r="O1865" s="53"/>
      <c r="P1865" s="53"/>
      <c r="Q1865" s="53"/>
      <c r="R1865" s="53"/>
      <c r="S1865" s="53"/>
      <c r="T1865" s="53"/>
      <c r="U1865" s="81"/>
      <c r="V1865" s="53"/>
      <c r="W1865" s="53"/>
    </row>
    <row r="1866" spans="1:23" x14ac:dyDescent="0.25">
      <c r="A1866" s="116" t="str">
        <f>IF(ISBLANK(TBL_DATA[[#This Row],[Row.names]]), "",   DATE(YEAR(TBL_DATA[[#This Row],[Row.names]]), MONTH(TBL_DATA[[#This Row],[Row.names]]), DAY(TBL_DATA[[#This Row],[Row.names]])))</f>
        <v/>
      </c>
      <c r="B1866" s="119"/>
      <c r="C1866" s="68"/>
      <c r="E1866" s="53"/>
      <c r="F1866" s="53"/>
      <c r="G1866" s="54"/>
      <c r="H1866" s="114"/>
      <c r="I1866" s="53"/>
      <c r="J1866" s="53"/>
      <c r="K1866" s="53"/>
      <c r="L1866" s="53"/>
      <c r="M1866" s="53"/>
      <c r="N1866" s="53"/>
      <c r="O1866" s="53"/>
      <c r="P1866" s="53"/>
      <c r="Q1866" s="53"/>
      <c r="R1866" s="53"/>
      <c r="S1866" s="53"/>
      <c r="T1866" s="53"/>
      <c r="U1866" s="81"/>
      <c r="V1866" s="53"/>
      <c r="W1866" s="53"/>
    </row>
    <row r="1867" spans="1:23" x14ac:dyDescent="0.25">
      <c r="A1867" s="116" t="str">
        <f>IF(ISBLANK(TBL_DATA[[#This Row],[Row.names]]), "",   DATE(YEAR(TBL_DATA[[#This Row],[Row.names]]), MONTH(TBL_DATA[[#This Row],[Row.names]]), DAY(TBL_DATA[[#This Row],[Row.names]])))</f>
        <v/>
      </c>
      <c r="B1867" s="119"/>
      <c r="C1867" s="68"/>
      <c r="E1867" s="53"/>
      <c r="F1867" s="53"/>
      <c r="G1867" s="54"/>
      <c r="H1867" s="114"/>
      <c r="I1867" s="53"/>
      <c r="J1867" s="53"/>
      <c r="K1867" s="53"/>
      <c r="L1867" s="53"/>
      <c r="M1867" s="53"/>
      <c r="N1867" s="53"/>
      <c r="O1867" s="53"/>
      <c r="P1867" s="53"/>
      <c r="Q1867" s="53"/>
      <c r="R1867" s="53"/>
      <c r="S1867" s="53"/>
      <c r="T1867" s="53"/>
      <c r="U1867" s="81"/>
      <c r="V1867" s="53"/>
      <c r="W1867" s="53"/>
    </row>
    <row r="1868" spans="1:23" x14ac:dyDescent="0.25">
      <c r="A1868" s="116" t="str">
        <f>IF(ISBLANK(TBL_DATA[[#This Row],[Row.names]]), "",   DATE(YEAR(TBL_DATA[[#This Row],[Row.names]]), MONTH(TBL_DATA[[#This Row],[Row.names]]), DAY(TBL_DATA[[#This Row],[Row.names]])))</f>
        <v/>
      </c>
      <c r="B1868" s="119"/>
      <c r="C1868" s="68"/>
      <c r="E1868" s="53"/>
      <c r="F1868" s="53"/>
      <c r="G1868" s="54"/>
      <c r="H1868" s="114"/>
      <c r="I1868" s="53"/>
      <c r="J1868" s="53"/>
      <c r="K1868" s="53"/>
      <c r="L1868" s="53"/>
      <c r="M1868" s="53"/>
      <c r="N1868" s="53"/>
      <c r="O1868" s="53"/>
      <c r="P1868" s="53"/>
      <c r="Q1868" s="53"/>
      <c r="R1868" s="53"/>
      <c r="S1868" s="53"/>
      <c r="T1868" s="53"/>
      <c r="U1868" s="81"/>
      <c r="V1868" s="53"/>
      <c r="W1868" s="53"/>
    </row>
    <row r="1869" spans="1:23" x14ac:dyDescent="0.25">
      <c r="A1869" s="116" t="str">
        <f>IF(ISBLANK(TBL_DATA[[#This Row],[Row.names]]), "",   DATE(YEAR(TBL_DATA[[#This Row],[Row.names]]), MONTH(TBL_DATA[[#This Row],[Row.names]]), DAY(TBL_DATA[[#This Row],[Row.names]])))</f>
        <v/>
      </c>
      <c r="B1869" s="119"/>
      <c r="C1869" s="68"/>
      <c r="E1869" s="53"/>
      <c r="F1869" s="53"/>
      <c r="G1869" s="54"/>
      <c r="H1869" s="114"/>
      <c r="I1869" s="53"/>
      <c r="J1869" s="53"/>
      <c r="K1869" s="53"/>
      <c r="L1869" s="53"/>
      <c r="M1869" s="53"/>
      <c r="N1869" s="53"/>
      <c r="O1869" s="53"/>
      <c r="P1869" s="53"/>
      <c r="Q1869" s="53"/>
      <c r="R1869" s="53"/>
      <c r="S1869" s="53"/>
      <c r="T1869" s="53"/>
      <c r="U1869" s="81"/>
      <c r="V1869" s="53"/>
      <c r="W1869" s="53"/>
    </row>
    <row r="1870" spans="1:23" x14ac:dyDescent="0.25">
      <c r="A1870" s="116" t="str">
        <f>IF(ISBLANK(TBL_DATA[[#This Row],[Row.names]]), "",   DATE(YEAR(TBL_DATA[[#This Row],[Row.names]]), MONTH(TBL_DATA[[#This Row],[Row.names]]), DAY(TBL_DATA[[#This Row],[Row.names]])))</f>
        <v/>
      </c>
      <c r="B1870" s="119"/>
      <c r="C1870" s="68"/>
      <c r="E1870" s="53"/>
      <c r="F1870" s="53"/>
      <c r="G1870" s="54"/>
      <c r="H1870" s="114"/>
      <c r="I1870" s="53"/>
      <c r="J1870" s="53"/>
      <c r="K1870" s="53"/>
      <c r="L1870" s="53"/>
      <c r="M1870" s="53"/>
      <c r="N1870" s="53"/>
      <c r="O1870" s="53"/>
      <c r="P1870" s="53"/>
      <c r="Q1870" s="53"/>
      <c r="R1870" s="53"/>
      <c r="S1870" s="53"/>
      <c r="T1870" s="53"/>
      <c r="U1870" s="81"/>
      <c r="V1870" s="53"/>
      <c r="W1870" s="53"/>
    </row>
    <row r="1871" spans="1:23" x14ac:dyDescent="0.25">
      <c r="A1871" s="116" t="str">
        <f>IF(ISBLANK(TBL_DATA[[#This Row],[Row.names]]), "",   DATE(YEAR(TBL_DATA[[#This Row],[Row.names]]), MONTH(TBL_DATA[[#This Row],[Row.names]]), DAY(TBL_DATA[[#This Row],[Row.names]])))</f>
        <v/>
      </c>
      <c r="B1871" s="119"/>
      <c r="C1871" s="68"/>
      <c r="E1871" s="53"/>
      <c r="F1871" s="53"/>
      <c r="G1871" s="54"/>
      <c r="H1871" s="114"/>
      <c r="I1871" s="53"/>
      <c r="J1871" s="53"/>
      <c r="K1871" s="53"/>
      <c r="L1871" s="53"/>
      <c r="M1871" s="53"/>
      <c r="N1871" s="53"/>
      <c r="O1871" s="53"/>
      <c r="P1871" s="53"/>
      <c r="Q1871" s="53"/>
      <c r="R1871" s="53"/>
      <c r="S1871" s="53"/>
      <c r="T1871" s="53"/>
      <c r="U1871" s="81"/>
      <c r="V1871" s="53"/>
      <c r="W1871" s="53"/>
    </row>
    <row r="1872" spans="1:23" x14ac:dyDescent="0.25">
      <c r="A1872" s="116" t="str">
        <f>IF(ISBLANK(TBL_DATA[[#This Row],[Row.names]]), "",   DATE(YEAR(TBL_DATA[[#This Row],[Row.names]]), MONTH(TBL_DATA[[#This Row],[Row.names]]), DAY(TBL_DATA[[#This Row],[Row.names]])))</f>
        <v/>
      </c>
      <c r="B1872" s="119"/>
      <c r="C1872" s="68"/>
      <c r="E1872" s="53"/>
      <c r="F1872" s="53"/>
      <c r="G1872" s="54"/>
      <c r="H1872" s="114"/>
      <c r="I1872" s="53"/>
      <c r="J1872" s="53"/>
      <c r="K1872" s="53"/>
      <c r="L1872" s="53"/>
      <c r="M1872" s="53"/>
      <c r="N1872" s="53"/>
      <c r="O1872" s="53"/>
      <c r="P1872" s="53"/>
      <c r="Q1872" s="53"/>
      <c r="R1872" s="53"/>
      <c r="S1872" s="53"/>
      <c r="T1872" s="53"/>
      <c r="U1872" s="81"/>
      <c r="V1872" s="53"/>
      <c r="W1872" s="53"/>
    </row>
    <row r="1873" spans="1:23" x14ac:dyDescent="0.25">
      <c r="A1873" s="116" t="str">
        <f>IF(ISBLANK(TBL_DATA[[#This Row],[Row.names]]), "",   DATE(YEAR(TBL_DATA[[#This Row],[Row.names]]), MONTH(TBL_DATA[[#This Row],[Row.names]]), DAY(TBL_DATA[[#This Row],[Row.names]])))</f>
        <v/>
      </c>
      <c r="B1873" s="119"/>
      <c r="C1873" s="68"/>
      <c r="E1873" s="53"/>
      <c r="F1873" s="53"/>
      <c r="G1873" s="54"/>
      <c r="H1873" s="114"/>
      <c r="I1873" s="53"/>
      <c r="J1873" s="53"/>
      <c r="K1873" s="53"/>
      <c r="L1873" s="53"/>
      <c r="M1873" s="53"/>
      <c r="N1873" s="53"/>
      <c r="O1873" s="53"/>
      <c r="P1873" s="53"/>
      <c r="Q1873" s="53"/>
      <c r="R1873" s="53"/>
      <c r="S1873" s="53"/>
      <c r="T1873" s="53"/>
      <c r="U1873" s="81"/>
      <c r="V1873" s="53"/>
      <c r="W1873" s="53"/>
    </row>
    <row r="1874" spans="1:23" x14ac:dyDescent="0.25">
      <c r="A1874" s="116" t="str">
        <f>IF(ISBLANK(TBL_DATA[[#This Row],[Row.names]]), "",   DATE(YEAR(TBL_DATA[[#This Row],[Row.names]]), MONTH(TBL_DATA[[#This Row],[Row.names]]), DAY(TBL_DATA[[#This Row],[Row.names]])))</f>
        <v/>
      </c>
      <c r="B1874" s="119"/>
      <c r="C1874" s="68"/>
      <c r="E1874" s="53"/>
      <c r="F1874" s="53"/>
      <c r="G1874" s="54"/>
      <c r="H1874" s="114"/>
      <c r="I1874" s="53"/>
      <c r="J1874" s="53"/>
      <c r="K1874" s="53"/>
      <c r="L1874" s="53"/>
      <c r="M1874" s="53"/>
      <c r="N1874" s="53"/>
      <c r="O1874" s="53"/>
      <c r="P1874" s="53"/>
      <c r="Q1874" s="53"/>
      <c r="R1874" s="53"/>
      <c r="S1874" s="53"/>
      <c r="T1874" s="53"/>
      <c r="U1874" s="81"/>
      <c r="V1874" s="53"/>
      <c r="W1874" s="53"/>
    </row>
    <row r="1875" spans="1:23" x14ac:dyDescent="0.25">
      <c r="A1875" s="116" t="str">
        <f>IF(ISBLANK(TBL_DATA[[#This Row],[Row.names]]), "",   DATE(YEAR(TBL_DATA[[#This Row],[Row.names]]), MONTH(TBL_DATA[[#This Row],[Row.names]]), DAY(TBL_DATA[[#This Row],[Row.names]])))</f>
        <v/>
      </c>
      <c r="B1875" s="119"/>
      <c r="C1875" s="68"/>
      <c r="E1875" s="53"/>
      <c r="F1875" s="53"/>
      <c r="G1875" s="54"/>
      <c r="H1875" s="114"/>
      <c r="I1875" s="53"/>
      <c r="J1875" s="53"/>
      <c r="K1875" s="53"/>
      <c r="L1875" s="53"/>
      <c r="M1875" s="53"/>
      <c r="N1875" s="53"/>
      <c r="O1875" s="53"/>
      <c r="P1875" s="53"/>
      <c r="Q1875" s="53"/>
      <c r="R1875" s="53"/>
      <c r="S1875" s="53"/>
      <c r="T1875" s="53"/>
      <c r="U1875" s="81"/>
      <c r="V1875" s="53"/>
      <c r="W1875" s="53"/>
    </row>
    <row r="1876" spans="1:23" x14ac:dyDescent="0.25">
      <c r="A1876" s="116" t="str">
        <f>IF(ISBLANK(TBL_DATA[[#This Row],[Row.names]]), "",   DATE(YEAR(TBL_DATA[[#This Row],[Row.names]]), MONTH(TBL_DATA[[#This Row],[Row.names]]), DAY(TBL_DATA[[#This Row],[Row.names]])))</f>
        <v/>
      </c>
      <c r="B1876" s="119"/>
      <c r="C1876" s="68"/>
      <c r="E1876" s="53"/>
      <c r="F1876" s="53"/>
      <c r="G1876" s="54"/>
      <c r="H1876" s="114"/>
      <c r="I1876" s="53"/>
      <c r="J1876" s="53"/>
      <c r="K1876" s="53"/>
      <c r="L1876" s="53"/>
      <c r="M1876" s="53"/>
      <c r="N1876" s="53"/>
      <c r="O1876" s="53"/>
      <c r="P1876" s="53"/>
      <c r="Q1876" s="53"/>
      <c r="R1876" s="53"/>
      <c r="S1876" s="53"/>
      <c r="T1876" s="53"/>
      <c r="U1876" s="81"/>
      <c r="V1876" s="53"/>
      <c r="W1876" s="53"/>
    </row>
    <row r="1877" spans="1:23" x14ac:dyDescent="0.25">
      <c r="A1877" s="116" t="str">
        <f>IF(ISBLANK(TBL_DATA[[#This Row],[Row.names]]), "",   DATE(YEAR(TBL_DATA[[#This Row],[Row.names]]), MONTH(TBL_DATA[[#This Row],[Row.names]]), DAY(TBL_DATA[[#This Row],[Row.names]])))</f>
        <v/>
      </c>
      <c r="B1877" s="119"/>
      <c r="C1877" s="68"/>
      <c r="E1877" s="53"/>
      <c r="F1877" s="53"/>
      <c r="G1877" s="54"/>
      <c r="H1877" s="114"/>
      <c r="I1877" s="53"/>
      <c r="J1877" s="53"/>
      <c r="K1877" s="53"/>
      <c r="L1877" s="53"/>
      <c r="M1877" s="53"/>
      <c r="N1877" s="53"/>
      <c r="O1877" s="53"/>
      <c r="P1877" s="53"/>
      <c r="Q1877" s="53"/>
      <c r="R1877" s="53"/>
      <c r="S1877" s="53"/>
      <c r="T1877" s="53"/>
      <c r="U1877" s="81"/>
      <c r="V1877" s="53"/>
      <c r="W1877" s="53"/>
    </row>
    <row r="1878" spans="1:23" x14ac:dyDescent="0.25">
      <c r="A1878" s="116" t="str">
        <f>IF(ISBLANK(TBL_DATA[[#This Row],[Row.names]]), "",   DATE(YEAR(TBL_DATA[[#This Row],[Row.names]]), MONTH(TBL_DATA[[#This Row],[Row.names]]), DAY(TBL_DATA[[#This Row],[Row.names]])))</f>
        <v/>
      </c>
      <c r="B1878" s="119"/>
      <c r="C1878" s="68"/>
      <c r="E1878" s="53"/>
      <c r="F1878" s="53"/>
      <c r="G1878" s="54"/>
      <c r="H1878" s="114"/>
      <c r="I1878" s="53"/>
      <c r="J1878" s="53"/>
      <c r="K1878" s="53"/>
      <c r="L1878" s="53"/>
      <c r="M1878" s="53"/>
      <c r="N1878" s="53"/>
      <c r="O1878" s="53"/>
      <c r="P1878" s="53"/>
      <c r="Q1878" s="53"/>
      <c r="R1878" s="53"/>
      <c r="S1878" s="53"/>
      <c r="T1878" s="53"/>
      <c r="U1878" s="81"/>
      <c r="V1878" s="53"/>
      <c r="W1878" s="53"/>
    </row>
    <row r="1879" spans="1:23" x14ac:dyDescent="0.25">
      <c r="A1879" s="116" t="str">
        <f>IF(ISBLANK(TBL_DATA[[#This Row],[Row.names]]), "",   DATE(YEAR(TBL_DATA[[#This Row],[Row.names]]), MONTH(TBL_DATA[[#This Row],[Row.names]]), DAY(TBL_DATA[[#This Row],[Row.names]])))</f>
        <v/>
      </c>
      <c r="B1879" s="119"/>
      <c r="C1879" s="68"/>
      <c r="E1879" s="53"/>
      <c r="F1879" s="53"/>
      <c r="G1879" s="54"/>
      <c r="H1879" s="114"/>
      <c r="I1879" s="53"/>
      <c r="J1879" s="53"/>
      <c r="K1879" s="53"/>
      <c r="L1879" s="53"/>
      <c r="M1879" s="53"/>
      <c r="N1879" s="53"/>
      <c r="O1879" s="53"/>
      <c r="P1879" s="53"/>
      <c r="Q1879" s="53"/>
      <c r="R1879" s="53"/>
      <c r="S1879" s="53"/>
      <c r="T1879" s="53"/>
      <c r="U1879" s="81"/>
      <c r="V1879" s="53"/>
      <c r="W1879" s="53"/>
    </row>
    <row r="1880" spans="1:23" x14ac:dyDescent="0.25">
      <c r="A1880" s="116" t="str">
        <f>IF(ISBLANK(TBL_DATA[[#This Row],[Row.names]]), "",   DATE(YEAR(TBL_DATA[[#This Row],[Row.names]]), MONTH(TBL_DATA[[#This Row],[Row.names]]), DAY(TBL_DATA[[#This Row],[Row.names]])))</f>
        <v/>
      </c>
      <c r="B1880" s="119"/>
      <c r="C1880" s="68"/>
      <c r="E1880" s="53"/>
      <c r="F1880" s="53"/>
      <c r="G1880" s="54"/>
      <c r="H1880" s="114"/>
      <c r="I1880" s="53"/>
      <c r="J1880" s="53"/>
      <c r="K1880" s="53"/>
      <c r="L1880" s="53"/>
      <c r="M1880" s="53"/>
      <c r="N1880" s="53"/>
      <c r="O1880" s="53"/>
      <c r="P1880" s="53"/>
      <c r="Q1880" s="53"/>
      <c r="R1880" s="53"/>
      <c r="S1880" s="53"/>
      <c r="T1880" s="53"/>
      <c r="U1880" s="81"/>
      <c r="V1880" s="53"/>
      <c r="W1880" s="53"/>
    </row>
    <row r="1881" spans="1:23" x14ac:dyDescent="0.25">
      <c r="A1881" s="116" t="str">
        <f>IF(ISBLANK(TBL_DATA[[#This Row],[Row.names]]), "",   DATE(YEAR(TBL_DATA[[#This Row],[Row.names]]), MONTH(TBL_DATA[[#This Row],[Row.names]]), DAY(TBL_DATA[[#This Row],[Row.names]])))</f>
        <v/>
      </c>
      <c r="B1881" s="119"/>
      <c r="C1881" s="68"/>
      <c r="E1881" s="53"/>
      <c r="F1881" s="53"/>
      <c r="G1881" s="54"/>
      <c r="H1881" s="114"/>
      <c r="I1881" s="53"/>
      <c r="J1881" s="53"/>
      <c r="K1881" s="53"/>
      <c r="L1881" s="53"/>
      <c r="M1881" s="53"/>
      <c r="N1881" s="53"/>
      <c r="O1881" s="53"/>
      <c r="P1881" s="53"/>
      <c r="Q1881" s="53"/>
      <c r="R1881" s="53"/>
      <c r="S1881" s="53"/>
      <c r="T1881" s="53"/>
      <c r="U1881" s="81"/>
      <c r="V1881" s="53"/>
      <c r="W1881" s="53"/>
    </row>
    <row r="1882" spans="1:23" x14ac:dyDescent="0.25">
      <c r="A1882" s="116" t="str">
        <f>IF(ISBLANK(TBL_DATA[[#This Row],[Row.names]]), "",   DATE(YEAR(TBL_DATA[[#This Row],[Row.names]]), MONTH(TBL_DATA[[#This Row],[Row.names]]), DAY(TBL_DATA[[#This Row],[Row.names]])))</f>
        <v/>
      </c>
      <c r="B1882" s="119"/>
      <c r="C1882" s="68"/>
      <c r="E1882" s="53"/>
      <c r="F1882" s="53"/>
      <c r="G1882" s="54"/>
      <c r="H1882" s="114"/>
      <c r="I1882" s="53"/>
      <c r="J1882" s="53"/>
      <c r="K1882" s="53"/>
      <c r="L1882" s="53"/>
      <c r="M1882" s="53"/>
      <c r="N1882" s="53"/>
      <c r="O1882" s="53"/>
      <c r="P1882" s="53"/>
      <c r="Q1882" s="53"/>
      <c r="R1882" s="53"/>
      <c r="S1882" s="53"/>
      <c r="T1882" s="53"/>
      <c r="U1882" s="81"/>
      <c r="V1882" s="53"/>
      <c r="W1882" s="53"/>
    </row>
    <row r="1883" spans="1:23" x14ac:dyDescent="0.25">
      <c r="A1883" s="116" t="str">
        <f>IF(ISBLANK(TBL_DATA[[#This Row],[Row.names]]), "",   DATE(YEAR(TBL_DATA[[#This Row],[Row.names]]), MONTH(TBL_DATA[[#This Row],[Row.names]]), DAY(TBL_DATA[[#This Row],[Row.names]])))</f>
        <v/>
      </c>
      <c r="B1883" s="119"/>
      <c r="C1883" s="68"/>
      <c r="E1883" s="53"/>
      <c r="F1883" s="53"/>
      <c r="G1883" s="54"/>
      <c r="H1883" s="114"/>
      <c r="I1883" s="53"/>
      <c r="J1883" s="53"/>
      <c r="K1883" s="53"/>
      <c r="L1883" s="53"/>
      <c r="M1883" s="53"/>
      <c r="N1883" s="53"/>
      <c r="O1883" s="53"/>
      <c r="P1883" s="53"/>
      <c r="Q1883" s="53"/>
      <c r="R1883" s="53"/>
      <c r="S1883" s="53"/>
      <c r="T1883" s="53"/>
      <c r="U1883" s="81"/>
      <c r="V1883" s="53"/>
      <c r="W1883" s="53"/>
    </row>
    <row r="1884" spans="1:23" x14ac:dyDescent="0.25">
      <c r="A1884" s="116" t="str">
        <f>IF(ISBLANK(TBL_DATA[[#This Row],[Row.names]]), "",   DATE(YEAR(TBL_DATA[[#This Row],[Row.names]]), MONTH(TBL_DATA[[#This Row],[Row.names]]), DAY(TBL_DATA[[#This Row],[Row.names]])))</f>
        <v/>
      </c>
      <c r="B1884" s="119"/>
      <c r="C1884" s="68"/>
      <c r="E1884" s="53"/>
      <c r="F1884" s="53"/>
      <c r="G1884" s="54"/>
      <c r="H1884" s="114"/>
      <c r="I1884" s="53"/>
      <c r="J1884" s="53"/>
      <c r="K1884" s="53"/>
      <c r="L1884" s="53"/>
      <c r="M1884" s="53"/>
      <c r="N1884" s="53"/>
      <c r="O1884" s="53"/>
      <c r="P1884" s="53"/>
      <c r="Q1884" s="53"/>
      <c r="R1884" s="53"/>
      <c r="S1884" s="53"/>
      <c r="T1884" s="53"/>
      <c r="U1884" s="81"/>
      <c r="V1884" s="53"/>
      <c r="W1884" s="53"/>
    </row>
    <row r="1885" spans="1:23" x14ac:dyDescent="0.25">
      <c r="A1885" s="116" t="str">
        <f>IF(ISBLANK(TBL_DATA[[#This Row],[Row.names]]), "",   DATE(YEAR(TBL_DATA[[#This Row],[Row.names]]), MONTH(TBL_DATA[[#This Row],[Row.names]]), DAY(TBL_DATA[[#This Row],[Row.names]])))</f>
        <v/>
      </c>
      <c r="B1885" s="119"/>
      <c r="C1885" s="68"/>
      <c r="E1885" s="53"/>
      <c r="F1885" s="53"/>
      <c r="G1885" s="54"/>
      <c r="H1885" s="114"/>
      <c r="I1885" s="53"/>
      <c r="J1885" s="53"/>
      <c r="K1885" s="53"/>
      <c r="L1885" s="53"/>
      <c r="M1885" s="53"/>
      <c r="N1885" s="53"/>
      <c r="O1885" s="53"/>
      <c r="P1885" s="53"/>
      <c r="Q1885" s="53"/>
      <c r="R1885" s="53"/>
      <c r="S1885" s="53"/>
      <c r="T1885" s="53"/>
      <c r="U1885" s="81"/>
      <c r="V1885" s="53"/>
      <c r="W1885" s="53"/>
    </row>
    <row r="1886" spans="1:23" x14ac:dyDescent="0.25">
      <c r="A1886" s="116" t="str">
        <f>IF(ISBLANK(TBL_DATA[[#This Row],[Row.names]]), "",   DATE(YEAR(TBL_DATA[[#This Row],[Row.names]]), MONTH(TBL_DATA[[#This Row],[Row.names]]), DAY(TBL_DATA[[#This Row],[Row.names]])))</f>
        <v/>
      </c>
      <c r="B1886" s="119"/>
      <c r="C1886" s="68"/>
      <c r="E1886" s="53"/>
      <c r="F1886" s="53"/>
      <c r="G1886" s="54"/>
      <c r="H1886" s="114"/>
      <c r="I1886" s="53"/>
      <c r="J1886" s="53"/>
      <c r="K1886" s="53"/>
      <c r="L1886" s="53"/>
      <c r="M1886" s="53"/>
      <c r="N1886" s="53"/>
      <c r="O1886" s="53"/>
      <c r="P1886" s="53"/>
      <c r="Q1886" s="53"/>
      <c r="R1886" s="53"/>
      <c r="S1886" s="53"/>
      <c r="T1886" s="53"/>
      <c r="U1886" s="81"/>
      <c r="V1886" s="53"/>
      <c r="W1886" s="53"/>
    </row>
    <row r="1887" spans="1:23" x14ac:dyDescent="0.25">
      <c r="A1887" s="116" t="str">
        <f>IF(ISBLANK(TBL_DATA[[#This Row],[Row.names]]), "",   DATE(YEAR(TBL_DATA[[#This Row],[Row.names]]), MONTH(TBL_DATA[[#This Row],[Row.names]]), DAY(TBL_DATA[[#This Row],[Row.names]])))</f>
        <v/>
      </c>
      <c r="B1887" s="119"/>
      <c r="C1887" s="68"/>
      <c r="E1887" s="53"/>
      <c r="F1887" s="53"/>
      <c r="G1887" s="54"/>
      <c r="H1887" s="114"/>
      <c r="I1887" s="53"/>
      <c r="J1887" s="53"/>
      <c r="K1887" s="53"/>
      <c r="L1887" s="53"/>
      <c r="M1887" s="53"/>
      <c r="N1887" s="53"/>
      <c r="O1887" s="53"/>
      <c r="P1887" s="53"/>
      <c r="Q1887" s="53"/>
      <c r="R1887" s="53"/>
      <c r="S1887" s="53"/>
      <c r="T1887" s="53"/>
      <c r="U1887" s="81"/>
      <c r="V1887" s="53"/>
      <c r="W1887" s="53"/>
    </row>
    <row r="1888" spans="1:23" x14ac:dyDescent="0.25">
      <c r="A1888" s="116" t="str">
        <f>IF(ISBLANK(TBL_DATA[[#This Row],[Row.names]]), "",   DATE(YEAR(TBL_DATA[[#This Row],[Row.names]]), MONTH(TBL_DATA[[#This Row],[Row.names]]), DAY(TBL_DATA[[#This Row],[Row.names]])))</f>
        <v/>
      </c>
      <c r="B1888" s="119"/>
      <c r="C1888" s="68"/>
      <c r="E1888" s="53"/>
      <c r="F1888" s="53"/>
      <c r="G1888" s="54"/>
      <c r="H1888" s="114"/>
      <c r="I1888" s="53"/>
      <c r="J1888" s="53"/>
      <c r="K1888" s="53"/>
      <c r="L1888" s="53"/>
      <c r="M1888" s="53"/>
      <c r="N1888" s="53"/>
      <c r="O1888" s="53"/>
      <c r="P1888" s="53"/>
      <c r="Q1888" s="53"/>
      <c r="R1888" s="53"/>
      <c r="S1888" s="53"/>
      <c r="T1888" s="53"/>
      <c r="U1888" s="81"/>
      <c r="V1888" s="53"/>
      <c r="W1888" s="53"/>
    </row>
    <row r="1889" spans="1:23" x14ac:dyDescent="0.25">
      <c r="A1889" s="116" t="str">
        <f>IF(ISBLANK(TBL_DATA[[#This Row],[Row.names]]), "",   DATE(YEAR(TBL_DATA[[#This Row],[Row.names]]), MONTH(TBL_DATA[[#This Row],[Row.names]]), DAY(TBL_DATA[[#This Row],[Row.names]])))</f>
        <v/>
      </c>
      <c r="B1889" s="119"/>
      <c r="C1889" s="68"/>
      <c r="E1889" s="53"/>
      <c r="F1889" s="53"/>
      <c r="G1889" s="54"/>
      <c r="H1889" s="114"/>
      <c r="I1889" s="53"/>
      <c r="J1889" s="53"/>
      <c r="K1889" s="53"/>
      <c r="L1889" s="53"/>
      <c r="M1889" s="53"/>
      <c r="N1889" s="53"/>
      <c r="O1889" s="53"/>
      <c r="P1889" s="53"/>
      <c r="Q1889" s="53"/>
      <c r="R1889" s="53"/>
      <c r="S1889" s="53"/>
      <c r="T1889" s="53"/>
      <c r="U1889" s="81"/>
      <c r="V1889" s="53"/>
      <c r="W1889" s="53"/>
    </row>
    <row r="1890" spans="1:23" x14ac:dyDescent="0.25">
      <c r="A1890" s="116" t="str">
        <f>IF(ISBLANK(TBL_DATA[[#This Row],[Row.names]]), "",   DATE(YEAR(TBL_DATA[[#This Row],[Row.names]]), MONTH(TBL_DATA[[#This Row],[Row.names]]), DAY(TBL_DATA[[#This Row],[Row.names]])))</f>
        <v/>
      </c>
      <c r="B1890" s="119"/>
      <c r="C1890" s="68"/>
      <c r="E1890" s="53"/>
      <c r="F1890" s="53"/>
      <c r="G1890" s="54"/>
      <c r="H1890" s="114"/>
      <c r="I1890" s="53"/>
      <c r="J1890" s="53"/>
      <c r="K1890" s="53"/>
      <c r="L1890" s="53"/>
      <c r="M1890" s="53"/>
      <c r="N1890" s="53"/>
      <c r="O1890" s="53"/>
      <c r="P1890" s="53"/>
      <c r="Q1890" s="53"/>
      <c r="R1890" s="53"/>
      <c r="S1890" s="53"/>
      <c r="T1890" s="53"/>
      <c r="U1890" s="81"/>
      <c r="V1890" s="53"/>
      <c r="W1890" s="53"/>
    </row>
    <row r="1891" spans="1:23" x14ac:dyDescent="0.25">
      <c r="A1891" s="116" t="str">
        <f>IF(ISBLANK(TBL_DATA[[#This Row],[Row.names]]), "",   DATE(YEAR(TBL_DATA[[#This Row],[Row.names]]), MONTH(TBL_DATA[[#This Row],[Row.names]]), DAY(TBL_DATA[[#This Row],[Row.names]])))</f>
        <v/>
      </c>
      <c r="B1891" s="119"/>
      <c r="C1891" s="68"/>
      <c r="E1891" s="53"/>
      <c r="F1891" s="53"/>
      <c r="G1891" s="54"/>
      <c r="H1891" s="114"/>
      <c r="I1891" s="53"/>
      <c r="J1891" s="53"/>
      <c r="K1891" s="53"/>
      <c r="L1891" s="53"/>
      <c r="M1891" s="53"/>
      <c r="N1891" s="53"/>
      <c r="O1891" s="53"/>
      <c r="P1891" s="53"/>
      <c r="Q1891" s="53"/>
      <c r="R1891" s="53"/>
      <c r="S1891" s="53"/>
      <c r="T1891" s="53"/>
      <c r="U1891" s="81"/>
      <c r="V1891" s="53"/>
      <c r="W1891" s="53"/>
    </row>
    <row r="1892" spans="1:23" x14ac:dyDescent="0.25">
      <c r="A1892" s="116" t="str">
        <f>IF(ISBLANK(TBL_DATA[[#This Row],[Row.names]]), "",   DATE(YEAR(TBL_DATA[[#This Row],[Row.names]]), MONTH(TBL_DATA[[#This Row],[Row.names]]), DAY(TBL_DATA[[#This Row],[Row.names]])))</f>
        <v/>
      </c>
      <c r="B1892" s="119"/>
      <c r="C1892" s="68"/>
      <c r="E1892" s="53"/>
      <c r="F1892" s="53"/>
      <c r="G1892" s="54"/>
      <c r="H1892" s="114"/>
      <c r="I1892" s="53"/>
      <c r="J1892" s="53"/>
      <c r="K1892" s="53"/>
      <c r="L1892" s="53"/>
      <c r="M1892" s="53"/>
      <c r="N1892" s="53"/>
      <c r="O1892" s="53"/>
      <c r="P1892" s="53"/>
      <c r="Q1892" s="53"/>
      <c r="R1892" s="53"/>
      <c r="S1892" s="53"/>
      <c r="T1892" s="53"/>
      <c r="U1892" s="81"/>
      <c r="V1892" s="53"/>
      <c r="W1892" s="53"/>
    </row>
    <row r="1893" spans="1:23" x14ac:dyDescent="0.25">
      <c r="A1893" s="116" t="str">
        <f>IF(ISBLANK(TBL_DATA[[#This Row],[Row.names]]), "",   DATE(YEAR(TBL_DATA[[#This Row],[Row.names]]), MONTH(TBL_DATA[[#This Row],[Row.names]]), DAY(TBL_DATA[[#This Row],[Row.names]])))</f>
        <v/>
      </c>
      <c r="B1893" s="119"/>
      <c r="C1893" s="68"/>
      <c r="E1893" s="53"/>
      <c r="F1893" s="53"/>
      <c r="G1893" s="54"/>
      <c r="H1893" s="114"/>
      <c r="I1893" s="53"/>
      <c r="J1893" s="53"/>
      <c r="K1893" s="53"/>
      <c r="L1893" s="53"/>
      <c r="M1893" s="53"/>
      <c r="N1893" s="53"/>
      <c r="O1893" s="53"/>
      <c r="P1893" s="53"/>
      <c r="Q1893" s="53"/>
      <c r="R1893" s="53"/>
      <c r="S1893" s="53"/>
      <c r="T1893" s="53"/>
      <c r="U1893" s="81"/>
      <c r="V1893" s="53"/>
      <c r="W1893" s="53"/>
    </row>
    <row r="1894" spans="1:23" x14ac:dyDescent="0.25">
      <c r="A1894" s="116" t="str">
        <f>IF(ISBLANK(TBL_DATA[[#This Row],[Row.names]]), "",   DATE(YEAR(TBL_DATA[[#This Row],[Row.names]]), MONTH(TBL_DATA[[#This Row],[Row.names]]), DAY(TBL_DATA[[#This Row],[Row.names]])))</f>
        <v/>
      </c>
      <c r="B1894" s="119"/>
      <c r="C1894" s="68"/>
      <c r="E1894" s="53"/>
      <c r="F1894" s="53"/>
      <c r="G1894" s="54"/>
      <c r="H1894" s="114"/>
      <c r="I1894" s="53"/>
      <c r="J1894" s="53"/>
      <c r="K1894" s="53"/>
      <c r="L1894" s="53"/>
      <c r="M1894" s="53"/>
      <c r="N1894" s="53"/>
      <c r="O1894" s="53"/>
      <c r="P1894" s="53"/>
      <c r="Q1894" s="53"/>
      <c r="R1894" s="53"/>
      <c r="S1894" s="53"/>
      <c r="T1894" s="53"/>
      <c r="U1894" s="81"/>
      <c r="V1894" s="53"/>
      <c r="W1894" s="53"/>
    </row>
    <row r="1895" spans="1:23" x14ac:dyDescent="0.25">
      <c r="A1895" s="116" t="str">
        <f>IF(ISBLANK(TBL_DATA[[#This Row],[Row.names]]), "",   DATE(YEAR(TBL_DATA[[#This Row],[Row.names]]), MONTH(TBL_DATA[[#This Row],[Row.names]]), DAY(TBL_DATA[[#This Row],[Row.names]])))</f>
        <v/>
      </c>
      <c r="B1895" s="119"/>
      <c r="C1895" s="68"/>
      <c r="E1895" s="53"/>
      <c r="F1895" s="53"/>
      <c r="G1895" s="54"/>
      <c r="H1895" s="114"/>
      <c r="I1895" s="53"/>
      <c r="J1895" s="53"/>
      <c r="K1895" s="53"/>
      <c r="L1895" s="53"/>
      <c r="M1895" s="53"/>
      <c r="N1895" s="53"/>
      <c r="O1895" s="53"/>
      <c r="P1895" s="53"/>
      <c r="Q1895" s="53"/>
      <c r="R1895" s="53"/>
      <c r="S1895" s="53"/>
      <c r="T1895" s="53"/>
      <c r="U1895" s="81"/>
      <c r="V1895" s="53"/>
      <c r="W1895" s="53"/>
    </row>
    <row r="1896" spans="1:23" x14ac:dyDescent="0.25">
      <c r="A1896" s="116" t="str">
        <f>IF(ISBLANK(TBL_DATA[[#This Row],[Row.names]]), "",   DATE(YEAR(TBL_DATA[[#This Row],[Row.names]]), MONTH(TBL_DATA[[#This Row],[Row.names]]), DAY(TBL_DATA[[#This Row],[Row.names]])))</f>
        <v/>
      </c>
      <c r="B1896" s="119"/>
      <c r="C1896" s="68"/>
      <c r="E1896" s="53"/>
      <c r="F1896" s="53"/>
      <c r="G1896" s="54"/>
      <c r="H1896" s="114"/>
      <c r="I1896" s="53"/>
      <c r="J1896" s="53"/>
      <c r="K1896" s="53"/>
      <c r="L1896" s="53"/>
      <c r="M1896" s="53"/>
      <c r="N1896" s="53"/>
      <c r="O1896" s="53"/>
      <c r="P1896" s="53"/>
      <c r="Q1896" s="53"/>
      <c r="R1896" s="53"/>
      <c r="S1896" s="53"/>
      <c r="T1896" s="53"/>
      <c r="U1896" s="81"/>
      <c r="V1896" s="53"/>
      <c r="W1896" s="53"/>
    </row>
    <row r="1897" spans="1:23" x14ac:dyDescent="0.25">
      <c r="A1897" s="116" t="str">
        <f>IF(ISBLANK(TBL_DATA[[#This Row],[Row.names]]), "",   DATE(YEAR(TBL_DATA[[#This Row],[Row.names]]), MONTH(TBL_DATA[[#This Row],[Row.names]]), DAY(TBL_DATA[[#This Row],[Row.names]])))</f>
        <v/>
      </c>
      <c r="B1897" s="119"/>
      <c r="C1897" s="68"/>
      <c r="E1897" s="53"/>
      <c r="F1897" s="53"/>
      <c r="G1897" s="54"/>
      <c r="H1897" s="114"/>
      <c r="I1897" s="53"/>
      <c r="J1897" s="53"/>
      <c r="K1897" s="53"/>
      <c r="L1897" s="53"/>
      <c r="M1897" s="53"/>
      <c r="N1897" s="53"/>
      <c r="O1897" s="53"/>
      <c r="P1897" s="53"/>
      <c r="Q1897" s="53"/>
      <c r="R1897" s="53"/>
      <c r="S1897" s="53"/>
      <c r="T1897" s="53"/>
      <c r="U1897" s="81"/>
      <c r="V1897" s="53"/>
      <c r="W1897" s="53"/>
    </row>
    <row r="1898" spans="1:23" x14ac:dyDescent="0.25">
      <c r="A1898" s="116" t="str">
        <f>IF(ISBLANK(TBL_DATA[[#This Row],[Row.names]]), "",   DATE(YEAR(TBL_DATA[[#This Row],[Row.names]]), MONTH(TBL_DATA[[#This Row],[Row.names]]), DAY(TBL_DATA[[#This Row],[Row.names]])))</f>
        <v/>
      </c>
      <c r="B1898" s="119"/>
      <c r="C1898" s="68"/>
      <c r="E1898" s="53"/>
      <c r="F1898" s="53"/>
      <c r="G1898" s="54"/>
      <c r="H1898" s="114"/>
      <c r="I1898" s="53"/>
      <c r="J1898" s="53"/>
      <c r="K1898" s="53"/>
      <c r="L1898" s="53"/>
      <c r="M1898" s="53"/>
      <c r="N1898" s="53"/>
      <c r="O1898" s="53"/>
      <c r="P1898" s="53"/>
      <c r="Q1898" s="53"/>
      <c r="R1898" s="53"/>
      <c r="S1898" s="53"/>
      <c r="T1898" s="53"/>
      <c r="U1898" s="81"/>
      <c r="V1898" s="53"/>
      <c r="W1898" s="53"/>
    </row>
    <row r="1899" spans="1:23" x14ac:dyDescent="0.25">
      <c r="A1899" s="116" t="str">
        <f>IF(ISBLANK(TBL_DATA[[#This Row],[Row.names]]), "",   DATE(YEAR(TBL_DATA[[#This Row],[Row.names]]), MONTH(TBL_DATA[[#This Row],[Row.names]]), DAY(TBL_DATA[[#This Row],[Row.names]])))</f>
        <v/>
      </c>
      <c r="B1899" s="119"/>
      <c r="C1899" s="68"/>
      <c r="E1899" s="53"/>
      <c r="F1899" s="53"/>
      <c r="G1899" s="54"/>
      <c r="H1899" s="114"/>
      <c r="I1899" s="53"/>
      <c r="J1899" s="53"/>
      <c r="K1899" s="53"/>
      <c r="L1899" s="53"/>
      <c r="M1899" s="53"/>
      <c r="N1899" s="53"/>
      <c r="O1899" s="53"/>
      <c r="P1899" s="53"/>
      <c r="Q1899" s="53"/>
      <c r="R1899" s="53"/>
      <c r="S1899" s="53"/>
      <c r="T1899" s="53"/>
      <c r="U1899" s="81"/>
      <c r="V1899" s="53"/>
      <c r="W1899" s="53"/>
    </row>
    <row r="1900" spans="1:23" x14ac:dyDescent="0.25">
      <c r="A1900" s="116" t="str">
        <f>IF(ISBLANK(TBL_DATA[[#This Row],[Row.names]]), "",   DATE(YEAR(TBL_DATA[[#This Row],[Row.names]]), MONTH(TBL_DATA[[#This Row],[Row.names]]), DAY(TBL_DATA[[#This Row],[Row.names]])))</f>
        <v/>
      </c>
      <c r="B1900" s="119"/>
      <c r="C1900" s="68"/>
      <c r="E1900" s="53"/>
      <c r="F1900" s="53"/>
      <c r="G1900" s="54"/>
      <c r="H1900" s="114"/>
      <c r="I1900" s="53"/>
      <c r="J1900" s="53"/>
      <c r="K1900" s="53"/>
      <c r="L1900" s="53"/>
      <c r="M1900" s="53"/>
      <c r="N1900" s="53"/>
      <c r="O1900" s="53"/>
      <c r="P1900" s="53"/>
      <c r="Q1900" s="53"/>
      <c r="R1900" s="53"/>
      <c r="S1900" s="53"/>
      <c r="T1900" s="53"/>
      <c r="U1900" s="81"/>
      <c r="V1900" s="53"/>
      <c r="W1900" s="53"/>
    </row>
    <row r="1901" spans="1:23" x14ac:dyDescent="0.25">
      <c r="A1901" s="116" t="str">
        <f>IF(ISBLANK(TBL_DATA[[#This Row],[Row.names]]), "",   DATE(YEAR(TBL_DATA[[#This Row],[Row.names]]), MONTH(TBL_DATA[[#This Row],[Row.names]]), DAY(TBL_DATA[[#This Row],[Row.names]])))</f>
        <v/>
      </c>
      <c r="B1901" s="119"/>
      <c r="C1901" s="68"/>
      <c r="E1901" s="53"/>
      <c r="F1901" s="53"/>
      <c r="G1901" s="54"/>
      <c r="H1901" s="114"/>
      <c r="I1901" s="53"/>
      <c r="J1901" s="53"/>
      <c r="K1901" s="53"/>
      <c r="L1901" s="53"/>
      <c r="M1901" s="53"/>
      <c r="N1901" s="53"/>
      <c r="O1901" s="53"/>
      <c r="P1901" s="53"/>
      <c r="Q1901" s="53"/>
      <c r="R1901" s="53"/>
      <c r="S1901" s="53"/>
      <c r="T1901" s="53"/>
      <c r="U1901" s="81"/>
      <c r="V1901" s="53"/>
      <c r="W1901" s="53"/>
    </row>
    <row r="1902" spans="1:23" x14ac:dyDescent="0.25">
      <c r="A1902" s="116" t="str">
        <f>IF(ISBLANK(TBL_DATA[[#This Row],[Row.names]]), "",   DATE(YEAR(TBL_DATA[[#This Row],[Row.names]]), MONTH(TBL_DATA[[#This Row],[Row.names]]), DAY(TBL_DATA[[#This Row],[Row.names]])))</f>
        <v/>
      </c>
      <c r="B1902" s="119"/>
      <c r="C1902" s="68"/>
      <c r="E1902" s="53"/>
      <c r="F1902" s="53"/>
      <c r="G1902" s="54"/>
      <c r="H1902" s="114"/>
      <c r="I1902" s="53"/>
      <c r="J1902" s="53"/>
      <c r="K1902" s="53"/>
      <c r="L1902" s="53"/>
      <c r="M1902" s="53"/>
      <c r="N1902" s="53"/>
      <c r="O1902" s="53"/>
      <c r="P1902" s="53"/>
      <c r="Q1902" s="53"/>
      <c r="R1902" s="53"/>
      <c r="S1902" s="53"/>
      <c r="T1902" s="53"/>
      <c r="U1902" s="81"/>
      <c r="V1902" s="53"/>
      <c r="W1902" s="53"/>
    </row>
    <row r="1903" spans="1:23" x14ac:dyDescent="0.25">
      <c r="A1903" s="116" t="str">
        <f>IF(ISBLANK(TBL_DATA[[#This Row],[Row.names]]), "",   DATE(YEAR(TBL_DATA[[#This Row],[Row.names]]), MONTH(TBL_DATA[[#This Row],[Row.names]]), DAY(TBL_DATA[[#This Row],[Row.names]])))</f>
        <v/>
      </c>
      <c r="B1903" s="119"/>
      <c r="C1903" s="68"/>
      <c r="E1903" s="53"/>
      <c r="F1903" s="53"/>
      <c r="G1903" s="54"/>
      <c r="H1903" s="114"/>
      <c r="I1903" s="53"/>
      <c r="J1903" s="53"/>
      <c r="K1903" s="53"/>
      <c r="L1903" s="53"/>
      <c r="M1903" s="53"/>
      <c r="N1903" s="53"/>
      <c r="O1903" s="53"/>
      <c r="P1903" s="53"/>
      <c r="Q1903" s="53"/>
      <c r="R1903" s="53"/>
      <c r="S1903" s="53"/>
      <c r="T1903" s="53"/>
      <c r="U1903" s="81"/>
      <c r="V1903" s="53"/>
      <c r="W1903" s="53"/>
    </row>
    <row r="1904" spans="1:23" x14ac:dyDescent="0.25">
      <c r="A1904" s="116" t="str">
        <f>IF(ISBLANK(TBL_DATA[[#This Row],[Row.names]]), "",   DATE(YEAR(TBL_DATA[[#This Row],[Row.names]]), MONTH(TBL_DATA[[#This Row],[Row.names]]), DAY(TBL_DATA[[#This Row],[Row.names]])))</f>
        <v/>
      </c>
      <c r="B1904" s="119"/>
      <c r="C1904" s="68"/>
      <c r="E1904" s="53"/>
      <c r="F1904" s="53"/>
      <c r="G1904" s="54"/>
      <c r="H1904" s="114"/>
      <c r="I1904" s="53"/>
      <c r="J1904" s="53"/>
      <c r="K1904" s="53"/>
      <c r="L1904" s="53"/>
      <c r="M1904" s="53"/>
      <c r="N1904" s="53"/>
      <c r="O1904" s="53"/>
      <c r="P1904" s="53"/>
      <c r="Q1904" s="53"/>
      <c r="R1904" s="53"/>
      <c r="S1904" s="53"/>
      <c r="T1904" s="53"/>
      <c r="U1904" s="81"/>
      <c r="V1904" s="53"/>
      <c r="W1904" s="53"/>
    </row>
    <row r="1905" spans="1:23" x14ac:dyDescent="0.25">
      <c r="A1905" s="116" t="str">
        <f>IF(ISBLANK(TBL_DATA[[#This Row],[Row.names]]), "",   DATE(YEAR(TBL_DATA[[#This Row],[Row.names]]), MONTH(TBL_DATA[[#This Row],[Row.names]]), DAY(TBL_DATA[[#This Row],[Row.names]])))</f>
        <v/>
      </c>
      <c r="B1905" s="119"/>
      <c r="C1905" s="68"/>
      <c r="E1905" s="53"/>
      <c r="F1905" s="53"/>
      <c r="G1905" s="54"/>
      <c r="H1905" s="114"/>
      <c r="I1905" s="53"/>
      <c r="J1905" s="53"/>
      <c r="K1905" s="53"/>
      <c r="L1905" s="53"/>
      <c r="M1905" s="53"/>
      <c r="N1905" s="53"/>
      <c r="O1905" s="53"/>
      <c r="P1905" s="53"/>
      <c r="Q1905" s="53"/>
      <c r="R1905" s="53"/>
      <c r="S1905" s="53"/>
      <c r="T1905" s="53"/>
      <c r="U1905" s="81"/>
      <c r="V1905" s="53"/>
      <c r="W1905" s="53"/>
    </row>
    <row r="1906" spans="1:23" x14ac:dyDescent="0.25">
      <c r="A1906" s="116" t="str">
        <f>IF(ISBLANK(TBL_DATA[[#This Row],[Row.names]]), "",   DATE(YEAR(TBL_DATA[[#This Row],[Row.names]]), MONTH(TBL_DATA[[#This Row],[Row.names]]), DAY(TBL_DATA[[#This Row],[Row.names]])))</f>
        <v/>
      </c>
      <c r="B1906" s="119"/>
      <c r="C1906" s="68"/>
      <c r="E1906" s="53"/>
      <c r="F1906" s="53"/>
      <c r="G1906" s="54"/>
      <c r="H1906" s="114"/>
      <c r="I1906" s="53"/>
      <c r="J1906" s="53"/>
      <c r="K1906" s="53"/>
      <c r="L1906" s="53"/>
      <c r="M1906" s="53"/>
      <c r="N1906" s="53"/>
      <c r="O1906" s="53"/>
      <c r="P1906" s="53"/>
      <c r="Q1906" s="53"/>
      <c r="R1906" s="53"/>
      <c r="S1906" s="53"/>
      <c r="T1906" s="53"/>
      <c r="U1906" s="81"/>
      <c r="V1906" s="53"/>
      <c r="W1906" s="53"/>
    </row>
    <row r="1907" spans="1:23" x14ac:dyDescent="0.25">
      <c r="A1907" s="116" t="str">
        <f>IF(ISBLANK(TBL_DATA[[#This Row],[Row.names]]), "",   DATE(YEAR(TBL_DATA[[#This Row],[Row.names]]), MONTH(TBL_DATA[[#This Row],[Row.names]]), DAY(TBL_DATA[[#This Row],[Row.names]])))</f>
        <v/>
      </c>
      <c r="B1907" s="119"/>
      <c r="C1907" s="68"/>
      <c r="E1907" s="53"/>
      <c r="F1907" s="53"/>
      <c r="G1907" s="54"/>
      <c r="H1907" s="114"/>
      <c r="I1907" s="53"/>
      <c r="J1907" s="53"/>
      <c r="K1907" s="53"/>
      <c r="L1907" s="53"/>
      <c r="M1907" s="53"/>
      <c r="N1907" s="53"/>
      <c r="O1907" s="53"/>
      <c r="P1907" s="53"/>
      <c r="Q1907" s="53"/>
      <c r="R1907" s="53"/>
      <c r="S1907" s="53"/>
      <c r="T1907" s="53"/>
      <c r="U1907" s="81"/>
      <c r="V1907" s="53"/>
      <c r="W1907" s="53"/>
    </row>
    <row r="1908" spans="1:23" x14ac:dyDescent="0.25">
      <c r="A1908" s="116" t="str">
        <f>IF(ISBLANK(TBL_DATA[[#This Row],[Row.names]]), "",   DATE(YEAR(TBL_DATA[[#This Row],[Row.names]]), MONTH(TBL_DATA[[#This Row],[Row.names]]), DAY(TBL_DATA[[#This Row],[Row.names]])))</f>
        <v/>
      </c>
      <c r="B1908" s="119"/>
      <c r="C1908" s="68"/>
      <c r="E1908" s="53"/>
      <c r="F1908" s="53"/>
      <c r="G1908" s="54"/>
      <c r="H1908" s="114"/>
      <c r="I1908" s="53"/>
      <c r="J1908" s="53"/>
      <c r="K1908" s="53"/>
      <c r="L1908" s="53"/>
      <c r="M1908" s="53"/>
      <c r="N1908" s="53"/>
      <c r="O1908" s="53"/>
      <c r="P1908" s="53"/>
      <c r="Q1908" s="53"/>
      <c r="R1908" s="53"/>
      <c r="S1908" s="53"/>
      <c r="T1908" s="53"/>
      <c r="U1908" s="81"/>
      <c r="V1908" s="53"/>
      <c r="W1908" s="53"/>
    </row>
    <row r="1909" spans="1:23" x14ac:dyDescent="0.25">
      <c r="A1909" s="116" t="str">
        <f>IF(ISBLANK(TBL_DATA[[#This Row],[Row.names]]), "",   DATE(YEAR(TBL_DATA[[#This Row],[Row.names]]), MONTH(TBL_DATA[[#This Row],[Row.names]]), DAY(TBL_DATA[[#This Row],[Row.names]])))</f>
        <v/>
      </c>
      <c r="B1909" s="119"/>
      <c r="C1909" s="68"/>
      <c r="E1909" s="53"/>
      <c r="F1909" s="53"/>
      <c r="G1909" s="54"/>
      <c r="H1909" s="114"/>
      <c r="I1909" s="53"/>
      <c r="J1909" s="53"/>
      <c r="K1909" s="53"/>
      <c r="L1909" s="53"/>
      <c r="M1909" s="53"/>
      <c r="N1909" s="53"/>
      <c r="O1909" s="53"/>
      <c r="P1909" s="53"/>
      <c r="Q1909" s="53"/>
      <c r="R1909" s="53"/>
      <c r="S1909" s="53"/>
      <c r="T1909" s="53"/>
      <c r="U1909" s="81"/>
      <c r="V1909" s="53"/>
      <c r="W1909" s="53"/>
    </row>
    <row r="1910" spans="1:23" x14ac:dyDescent="0.25">
      <c r="A1910" s="116" t="str">
        <f>IF(ISBLANK(TBL_DATA[[#This Row],[Row.names]]), "",   DATE(YEAR(TBL_DATA[[#This Row],[Row.names]]), MONTH(TBL_DATA[[#This Row],[Row.names]]), DAY(TBL_DATA[[#This Row],[Row.names]])))</f>
        <v/>
      </c>
      <c r="B1910" s="119"/>
      <c r="C1910" s="68"/>
      <c r="E1910" s="53"/>
      <c r="F1910" s="53"/>
      <c r="G1910" s="54"/>
      <c r="H1910" s="114"/>
      <c r="I1910" s="53"/>
      <c r="J1910" s="53"/>
      <c r="K1910" s="53"/>
      <c r="L1910" s="53"/>
      <c r="M1910" s="53"/>
      <c r="N1910" s="53"/>
      <c r="O1910" s="53"/>
      <c r="P1910" s="53"/>
      <c r="Q1910" s="53"/>
      <c r="R1910" s="53"/>
      <c r="S1910" s="53"/>
      <c r="T1910" s="53"/>
      <c r="U1910" s="81"/>
      <c r="V1910" s="53"/>
      <c r="W1910" s="53"/>
    </row>
    <row r="1911" spans="1:23" x14ac:dyDescent="0.25">
      <c r="A1911" s="116" t="str">
        <f>IF(ISBLANK(TBL_DATA[[#This Row],[Row.names]]), "",   DATE(YEAR(TBL_DATA[[#This Row],[Row.names]]), MONTH(TBL_DATA[[#This Row],[Row.names]]), DAY(TBL_DATA[[#This Row],[Row.names]])))</f>
        <v/>
      </c>
      <c r="B1911" s="119"/>
      <c r="C1911" s="68"/>
      <c r="E1911" s="53"/>
      <c r="F1911" s="53"/>
      <c r="G1911" s="54"/>
      <c r="H1911" s="114"/>
      <c r="I1911" s="53"/>
      <c r="J1911" s="53"/>
      <c r="K1911" s="53"/>
      <c r="L1911" s="53"/>
      <c r="M1911" s="53"/>
      <c r="N1911" s="53"/>
      <c r="O1911" s="53"/>
      <c r="P1911" s="53"/>
      <c r="Q1911" s="53"/>
      <c r="R1911" s="53"/>
      <c r="S1911" s="53"/>
      <c r="T1911" s="53"/>
      <c r="U1911" s="81"/>
      <c r="V1911" s="53"/>
      <c r="W1911" s="53"/>
    </row>
    <row r="1912" spans="1:23" x14ac:dyDescent="0.25">
      <c r="A1912" s="116" t="str">
        <f>IF(ISBLANK(TBL_DATA[[#This Row],[Row.names]]), "",   DATE(YEAR(TBL_DATA[[#This Row],[Row.names]]), MONTH(TBL_DATA[[#This Row],[Row.names]]), DAY(TBL_DATA[[#This Row],[Row.names]])))</f>
        <v/>
      </c>
      <c r="B1912" s="119"/>
      <c r="C1912" s="68"/>
      <c r="E1912" s="53"/>
      <c r="F1912" s="53"/>
      <c r="G1912" s="54"/>
      <c r="H1912" s="114"/>
      <c r="I1912" s="53"/>
      <c r="J1912" s="53"/>
      <c r="K1912" s="53"/>
      <c r="L1912" s="53"/>
      <c r="M1912" s="53"/>
      <c r="N1912" s="53"/>
      <c r="O1912" s="53"/>
      <c r="P1912" s="53"/>
      <c r="Q1912" s="53"/>
      <c r="R1912" s="53"/>
      <c r="S1912" s="53"/>
      <c r="T1912" s="53"/>
      <c r="U1912" s="81"/>
      <c r="V1912" s="53"/>
      <c r="W1912" s="53"/>
    </row>
    <row r="1913" spans="1:23" x14ac:dyDescent="0.25">
      <c r="A1913" s="116" t="str">
        <f>IF(ISBLANK(TBL_DATA[[#This Row],[Row.names]]), "",   DATE(YEAR(TBL_DATA[[#This Row],[Row.names]]), MONTH(TBL_DATA[[#This Row],[Row.names]]), DAY(TBL_DATA[[#This Row],[Row.names]])))</f>
        <v/>
      </c>
      <c r="B1913" s="119"/>
      <c r="C1913" s="68"/>
      <c r="E1913" s="53"/>
      <c r="F1913" s="53"/>
      <c r="G1913" s="54"/>
      <c r="H1913" s="114"/>
      <c r="I1913" s="53"/>
      <c r="J1913" s="53"/>
      <c r="K1913" s="53"/>
      <c r="L1913" s="53"/>
      <c r="M1913" s="53"/>
      <c r="N1913" s="53"/>
      <c r="O1913" s="53"/>
      <c r="P1913" s="53"/>
      <c r="Q1913" s="53"/>
      <c r="R1913" s="53"/>
      <c r="S1913" s="53"/>
      <c r="T1913" s="53"/>
      <c r="U1913" s="81"/>
      <c r="V1913" s="53"/>
      <c r="W1913" s="53"/>
    </row>
    <row r="1914" spans="1:23" x14ac:dyDescent="0.25">
      <c r="A1914" s="116" t="str">
        <f>IF(ISBLANK(TBL_DATA[[#This Row],[Row.names]]), "",   DATE(YEAR(TBL_DATA[[#This Row],[Row.names]]), MONTH(TBL_DATA[[#This Row],[Row.names]]), DAY(TBL_DATA[[#This Row],[Row.names]])))</f>
        <v/>
      </c>
      <c r="B1914" s="119"/>
      <c r="C1914" s="68"/>
      <c r="E1914" s="53"/>
      <c r="F1914" s="53"/>
      <c r="G1914" s="54"/>
      <c r="H1914" s="114"/>
      <c r="I1914" s="53"/>
      <c r="J1914" s="53"/>
      <c r="K1914" s="53"/>
      <c r="L1914" s="53"/>
      <c r="M1914" s="53"/>
      <c r="N1914" s="53"/>
      <c r="O1914" s="53"/>
      <c r="P1914" s="53"/>
      <c r="Q1914" s="53"/>
      <c r="R1914" s="53"/>
      <c r="S1914" s="53"/>
      <c r="T1914" s="53"/>
      <c r="U1914" s="81"/>
      <c r="V1914" s="53"/>
      <c r="W1914" s="53"/>
    </row>
    <row r="1915" spans="1:23" x14ac:dyDescent="0.25">
      <c r="A1915" s="116" t="str">
        <f>IF(ISBLANK(TBL_DATA[[#This Row],[Row.names]]), "",   DATE(YEAR(TBL_DATA[[#This Row],[Row.names]]), MONTH(TBL_DATA[[#This Row],[Row.names]]), DAY(TBL_DATA[[#This Row],[Row.names]])))</f>
        <v/>
      </c>
      <c r="B1915" s="119"/>
      <c r="C1915" s="68"/>
      <c r="E1915" s="53"/>
      <c r="F1915" s="53"/>
      <c r="G1915" s="54"/>
      <c r="H1915" s="114"/>
      <c r="I1915" s="53"/>
      <c r="J1915" s="53"/>
      <c r="K1915" s="53"/>
      <c r="L1915" s="53"/>
      <c r="M1915" s="53"/>
      <c r="N1915" s="53"/>
      <c r="O1915" s="53"/>
      <c r="P1915" s="53"/>
      <c r="Q1915" s="53"/>
      <c r="R1915" s="53"/>
      <c r="S1915" s="53"/>
      <c r="T1915" s="53"/>
      <c r="U1915" s="81"/>
      <c r="V1915" s="53"/>
      <c r="W1915" s="53"/>
    </row>
    <row r="1916" spans="1:23" x14ac:dyDescent="0.25">
      <c r="A1916" s="116" t="str">
        <f>IF(ISBLANK(TBL_DATA[[#This Row],[Row.names]]), "",   DATE(YEAR(TBL_DATA[[#This Row],[Row.names]]), MONTH(TBL_DATA[[#This Row],[Row.names]]), DAY(TBL_DATA[[#This Row],[Row.names]])))</f>
        <v/>
      </c>
      <c r="B1916" s="119"/>
      <c r="C1916" s="68"/>
      <c r="E1916" s="53"/>
      <c r="F1916" s="53"/>
      <c r="G1916" s="54"/>
      <c r="H1916" s="114"/>
      <c r="I1916" s="53"/>
      <c r="J1916" s="53"/>
      <c r="K1916" s="53"/>
      <c r="L1916" s="53"/>
      <c r="M1916" s="53"/>
      <c r="N1916" s="53"/>
      <c r="O1916" s="53"/>
      <c r="P1916" s="53"/>
      <c r="Q1916" s="53"/>
      <c r="R1916" s="53"/>
      <c r="S1916" s="53"/>
      <c r="T1916" s="53"/>
      <c r="U1916" s="81"/>
      <c r="V1916" s="53"/>
      <c r="W1916" s="53"/>
    </row>
    <row r="1917" spans="1:23" x14ac:dyDescent="0.25">
      <c r="A1917" s="116" t="str">
        <f>IF(ISBLANK(TBL_DATA[[#This Row],[Row.names]]), "",   DATE(YEAR(TBL_DATA[[#This Row],[Row.names]]), MONTH(TBL_DATA[[#This Row],[Row.names]]), DAY(TBL_DATA[[#This Row],[Row.names]])))</f>
        <v/>
      </c>
      <c r="B1917" s="119"/>
      <c r="C1917" s="68"/>
      <c r="E1917" s="53"/>
      <c r="F1917" s="53"/>
      <c r="G1917" s="54"/>
      <c r="H1917" s="114"/>
      <c r="I1917" s="53"/>
      <c r="J1917" s="53"/>
      <c r="K1917" s="53"/>
      <c r="L1917" s="53"/>
      <c r="M1917" s="53"/>
      <c r="N1917" s="53"/>
      <c r="O1917" s="53"/>
      <c r="P1917" s="53"/>
      <c r="Q1917" s="53"/>
      <c r="R1917" s="53"/>
      <c r="S1917" s="53"/>
      <c r="T1917" s="53"/>
      <c r="U1917" s="81"/>
      <c r="V1917" s="53"/>
      <c r="W1917" s="53"/>
    </row>
    <row r="1918" spans="1:23" x14ac:dyDescent="0.25">
      <c r="A1918" s="116" t="str">
        <f>IF(ISBLANK(TBL_DATA[[#This Row],[Row.names]]), "",   DATE(YEAR(TBL_DATA[[#This Row],[Row.names]]), MONTH(TBL_DATA[[#This Row],[Row.names]]), DAY(TBL_DATA[[#This Row],[Row.names]])))</f>
        <v/>
      </c>
      <c r="B1918" s="119"/>
      <c r="C1918" s="68"/>
      <c r="E1918" s="53"/>
      <c r="F1918" s="53"/>
      <c r="G1918" s="54"/>
      <c r="H1918" s="114"/>
      <c r="I1918" s="53"/>
      <c r="J1918" s="53"/>
      <c r="K1918" s="53"/>
      <c r="L1918" s="53"/>
      <c r="M1918" s="53"/>
      <c r="N1918" s="53"/>
      <c r="O1918" s="53"/>
      <c r="P1918" s="53"/>
      <c r="Q1918" s="53"/>
      <c r="R1918" s="53"/>
      <c r="S1918" s="53"/>
      <c r="T1918" s="53"/>
      <c r="U1918" s="81"/>
      <c r="V1918" s="53"/>
      <c r="W1918" s="53"/>
    </row>
    <row r="1919" spans="1:23" x14ac:dyDescent="0.25">
      <c r="A1919" s="116" t="str">
        <f>IF(ISBLANK(TBL_DATA[[#This Row],[Row.names]]), "",   DATE(YEAR(TBL_DATA[[#This Row],[Row.names]]), MONTH(TBL_DATA[[#This Row],[Row.names]]), DAY(TBL_DATA[[#This Row],[Row.names]])))</f>
        <v/>
      </c>
      <c r="B1919" s="119"/>
      <c r="C1919" s="68"/>
      <c r="E1919" s="53"/>
      <c r="F1919" s="53"/>
      <c r="G1919" s="54"/>
      <c r="H1919" s="114"/>
      <c r="I1919" s="53"/>
      <c r="J1919" s="53"/>
      <c r="K1919" s="53"/>
      <c r="L1919" s="53"/>
      <c r="M1919" s="53"/>
      <c r="N1919" s="53"/>
      <c r="O1919" s="53"/>
      <c r="P1919" s="53"/>
      <c r="Q1919" s="53"/>
      <c r="R1919" s="53"/>
      <c r="S1919" s="53"/>
      <c r="T1919" s="53"/>
      <c r="U1919" s="81"/>
      <c r="V1919" s="53"/>
      <c r="W1919" s="53"/>
    </row>
    <row r="1920" spans="1:23" x14ac:dyDescent="0.25">
      <c r="A1920" s="116" t="str">
        <f>IF(ISBLANK(TBL_DATA[[#This Row],[Row.names]]), "",   DATE(YEAR(TBL_DATA[[#This Row],[Row.names]]), MONTH(TBL_DATA[[#This Row],[Row.names]]), DAY(TBL_DATA[[#This Row],[Row.names]])))</f>
        <v/>
      </c>
      <c r="B1920" s="119"/>
      <c r="C1920" s="68"/>
      <c r="E1920" s="53"/>
      <c r="F1920" s="53"/>
      <c r="G1920" s="54"/>
      <c r="H1920" s="114"/>
      <c r="I1920" s="53"/>
      <c r="J1920" s="53"/>
      <c r="K1920" s="53"/>
      <c r="L1920" s="53"/>
      <c r="M1920" s="53"/>
      <c r="N1920" s="53"/>
      <c r="O1920" s="53"/>
      <c r="P1920" s="53"/>
      <c r="Q1920" s="53"/>
      <c r="R1920" s="53"/>
      <c r="S1920" s="53"/>
      <c r="T1920" s="53"/>
      <c r="U1920" s="81"/>
      <c r="V1920" s="53"/>
      <c r="W1920" s="53"/>
    </row>
    <row r="1921" spans="1:23" x14ac:dyDescent="0.25">
      <c r="A1921" s="116" t="str">
        <f>IF(ISBLANK(TBL_DATA[[#This Row],[Row.names]]), "",   DATE(YEAR(TBL_DATA[[#This Row],[Row.names]]), MONTH(TBL_DATA[[#This Row],[Row.names]]), DAY(TBL_DATA[[#This Row],[Row.names]])))</f>
        <v/>
      </c>
      <c r="B1921" s="119"/>
      <c r="C1921" s="68"/>
      <c r="E1921" s="53"/>
      <c r="F1921" s="53"/>
      <c r="G1921" s="54"/>
      <c r="H1921" s="114"/>
      <c r="I1921" s="53"/>
      <c r="J1921" s="53"/>
      <c r="K1921" s="53"/>
      <c r="L1921" s="53"/>
      <c r="M1921" s="53"/>
      <c r="N1921" s="53"/>
      <c r="O1921" s="53"/>
      <c r="P1921" s="53"/>
      <c r="Q1921" s="53"/>
      <c r="R1921" s="53"/>
      <c r="S1921" s="53"/>
      <c r="T1921" s="53"/>
      <c r="U1921" s="81"/>
      <c r="V1921" s="53"/>
      <c r="W1921" s="53"/>
    </row>
    <row r="1922" spans="1:23" x14ac:dyDescent="0.25">
      <c r="A1922" s="116" t="str">
        <f>IF(ISBLANK(TBL_DATA[[#This Row],[Row.names]]), "",   DATE(YEAR(TBL_DATA[[#This Row],[Row.names]]), MONTH(TBL_DATA[[#This Row],[Row.names]]), DAY(TBL_DATA[[#This Row],[Row.names]])))</f>
        <v/>
      </c>
      <c r="B1922" s="119"/>
      <c r="C1922" s="68"/>
      <c r="E1922" s="53"/>
      <c r="F1922" s="53"/>
      <c r="G1922" s="54"/>
      <c r="H1922" s="114"/>
      <c r="I1922" s="53"/>
      <c r="J1922" s="53"/>
      <c r="K1922" s="53"/>
      <c r="L1922" s="53"/>
      <c r="M1922" s="53"/>
      <c r="N1922" s="53"/>
      <c r="O1922" s="53"/>
      <c r="P1922" s="53"/>
      <c r="Q1922" s="53"/>
      <c r="R1922" s="53"/>
      <c r="S1922" s="53"/>
      <c r="T1922" s="53"/>
      <c r="U1922" s="81"/>
      <c r="V1922" s="53"/>
      <c r="W1922" s="53"/>
    </row>
    <row r="1923" spans="1:23" x14ac:dyDescent="0.25">
      <c r="A1923" s="116" t="str">
        <f>IF(ISBLANK(TBL_DATA[[#This Row],[Row.names]]), "",   DATE(YEAR(TBL_DATA[[#This Row],[Row.names]]), MONTH(TBL_DATA[[#This Row],[Row.names]]), DAY(TBL_DATA[[#This Row],[Row.names]])))</f>
        <v/>
      </c>
      <c r="B1923" s="119"/>
      <c r="C1923" s="68"/>
      <c r="E1923" s="53"/>
      <c r="F1923" s="53"/>
      <c r="G1923" s="54"/>
      <c r="H1923" s="114"/>
      <c r="I1923" s="53"/>
      <c r="J1923" s="53"/>
      <c r="K1923" s="53"/>
      <c r="L1923" s="53"/>
      <c r="M1923" s="53"/>
      <c r="N1923" s="53"/>
      <c r="O1923" s="53"/>
      <c r="P1923" s="53"/>
      <c r="Q1923" s="53"/>
      <c r="R1923" s="53"/>
      <c r="S1923" s="53"/>
      <c r="T1923" s="53"/>
      <c r="U1923" s="81"/>
      <c r="V1923" s="53"/>
      <c r="W1923" s="53"/>
    </row>
    <row r="1924" spans="1:23" x14ac:dyDescent="0.25">
      <c r="A1924" s="116" t="str">
        <f>IF(ISBLANK(TBL_DATA[[#This Row],[Row.names]]), "",   DATE(YEAR(TBL_DATA[[#This Row],[Row.names]]), MONTH(TBL_DATA[[#This Row],[Row.names]]), DAY(TBL_DATA[[#This Row],[Row.names]])))</f>
        <v/>
      </c>
      <c r="B1924" s="119"/>
      <c r="C1924" s="68"/>
      <c r="E1924" s="53"/>
      <c r="F1924" s="53"/>
      <c r="G1924" s="54"/>
      <c r="H1924" s="114"/>
      <c r="I1924" s="53"/>
      <c r="J1924" s="53"/>
      <c r="K1924" s="53"/>
      <c r="L1924" s="53"/>
      <c r="M1924" s="53"/>
      <c r="N1924" s="53"/>
      <c r="O1924" s="53"/>
      <c r="P1924" s="53"/>
      <c r="Q1924" s="53"/>
      <c r="R1924" s="53"/>
      <c r="S1924" s="53"/>
      <c r="T1924" s="53"/>
      <c r="U1924" s="81"/>
      <c r="V1924" s="53"/>
      <c r="W1924" s="53"/>
    </row>
    <row r="1925" spans="1:23" x14ac:dyDescent="0.25">
      <c r="A1925" s="116" t="str">
        <f>IF(ISBLANK(TBL_DATA[[#This Row],[Row.names]]), "",   DATE(YEAR(TBL_DATA[[#This Row],[Row.names]]), MONTH(TBL_DATA[[#This Row],[Row.names]]), DAY(TBL_DATA[[#This Row],[Row.names]])))</f>
        <v/>
      </c>
      <c r="B1925" s="119"/>
      <c r="C1925" s="68"/>
      <c r="E1925" s="53"/>
      <c r="F1925" s="53"/>
      <c r="G1925" s="54"/>
      <c r="H1925" s="114"/>
      <c r="I1925" s="53"/>
      <c r="J1925" s="53"/>
      <c r="K1925" s="53"/>
      <c r="L1925" s="53"/>
      <c r="M1925" s="53"/>
      <c r="N1925" s="53"/>
      <c r="O1925" s="53"/>
      <c r="P1925" s="53"/>
      <c r="Q1925" s="53"/>
      <c r="R1925" s="53"/>
      <c r="S1925" s="53"/>
      <c r="T1925" s="53"/>
      <c r="U1925" s="81"/>
      <c r="V1925" s="53"/>
      <c r="W1925" s="53"/>
    </row>
    <row r="1926" spans="1:23" x14ac:dyDescent="0.25">
      <c r="A1926" s="116" t="str">
        <f>IF(ISBLANK(TBL_DATA[[#This Row],[Row.names]]), "",   DATE(YEAR(TBL_DATA[[#This Row],[Row.names]]), MONTH(TBL_DATA[[#This Row],[Row.names]]), DAY(TBL_DATA[[#This Row],[Row.names]])))</f>
        <v/>
      </c>
      <c r="B1926" s="119"/>
      <c r="C1926" s="68"/>
      <c r="E1926" s="53"/>
      <c r="F1926" s="53"/>
      <c r="G1926" s="54"/>
      <c r="H1926" s="114"/>
      <c r="I1926" s="53"/>
      <c r="J1926" s="53"/>
      <c r="K1926" s="53"/>
      <c r="L1926" s="53"/>
      <c r="M1926" s="53"/>
      <c r="N1926" s="53"/>
      <c r="O1926" s="53"/>
      <c r="P1926" s="53"/>
      <c r="Q1926" s="53"/>
      <c r="R1926" s="53"/>
      <c r="S1926" s="53"/>
      <c r="T1926" s="53"/>
      <c r="U1926" s="81"/>
      <c r="V1926" s="53"/>
      <c r="W1926" s="53"/>
    </row>
    <row r="1927" spans="1:23" x14ac:dyDescent="0.25">
      <c r="A1927" s="116" t="str">
        <f>IF(ISBLANK(TBL_DATA[[#This Row],[Row.names]]), "",   DATE(YEAR(TBL_DATA[[#This Row],[Row.names]]), MONTH(TBL_DATA[[#This Row],[Row.names]]), DAY(TBL_DATA[[#This Row],[Row.names]])))</f>
        <v/>
      </c>
      <c r="B1927" s="119"/>
      <c r="C1927" s="68"/>
      <c r="E1927" s="53"/>
      <c r="F1927" s="53"/>
      <c r="G1927" s="54"/>
      <c r="H1927" s="114"/>
      <c r="I1927" s="53"/>
      <c r="J1927" s="53"/>
      <c r="K1927" s="53"/>
      <c r="L1927" s="53"/>
      <c r="M1927" s="53"/>
      <c r="N1927" s="53"/>
      <c r="O1927" s="53"/>
      <c r="P1927" s="53"/>
      <c r="Q1927" s="53"/>
      <c r="R1927" s="53"/>
      <c r="S1927" s="53"/>
      <c r="T1927" s="53"/>
      <c r="U1927" s="81"/>
      <c r="V1927" s="53"/>
      <c r="W1927" s="53"/>
    </row>
    <row r="1928" spans="1:23" x14ac:dyDescent="0.25">
      <c r="A1928" s="116" t="str">
        <f>IF(ISBLANK(TBL_DATA[[#This Row],[Row.names]]), "",   DATE(YEAR(TBL_DATA[[#This Row],[Row.names]]), MONTH(TBL_DATA[[#This Row],[Row.names]]), DAY(TBL_DATA[[#This Row],[Row.names]])))</f>
        <v/>
      </c>
      <c r="B1928" s="119"/>
      <c r="C1928" s="68"/>
      <c r="E1928" s="53"/>
      <c r="F1928" s="53"/>
      <c r="G1928" s="54"/>
      <c r="H1928" s="114"/>
      <c r="I1928" s="53"/>
      <c r="J1928" s="53"/>
      <c r="K1928" s="53"/>
      <c r="L1928" s="53"/>
      <c r="M1928" s="53"/>
      <c r="N1928" s="53"/>
      <c r="O1928" s="53"/>
      <c r="P1928" s="53"/>
      <c r="Q1928" s="53"/>
      <c r="R1928" s="53"/>
      <c r="S1928" s="53"/>
      <c r="T1928" s="53"/>
      <c r="U1928" s="81"/>
      <c r="V1928" s="53"/>
      <c r="W1928" s="53"/>
    </row>
    <row r="1929" spans="1:23" x14ac:dyDescent="0.25">
      <c r="A1929" s="116" t="str">
        <f>IF(ISBLANK(TBL_DATA[[#This Row],[Row.names]]), "",   DATE(YEAR(TBL_DATA[[#This Row],[Row.names]]), MONTH(TBL_DATA[[#This Row],[Row.names]]), DAY(TBL_DATA[[#This Row],[Row.names]])))</f>
        <v/>
      </c>
      <c r="B1929" s="119"/>
      <c r="C1929" s="68"/>
      <c r="E1929" s="53"/>
      <c r="F1929" s="53"/>
      <c r="G1929" s="54"/>
      <c r="H1929" s="114"/>
      <c r="I1929" s="53"/>
      <c r="J1929" s="53"/>
      <c r="K1929" s="53"/>
      <c r="L1929" s="53"/>
      <c r="M1929" s="53"/>
      <c r="N1929" s="53"/>
      <c r="O1929" s="53"/>
      <c r="P1929" s="53"/>
      <c r="Q1929" s="53"/>
      <c r="R1929" s="53"/>
      <c r="S1929" s="53"/>
      <c r="T1929" s="53"/>
      <c r="U1929" s="81"/>
      <c r="V1929" s="53"/>
      <c r="W1929" s="53"/>
    </row>
    <row r="1930" spans="1:23" x14ac:dyDescent="0.25">
      <c r="A1930" s="116" t="str">
        <f>IF(ISBLANK(TBL_DATA[[#This Row],[Row.names]]), "",   DATE(YEAR(TBL_DATA[[#This Row],[Row.names]]), MONTH(TBL_DATA[[#This Row],[Row.names]]), DAY(TBL_DATA[[#This Row],[Row.names]])))</f>
        <v/>
      </c>
      <c r="B1930" s="119"/>
      <c r="C1930" s="68"/>
      <c r="E1930" s="53"/>
      <c r="F1930" s="53"/>
      <c r="G1930" s="54"/>
      <c r="H1930" s="114"/>
      <c r="I1930" s="53"/>
      <c r="J1930" s="53"/>
      <c r="K1930" s="53"/>
      <c r="L1930" s="53"/>
      <c r="M1930" s="53"/>
      <c r="N1930" s="53"/>
      <c r="O1930" s="53"/>
      <c r="P1930" s="53"/>
      <c r="Q1930" s="53"/>
      <c r="R1930" s="53"/>
      <c r="S1930" s="53"/>
      <c r="T1930" s="53"/>
      <c r="U1930" s="81"/>
      <c r="V1930" s="53"/>
      <c r="W1930" s="53"/>
    </row>
    <row r="1931" spans="1:23" x14ac:dyDescent="0.25">
      <c r="A1931" s="116" t="str">
        <f>IF(ISBLANK(TBL_DATA[[#This Row],[Row.names]]), "",   DATE(YEAR(TBL_DATA[[#This Row],[Row.names]]), MONTH(TBL_DATA[[#This Row],[Row.names]]), DAY(TBL_DATA[[#This Row],[Row.names]])))</f>
        <v/>
      </c>
      <c r="B1931" s="119"/>
      <c r="C1931" s="68"/>
      <c r="E1931" s="53"/>
      <c r="F1931" s="53"/>
      <c r="G1931" s="54"/>
      <c r="H1931" s="114"/>
      <c r="I1931" s="53"/>
      <c r="J1931" s="53"/>
      <c r="K1931" s="53"/>
      <c r="L1931" s="53"/>
      <c r="M1931" s="53"/>
      <c r="N1931" s="53"/>
      <c r="O1931" s="53"/>
      <c r="P1931" s="53"/>
      <c r="Q1931" s="53"/>
      <c r="R1931" s="53"/>
      <c r="S1931" s="53"/>
      <c r="T1931" s="53"/>
      <c r="U1931" s="81"/>
      <c r="V1931" s="53"/>
      <c r="W1931" s="53"/>
    </row>
    <row r="1932" spans="1:23" x14ac:dyDescent="0.25">
      <c r="A1932" s="116" t="str">
        <f>IF(ISBLANK(TBL_DATA[[#This Row],[Row.names]]), "",   DATE(YEAR(TBL_DATA[[#This Row],[Row.names]]), MONTH(TBL_DATA[[#This Row],[Row.names]]), DAY(TBL_DATA[[#This Row],[Row.names]])))</f>
        <v/>
      </c>
      <c r="B1932" s="119"/>
      <c r="C1932" s="68"/>
      <c r="E1932" s="53"/>
      <c r="F1932" s="53"/>
      <c r="G1932" s="54"/>
      <c r="H1932" s="114"/>
      <c r="I1932" s="53"/>
      <c r="J1932" s="53"/>
      <c r="K1932" s="53"/>
      <c r="L1932" s="53"/>
      <c r="M1932" s="53"/>
      <c r="N1932" s="53"/>
      <c r="O1932" s="53"/>
      <c r="P1932" s="53"/>
      <c r="Q1932" s="53"/>
      <c r="R1932" s="53"/>
      <c r="S1932" s="53"/>
      <c r="T1932" s="53"/>
      <c r="U1932" s="81"/>
      <c r="V1932" s="53"/>
      <c r="W1932" s="53"/>
    </row>
    <row r="1933" spans="1:23" x14ac:dyDescent="0.25">
      <c r="A1933" s="116" t="str">
        <f>IF(ISBLANK(TBL_DATA[[#This Row],[Row.names]]), "",   DATE(YEAR(TBL_DATA[[#This Row],[Row.names]]), MONTH(TBL_DATA[[#This Row],[Row.names]]), DAY(TBL_DATA[[#This Row],[Row.names]])))</f>
        <v/>
      </c>
      <c r="B1933" s="119"/>
      <c r="C1933" s="68"/>
      <c r="E1933" s="53"/>
      <c r="F1933" s="53"/>
      <c r="G1933" s="54"/>
      <c r="H1933" s="114"/>
      <c r="I1933" s="53"/>
      <c r="J1933" s="53"/>
      <c r="K1933" s="53"/>
      <c r="L1933" s="53"/>
      <c r="M1933" s="53"/>
      <c r="N1933" s="53"/>
      <c r="O1933" s="53"/>
      <c r="P1933" s="53"/>
      <c r="Q1933" s="53"/>
      <c r="R1933" s="53"/>
      <c r="S1933" s="53"/>
      <c r="T1933" s="53"/>
      <c r="U1933" s="81"/>
      <c r="V1933" s="53"/>
      <c r="W1933" s="53"/>
    </row>
    <row r="1934" spans="1:23" x14ac:dyDescent="0.25">
      <c r="A1934" s="116" t="str">
        <f>IF(ISBLANK(TBL_DATA[[#This Row],[Row.names]]), "",   DATE(YEAR(TBL_DATA[[#This Row],[Row.names]]), MONTH(TBL_DATA[[#This Row],[Row.names]]), DAY(TBL_DATA[[#This Row],[Row.names]])))</f>
        <v/>
      </c>
      <c r="B1934" s="119"/>
      <c r="C1934" s="68"/>
      <c r="E1934" s="53"/>
      <c r="F1934" s="53"/>
      <c r="G1934" s="54"/>
      <c r="H1934" s="114"/>
      <c r="I1934" s="53"/>
      <c r="J1934" s="53"/>
      <c r="K1934" s="53"/>
      <c r="L1934" s="53"/>
      <c r="M1934" s="53"/>
      <c r="N1934" s="53"/>
      <c r="O1934" s="53"/>
      <c r="P1934" s="53"/>
      <c r="Q1934" s="53"/>
      <c r="R1934" s="53"/>
      <c r="S1934" s="53"/>
      <c r="T1934" s="53"/>
      <c r="U1934" s="81"/>
      <c r="V1934" s="53"/>
      <c r="W1934" s="53"/>
    </row>
    <row r="1935" spans="1:23" x14ac:dyDescent="0.25">
      <c r="A1935" s="116" t="str">
        <f>IF(ISBLANK(TBL_DATA[[#This Row],[Row.names]]), "",   DATE(YEAR(TBL_DATA[[#This Row],[Row.names]]), MONTH(TBL_DATA[[#This Row],[Row.names]]), DAY(TBL_DATA[[#This Row],[Row.names]])))</f>
        <v/>
      </c>
      <c r="B1935" s="119"/>
      <c r="C1935" s="68"/>
      <c r="E1935" s="53"/>
      <c r="F1935" s="53"/>
      <c r="G1935" s="54"/>
      <c r="H1935" s="114"/>
      <c r="I1935" s="53"/>
      <c r="J1935" s="53"/>
      <c r="K1935" s="53"/>
      <c r="L1935" s="53"/>
      <c r="M1935" s="53"/>
      <c r="N1935" s="53"/>
      <c r="O1935" s="53"/>
      <c r="P1935" s="53"/>
      <c r="Q1935" s="53"/>
      <c r="R1935" s="53"/>
      <c r="S1935" s="53"/>
      <c r="T1935" s="53"/>
      <c r="U1935" s="81"/>
      <c r="V1935" s="53"/>
      <c r="W1935" s="53"/>
    </row>
    <row r="1936" spans="1:23" x14ac:dyDescent="0.25">
      <c r="A1936" s="116" t="str">
        <f>IF(ISBLANK(TBL_DATA[[#This Row],[Row.names]]), "",   DATE(YEAR(TBL_DATA[[#This Row],[Row.names]]), MONTH(TBL_DATA[[#This Row],[Row.names]]), DAY(TBL_DATA[[#This Row],[Row.names]])))</f>
        <v/>
      </c>
      <c r="B1936" s="119"/>
      <c r="C1936" s="68"/>
      <c r="E1936" s="53"/>
      <c r="F1936" s="53"/>
      <c r="G1936" s="54"/>
      <c r="H1936" s="114"/>
      <c r="I1936" s="53"/>
      <c r="J1936" s="53"/>
      <c r="K1936" s="53"/>
      <c r="L1936" s="53"/>
      <c r="M1936" s="53"/>
      <c r="N1936" s="53"/>
      <c r="O1936" s="53"/>
      <c r="P1936" s="53"/>
      <c r="Q1936" s="53"/>
      <c r="R1936" s="53"/>
      <c r="S1936" s="53"/>
      <c r="T1936" s="53"/>
      <c r="U1936" s="81"/>
      <c r="V1936" s="53"/>
      <c r="W1936" s="53"/>
    </row>
    <row r="1937" spans="1:23" x14ac:dyDescent="0.25">
      <c r="A1937" s="116" t="str">
        <f>IF(ISBLANK(TBL_DATA[[#This Row],[Row.names]]), "",   DATE(YEAR(TBL_DATA[[#This Row],[Row.names]]), MONTH(TBL_DATA[[#This Row],[Row.names]]), DAY(TBL_DATA[[#This Row],[Row.names]])))</f>
        <v/>
      </c>
      <c r="B1937" s="119"/>
      <c r="C1937" s="68"/>
      <c r="E1937" s="53"/>
      <c r="F1937" s="53"/>
      <c r="G1937" s="54"/>
      <c r="H1937" s="114"/>
      <c r="I1937" s="53"/>
      <c r="J1937" s="53"/>
      <c r="K1937" s="53"/>
      <c r="L1937" s="53"/>
      <c r="M1937" s="53"/>
      <c r="N1937" s="53"/>
      <c r="O1937" s="53"/>
      <c r="P1937" s="53"/>
      <c r="Q1937" s="53"/>
      <c r="R1937" s="53"/>
      <c r="S1937" s="53"/>
      <c r="T1937" s="53"/>
      <c r="U1937" s="81"/>
      <c r="V1937" s="53"/>
      <c r="W1937" s="53"/>
    </row>
    <row r="1938" spans="1:23" x14ac:dyDescent="0.25">
      <c r="A1938" s="116" t="str">
        <f>IF(ISBLANK(TBL_DATA[[#This Row],[Row.names]]), "",   DATE(YEAR(TBL_DATA[[#This Row],[Row.names]]), MONTH(TBL_DATA[[#This Row],[Row.names]]), DAY(TBL_DATA[[#This Row],[Row.names]])))</f>
        <v/>
      </c>
      <c r="B1938" s="119"/>
      <c r="C1938" s="68"/>
      <c r="E1938" s="53"/>
      <c r="F1938" s="53"/>
      <c r="G1938" s="54"/>
      <c r="H1938" s="114"/>
      <c r="I1938" s="53"/>
      <c r="J1938" s="53"/>
      <c r="K1938" s="53"/>
      <c r="L1938" s="53"/>
      <c r="M1938" s="53"/>
      <c r="N1938" s="53"/>
      <c r="O1938" s="53"/>
      <c r="P1938" s="53"/>
      <c r="Q1938" s="53"/>
      <c r="R1938" s="53"/>
      <c r="S1938" s="53"/>
      <c r="T1938" s="53"/>
      <c r="U1938" s="81"/>
      <c r="V1938" s="53"/>
      <c r="W1938" s="53"/>
    </row>
    <row r="1939" spans="1:23" x14ac:dyDescent="0.25">
      <c r="A1939" s="116" t="str">
        <f>IF(ISBLANK(TBL_DATA[[#This Row],[Row.names]]), "",   DATE(YEAR(TBL_DATA[[#This Row],[Row.names]]), MONTH(TBL_DATA[[#This Row],[Row.names]]), DAY(TBL_DATA[[#This Row],[Row.names]])))</f>
        <v/>
      </c>
      <c r="B1939" s="119"/>
      <c r="C1939" s="68"/>
      <c r="E1939" s="53"/>
      <c r="F1939" s="53"/>
      <c r="G1939" s="54"/>
      <c r="H1939" s="114"/>
      <c r="I1939" s="53"/>
      <c r="J1939" s="53"/>
      <c r="K1939" s="53"/>
      <c r="L1939" s="53"/>
      <c r="M1939" s="53"/>
      <c r="N1939" s="53"/>
      <c r="O1939" s="53"/>
      <c r="P1939" s="53"/>
      <c r="Q1939" s="53"/>
      <c r="R1939" s="53"/>
      <c r="S1939" s="53"/>
      <c r="T1939" s="53"/>
      <c r="U1939" s="81"/>
      <c r="V1939" s="53"/>
      <c r="W1939" s="53"/>
    </row>
    <row r="1940" spans="1:23" x14ac:dyDescent="0.25">
      <c r="A1940" s="116" t="str">
        <f>IF(ISBLANK(TBL_DATA[[#This Row],[Row.names]]), "",   DATE(YEAR(TBL_DATA[[#This Row],[Row.names]]), MONTH(TBL_DATA[[#This Row],[Row.names]]), DAY(TBL_DATA[[#This Row],[Row.names]])))</f>
        <v/>
      </c>
      <c r="B1940" s="119"/>
      <c r="C1940" s="68"/>
      <c r="E1940" s="53"/>
      <c r="F1940" s="53"/>
      <c r="G1940" s="54"/>
      <c r="H1940" s="114"/>
      <c r="I1940" s="53"/>
      <c r="J1940" s="53"/>
      <c r="K1940" s="53"/>
      <c r="L1940" s="53"/>
      <c r="M1940" s="53"/>
      <c r="N1940" s="53"/>
      <c r="O1940" s="53"/>
      <c r="P1940" s="53"/>
      <c r="Q1940" s="53"/>
      <c r="R1940" s="53"/>
      <c r="S1940" s="53"/>
      <c r="T1940" s="53"/>
      <c r="U1940" s="81"/>
      <c r="V1940" s="53"/>
      <c r="W1940" s="53"/>
    </row>
    <row r="1941" spans="1:23" x14ac:dyDescent="0.25">
      <c r="A1941" s="116" t="str">
        <f>IF(ISBLANK(TBL_DATA[[#This Row],[Row.names]]), "",   DATE(YEAR(TBL_DATA[[#This Row],[Row.names]]), MONTH(TBL_DATA[[#This Row],[Row.names]]), DAY(TBL_DATA[[#This Row],[Row.names]])))</f>
        <v/>
      </c>
      <c r="B1941" s="119"/>
      <c r="C1941" s="68"/>
      <c r="E1941" s="53"/>
      <c r="F1941" s="53"/>
      <c r="G1941" s="54"/>
      <c r="H1941" s="114"/>
      <c r="I1941" s="53"/>
      <c r="J1941" s="53"/>
      <c r="K1941" s="53"/>
      <c r="L1941" s="53"/>
      <c r="M1941" s="53"/>
      <c r="N1941" s="53"/>
      <c r="O1941" s="53"/>
      <c r="P1941" s="53"/>
      <c r="Q1941" s="53"/>
      <c r="R1941" s="53"/>
      <c r="S1941" s="53"/>
      <c r="T1941" s="53"/>
      <c r="U1941" s="81"/>
      <c r="V1941" s="53"/>
      <c r="W1941" s="53"/>
    </row>
    <row r="1942" spans="1:23" x14ac:dyDescent="0.25">
      <c r="A1942" s="116" t="str">
        <f>IF(ISBLANK(TBL_DATA[[#This Row],[Row.names]]), "",   DATE(YEAR(TBL_DATA[[#This Row],[Row.names]]), MONTH(TBL_DATA[[#This Row],[Row.names]]), DAY(TBL_DATA[[#This Row],[Row.names]])))</f>
        <v/>
      </c>
      <c r="B1942" s="119"/>
      <c r="C1942" s="68"/>
      <c r="E1942" s="53"/>
      <c r="F1942" s="53"/>
      <c r="G1942" s="54"/>
      <c r="H1942" s="114"/>
      <c r="I1942" s="53"/>
      <c r="J1942" s="53"/>
      <c r="K1942" s="53"/>
      <c r="L1942" s="53"/>
      <c r="M1942" s="53"/>
      <c r="N1942" s="53"/>
      <c r="O1942" s="53"/>
      <c r="P1942" s="53"/>
      <c r="Q1942" s="53"/>
      <c r="R1942" s="53"/>
      <c r="S1942" s="53"/>
      <c r="T1942" s="53"/>
      <c r="U1942" s="81"/>
      <c r="V1942" s="53"/>
      <c r="W1942" s="53"/>
    </row>
    <row r="1943" spans="1:23" x14ac:dyDescent="0.25">
      <c r="A1943" s="116" t="str">
        <f>IF(ISBLANK(TBL_DATA[[#This Row],[Row.names]]), "",   DATE(YEAR(TBL_DATA[[#This Row],[Row.names]]), MONTH(TBL_DATA[[#This Row],[Row.names]]), DAY(TBL_DATA[[#This Row],[Row.names]])))</f>
        <v/>
      </c>
      <c r="B1943" s="119"/>
      <c r="C1943" s="68"/>
      <c r="E1943" s="53"/>
      <c r="F1943" s="53"/>
      <c r="G1943" s="54"/>
      <c r="H1943" s="114"/>
      <c r="I1943" s="53"/>
      <c r="J1943" s="53"/>
      <c r="K1943" s="53"/>
      <c r="L1943" s="53"/>
      <c r="M1943" s="53"/>
      <c r="N1943" s="53"/>
      <c r="O1943" s="53"/>
      <c r="P1943" s="53"/>
      <c r="Q1943" s="53"/>
      <c r="R1943" s="53"/>
      <c r="S1943" s="53"/>
      <c r="T1943" s="53"/>
      <c r="U1943" s="81"/>
      <c r="V1943" s="53"/>
      <c r="W1943" s="53"/>
    </row>
    <row r="1944" spans="1:23" x14ac:dyDescent="0.25">
      <c r="A1944" s="116" t="str">
        <f>IF(ISBLANK(TBL_DATA[[#This Row],[Row.names]]), "",   DATE(YEAR(TBL_DATA[[#This Row],[Row.names]]), MONTH(TBL_DATA[[#This Row],[Row.names]]), DAY(TBL_DATA[[#This Row],[Row.names]])))</f>
        <v/>
      </c>
      <c r="B1944" s="119"/>
      <c r="C1944" s="68"/>
      <c r="E1944" s="53"/>
      <c r="F1944" s="53"/>
      <c r="G1944" s="54"/>
      <c r="H1944" s="114"/>
      <c r="I1944" s="53"/>
      <c r="J1944" s="53"/>
      <c r="K1944" s="53"/>
      <c r="L1944" s="53"/>
      <c r="M1944" s="53"/>
      <c r="N1944" s="53"/>
      <c r="O1944" s="53"/>
      <c r="P1944" s="53"/>
      <c r="Q1944" s="53"/>
      <c r="R1944" s="53"/>
      <c r="S1944" s="53"/>
      <c r="T1944" s="53"/>
      <c r="U1944" s="81"/>
      <c r="V1944" s="53"/>
      <c r="W1944" s="53"/>
    </row>
    <row r="1945" spans="1:23" x14ac:dyDescent="0.25">
      <c r="A1945" s="116" t="str">
        <f>IF(ISBLANK(TBL_DATA[[#This Row],[Row.names]]), "",   DATE(YEAR(TBL_DATA[[#This Row],[Row.names]]), MONTH(TBL_DATA[[#This Row],[Row.names]]), DAY(TBL_DATA[[#This Row],[Row.names]])))</f>
        <v/>
      </c>
      <c r="B1945" s="119"/>
      <c r="C1945" s="68"/>
      <c r="E1945" s="53"/>
      <c r="F1945" s="53"/>
      <c r="G1945" s="54"/>
      <c r="H1945" s="114"/>
      <c r="I1945" s="53"/>
      <c r="J1945" s="53"/>
      <c r="K1945" s="53"/>
      <c r="L1945" s="53"/>
      <c r="M1945" s="53"/>
      <c r="N1945" s="53"/>
      <c r="O1945" s="53"/>
      <c r="P1945" s="53"/>
      <c r="Q1945" s="53"/>
      <c r="R1945" s="53"/>
      <c r="S1945" s="53"/>
      <c r="T1945" s="53"/>
      <c r="U1945" s="81"/>
      <c r="V1945" s="53"/>
      <c r="W1945" s="53"/>
    </row>
    <row r="1946" spans="1:23" x14ac:dyDescent="0.25">
      <c r="A1946" s="116" t="str">
        <f>IF(ISBLANK(TBL_DATA[[#This Row],[Row.names]]), "",   DATE(YEAR(TBL_DATA[[#This Row],[Row.names]]), MONTH(TBL_DATA[[#This Row],[Row.names]]), DAY(TBL_DATA[[#This Row],[Row.names]])))</f>
        <v/>
      </c>
      <c r="B1946" s="119"/>
      <c r="C1946" s="68"/>
      <c r="E1946" s="53"/>
      <c r="F1946" s="53"/>
      <c r="G1946" s="54"/>
      <c r="H1946" s="114"/>
      <c r="I1946" s="53"/>
      <c r="J1946" s="53"/>
      <c r="K1946" s="53"/>
      <c r="L1946" s="53"/>
      <c r="M1946" s="53"/>
      <c r="N1946" s="53"/>
      <c r="O1946" s="53"/>
      <c r="P1946" s="53"/>
      <c r="Q1946" s="53"/>
      <c r="R1946" s="53"/>
      <c r="S1946" s="53"/>
      <c r="T1946" s="53"/>
      <c r="U1946" s="81"/>
      <c r="V1946" s="53"/>
      <c r="W1946" s="53"/>
    </row>
    <row r="1947" spans="1:23" x14ac:dyDescent="0.25">
      <c r="A1947" s="116" t="str">
        <f>IF(ISBLANK(TBL_DATA[[#This Row],[Row.names]]), "",   DATE(YEAR(TBL_DATA[[#This Row],[Row.names]]), MONTH(TBL_DATA[[#This Row],[Row.names]]), DAY(TBL_DATA[[#This Row],[Row.names]])))</f>
        <v/>
      </c>
      <c r="B1947" s="119"/>
      <c r="C1947" s="68"/>
      <c r="E1947" s="53"/>
      <c r="F1947" s="53"/>
      <c r="G1947" s="54"/>
      <c r="H1947" s="114"/>
      <c r="I1947" s="53"/>
      <c r="J1947" s="53"/>
      <c r="K1947" s="53"/>
      <c r="L1947" s="53"/>
      <c r="M1947" s="53"/>
      <c r="N1947" s="53"/>
      <c r="O1947" s="53"/>
      <c r="P1947" s="53"/>
      <c r="Q1947" s="53"/>
      <c r="R1947" s="53"/>
      <c r="S1947" s="53"/>
      <c r="T1947" s="53"/>
      <c r="U1947" s="81"/>
      <c r="V1947" s="53"/>
      <c r="W1947" s="53"/>
    </row>
    <row r="1948" spans="1:23" x14ac:dyDescent="0.25">
      <c r="A1948" s="116" t="str">
        <f>IF(ISBLANK(TBL_DATA[[#This Row],[Row.names]]), "",   DATE(YEAR(TBL_DATA[[#This Row],[Row.names]]), MONTH(TBL_DATA[[#This Row],[Row.names]]), DAY(TBL_DATA[[#This Row],[Row.names]])))</f>
        <v/>
      </c>
      <c r="B1948" s="119"/>
      <c r="C1948" s="68"/>
      <c r="E1948" s="53"/>
      <c r="F1948" s="53"/>
      <c r="G1948" s="54"/>
      <c r="H1948" s="114"/>
      <c r="I1948" s="53"/>
      <c r="J1948" s="53"/>
      <c r="K1948" s="53"/>
      <c r="L1948" s="53"/>
      <c r="M1948" s="53"/>
      <c r="N1948" s="53"/>
      <c r="O1948" s="53"/>
      <c r="P1948" s="53"/>
      <c r="Q1948" s="53"/>
      <c r="R1948" s="53"/>
      <c r="S1948" s="53"/>
      <c r="T1948" s="53"/>
      <c r="U1948" s="81"/>
      <c r="V1948" s="53"/>
      <c r="W1948" s="53"/>
    </row>
    <row r="1949" spans="1:23" x14ac:dyDescent="0.25">
      <c r="A1949" s="116" t="str">
        <f>IF(ISBLANK(TBL_DATA[[#This Row],[Row.names]]), "",   DATE(YEAR(TBL_DATA[[#This Row],[Row.names]]), MONTH(TBL_DATA[[#This Row],[Row.names]]), DAY(TBL_DATA[[#This Row],[Row.names]])))</f>
        <v/>
      </c>
      <c r="B1949" s="119"/>
      <c r="C1949" s="68"/>
      <c r="E1949" s="53"/>
      <c r="F1949" s="53"/>
      <c r="G1949" s="54"/>
      <c r="H1949" s="114"/>
      <c r="I1949" s="53"/>
      <c r="J1949" s="53"/>
      <c r="K1949" s="53"/>
      <c r="L1949" s="53"/>
      <c r="M1949" s="53"/>
      <c r="N1949" s="53"/>
      <c r="O1949" s="53"/>
      <c r="P1949" s="53"/>
      <c r="Q1949" s="53"/>
      <c r="R1949" s="53"/>
      <c r="S1949" s="53"/>
      <c r="T1949" s="53"/>
      <c r="U1949" s="81"/>
      <c r="V1949" s="53"/>
      <c r="W1949" s="53"/>
    </row>
    <row r="1950" spans="1:23" x14ac:dyDescent="0.25">
      <c r="A1950" s="116" t="str">
        <f>IF(ISBLANK(TBL_DATA[[#This Row],[Row.names]]), "",   DATE(YEAR(TBL_DATA[[#This Row],[Row.names]]), MONTH(TBL_DATA[[#This Row],[Row.names]]), DAY(TBL_DATA[[#This Row],[Row.names]])))</f>
        <v/>
      </c>
      <c r="B1950" s="119"/>
      <c r="C1950" s="68"/>
      <c r="E1950" s="53"/>
      <c r="F1950" s="53"/>
      <c r="G1950" s="54"/>
      <c r="H1950" s="114"/>
      <c r="I1950" s="53"/>
      <c r="J1950" s="53"/>
      <c r="K1950" s="53"/>
      <c r="L1950" s="53"/>
      <c r="M1950" s="53"/>
      <c r="N1950" s="53"/>
      <c r="O1950" s="53"/>
      <c r="P1950" s="53"/>
      <c r="Q1950" s="53"/>
      <c r="R1950" s="53"/>
      <c r="S1950" s="53"/>
      <c r="T1950" s="53"/>
      <c r="U1950" s="81"/>
      <c r="V1950" s="53"/>
      <c r="W1950" s="53"/>
    </row>
    <row r="1951" spans="1:23" x14ac:dyDescent="0.25">
      <c r="A1951" s="116" t="str">
        <f>IF(ISBLANK(TBL_DATA[[#This Row],[Row.names]]), "",   DATE(YEAR(TBL_DATA[[#This Row],[Row.names]]), MONTH(TBL_DATA[[#This Row],[Row.names]]), DAY(TBL_DATA[[#This Row],[Row.names]])))</f>
        <v/>
      </c>
      <c r="B1951" s="119"/>
      <c r="C1951" s="68"/>
      <c r="E1951" s="53"/>
      <c r="F1951" s="53"/>
      <c r="G1951" s="54"/>
      <c r="H1951" s="114"/>
      <c r="I1951" s="53"/>
      <c r="J1951" s="53"/>
      <c r="K1951" s="53"/>
      <c r="L1951" s="53"/>
      <c r="M1951" s="53"/>
      <c r="N1951" s="53"/>
      <c r="O1951" s="53"/>
      <c r="P1951" s="53"/>
      <c r="Q1951" s="53"/>
      <c r="R1951" s="53"/>
      <c r="S1951" s="53"/>
      <c r="T1951" s="53"/>
      <c r="U1951" s="81"/>
      <c r="V1951" s="53"/>
      <c r="W1951" s="53"/>
    </row>
    <row r="1952" spans="1:23" x14ac:dyDescent="0.25">
      <c r="A1952" s="116" t="str">
        <f>IF(ISBLANK(TBL_DATA[[#This Row],[Row.names]]), "",   DATE(YEAR(TBL_DATA[[#This Row],[Row.names]]), MONTH(TBL_DATA[[#This Row],[Row.names]]), DAY(TBL_DATA[[#This Row],[Row.names]])))</f>
        <v/>
      </c>
      <c r="B1952" s="119"/>
      <c r="C1952" s="68"/>
      <c r="E1952" s="53"/>
      <c r="F1952" s="53"/>
      <c r="G1952" s="54"/>
      <c r="H1952" s="114"/>
      <c r="I1952" s="53"/>
      <c r="J1952" s="53"/>
      <c r="K1952" s="53"/>
      <c r="L1952" s="53"/>
      <c r="M1952" s="53"/>
      <c r="N1952" s="53"/>
      <c r="O1952" s="53"/>
      <c r="P1952" s="53"/>
      <c r="Q1952" s="53"/>
      <c r="R1952" s="53"/>
      <c r="S1952" s="53"/>
      <c r="T1952" s="53"/>
      <c r="U1952" s="81"/>
      <c r="V1952" s="53"/>
      <c r="W1952" s="53"/>
    </row>
    <row r="1953" spans="1:23" x14ac:dyDescent="0.25">
      <c r="A1953" s="116" t="str">
        <f>IF(ISBLANK(TBL_DATA[[#This Row],[Row.names]]), "",   DATE(YEAR(TBL_DATA[[#This Row],[Row.names]]), MONTH(TBL_DATA[[#This Row],[Row.names]]), DAY(TBL_DATA[[#This Row],[Row.names]])))</f>
        <v/>
      </c>
      <c r="B1953" s="119"/>
      <c r="C1953" s="68"/>
      <c r="E1953" s="53"/>
      <c r="F1953" s="53"/>
      <c r="G1953" s="54"/>
      <c r="H1953" s="114"/>
      <c r="I1953" s="53"/>
      <c r="J1953" s="53"/>
      <c r="K1953" s="53"/>
      <c r="L1953" s="53"/>
      <c r="M1953" s="53"/>
      <c r="N1953" s="53"/>
      <c r="O1953" s="53"/>
      <c r="P1953" s="53"/>
      <c r="Q1953" s="53"/>
      <c r="R1953" s="53"/>
      <c r="S1953" s="53"/>
      <c r="T1953" s="53"/>
      <c r="U1953" s="81"/>
      <c r="V1953" s="53"/>
      <c r="W1953" s="53"/>
    </row>
    <row r="1954" spans="1:23" x14ac:dyDescent="0.25">
      <c r="A1954" s="116" t="str">
        <f>IF(ISBLANK(TBL_DATA[[#This Row],[Row.names]]), "",   DATE(YEAR(TBL_DATA[[#This Row],[Row.names]]), MONTH(TBL_DATA[[#This Row],[Row.names]]), DAY(TBL_DATA[[#This Row],[Row.names]])))</f>
        <v/>
      </c>
      <c r="B1954" s="119"/>
      <c r="C1954" s="68"/>
      <c r="E1954" s="53"/>
      <c r="F1954" s="53"/>
      <c r="G1954" s="54"/>
      <c r="H1954" s="114"/>
      <c r="I1954" s="53"/>
      <c r="J1954" s="53"/>
      <c r="K1954" s="53"/>
      <c r="L1954" s="53"/>
      <c r="M1954" s="53"/>
      <c r="N1954" s="53"/>
      <c r="O1954" s="53"/>
      <c r="P1954" s="53"/>
      <c r="Q1954" s="53"/>
      <c r="R1954" s="53"/>
      <c r="S1954" s="53"/>
      <c r="T1954" s="53"/>
      <c r="U1954" s="81"/>
      <c r="V1954" s="53"/>
      <c r="W1954" s="53"/>
    </row>
    <row r="1955" spans="1:23" x14ac:dyDescent="0.25">
      <c r="A1955" s="116" t="str">
        <f>IF(ISBLANK(TBL_DATA[[#This Row],[Row.names]]), "",   DATE(YEAR(TBL_DATA[[#This Row],[Row.names]]), MONTH(TBL_DATA[[#This Row],[Row.names]]), DAY(TBL_DATA[[#This Row],[Row.names]])))</f>
        <v/>
      </c>
      <c r="B1955" s="119"/>
      <c r="C1955" s="68"/>
      <c r="E1955" s="53"/>
      <c r="F1955" s="53"/>
      <c r="G1955" s="54"/>
      <c r="H1955" s="114"/>
      <c r="I1955" s="53"/>
      <c r="J1955" s="53"/>
      <c r="K1955" s="53"/>
      <c r="L1955" s="53"/>
      <c r="M1955" s="53"/>
      <c r="N1955" s="53"/>
      <c r="O1955" s="53"/>
      <c r="P1955" s="53"/>
      <c r="Q1955" s="53"/>
      <c r="R1955" s="53"/>
      <c r="S1955" s="53"/>
      <c r="T1955" s="53"/>
      <c r="U1955" s="81"/>
      <c r="V1955" s="53"/>
      <c r="W1955" s="53"/>
    </row>
    <row r="1956" spans="1:23" x14ac:dyDescent="0.25">
      <c r="A1956" s="116" t="str">
        <f>IF(ISBLANK(TBL_DATA[[#This Row],[Row.names]]), "",   DATE(YEAR(TBL_DATA[[#This Row],[Row.names]]), MONTH(TBL_DATA[[#This Row],[Row.names]]), DAY(TBL_DATA[[#This Row],[Row.names]])))</f>
        <v/>
      </c>
      <c r="B1956" s="119"/>
      <c r="C1956" s="68"/>
      <c r="E1956" s="53"/>
      <c r="F1956" s="53"/>
      <c r="G1956" s="54"/>
      <c r="H1956" s="114"/>
      <c r="I1956" s="53"/>
      <c r="J1956" s="53"/>
      <c r="K1956" s="53"/>
      <c r="L1956" s="53"/>
      <c r="M1956" s="53"/>
      <c r="N1956" s="53"/>
      <c r="O1956" s="53"/>
      <c r="P1956" s="53"/>
      <c r="Q1956" s="53"/>
      <c r="R1956" s="53"/>
      <c r="S1956" s="53"/>
      <c r="T1956" s="53"/>
      <c r="U1956" s="81"/>
      <c r="V1956" s="53"/>
      <c r="W1956" s="53"/>
    </row>
    <row r="1957" spans="1:23" x14ac:dyDescent="0.25">
      <c r="A1957" s="116" t="str">
        <f>IF(ISBLANK(TBL_DATA[[#This Row],[Row.names]]), "",   DATE(YEAR(TBL_DATA[[#This Row],[Row.names]]), MONTH(TBL_DATA[[#This Row],[Row.names]]), DAY(TBL_DATA[[#This Row],[Row.names]])))</f>
        <v/>
      </c>
      <c r="B1957" s="119"/>
      <c r="C1957" s="68"/>
      <c r="E1957" s="53"/>
      <c r="F1957" s="53"/>
      <c r="G1957" s="54"/>
      <c r="H1957" s="114"/>
      <c r="I1957" s="53"/>
      <c r="J1957" s="53"/>
      <c r="K1957" s="53"/>
      <c r="L1957" s="53"/>
      <c r="M1957" s="53"/>
      <c r="N1957" s="53"/>
      <c r="O1957" s="53"/>
      <c r="P1957" s="53"/>
      <c r="Q1957" s="53"/>
      <c r="R1957" s="53"/>
      <c r="S1957" s="53"/>
      <c r="T1957" s="53"/>
      <c r="U1957" s="81"/>
      <c r="V1957" s="53"/>
      <c r="W1957" s="53"/>
    </row>
    <row r="1958" spans="1:23" x14ac:dyDescent="0.25">
      <c r="A1958" s="116" t="str">
        <f>IF(ISBLANK(TBL_DATA[[#This Row],[Row.names]]), "",   DATE(YEAR(TBL_DATA[[#This Row],[Row.names]]), MONTH(TBL_DATA[[#This Row],[Row.names]]), DAY(TBL_DATA[[#This Row],[Row.names]])))</f>
        <v/>
      </c>
      <c r="B1958" s="119"/>
      <c r="C1958" s="68"/>
      <c r="E1958" s="53"/>
      <c r="F1958" s="53"/>
      <c r="G1958" s="54"/>
      <c r="H1958" s="114"/>
      <c r="I1958" s="53"/>
      <c r="J1958" s="53"/>
      <c r="K1958" s="53"/>
      <c r="L1958" s="53"/>
      <c r="M1958" s="53"/>
      <c r="N1958" s="53"/>
      <c r="O1958" s="53"/>
      <c r="P1958" s="53"/>
      <c r="Q1958" s="53"/>
      <c r="R1958" s="53"/>
      <c r="S1958" s="53"/>
      <c r="T1958" s="53"/>
      <c r="U1958" s="81"/>
      <c r="V1958" s="53"/>
      <c r="W1958" s="53"/>
    </row>
    <row r="1959" spans="1:23" x14ac:dyDescent="0.25">
      <c r="A1959" s="116" t="str">
        <f>IF(ISBLANK(TBL_DATA[[#This Row],[Row.names]]), "",   DATE(YEAR(TBL_DATA[[#This Row],[Row.names]]), MONTH(TBL_DATA[[#This Row],[Row.names]]), DAY(TBL_DATA[[#This Row],[Row.names]])))</f>
        <v/>
      </c>
      <c r="B1959" s="119"/>
      <c r="C1959" s="68"/>
      <c r="E1959" s="53"/>
      <c r="F1959" s="53"/>
      <c r="G1959" s="54"/>
      <c r="H1959" s="114"/>
      <c r="I1959" s="53"/>
      <c r="J1959" s="53"/>
      <c r="K1959" s="53"/>
      <c r="L1959" s="53"/>
      <c r="M1959" s="53"/>
      <c r="N1959" s="53"/>
      <c r="O1959" s="53"/>
      <c r="P1959" s="53"/>
      <c r="Q1959" s="53"/>
      <c r="R1959" s="53"/>
      <c r="S1959" s="53"/>
      <c r="T1959" s="53"/>
      <c r="U1959" s="81"/>
      <c r="V1959" s="53"/>
      <c r="W1959" s="53"/>
    </row>
    <row r="1960" spans="1:23" x14ac:dyDescent="0.25">
      <c r="A1960" s="116" t="str">
        <f>IF(ISBLANK(TBL_DATA[[#This Row],[Row.names]]), "",   DATE(YEAR(TBL_DATA[[#This Row],[Row.names]]), MONTH(TBL_DATA[[#This Row],[Row.names]]), DAY(TBL_DATA[[#This Row],[Row.names]])))</f>
        <v/>
      </c>
      <c r="B1960" s="119"/>
      <c r="C1960" s="68"/>
      <c r="E1960" s="53"/>
      <c r="F1960" s="53"/>
      <c r="G1960" s="54"/>
      <c r="H1960" s="114"/>
      <c r="I1960" s="53"/>
      <c r="J1960" s="53"/>
      <c r="K1960" s="53"/>
      <c r="L1960" s="53"/>
      <c r="M1960" s="53"/>
      <c r="N1960" s="53"/>
      <c r="O1960" s="53"/>
      <c r="P1960" s="53"/>
      <c r="Q1960" s="53"/>
      <c r="R1960" s="53"/>
      <c r="S1960" s="53"/>
      <c r="T1960" s="53"/>
      <c r="U1960" s="81"/>
      <c r="V1960" s="53"/>
      <c r="W1960" s="53"/>
    </row>
    <row r="1961" spans="1:23" x14ac:dyDescent="0.25">
      <c r="A1961" s="116" t="str">
        <f>IF(ISBLANK(TBL_DATA[[#This Row],[Row.names]]), "",   DATE(YEAR(TBL_DATA[[#This Row],[Row.names]]), MONTH(TBL_DATA[[#This Row],[Row.names]]), DAY(TBL_DATA[[#This Row],[Row.names]])))</f>
        <v/>
      </c>
      <c r="B1961" s="119"/>
      <c r="C1961" s="68"/>
      <c r="E1961" s="53"/>
      <c r="F1961" s="53"/>
      <c r="G1961" s="54"/>
      <c r="H1961" s="114"/>
      <c r="I1961" s="53"/>
      <c r="J1961" s="53"/>
      <c r="K1961" s="53"/>
      <c r="L1961" s="53"/>
      <c r="M1961" s="53"/>
      <c r="N1961" s="53"/>
      <c r="O1961" s="53"/>
      <c r="P1961" s="53"/>
      <c r="Q1961" s="53"/>
      <c r="R1961" s="53"/>
      <c r="S1961" s="53"/>
      <c r="T1961" s="53"/>
      <c r="U1961" s="81"/>
      <c r="V1961" s="53"/>
      <c r="W1961" s="53"/>
    </row>
    <row r="1962" spans="1:23" x14ac:dyDescent="0.25">
      <c r="A1962" s="116" t="str">
        <f>IF(ISBLANK(TBL_DATA[[#This Row],[Row.names]]), "",   DATE(YEAR(TBL_DATA[[#This Row],[Row.names]]), MONTH(TBL_DATA[[#This Row],[Row.names]]), DAY(TBL_DATA[[#This Row],[Row.names]])))</f>
        <v/>
      </c>
      <c r="B1962" s="119"/>
      <c r="C1962" s="68"/>
      <c r="E1962" s="53"/>
      <c r="F1962" s="53"/>
      <c r="G1962" s="54"/>
      <c r="H1962" s="114"/>
      <c r="I1962" s="53"/>
      <c r="J1962" s="53"/>
      <c r="K1962" s="53"/>
      <c r="L1962" s="53"/>
      <c r="M1962" s="53"/>
      <c r="N1962" s="53"/>
      <c r="O1962" s="53"/>
      <c r="P1962" s="53"/>
      <c r="Q1962" s="53"/>
      <c r="R1962" s="53"/>
      <c r="S1962" s="53"/>
      <c r="T1962" s="53"/>
      <c r="U1962" s="81"/>
      <c r="V1962" s="53"/>
      <c r="W1962" s="53"/>
    </row>
    <row r="1963" spans="1:23" x14ac:dyDescent="0.25">
      <c r="A1963" s="116" t="str">
        <f>IF(ISBLANK(TBL_DATA[[#This Row],[Row.names]]), "",   DATE(YEAR(TBL_DATA[[#This Row],[Row.names]]), MONTH(TBL_DATA[[#This Row],[Row.names]]), DAY(TBL_DATA[[#This Row],[Row.names]])))</f>
        <v/>
      </c>
      <c r="B1963" s="119"/>
      <c r="C1963" s="68"/>
      <c r="E1963" s="53"/>
      <c r="F1963" s="53"/>
      <c r="G1963" s="54"/>
      <c r="H1963" s="114"/>
      <c r="I1963" s="53"/>
      <c r="J1963" s="53"/>
      <c r="K1963" s="53"/>
      <c r="L1963" s="53"/>
      <c r="M1963" s="53"/>
      <c r="N1963" s="53"/>
      <c r="O1963" s="53"/>
      <c r="P1963" s="53"/>
      <c r="Q1963" s="53"/>
      <c r="R1963" s="53"/>
      <c r="S1963" s="53"/>
      <c r="T1963" s="53"/>
      <c r="U1963" s="81"/>
      <c r="V1963" s="53"/>
      <c r="W1963" s="53"/>
    </row>
    <row r="1964" spans="1:23" x14ac:dyDescent="0.25">
      <c r="A1964" s="116" t="str">
        <f>IF(ISBLANK(TBL_DATA[[#This Row],[Row.names]]), "",   DATE(YEAR(TBL_DATA[[#This Row],[Row.names]]), MONTH(TBL_DATA[[#This Row],[Row.names]]), DAY(TBL_DATA[[#This Row],[Row.names]])))</f>
        <v/>
      </c>
      <c r="B1964" s="119"/>
      <c r="C1964" s="68"/>
      <c r="E1964" s="53"/>
      <c r="F1964" s="53"/>
      <c r="G1964" s="54"/>
      <c r="H1964" s="114"/>
      <c r="I1964" s="53"/>
      <c r="J1964" s="53"/>
      <c r="K1964" s="53"/>
      <c r="L1964" s="53"/>
      <c r="M1964" s="53"/>
      <c r="N1964" s="53"/>
      <c r="O1964" s="53"/>
      <c r="P1964" s="53"/>
      <c r="Q1964" s="53"/>
      <c r="R1964" s="53"/>
      <c r="S1964" s="53"/>
      <c r="T1964" s="53"/>
      <c r="U1964" s="81"/>
      <c r="V1964" s="53"/>
      <c r="W1964" s="53"/>
    </row>
    <row r="1965" spans="1:23" x14ac:dyDescent="0.25">
      <c r="A1965" s="116" t="str">
        <f>IF(ISBLANK(TBL_DATA[[#This Row],[Row.names]]), "",   DATE(YEAR(TBL_DATA[[#This Row],[Row.names]]), MONTH(TBL_DATA[[#This Row],[Row.names]]), DAY(TBL_DATA[[#This Row],[Row.names]])))</f>
        <v/>
      </c>
      <c r="B1965" s="119"/>
      <c r="C1965" s="68"/>
      <c r="E1965" s="53"/>
      <c r="F1965" s="53"/>
      <c r="G1965" s="54"/>
      <c r="H1965" s="114"/>
      <c r="I1965" s="53"/>
      <c r="J1965" s="53"/>
      <c r="K1965" s="53"/>
      <c r="L1965" s="53"/>
      <c r="M1965" s="53"/>
      <c r="N1965" s="53"/>
      <c r="O1965" s="53"/>
      <c r="P1965" s="53"/>
      <c r="Q1965" s="53"/>
      <c r="R1965" s="53"/>
      <c r="S1965" s="53"/>
      <c r="T1965" s="53"/>
      <c r="U1965" s="81"/>
      <c r="V1965" s="53"/>
      <c r="W1965" s="53"/>
    </row>
    <row r="1966" spans="1:23" x14ac:dyDescent="0.25">
      <c r="A1966" s="116" t="str">
        <f>IF(ISBLANK(TBL_DATA[[#This Row],[Row.names]]), "",   DATE(YEAR(TBL_DATA[[#This Row],[Row.names]]), MONTH(TBL_DATA[[#This Row],[Row.names]]), DAY(TBL_DATA[[#This Row],[Row.names]])))</f>
        <v/>
      </c>
      <c r="B1966" s="119"/>
      <c r="C1966" s="68"/>
      <c r="E1966" s="53"/>
      <c r="F1966" s="53"/>
      <c r="G1966" s="54"/>
      <c r="H1966" s="114"/>
      <c r="I1966" s="53"/>
      <c r="J1966" s="53"/>
      <c r="K1966" s="53"/>
      <c r="L1966" s="53"/>
      <c r="M1966" s="53"/>
      <c r="N1966" s="53"/>
      <c r="O1966" s="53"/>
      <c r="P1966" s="53"/>
      <c r="Q1966" s="53"/>
      <c r="R1966" s="53"/>
      <c r="S1966" s="53"/>
      <c r="T1966" s="53"/>
      <c r="U1966" s="81"/>
      <c r="V1966" s="53"/>
      <c r="W1966" s="53"/>
    </row>
    <row r="1967" spans="1:23" x14ac:dyDescent="0.25">
      <c r="A1967" s="116" t="str">
        <f>IF(ISBLANK(TBL_DATA[[#This Row],[Row.names]]), "",   DATE(YEAR(TBL_DATA[[#This Row],[Row.names]]), MONTH(TBL_DATA[[#This Row],[Row.names]]), DAY(TBL_DATA[[#This Row],[Row.names]])))</f>
        <v/>
      </c>
      <c r="B1967" s="119"/>
      <c r="C1967" s="68"/>
      <c r="E1967" s="53"/>
      <c r="F1967" s="53"/>
      <c r="G1967" s="54"/>
      <c r="H1967" s="114"/>
      <c r="I1967" s="53"/>
      <c r="J1967" s="53"/>
      <c r="K1967" s="53"/>
      <c r="L1967" s="53"/>
      <c r="M1967" s="53"/>
      <c r="N1967" s="53"/>
      <c r="O1967" s="53"/>
      <c r="P1967" s="53"/>
      <c r="Q1967" s="53"/>
      <c r="R1967" s="53"/>
      <c r="S1967" s="53"/>
      <c r="T1967" s="53"/>
      <c r="U1967" s="81"/>
      <c r="V1967" s="53"/>
      <c r="W1967" s="53"/>
    </row>
    <row r="1968" spans="1:23" x14ac:dyDescent="0.25">
      <c r="A1968" s="116" t="str">
        <f>IF(ISBLANK(TBL_DATA[[#This Row],[Row.names]]), "",   DATE(YEAR(TBL_DATA[[#This Row],[Row.names]]), MONTH(TBL_DATA[[#This Row],[Row.names]]), DAY(TBL_DATA[[#This Row],[Row.names]])))</f>
        <v/>
      </c>
      <c r="B1968" s="119"/>
      <c r="C1968" s="68"/>
      <c r="E1968" s="53"/>
      <c r="F1968" s="53"/>
      <c r="G1968" s="54"/>
      <c r="H1968" s="114"/>
      <c r="I1968" s="53"/>
      <c r="J1968" s="53"/>
      <c r="K1968" s="53"/>
      <c r="L1968" s="53"/>
      <c r="M1968" s="53"/>
      <c r="N1968" s="53"/>
      <c r="O1968" s="53"/>
      <c r="P1968" s="53"/>
      <c r="Q1968" s="53"/>
      <c r="R1968" s="53"/>
      <c r="S1968" s="53"/>
      <c r="T1968" s="53"/>
      <c r="U1968" s="81"/>
      <c r="V1968" s="53"/>
      <c r="W1968" s="53"/>
    </row>
    <row r="1969" spans="1:23" x14ac:dyDescent="0.25">
      <c r="A1969" s="116" t="str">
        <f>IF(ISBLANK(TBL_DATA[[#This Row],[Row.names]]), "",   DATE(YEAR(TBL_DATA[[#This Row],[Row.names]]), MONTH(TBL_DATA[[#This Row],[Row.names]]), DAY(TBL_DATA[[#This Row],[Row.names]])))</f>
        <v/>
      </c>
      <c r="B1969" s="119"/>
      <c r="C1969" s="68"/>
      <c r="E1969" s="53"/>
      <c r="F1969" s="53"/>
      <c r="G1969" s="54"/>
      <c r="H1969" s="114"/>
      <c r="I1969" s="53"/>
      <c r="J1969" s="53"/>
      <c r="K1969" s="53"/>
      <c r="L1969" s="53"/>
      <c r="M1969" s="53"/>
      <c r="N1969" s="53"/>
      <c r="O1969" s="53"/>
      <c r="P1969" s="53"/>
      <c r="Q1969" s="53"/>
      <c r="R1969" s="53"/>
      <c r="S1969" s="53"/>
      <c r="T1969" s="53"/>
      <c r="U1969" s="81"/>
      <c r="V1969" s="53"/>
      <c r="W1969" s="53"/>
    </row>
    <row r="1970" spans="1:23" x14ac:dyDescent="0.25">
      <c r="A1970" s="116" t="str">
        <f>IF(ISBLANK(TBL_DATA[[#This Row],[Row.names]]), "",   DATE(YEAR(TBL_DATA[[#This Row],[Row.names]]), MONTH(TBL_DATA[[#This Row],[Row.names]]), DAY(TBL_DATA[[#This Row],[Row.names]])))</f>
        <v/>
      </c>
      <c r="B1970" s="119"/>
      <c r="C1970" s="68"/>
      <c r="E1970" s="53"/>
      <c r="F1970" s="53"/>
      <c r="G1970" s="54"/>
      <c r="H1970" s="114"/>
      <c r="I1970" s="53"/>
      <c r="J1970" s="53"/>
      <c r="K1970" s="53"/>
      <c r="L1970" s="53"/>
      <c r="M1970" s="53"/>
      <c r="N1970" s="53"/>
      <c r="O1970" s="53"/>
      <c r="P1970" s="53"/>
      <c r="Q1970" s="53"/>
      <c r="R1970" s="53"/>
      <c r="S1970" s="53"/>
      <c r="T1970" s="53"/>
      <c r="U1970" s="81"/>
      <c r="V1970" s="53"/>
      <c r="W1970" s="53"/>
    </row>
    <row r="1971" spans="1:23" x14ac:dyDescent="0.25">
      <c r="A1971" s="116" t="str">
        <f>IF(ISBLANK(TBL_DATA[[#This Row],[Row.names]]), "",   DATE(YEAR(TBL_DATA[[#This Row],[Row.names]]), MONTH(TBL_DATA[[#This Row],[Row.names]]), DAY(TBL_DATA[[#This Row],[Row.names]])))</f>
        <v/>
      </c>
      <c r="B1971" s="119"/>
      <c r="C1971" s="68"/>
      <c r="E1971" s="53"/>
      <c r="F1971" s="53"/>
      <c r="G1971" s="54"/>
      <c r="H1971" s="114"/>
      <c r="I1971" s="53"/>
      <c r="J1971" s="53"/>
      <c r="K1971" s="53"/>
      <c r="L1971" s="53"/>
      <c r="M1971" s="53"/>
      <c r="N1971" s="53"/>
      <c r="O1971" s="53"/>
      <c r="P1971" s="53"/>
      <c r="Q1971" s="53"/>
      <c r="R1971" s="53"/>
      <c r="S1971" s="53"/>
      <c r="T1971" s="53"/>
      <c r="U1971" s="81"/>
      <c r="V1971" s="53"/>
      <c r="W1971" s="53"/>
    </row>
    <row r="1972" spans="1:23" x14ac:dyDescent="0.25">
      <c r="A1972" s="116" t="str">
        <f>IF(ISBLANK(TBL_DATA[[#This Row],[Row.names]]), "",   DATE(YEAR(TBL_DATA[[#This Row],[Row.names]]), MONTH(TBL_DATA[[#This Row],[Row.names]]), DAY(TBL_DATA[[#This Row],[Row.names]])))</f>
        <v/>
      </c>
      <c r="B1972" s="119"/>
      <c r="C1972" s="68"/>
      <c r="E1972" s="53"/>
      <c r="F1972" s="53"/>
      <c r="G1972" s="54"/>
      <c r="H1972" s="114"/>
      <c r="I1972" s="53"/>
      <c r="J1972" s="53"/>
      <c r="K1972" s="53"/>
      <c r="L1972" s="53"/>
      <c r="M1972" s="53"/>
      <c r="N1972" s="53"/>
      <c r="O1972" s="53"/>
      <c r="P1972" s="53"/>
      <c r="Q1972" s="53"/>
      <c r="R1972" s="53"/>
      <c r="S1972" s="53"/>
      <c r="T1972" s="53"/>
      <c r="U1972" s="81"/>
      <c r="V1972" s="53"/>
      <c r="W1972" s="53"/>
    </row>
    <row r="1973" spans="1:23" x14ac:dyDescent="0.25">
      <c r="A1973" s="116" t="str">
        <f>IF(ISBLANK(TBL_DATA[[#This Row],[Row.names]]), "",   DATE(YEAR(TBL_DATA[[#This Row],[Row.names]]), MONTH(TBL_DATA[[#This Row],[Row.names]]), DAY(TBL_DATA[[#This Row],[Row.names]])))</f>
        <v/>
      </c>
      <c r="B1973" s="119"/>
      <c r="C1973" s="68"/>
      <c r="E1973" s="53"/>
      <c r="F1973" s="53"/>
      <c r="G1973" s="54"/>
      <c r="H1973" s="114"/>
      <c r="I1973" s="53"/>
      <c r="J1973" s="53"/>
      <c r="K1973" s="53"/>
      <c r="L1973" s="53"/>
      <c r="M1973" s="53"/>
      <c r="N1973" s="53"/>
      <c r="O1973" s="53"/>
      <c r="P1973" s="53"/>
      <c r="Q1973" s="53"/>
      <c r="R1973" s="53"/>
      <c r="S1973" s="53"/>
      <c r="T1973" s="53"/>
      <c r="U1973" s="81"/>
      <c r="V1973" s="53"/>
      <c r="W1973" s="53"/>
    </row>
    <row r="1974" spans="1:23" x14ac:dyDescent="0.25">
      <c r="A1974" s="116" t="str">
        <f>IF(ISBLANK(TBL_DATA[[#This Row],[Row.names]]), "",   DATE(YEAR(TBL_DATA[[#This Row],[Row.names]]), MONTH(TBL_DATA[[#This Row],[Row.names]]), DAY(TBL_DATA[[#This Row],[Row.names]])))</f>
        <v/>
      </c>
      <c r="B1974" s="119"/>
      <c r="C1974" s="68"/>
      <c r="E1974" s="53"/>
      <c r="F1974" s="53"/>
      <c r="G1974" s="54"/>
      <c r="H1974" s="114"/>
      <c r="I1974" s="53"/>
      <c r="J1974" s="53"/>
      <c r="K1974" s="53"/>
      <c r="L1974" s="53"/>
      <c r="M1974" s="53"/>
      <c r="N1974" s="53"/>
      <c r="O1974" s="53"/>
      <c r="P1974" s="53"/>
      <c r="Q1974" s="53"/>
      <c r="R1974" s="53"/>
      <c r="S1974" s="53"/>
      <c r="T1974" s="53"/>
      <c r="U1974" s="81"/>
      <c r="V1974" s="53"/>
      <c r="W1974" s="53"/>
    </row>
    <row r="1975" spans="1:23" x14ac:dyDescent="0.25">
      <c r="A1975" s="116" t="str">
        <f>IF(ISBLANK(TBL_DATA[[#This Row],[Row.names]]), "",   DATE(YEAR(TBL_DATA[[#This Row],[Row.names]]), MONTH(TBL_DATA[[#This Row],[Row.names]]), DAY(TBL_DATA[[#This Row],[Row.names]])))</f>
        <v/>
      </c>
      <c r="B1975" s="119"/>
      <c r="C1975" s="68"/>
      <c r="E1975" s="53"/>
      <c r="F1975" s="53"/>
      <c r="G1975" s="54"/>
      <c r="H1975" s="114"/>
      <c r="I1975" s="53"/>
      <c r="J1975" s="53"/>
      <c r="K1975" s="53"/>
      <c r="L1975" s="53"/>
      <c r="M1975" s="53"/>
      <c r="N1975" s="53"/>
      <c r="O1975" s="53"/>
      <c r="P1975" s="53"/>
      <c r="Q1975" s="53"/>
      <c r="R1975" s="53"/>
      <c r="S1975" s="53"/>
      <c r="T1975" s="53"/>
      <c r="U1975" s="81"/>
      <c r="V1975" s="53"/>
      <c r="W1975" s="53"/>
    </row>
    <row r="1976" spans="1:23" x14ac:dyDescent="0.25">
      <c r="A1976" s="116" t="str">
        <f>IF(ISBLANK(TBL_DATA[[#This Row],[Row.names]]), "",   DATE(YEAR(TBL_DATA[[#This Row],[Row.names]]), MONTH(TBL_DATA[[#This Row],[Row.names]]), DAY(TBL_DATA[[#This Row],[Row.names]])))</f>
        <v/>
      </c>
      <c r="B1976" s="119"/>
      <c r="C1976" s="68"/>
      <c r="E1976" s="53"/>
      <c r="F1976" s="53"/>
      <c r="G1976" s="54"/>
      <c r="H1976" s="114"/>
      <c r="I1976" s="53"/>
      <c r="J1976" s="53"/>
      <c r="K1976" s="53"/>
      <c r="L1976" s="53"/>
      <c r="M1976" s="53"/>
      <c r="N1976" s="53"/>
      <c r="O1976" s="53"/>
      <c r="P1976" s="53"/>
      <c r="Q1976" s="53"/>
      <c r="R1976" s="53"/>
      <c r="S1976" s="53"/>
      <c r="T1976" s="53"/>
      <c r="U1976" s="81"/>
      <c r="V1976" s="53"/>
      <c r="W1976" s="53"/>
    </row>
    <row r="1977" spans="1:23" x14ac:dyDescent="0.25">
      <c r="A1977" s="116" t="str">
        <f>IF(ISBLANK(TBL_DATA[[#This Row],[Row.names]]), "",   DATE(YEAR(TBL_DATA[[#This Row],[Row.names]]), MONTH(TBL_DATA[[#This Row],[Row.names]]), DAY(TBL_DATA[[#This Row],[Row.names]])))</f>
        <v/>
      </c>
      <c r="B1977" s="119"/>
      <c r="C1977" s="68"/>
      <c r="E1977" s="53"/>
      <c r="F1977" s="53"/>
      <c r="G1977" s="54"/>
      <c r="H1977" s="114"/>
      <c r="I1977" s="53"/>
      <c r="J1977" s="53"/>
      <c r="K1977" s="53"/>
      <c r="L1977" s="53"/>
      <c r="M1977" s="53"/>
      <c r="N1977" s="53"/>
      <c r="O1977" s="53"/>
      <c r="P1977" s="53"/>
      <c r="Q1977" s="53"/>
      <c r="R1977" s="53"/>
      <c r="S1977" s="53"/>
      <c r="T1977" s="53"/>
      <c r="U1977" s="81"/>
      <c r="V1977" s="53"/>
      <c r="W1977" s="53"/>
    </row>
    <row r="1978" spans="1:23" x14ac:dyDescent="0.25">
      <c r="A1978" s="116" t="str">
        <f>IF(ISBLANK(TBL_DATA[[#This Row],[Row.names]]), "",   DATE(YEAR(TBL_DATA[[#This Row],[Row.names]]), MONTH(TBL_DATA[[#This Row],[Row.names]]), DAY(TBL_DATA[[#This Row],[Row.names]])))</f>
        <v/>
      </c>
      <c r="B1978" s="119"/>
      <c r="C1978" s="68"/>
      <c r="E1978" s="53"/>
      <c r="F1978" s="53"/>
      <c r="G1978" s="54"/>
      <c r="H1978" s="114"/>
      <c r="I1978" s="53"/>
      <c r="J1978" s="53"/>
      <c r="K1978" s="53"/>
      <c r="L1978" s="53"/>
      <c r="M1978" s="53"/>
      <c r="N1978" s="53"/>
      <c r="O1978" s="53"/>
      <c r="P1978" s="53"/>
      <c r="Q1978" s="53"/>
      <c r="R1978" s="53"/>
      <c r="S1978" s="53"/>
      <c r="T1978" s="53"/>
      <c r="U1978" s="81"/>
      <c r="V1978" s="53"/>
      <c r="W1978" s="53"/>
    </row>
    <row r="1979" spans="1:23" x14ac:dyDescent="0.25">
      <c r="A1979" s="116" t="str">
        <f>IF(ISBLANK(TBL_DATA[[#This Row],[Row.names]]), "",   DATE(YEAR(TBL_DATA[[#This Row],[Row.names]]), MONTH(TBL_DATA[[#This Row],[Row.names]]), DAY(TBL_DATA[[#This Row],[Row.names]])))</f>
        <v/>
      </c>
      <c r="B1979" s="119"/>
      <c r="C1979" s="68"/>
      <c r="E1979" s="53"/>
      <c r="F1979" s="53"/>
      <c r="G1979" s="54"/>
      <c r="H1979" s="114"/>
      <c r="I1979" s="53"/>
      <c r="J1979" s="53"/>
      <c r="K1979" s="53"/>
      <c r="L1979" s="53"/>
      <c r="M1979" s="53"/>
      <c r="N1979" s="53"/>
      <c r="O1979" s="53"/>
      <c r="P1979" s="53"/>
      <c r="Q1979" s="53"/>
      <c r="R1979" s="53"/>
      <c r="S1979" s="53"/>
      <c r="T1979" s="53"/>
      <c r="U1979" s="81"/>
      <c r="V1979" s="53"/>
      <c r="W1979" s="53"/>
    </row>
    <row r="1980" spans="1:23" x14ac:dyDescent="0.25">
      <c r="A1980" s="116" t="str">
        <f>IF(ISBLANK(TBL_DATA[[#This Row],[Row.names]]), "",   DATE(YEAR(TBL_DATA[[#This Row],[Row.names]]), MONTH(TBL_DATA[[#This Row],[Row.names]]), DAY(TBL_DATA[[#This Row],[Row.names]])))</f>
        <v/>
      </c>
      <c r="B1980" s="119"/>
      <c r="C1980" s="68"/>
      <c r="E1980" s="53"/>
      <c r="F1980" s="53"/>
      <c r="G1980" s="54"/>
      <c r="H1980" s="114"/>
      <c r="I1980" s="53"/>
      <c r="J1980" s="53"/>
      <c r="K1980" s="53"/>
      <c r="L1980" s="53"/>
      <c r="M1980" s="53"/>
      <c r="N1980" s="53"/>
      <c r="O1980" s="53"/>
      <c r="P1980" s="53"/>
      <c r="Q1980" s="53"/>
      <c r="R1980" s="53"/>
      <c r="S1980" s="53"/>
      <c r="T1980" s="53"/>
      <c r="U1980" s="81"/>
      <c r="V1980" s="53"/>
      <c r="W1980" s="53"/>
    </row>
    <row r="1981" spans="1:23" x14ac:dyDescent="0.25">
      <c r="A1981" s="116" t="str">
        <f>IF(ISBLANK(TBL_DATA[[#This Row],[Row.names]]), "",   DATE(YEAR(TBL_DATA[[#This Row],[Row.names]]), MONTH(TBL_DATA[[#This Row],[Row.names]]), DAY(TBL_DATA[[#This Row],[Row.names]])))</f>
        <v/>
      </c>
      <c r="B1981" s="119"/>
      <c r="C1981" s="68"/>
      <c r="E1981" s="53"/>
      <c r="F1981" s="53"/>
      <c r="G1981" s="54"/>
      <c r="H1981" s="114"/>
      <c r="I1981" s="53"/>
      <c r="J1981" s="53"/>
      <c r="K1981" s="53"/>
      <c r="L1981" s="53"/>
      <c r="M1981" s="53"/>
      <c r="N1981" s="53"/>
      <c r="O1981" s="53"/>
      <c r="P1981" s="53"/>
      <c r="Q1981" s="53"/>
      <c r="R1981" s="53"/>
      <c r="S1981" s="53"/>
      <c r="T1981" s="53"/>
      <c r="U1981" s="81"/>
      <c r="V1981" s="53"/>
      <c r="W1981" s="53"/>
    </row>
    <row r="1982" spans="1:23" x14ac:dyDescent="0.25">
      <c r="A1982" s="116" t="str">
        <f>IF(ISBLANK(TBL_DATA[[#This Row],[Row.names]]), "",   DATE(YEAR(TBL_DATA[[#This Row],[Row.names]]), MONTH(TBL_DATA[[#This Row],[Row.names]]), DAY(TBL_DATA[[#This Row],[Row.names]])))</f>
        <v/>
      </c>
      <c r="B1982" s="119"/>
      <c r="C1982" s="68"/>
      <c r="E1982" s="53"/>
      <c r="F1982" s="53"/>
      <c r="G1982" s="54"/>
      <c r="H1982" s="114"/>
      <c r="I1982" s="53"/>
      <c r="J1982" s="53"/>
      <c r="K1982" s="53"/>
      <c r="L1982" s="53"/>
      <c r="M1982" s="53"/>
      <c r="N1982" s="53"/>
      <c r="O1982" s="53"/>
      <c r="P1982" s="53"/>
      <c r="Q1982" s="53"/>
      <c r="R1982" s="53"/>
      <c r="S1982" s="53"/>
      <c r="T1982" s="53"/>
      <c r="U1982" s="81"/>
      <c r="V1982" s="53"/>
      <c r="W1982" s="53"/>
    </row>
    <row r="1983" spans="1:23" x14ac:dyDescent="0.25">
      <c r="A1983" s="116" t="str">
        <f>IF(ISBLANK(TBL_DATA[[#This Row],[Row.names]]), "",   DATE(YEAR(TBL_DATA[[#This Row],[Row.names]]), MONTH(TBL_DATA[[#This Row],[Row.names]]), DAY(TBL_DATA[[#This Row],[Row.names]])))</f>
        <v/>
      </c>
      <c r="B1983" s="119"/>
      <c r="C1983" s="68"/>
      <c r="E1983" s="53"/>
      <c r="F1983" s="53"/>
      <c r="G1983" s="54"/>
      <c r="H1983" s="114"/>
      <c r="I1983" s="53"/>
      <c r="J1983" s="53"/>
      <c r="K1983" s="53"/>
      <c r="L1983" s="53"/>
      <c r="M1983" s="53"/>
      <c r="N1983" s="53"/>
      <c r="O1983" s="53"/>
      <c r="P1983" s="53"/>
      <c r="Q1983" s="53"/>
      <c r="R1983" s="53"/>
      <c r="S1983" s="53"/>
      <c r="T1983" s="53"/>
      <c r="U1983" s="81"/>
      <c r="V1983" s="53"/>
      <c r="W1983" s="53"/>
    </row>
    <row r="1984" spans="1:23" x14ac:dyDescent="0.25">
      <c r="A1984" s="116" t="str">
        <f>IF(ISBLANK(TBL_DATA[[#This Row],[Row.names]]), "",   DATE(YEAR(TBL_DATA[[#This Row],[Row.names]]), MONTH(TBL_DATA[[#This Row],[Row.names]]), DAY(TBL_DATA[[#This Row],[Row.names]])))</f>
        <v/>
      </c>
      <c r="B1984" s="119"/>
      <c r="C1984" s="68"/>
      <c r="E1984" s="53"/>
      <c r="F1984" s="53"/>
      <c r="G1984" s="54"/>
      <c r="H1984" s="114"/>
      <c r="I1984" s="53"/>
      <c r="J1984" s="53"/>
      <c r="K1984" s="53"/>
      <c r="L1984" s="53"/>
      <c r="M1984" s="53"/>
      <c r="N1984" s="53"/>
      <c r="O1984" s="53"/>
      <c r="P1984" s="53"/>
      <c r="Q1984" s="53"/>
      <c r="R1984" s="53"/>
      <c r="S1984" s="53"/>
      <c r="T1984" s="53"/>
      <c r="U1984" s="81"/>
      <c r="V1984" s="53"/>
      <c r="W1984" s="53"/>
    </row>
    <row r="1985" spans="1:23" x14ac:dyDescent="0.25">
      <c r="A1985" s="116" t="str">
        <f>IF(ISBLANK(TBL_DATA[[#This Row],[Row.names]]), "",   DATE(YEAR(TBL_DATA[[#This Row],[Row.names]]), MONTH(TBL_DATA[[#This Row],[Row.names]]), DAY(TBL_DATA[[#This Row],[Row.names]])))</f>
        <v/>
      </c>
      <c r="B1985" s="119"/>
      <c r="C1985" s="68"/>
      <c r="E1985" s="53"/>
      <c r="F1985" s="53"/>
      <c r="G1985" s="54"/>
      <c r="H1985" s="114"/>
      <c r="I1985" s="53"/>
      <c r="J1985" s="53"/>
      <c r="K1985" s="53"/>
      <c r="L1985" s="53"/>
      <c r="M1985" s="53"/>
      <c r="N1985" s="53"/>
      <c r="O1985" s="53"/>
      <c r="P1985" s="53"/>
      <c r="Q1985" s="53"/>
      <c r="R1985" s="53"/>
      <c r="S1985" s="53"/>
      <c r="T1985" s="53"/>
      <c r="U1985" s="81"/>
      <c r="V1985" s="53"/>
      <c r="W1985" s="53"/>
    </row>
    <row r="1986" spans="1:23" x14ac:dyDescent="0.25">
      <c r="A1986" s="116" t="str">
        <f>IF(ISBLANK(TBL_DATA[[#This Row],[Row.names]]), "",   DATE(YEAR(TBL_DATA[[#This Row],[Row.names]]), MONTH(TBL_DATA[[#This Row],[Row.names]]), DAY(TBL_DATA[[#This Row],[Row.names]])))</f>
        <v/>
      </c>
      <c r="B1986" s="119"/>
      <c r="C1986" s="68"/>
      <c r="E1986" s="53"/>
      <c r="F1986" s="53"/>
      <c r="G1986" s="54"/>
      <c r="H1986" s="114"/>
      <c r="I1986" s="53"/>
      <c r="J1986" s="53"/>
      <c r="K1986" s="53"/>
      <c r="L1986" s="53"/>
      <c r="M1986" s="53"/>
      <c r="N1986" s="53"/>
      <c r="O1986" s="53"/>
      <c r="P1986" s="53"/>
      <c r="Q1986" s="53"/>
      <c r="R1986" s="53"/>
      <c r="S1986" s="53"/>
      <c r="T1986" s="53"/>
      <c r="U1986" s="81"/>
      <c r="V1986" s="53"/>
      <c r="W1986" s="53"/>
    </row>
    <row r="1987" spans="1:23" x14ac:dyDescent="0.25">
      <c r="A1987" s="116" t="str">
        <f>IF(ISBLANK(TBL_DATA[[#This Row],[Row.names]]), "",   DATE(YEAR(TBL_DATA[[#This Row],[Row.names]]), MONTH(TBL_DATA[[#This Row],[Row.names]]), DAY(TBL_DATA[[#This Row],[Row.names]])))</f>
        <v/>
      </c>
      <c r="B1987" s="119"/>
      <c r="C1987" s="68"/>
      <c r="E1987" s="53"/>
      <c r="F1987" s="53"/>
      <c r="G1987" s="54"/>
      <c r="H1987" s="114"/>
      <c r="I1987" s="53"/>
      <c r="J1987" s="53"/>
      <c r="K1987" s="53"/>
      <c r="L1987" s="53"/>
      <c r="M1987" s="53"/>
      <c r="N1987" s="53"/>
      <c r="O1987" s="53"/>
      <c r="P1987" s="53"/>
      <c r="Q1987" s="53"/>
      <c r="R1987" s="53"/>
      <c r="S1987" s="53"/>
      <c r="T1987" s="53"/>
      <c r="U1987" s="81"/>
      <c r="V1987" s="53"/>
      <c r="W1987" s="53"/>
    </row>
    <row r="1988" spans="1:23" x14ac:dyDescent="0.25">
      <c r="A1988" s="116" t="str">
        <f>IF(ISBLANK(TBL_DATA[[#This Row],[Row.names]]), "",   DATE(YEAR(TBL_DATA[[#This Row],[Row.names]]), MONTH(TBL_DATA[[#This Row],[Row.names]]), DAY(TBL_DATA[[#This Row],[Row.names]])))</f>
        <v/>
      </c>
      <c r="B1988" s="119"/>
      <c r="C1988" s="68"/>
      <c r="E1988" s="53"/>
      <c r="F1988" s="53"/>
      <c r="G1988" s="54"/>
      <c r="H1988" s="114"/>
      <c r="I1988" s="53"/>
      <c r="J1988" s="53"/>
      <c r="K1988" s="53"/>
      <c r="L1988" s="53"/>
      <c r="M1988" s="53"/>
      <c r="N1988" s="53"/>
      <c r="O1988" s="53"/>
      <c r="P1988" s="53"/>
      <c r="Q1988" s="53"/>
      <c r="R1988" s="53"/>
      <c r="S1988" s="53"/>
      <c r="T1988" s="53"/>
      <c r="U1988" s="81"/>
      <c r="V1988" s="53"/>
      <c r="W1988" s="53"/>
    </row>
    <row r="1989" spans="1:23" x14ac:dyDescent="0.25">
      <c r="A1989" s="116" t="str">
        <f>IF(ISBLANK(TBL_DATA[[#This Row],[Row.names]]), "",   DATE(YEAR(TBL_DATA[[#This Row],[Row.names]]), MONTH(TBL_DATA[[#This Row],[Row.names]]), DAY(TBL_DATA[[#This Row],[Row.names]])))</f>
        <v/>
      </c>
      <c r="B1989" s="119"/>
      <c r="C1989" s="68"/>
      <c r="E1989" s="53"/>
      <c r="F1989" s="53"/>
      <c r="G1989" s="54"/>
      <c r="H1989" s="114"/>
      <c r="I1989" s="53"/>
      <c r="J1989" s="53"/>
      <c r="K1989" s="53"/>
      <c r="L1989" s="53"/>
      <c r="M1989" s="53"/>
      <c r="N1989" s="53"/>
      <c r="O1989" s="53"/>
      <c r="P1989" s="53"/>
      <c r="Q1989" s="53"/>
      <c r="R1989" s="53"/>
      <c r="S1989" s="53"/>
      <c r="T1989" s="53"/>
      <c r="U1989" s="81"/>
      <c r="V1989" s="53"/>
      <c r="W1989" s="53"/>
    </row>
    <row r="1990" spans="1:23" x14ac:dyDescent="0.25">
      <c r="A1990" s="116" t="str">
        <f>IF(ISBLANK(TBL_DATA[[#This Row],[Row.names]]), "",   DATE(YEAR(TBL_DATA[[#This Row],[Row.names]]), MONTH(TBL_DATA[[#This Row],[Row.names]]), DAY(TBL_DATA[[#This Row],[Row.names]])))</f>
        <v/>
      </c>
      <c r="B1990" s="119"/>
      <c r="C1990" s="68"/>
      <c r="E1990" s="53"/>
      <c r="F1990" s="53"/>
      <c r="G1990" s="54"/>
      <c r="H1990" s="114"/>
      <c r="I1990" s="53"/>
      <c r="J1990" s="53"/>
      <c r="K1990" s="53"/>
      <c r="L1990" s="53"/>
      <c r="M1990" s="53"/>
      <c r="N1990" s="53"/>
      <c r="O1990" s="53"/>
      <c r="P1990" s="53"/>
      <c r="Q1990" s="53"/>
      <c r="R1990" s="53"/>
      <c r="S1990" s="53"/>
      <c r="T1990" s="53"/>
      <c r="U1990" s="81"/>
      <c r="V1990" s="53"/>
      <c r="W1990" s="53"/>
    </row>
    <row r="1991" spans="1:23" x14ac:dyDescent="0.25">
      <c r="A1991" s="116" t="str">
        <f>IF(ISBLANK(TBL_DATA[[#This Row],[Row.names]]), "",   DATE(YEAR(TBL_DATA[[#This Row],[Row.names]]), MONTH(TBL_DATA[[#This Row],[Row.names]]), DAY(TBL_DATA[[#This Row],[Row.names]])))</f>
        <v/>
      </c>
      <c r="B1991" s="119"/>
      <c r="C1991" s="68"/>
      <c r="E1991" s="53"/>
      <c r="F1991" s="53"/>
      <c r="G1991" s="54"/>
      <c r="H1991" s="114"/>
      <c r="I1991" s="53"/>
      <c r="J1991" s="53"/>
      <c r="K1991" s="53"/>
      <c r="L1991" s="53"/>
      <c r="M1991" s="53"/>
      <c r="N1991" s="53"/>
      <c r="O1991" s="53"/>
      <c r="P1991" s="53"/>
      <c r="Q1991" s="53"/>
      <c r="R1991" s="53"/>
      <c r="S1991" s="53"/>
      <c r="T1991" s="53"/>
      <c r="U1991" s="81"/>
      <c r="V1991" s="53"/>
      <c r="W1991" s="53"/>
    </row>
    <row r="1992" spans="1:23" x14ac:dyDescent="0.25">
      <c r="A1992" s="116" t="str">
        <f>IF(ISBLANK(TBL_DATA[[#This Row],[Row.names]]), "",   DATE(YEAR(TBL_DATA[[#This Row],[Row.names]]), MONTH(TBL_DATA[[#This Row],[Row.names]]), DAY(TBL_DATA[[#This Row],[Row.names]])))</f>
        <v/>
      </c>
      <c r="B1992" s="119"/>
      <c r="C1992" s="68"/>
      <c r="E1992" s="53"/>
      <c r="F1992" s="53"/>
      <c r="G1992" s="54"/>
      <c r="H1992" s="114"/>
      <c r="I1992" s="53"/>
      <c r="J1992" s="53"/>
      <c r="K1992" s="53"/>
      <c r="L1992" s="53"/>
      <c r="M1992" s="53"/>
      <c r="N1992" s="53"/>
      <c r="O1992" s="53"/>
      <c r="P1992" s="53"/>
      <c r="Q1992" s="53"/>
      <c r="R1992" s="53"/>
      <c r="S1992" s="53"/>
      <c r="T1992" s="53"/>
      <c r="U1992" s="81"/>
      <c r="V1992" s="53"/>
      <c r="W1992" s="53"/>
    </row>
    <row r="1993" spans="1:23" x14ac:dyDescent="0.25">
      <c r="A1993" s="116" t="str">
        <f>IF(ISBLANK(TBL_DATA[[#This Row],[Row.names]]), "",   DATE(YEAR(TBL_DATA[[#This Row],[Row.names]]), MONTH(TBL_DATA[[#This Row],[Row.names]]), DAY(TBL_DATA[[#This Row],[Row.names]])))</f>
        <v/>
      </c>
      <c r="B1993" s="119"/>
      <c r="C1993" s="68"/>
      <c r="E1993" s="53"/>
      <c r="F1993" s="53"/>
      <c r="G1993" s="54"/>
      <c r="H1993" s="114"/>
      <c r="I1993" s="53"/>
      <c r="J1993" s="53"/>
      <c r="K1993" s="53"/>
      <c r="L1993" s="53"/>
      <c r="M1993" s="53"/>
      <c r="N1993" s="53"/>
      <c r="O1993" s="53"/>
      <c r="P1993" s="53"/>
      <c r="Q1993" s="53"/>
      <c r="R1993" s="53"/>
      <c r="S1993" s="53"/>
      <c r="T1993" s="53"/>
      <c r="U1993" s="81"/>
      <c r="V1993" s="53"/>
      <c r="W1993" s="53"/>
    </row>
    <row r="1994" spans="1:23" x14ac:dyDescent="0.25">
      <c r="A1994" s="116" t="str">
        <f>IF(ISBLANK(TBL_DATA[[#This Row],[Row.names]]), "",   DATE(YEAR(TBL_DATA[[#This Row],[Row.names]]), MONTH(TBL_DATA[[#This Row],[Row.names]]), DAY(TBL_DATA[[#This Row],[Row.names]])))</f>
        <v/>
      </c>
      <c r="B1994" s="119"/>
      <c r="C1994" s="68"/>
      <c r="E1994" s="53"/>
      <c r="F1994" s="53"/>
      <c r="G1994" s="54"/>
      <c r="H1994" s="114"/>
      <c r="I1994" s="53"/>
      <c r="J1994" s="53"/>
      <c r="K1994" s="53"/>
      <c r="L1994" s="53"/>
      <c r="M1994" s="53"/>
      <c r="N1994" s="53"/>
      <c r="O1994" s="53"/>
      <c r="P1994" s="53"/>
      <c r="Q1994" s="53"/>
      <c r="R1994" s="53"/>
      <c r="S1994" s="53"/>
      <c r="T1994" s="53"/>
      <c r="U1994" s="81"/>
      <c r="V1994" s="53"/>
      <c r="W1994" s="53"/>
    </row>
    <row r="1995" spans="1:23" x14ac:dyDescent="0.25">
      <c r="A1995" s="116" t="str">
        <f>IF(ISBLANK(TBL_DATA[[#This Row],[Row.names]]), "",   DATE(YEAR(TBL_DATA[[#This Row],[Row.names]]), MONTH(TBL_DATA[[#This Row],[Row.names]]), DAY(TBL_DATA[[#This Row],[Row.names]])))</f>
        <v/>
      </c>
      <c r="B1995" s="119"/>
      <c r="C1995" s="68"/>
      <c r="E1995" s="53"/>
      <c r="F1995" s="53"/>
      <c r="G1995" s="54"/>
      <c r="H1995" s="114"/>
      <c r="I1995" s="53"/>
      <c r="J1995" s="53"/>
      <c r="K1995" s="53"/>
      <c r="L1995" s="53"/>
      <c r="M1995" s="53"/>
      <c r="N1995" s="53"/>
      <c r="O1995" s="53"/>
      <c r="P1995" s="53"/>
      <c r="Q1995" s="53"/>
      <c r="R1995" s="53"/>
      <c r="S1995" s="53"/>
      <c r="T1995" s="53"/>
      <c r="U1995" s="81"/>
      <c r="V1995" s="53"/>
      <c r="W1995" s="53"/>
    </row>
    <row r="1996" spans="1:23" x14ac:dyDescent="0.25">
      <c r="A1996" s="116" t="str">
        <f>IF(ISBLANK(TBL_DATA[[#This Row],[Row.names]]), "",   DATE(YEAR(TBL_DATA[[#This Row],[Row.names]]), MONTH(TBL_DATA[[#This Row],[Row.names]]), DAY(TBL_DATA[[#This Row],[Row.names]])))</f>
        <v/>
      </c>
      <c r="B1996" s="119"/>
      <c r="C1996" s="68"/>
      <c r="E1996" s="53"/>
      <c r="F1996" s="53"/>
      <c r="G1996" s="54"/>
      <c r="H1996" s="114"/>
      <c r="I1996" s="53"/>
      <c r="J1996" s="53"/>
      <c r="K1996" s="53"/>
      <c r="L1996" s="53"/>
      <c r="M1996" s="53"/>
      <c r="N1996" s="53"/>
      <c r="O1996" s="53"/>
      <c r="P1996" s="53"/>
      <c r="Q1996" s="53"/>
      <c r="R1996" s="53"/>
      <c r="S1996" s="53"/>
      <c r="T1996" s="53"/>
      <c r="U1996" s="81"/>
      <c r="V1996" s="53"/>
      <c r="W1996" s="53"/>
    </row>
    <row r="1997" spans="1:23" x14ac:dyDescent="0.25">
      <c r="A1997" s="116" t="str">
        <f>IF(ISBLANK(TBL_DATA[[#This Row],[Row.names]]), "",   DATE(YEAR(TBL_DATA[[#This Row],[Row.names]]), MONTH(TBL_DATA[[#This Row],[Row.names]]), DAY(TBL_DATA[[#This Row],[Row.names]])))</f>
        <v/>
      </c>
      <c r="B1997" s="119"/>
      <c r="C1997" s="68"/>
      <c r="E1997" s="53"/>
      <c r="F1997" s="53"/>
      <c r="G1997" s="54"/>
      <c r="H1997" s="114"/>
      <c r="I1997" s="53"/>
      <c r="J1997" s="53"/>
      <c r="K1997" s="53"/>
      <c r="L1997" s="53"/>
      <c r="M1997" s="53"/>
      <c r="N1997" s="53"/>
      <c r="O1997" s="53"/>
      <c r="P1997" s="53"/>
      <c r="Q1997" s="53"/>
      <c r="R1997" s="53"/>
      <c r="S1997" s="53"/>
      <c r="T1997" s="53"/>
      <c r="U1997" s="81"/>
      <c r="V1997" s="53"/>
      <c r="W1997" s="53"/>
    </row>
    <row r="1998" spans="1:23" x14ac:dyDescent="0.25">
      <c r="A1998" s="116" t="str">
        <f>IF(ISBLANK(TBL_DATA[[#This Row],[Row.names]]), "",   DATE(YEAR(TBL_DATA[[#This Row],[Row.names]]), MONTH(TBL_DATA[[#This Row],[Row.names]]), DAY(TBL_DATA[[#This Row],[Row.names]])))</f>
        <v/>
      </c>
      <c r="B1998" s="119"/>
      <c r="C1998" s="68"/>
      <c r="E1998" s="53"/>
      <c r="F1998" s="53"/>
      <c r="G1998" s="54"/>
      <c r="H1998" s="114"/>
      <c r="I1998" s="53"/>
      <c r="J1998" s="53"/>
      <c r="K1998" s="53"/>
      <c r="L1998" s="53"/>
      <c r="M1998" s="53"/>
      <c r="N1998" s="53"/>
      <c r="O1998" s="53"/>
      <c r="P1998" s="53"/>
      <c r="Q1998" s="53"/>
      <c r="R1998" s="53"/>
      <c r="S1998" s="53"/>
      <c r="T1998" s="53"/>
      <c r="U1998" s="81"/>
      <c r="V1998" s="53"/>
      <c r="W1998" s="53"/>
    </row>
    <row r="1999" spans="1:23" x14ac:dyDescent="0.25">
      <c r="A1999" s="116" t="str">
        <f>IF(ISBLANK(TBL_DATA[[#This Row],[Row.names]]), "",   DATE(YEAR(TBL_DATA[[#This Row],[Row.names]]), MONTH(TBL_DATA[[#This Row],[Row.names]]), DAY(TBL_DATA[[#This Row],[Row.names]])))</f>
        <v/>
      </c>
      <c r="B1999" s="119"/>
      <c r="C1999" s="68"/>
      <c r="E1999" s="53"/>
      <c r="F1999" s="53"/>
      <c r="G1999" s="54"/>
      <c r="H1999" s="114"/>
      <c r="I1999" s="53"/>
      <c r="J1999" s="53"/>
      <c r="K1999" s="53"/>
      <c r="L1999" s="53"/>
      <c r="M1999" s="53"/>
      <c r="N1999" s="53"/>
      <c r="O1999" s="53"/>
      <c r="P1999" s="53"/>
      <c r="Q1999" s="53"/>
      <c r="R1999" s="53"/>
      <c r="S1999" s="53"/>
      <c r="T1999" s="53"/>
      <c r="U1999" s="81"/>
      <c r="V1999" s="53"/>
      <c r="W1999" s="53"/>
    </row>
    <row r="2000" spans="1:23" x14ac:dyDescent="0.25">
      <c r="A2000" s="116" t="str">
        <f>IF(ISBLANK(TBL_DATA[[#This Row],[Row.names]]), "",   DATE(YEAR(TBL_DATA[[#This Row],[Row.names]]), MONTH(TBL_DATA[[#This Row],[Row.names]]), DAY(TBL_DATA[[#This Row],[Row.names]])))</f>
        <v/>
      </c>
      <c r="B2000" s="119"/>
      <c r="C2000" s="68"/>
      <c r="E2000" s="53"/>
      <c r="F2000" s="53"/>
      <c r="G2000" s="54"/>
      <c r="H2000" s="114"/>
      <c r="I2000" s="53"/>
      <c r="J2000" s="53"/>
      <c r="K2000" s="53"/>
      <c r="L2000" s="53"/>
      <c r="M2000" s="53"/>
      <c r="N2000" s="53"/>
      <c r="O2000" s="53"/>
      <c r="P2000" s="53"/>
      <c r="Q2000" s="53"/>
      <c r="R2000" s="53"/>
      <c r="S2000" s="53"/>
      <c r="T2000" s="53"/>
      <c r="U2000" s="81"/>
      <c r="V2000" s="53"/>
      <c r="W2000" s="53"/>
    </row>
    <row r="2001" spans="1:23" x14ac:dyDescent="0.25">
      <c r="A2001" s="116" t="str">
        <f>IF(ISBLANK(TBL_DATA[[#This Row],[Row.names]]), "",   DATE(YEAR(TBL_DATA[[#This Row],[Row.names]]), MONTH(TBL_DATA[[#This Row],[Row.names]]), DAY(TBL_DATA[[#This Row],[Row.names]])))</f>
        <v/>
      </c>
      <c r="B2001" s="119"/>
      <c r="C2001" s="68"/>
      <c r="E2001" s="53"/>
      <c r="F2001" s="53"/>
      <c r="G2001" s="54"/>
      <c r="H2001" s="114"/>
      <c r="I2001" s="53"/>
      <c r="J2001" s="53"/>
      <c r="K2001" s="53"/>
      <c r="L2001" s="53"/>
      <c r="M2001" s="53"/>
      <c r="N2001" s="53"/>
      <c r="O2001" s="53"/>
      <c r="P2001" s="53"/>
      <c r="Q2001" s="53"/>
      <c r="R2001" s="53"/>
      <c r="S2001" s="53"/>
      <c r="T2001" s="53"/>
      <c r="U2001" s="81"/>
      <c r="V2001" s="53"/>
      <c r="W2001" s="53"/>
    </row>
    <row r="2002" spans="1:23" x14ac:dyDescent="0.25">
      <c r="A2002" s="116" t="str">
        <f>IF(ISBLANK(TBL_DATA[[#This Row],[Row.names]]), "",   DATE(YEAR(TBL_DATA[[#This Row],[Row.names]]), MONTH(TBL_DATA[[#This Row],[Row.names]]), DAY(TBL_DATA[[#This Row],[Row.names]])))</f>
        <v/>
      </c>
      <c r="B2002" s="119"/>
      <c r="C2002" s="68"/>
      <c r="E2002" s="53"/>
      <c r="F2002" s="53"/>
      <c r="G2002" s="54"/>
      <c r="H2002" s="114"/>
      <c r="I2002" s="53"/>
      <c r="J2002" s="53"/>
      <c r="K2002" s="53"/>
      <c r="L2002" s="53"/>
      <c r="M2002" s="53"/>
      <c r="N2002" s="53"/>
      <c r="O2002" s="53"/>
      <c r="P2002" s="53"/>
      <c r="Q2002" s="53"/>
      <c r="R2002" s="53"/>
      <c r="S2002" s="53"/>
      <c r="T2002" s="53"/>
      <c r="U2002" s="81"/>
      <c r="V2002" s="53"/>
      <c r="W2002" s="53"/>
    </row>
    <row r="2003" spans="1:23" x14ac:dyDescent="0.25">
      <c r="A2003" s="116" t="str">
        <f>IF(ISBLANK(TBL_DATA[[#This Row],[Row.names]]), "",   DATE(YEAR(TBL_DATA[[#This Row],[Row.names]]), MONTH(TBL_DATA[[#This Row],[Row.names]]), DAY(TBL_DATA[[#This Row],[Row.names]])))</f>
        <v/>
      </c>
      <c r="B2003" s="119"/>
      <c r="C2003" s="68"/>
      <c r="E2003" s="53"/>
      <c r="F2003" s="53"/>
      <c r="G2003" s="54"/>
      <c r="H2003" s="114"/>
      <c r="I2003" s="53"/>
      <c r="J2003" s="53"/>
      <c r="K2003" s="53"/>
      <c r="L2003" s="53"/>
      <c r="M2003" s="53"/>
      <c r="N2003" s="53"/>
      <c r="O2003" s="53"/>
      <c r="P2003" s="53"/>
      <c r="Q2003" s="53"/>
      <c r="R2003" s="53"/>
      <c r="S2003" s="53"/>
      <c r="T2003" s="53"/>
      <c r="U2003" s="81"/>
      <c r="V2003" s="53"/>
      <c r="W2003" s="53"/>
    </row>
    <row r="2004" spans="1:23" x14ac:dyDescent="0.25">
      <c r="A2004" s="116" t="str">
        <f>IF(ISBLANK(TBL_DATA[[#This Row],[Row.names]]), "",   DATE(YEAR(TBL_DATA[[#This Row],[Row.names]]), MONTH(TBL_DATA[[#This Row],[Row.names]]), DAY(TBL_DATA[[#This Row],[Row.names]])))</f>
        <v/>
      </c>
      <c r="B2004" s="119"/>
      <c r="C2004" s="68"/>
      <c r="E2004" s="53"/>
      <c r="F2004" s="53"/>
      <c r="G2004" s="54"/>
      <c r="H2004" s="114"/>
      <c r="I2004" s="53"/>
      <c r="J2004" s="53"/>
      <c r="K2004" s="53"/>
      <c r="L2004" s="53"/>
      <c r="M2004" s="53"/>
      <c r="N2004" s="53"/>
      <c r="O2004" s="53"/>
      <c r="P2004" s="53"/>
      <c r="Q2004" s="53"/>
      <c r="R2004" s="53"/>
      <c r="S2004" s="53"/>
      <c r="T2004" s="53"/>
      <c r="U2004" s="81"/>
      <c r="V2004" s="53"/>
      <c r="W2004" s="53"/>
    </row>
    <row r="2005" spans="1:23" x14ac:dyDescent="0.25">
      <c r="A2005" s="116" t="str">
        <f>IF(ISBLANK(TBL_DATA[[#This Row],[Row.names]]), "",   DATE(YEAR(TBL_DATA[[#This Row],[Row.names]]), MONTH(TBL_DATA[[#This Row],[Row.names]]), DAY(TBL_DATA[[#This Row],[Row.names]])))</f>
        <v/>
      </c>
      <c r="B2005" s="119"/>
      <c r="C2005" s="68"/>
      <c r="E2005" s="53"/>
      <c r="F2005" s="53"/>
      <c r="G2005" s="54"/>
      <c r="H2005" s="114"/>
      <c r="I2005" s="53"/>
      <c r="J2005" s="53"/>
      <c r="K2005" s="53"/>
      <c r="L2005" s="53"/>
      <c r="M2005" s="53"/>
      <c r="N2005" s="53"/>
      <c r="O2005" s="53"/>
      <c r="P2005" s="53"/>
      <c r="Q2005" s="53"/>
      <c r="R2005" s="53"/>
      <c r="S2005" s="53"/>
      <c r="T2005" s="53"/>
      <c r="U2005" s="81"/>
      <c r="V2005" s="53"/>
      <c r="W2005" s="53"/>
    </row>
    <row r="2006" spans="1:23" x14ac:dyDescent="0.25">
      <c r="A2006" s="116" t="str">
        <f>IF(ISBLANK(TBL_DATA[[#This Row],[Row.names]]), "",   DATE(YEAR(TBL_DATA[[#This Row],[Row.names]]), MONTH(TBL_DATA[[#This Row],[Row.names]]), DAY(TBL_DATA[[#This Row],[Row.names]])))</f>
        <v/>
      </c>
      <c r="B2006" s="119"/>
      <c r="C2006" s="68"/>
      <c r="E2006" s="53"/>
      <c r="F2006" s="53"/>
      <c r="G2006" s="54"/>
      <c r="H2006" s="114"/>
      <c r="I2006" s="53"/>
      <c r="J2006" s="53"/>
      <c r="K2006" s="53"/>
      <c r="L2006" s="53"/>
      <c r="M2006" s="53"/>
      <c r="N2006" s="53"/>
      <c r="O2006" s="53"/>
      <c r="P2006" s="53"/>
      <c r="Q2006" s="53"/>
      <c r="R2006" s="53"/>
      <c r="S2006" s="53"/>
      <c r="T2006" s="53"/>
      <c r="U2006" s="81"/>
      <c r="V2006" s="53"/>
      <c r="W2006" s="53"/>
    </row>
    <row r="2007" spans="1:23" x14ac:dyDescent="0.25">
      <c r="A2007" s="116" t="str">
        <f>IF(ISBLANK(TBL_DATA[[#This Row],[Row.names]]), "",   DATE(YEAR(TBL_DATA[[#This Row],[Row.names]]), MONTH(TBL_DATA[[#This Row],[Row.names]]), DAY(TBL_DATA[[#This Row],[Row.names]])))</f>
        <v/>
      </c>
      <c r="B2007" s="119"/>
      <c r="C2007" s="68"/>
      <c r="E2007" s="53"/>
      <c r="F2007" s="53"/>
      <c r="G2007" s="54"/>
      <c r="H2007" s="114"/>
      <c r="I2007" s="53"/>
      <c r="J2007" s="53"/>
      <c r="K2007" s="53"/>
      <c r="L2007" s="53"/>
      <c r="M2007" s="53"/>
      <c r="N2007" s="53"/>
      <c r="O2007" s="53"/>
      <c r="P2007" s="53"/>
      <c r="Q2007" s="53"/>
      <c r="R2007" s="53"/>
      <c r="S2007" s="53"/>
      <c r="T2007" s="53"/>
      <c r="U2007" s="81"/>
      <c r="V2007" s="53"/>
      <c r="W2007" s="53"/>
    </row>
    <row r="2008" spans="1:23" x14ac:dyDescent="0.25">
      <c r="A2008" s="116" t="str">
        <f>IF(ISBLANK(TBL_DATA[[#This Row],[Row.names]]), "",   DATE(YEAR(TBL_DATA[[#This Row],[Row.names]]), MONTH(TBL_DATA[[#This Row],[Row.names]]), DAY(TBL_DATA[[#This Row],[Row.names]])))</f>
        <v/>
      </c>
      <c r="B2008" s="119"/>
      <c r="C2008" s="68"/>
      <c r="E2008" s="53"/>
      <c r="F2008" s="53"/>
      <c r="G2008" s="54"/>
      <c r="H2008" s="114"/>
      <c r="I2008" s="53"/>
      <c r="J2008" s="53"/>
      <c r="K2008" s="53"/>
      <c r="L2008" s="53"/>
      <c r="M2008" s="53"/>
      <c r="N2008" s="53"/>
      <c r="O2008" s="53"/>
      <c r="P2008" s="53"/>
      <c r="Q2008" s="53"/>
      <c r="R2008" s="53"/>
      <c r="S2008" s="53"/>
      <c r="T2008" s="53"/>
      <c r="U2008" s="81"/>
      <c r="V2008" s="53"/>
      <c r="W2008" s="53"/>
    </row>
    <row r="2009" spans="1:23" x14ac:dyDescent="0.25">
      <c r="A2009" s="116" t="str">
        <f>IF(ISBLANK(TBL_DATA[[#This Row],[Row.names]]), "",   DATE(YEAR(TBL_DATA[[#This Row],[Row.names]]), MONTH(TBL_DATA[[#This Row],[Row.names]]), DAY(TBL_DATA[[#This Row],[Row.names]])))</f>
        <v/>
      </c>
      <c r="B2009" s="119"/>
      <c r="C2009" s="68"/>
      <c r="E2009" s="53"/>
      <c r="F2009" s="53"/>
      <c r="G2009" s="54"/>
      <c r="H2009" s="114"/>
      <c r="I2009" s="53"/>
      <c r="J2009" s="53"/>
      <c r="K2009" s="53"/>
      <c r="L2009" s="53"/>
      <c r="M2009" s="53"/>
      <c r="N2009" s="53"/>
      <c r="O2009" s="53"/>
      <c r="P2009" s="53"/>
      <c r="Q2009" s="53"/>
      <c r="R2009" s="53"/>
      <c r="S2009" s="53"/>
      <c r="T2009" s="53"/>
      <c r="U2009" s="81"/>
      <c r="V2009" s="53"/>
      <c r="W2009" s="53"/>
    </row>
    <row r="2010" spans="1:23" x14ac:dyDescent="0.25">
      <c r="A2010" s="116" t="str">
        <f>IF(ISBLANK(TBL_DATA[[#This Row],[Row.names]]), "",   DATE(YEAR(TBL_DATA[[#This Row],[Row.names]]), MONTH(TBL_DATA[[#This Row],[Row.names]]), DAY(TBL_DATA[[#This Row],[Row.names]])))</f>
        <v/>
      </c>
      <c r="B2010" s="119"/>
      <c r="C2010" s="68"/>
      <c r="E2010" s="53"/>
      <c r="F2010" s="53"/>
      <c r="G2010" s="54"/>
      <c r="H2010" s="114"/>
      <c r="I2010" s="53"/>
      <c r="J2010" s="53"/>
      <c r="K2010" s="53"/>
      <c r="L2010" s="53"/>
      <c r="M2010" s="53"/>
      <c r="N2010" s="53"/>
      <c r="O2010" s="53"/>
      <c r="P2010" s="53"/>
      <c r="Q2010" s="53"/>
      <c r="R2010" s="53"/>
      <c r="S2010" s="53"/>
      <c r="T2010" s="53"/>
      <c r="U2010" s="81"/>
      <c r="V2010" s="53"/>
      <c r="W2010" s="53"/>
    </row>
    <row r="2011" spans="1:23" x14ac:dyDescent="0.25">
      <c r="A2011" s="116" t="str">
        <f>IF(ISBLANK(TBL_DATA[[#This Row],[Row.names]]), "",   DATE(YEAR(TBL_DATA[[#This Row],[Row.names]]), MONTH(TBL_DATA[[#This Row],[Row.names]]), DAY(TBL_DATA[[#This Row],[Row.names]])))</f>
        <v/>
      </c>
      <c r="B2011" s="119"/>
      <c r="C2011" s="68"/>
      <c r="E2011" s="53"/>
      <c r="F2011" s="53"/>
      <c r="G2011" s="54"/>
      <c r="H2011" s="114"/>
      <c r="I2011" s="53"/>
      <c r="J2011" s="53"/>
      <c r="K2011" s="53"/>
      <c r="L2011" s="53"/>
      <c r="M2011" s="53"/>
      <c r="N2011" s="53"/>
      <c r="O2011" s="53"/>
      <c r="P2011" s="53"/>
      <c r="Q2011" s="53"/>
      <c r="R2011" s="53"/>
      <c r="S2011" s="53"/>
      <c r="T2011" s="53"/>
      <c r="U2011" s="81"/>
      <c r="V2011" s="53"/>
      <c r="W2011" s="53"/>
    </row>
    <row r="2012" spans="1:23" x14ac:dyDescent="0.25">
      <c r="A2012" s="116" t="str">
        <f>IF(ISBLANK(TBL_DATA[[#This Row],[Row.names]]), "",   DATE(YEAR(TBL_DATA[[#This Row],[Row.names]]), MONTH(TBL_DATA[[#This Row],[Row.names]]), DAY(TBL_DATA[[#This Row],[Row.names]])))</f>
        <v/>
      </c>
      <c r="B2012" s="119"/>
      <c r="C2012" s="68"/>
      <c r="E2012" s="53"/>
      <c r="F2012" s="53"/>
      <c r="G2012" s="54"/>
      <c r="H2012" s="114"/>
      <c r="I2012" s="53"/>
      <c r="J2012" s="53"/>
      <c r="K2012" s="53"/>
      <c r="L2012" s="53"/>
      <c r="M2012" s="53"/>
      <c r="N2012" s="53"/>
      <c r="O2012" s="53"/>
      <c r="P2012" s="53"/>
      <c r="Q2012" s="53"/>
      <c r="R2012" s="53"/>
      <c r="S2012" s="53"/>
      <c r="T2012" s="53"/>
      <c r="U2012" s="81"/>
      <c r="V2012" s="53"/>
      <c r="W2012" s="53"/>
    </row>
    <row r="2013" spans="1:23" x14ac:dyDescent="0.25">
      <c r="A2013" s="116" t="str">
        <f>IF(ISBLANK(TBL_DATA[[#This Row],[Row.names]]), "",   DATE(YEAR(TBL_DATA[[#This Row],[Row.names]]), MONTH(TBL_DATA[[#This Row],[Row.names]]), DAY(TBL_DATA[[#This Row],[Row.names]])))</f>
        <v/>
      </c>
      <c r="B2013" s="119"/>
      <c r="C2013" s="68"/>
      <c r="E2013" s="53"/>
      <c r="F2013" s="53"/>
      <c r="G2013" s="54"/>
      <c r="H2013" s="114"/>
      <c r="I2013" s="53"/>
      <c r="J2013" s="53"/>
      <c r="K2013" s="53"/>
      <c r="L2013" s="53"/>
      <c r="M2013" s="53"/>
      <c r="N2013" s="53"/>
      <c r="O2013" s="53"/>
      <c r="P2013" s="53"/>
      <c r="Q2013" s="53"/>
      <c r="R2013" s="53"/>
      <c r="S2013" s="53"/>
      <c r="T2013" s="53"/>
      <c r="U2013" s="81"/>
      <c r="V2013" s="53"/>
      <c r="W2013" s="53"/>
    </row>
    <row r="2014" spans="1:23" x14ac:dyDescent="0.25">
      <c r="A2014" s="116" t="str">
        <f>IF(ISBLANK(TBL_DATA[[#This Row],[Row.names]]), "",   DATE(YEAR(TBL_DATA[[#This Row],[Row.names]]), MONTH(TBL_DATA[[#This Row],[Row.names]]), DAY(TBL_DATA[[#This Row],[Row.names]])))</f>
        <v/>
      </c>
      <c r="B2014" s="119"/>
      <c r="C2014" s="68"/>
      <c r="E2014" s="53"/>
      <c r="F2014" s="53"/>
      <c r="G2014" s="54"/>
      <c r="H2014" s="114"/>
      <c r="I2014" s="53"/>
      <c r="J2014" s="53"/>
      <c r="K2014" s="53"/>
      <c r="L2014" s="53"/>
      <c r="M2014" s="53"/>
      <c r="N2014" s="53"/>
      <c r="O2014" s="53"/>
      <c r="P2014" s="53"/>
      <c r="Q2014" s="53"/>
      <c r="R2014" s="53"/>
      <c r="S2014" s="53"/>
      <c r="T2014" s="53"/>
      <c r="U2014" s="81"/>
      <c r="V2014" s="53"/>
      <c r="W2014" s="53"/>
    </row>
    <row r="2015" spans="1:23" x14ac:dyDescent="0.25">
      <c r="A2015" s="116" t="str">
        <f>IF(ISBLANK(TBL_DATA[[#This Row],[Row.names]]), "",   DATE(YEAR(TBL_DATA[[#This Row],[Row.names]]), MONTH(TBL_DATA[[#This Row],[Row.names]]), DAY(TBL_DATA[[#This Row],[Row.names]])))</f>
        <v/>
      </c>
      <c r="B2015" s="119"/>
      <c r="C2015" s="68"/>
      <c r="E2015" s="53"/>
      <c r="F2015" s="53"/>
      <c r="G2015" s="54"/>
      <c r="H2015" s="114"/>
      <c r="I2015" s="53"/>
      <c r="J2015" s="53"/>
      <c r="K2015" s="53"/>
      <c r="L2015" s="53"/>
      <c r="M2015" s="53"/>
      <c r="N2015" s="53"/>
      <c r="O2015" s="53"/>
      <c r="P2015" s="53"/>
      <c r="Q2015" s="53"/>
      <c r="R2015" s="53"/>
      <c r="S2015" s="53"/>
      <c r="T2015" s="53"/>
      <c r="U2015" s="81"/>
      <c r="V2015" s="53"/>
      <c r="W2015" s="53"/>
    </row>
    <row r="2016" spans="1:23" x14ac:dyDescent="0.25">
      <c r="A2016" s="116" t="str">
        <f>IF(ISBLANK(TBL_DATA[[#This Row],[Row.names]]), "",   DATE(YEAR(TBL_DATA[[#This Row],[Row.names]]), MONTH(TBL_DATA[[#This Row],[Row.names]]), DAY(TBL_DATA[[#This Row],[Row.names]])))</f>
        <v/>
      </c>
      <c r="B2016" s="119"/>
      <c r="C2016" s="68"/>
      <c r="E2016" s="53"/>
      <c r="F2016" s="53"/>
      <c r="G2016" s="54"/>
      <c r="H2016" s="114"/>
      <c r="I2016" s="53"/>
      <c r="J2016" s="53"/>
      <c r="K2016" s="53"/>
      <c r="L2016" s="53"/>
      <c r="M2016" s="53"/>
      <c r="N2016" s="53"/>
      <c r="O2016" s="53"/>
      <c r="P2016" s="53"/>
      <c r="Q2016" s="53"/>
      <c r="R2016" s="53"/>
      <c r="S2016" s="53"/>
      <c r="T2016" s="53"/>
      <c r="U2016" s="81"/>
      <c r="V2016" s="53"/>
      <c r="W2016" s="53"/>
    </row>
    <row r="2017" spans="1:23" x14ac:dyDescent="0.25">
      <c r="A2017" s="116" t="str">
        <f>IF(ISBLANK(TBL_DATA[[#This Row],[Row.names]]), "",   DATE(YEAR(TBL_DATA[[#This Row],[Row.names]]), MONTH(TBL_DATA[[#This Row],[Row.names]]), DAY(TBL_DATA[[#This Row],[Row.names]])))</f>
        <v/>
      </c>
      <c r="B2017" s="119"/>
      <c r="C2017" s="68"/>
      <c r="E2017" s="53"/>
      <c r="F2017" s="53"/>
      <c r="G2017" s="54"/>
      <c r="H2017" s="114"/>
      <c r="I2017" s="53"/>
      <c r="J2017" s="53"/>
      <c r="K2017" s="53"/>
      <c r="L2017" s="53"/>
      <c r="M2017" s="53"/>
      <c r="N2017" s="53"/>
      <c r="O2017" s="53"/>
      <c r="P2017" s="53"/>
      <c r="Q2017" s="53"/>
      <c r="R2017" s="53"/>
      <c r="S2017" s="53"/>
      <c r="T2017" s="53"/>
      <c r="U2017" s="81"/>
      <c r="V2017" s="53"/>
      <c r="W2017" s="53"/>
    </row>
    <row r="2018" spans="1:23" x14ac:dyDescent="0.25">
      <c r="A2018" s="116" t="str">
        <f>IF(ISBLANK(TBL_DATA[[#This Row],[Row.names]]), "",   DATE(YEAR(TBL_DATA[[#This Row],[Row.names]]), MONTH(TBL_DATA[[#This Row],[Row.names]]), DAY(TBL_DATA[[#This Row],[Row.names]])))</f>
        <v/>
      </c>
      <c r="B2018" s="119"/>
      <c r="C2018" s="68"/>
      <c r="E2018" s="53"/>
      <c r="F2018" s="53"/>
      <c r="G2018" s="54"/>
      <c r="H2018" s="114"/>
      <c r="I2018" s="53"/>
      <c r="J2018" s="53"/>
      <c r="K2018" s="53"/>
      <c r="L2018" s="53"/>
      <c r="M2018" s="53"/>
      <c r="N2018" s="53"/>
      <c r="O2018" s="53"/>
      <c r="P2018" s="53"/>
      <c r="Q2018" s="53"/>
      <c r="R2018" s="53"/>
      <c r="S2018" s="53"/>
      <c r="T2018" s="53"/>
      <c r="U2018" s="81"/>
      <c r="V2018" s="53"/>
      <c r="W2018" s="53"/>
    </row>
    <row r="2019" spans="1:23" x14ac:dyDescent="0.25">
      <c r="A2019" s="116" t="str">
        <f>IF(ISBLANK(TBL_DATA[[#This Row],[Row.names]]), "",   DATE(YEAR(TBL_DATA[[#This Row],[Row.names]]), MONTH(TBL_DATA[[#This Row],[Row.names]]), DAY(TBL_DATA[[#This Row],[Row.names]])))</f>
        <v/>
      </c>
      <c r="B2019" s="119"/>
      <c r="C2019" s="68"/>
      <c r="E2019" s="53"/>
      <c r="F2019" s="53"/>
      <c r="G2019" s="54"/>
      <c r="H2019" s="114"/>
      <c r="I2019" s="53"/>
      <c r="J2019" s="53"/>
      <c r="K2019" s="53"/>
      <c r="L2019" s="53"/>
      <c r="M2019" s="53"/>
      <c r="N2019" s="53"/>
      <c r="O2019" s="53"/>
      <c r="P2019" s="53"/>
      <c r="Q2019" s="53"/>
      <c r="R2019" s="53"/>
      <c r="S2019" s="53"/>
      <c r="T2019" s="53"/>
      <c r="U2019" s="81"/>
      <c r="V2019" s="53"/>
      <c r="W2019" s="53"/>
    </row>
    <row r="2020" spans="1:23" x14ac:dyDescent="0.25">
      <c r="A2020" s="116" t="str">
        <f>IF(ISBLANK(TBL_DATA[[#This Row],[Row.names]]), "",   DATE(YEAR(TBL_DATA[[#This Row],[Row.names]]), MONTH(TBL_DATA[[#This Row],[Row.names]]), DAY(TBL_DATA[[#This Row],[Row.names]])))</f>
        <v/>
      </c>
      <c r="B2020" s="119"/>
      <c r="C2020" s="68"/>
      <c r="E2020" s="53"/>
      <c r="F2020" s="53"/>
      <c r="G2020" s="54"/>
      <c r="H2020" s="114"/>
      <c r="I2020" s="53"/>
      <c r="J2020" s="53"/>
      <c r="K2020" s="53"/>
      <c r="L2020" s="53"/>
      <c r="M2020" s="53"/>
      <c r="N2020" s="53"/>
      <c r="O2020" s="53"/>
      <c r="P2020" s="53"/>
      <c r="Q2020" s="53"/>
      <c r="R2020" s="53"/>
      <c r="S2020" s="53"/>
      <c r="T2020" s="53"/>
      <c r="U2020" s="81"/>
      <c r="V2020" s="53"/>
      <c r="W2020" s="53"/>
    </row>
    <row r="2021" spans="1:23" x14ac:dyDescent="0.25">
      <c r="A2021" s="116" t="str">
        <f>IF(ISBLANK(TBL_DATA[[#This Row],[Row.names]]), "",   DATE(YEAR(TBL_DATA[[#This Row],[Row.names]]), MONTH(TBL_DATA[[#This Row],[Row.names]]), DAY(TBL_DATA[[#This Row],[Row.names]])))</f>
        <v/>
      </c>
      <c r="B2021" s="119"/>
      <c r="C2021" s="68"/>
      <c r="E2021" s="53"/>
      <c r="F2021" s="53"/>
      <c r="G2021" s="54"/>
      <c r="H2021" s="114"/>
      <c r="I2021" s="53"/>
      <c r="J2021" s="53"/>
      <c r="K2021" s="53"/>
      <c r="L2021" s="53"/>
      <c r="M2021" s="53"/>
      <c r="N2021" s="53"/>
      <c r="O2021" s="53"/>
      <c r="P2021" s="53"/>
      <c r="Q2021" s="53"/>
      <c r="R2021" s="53"/>
      <c r="S2021" s="53"/>
      <c r="T2021" s="53"/>
      <c r="U2021" s="81"/>
      <c r="V2021" s="53"/>
      <c r="W2021" s="53"/>
    </row>
    <row r="2022" spans="1:23" x14ac:dyDescent="0.25">
      <c r="A2022" s="116" t="str">
        <f>IF(ISBLANK(TBL_DATA[[#This Row],[Row.names]]), "",   DATE(YEAR(TBL_DATA[[#This Row],[Row.names]]), MONTH(TBL_DATA[[#This Row],[Row.names]]), DAY(TBL_DATA[[#This Row],[Row.names]])))</f>
        <v/>
      </c>
      <c r="B2022" s="119"/>
      <c r="C2022" s="68"/>
      <c r="E2022" s="53"/>
      <c r="F2022" s="53"/>
      <c r="G2022" s="54"/>
      <c r="H2022" s="114"/>
      <c r="I2022" s="53"/>
      <c r="J2022" s="53"/>
      <c r="K2022" s="53"/>
      <c r="L2022" s="53"/>
      <c r="M2022" s="53"/>
      <c r="N2022" s="53"/>
      <c r="O2022" s="53"/>
      <c r="P2022" s="53"/>
      <c r="Q2022" s="53"/>
      <c r="R2022" s="53"/>
      <c r="S2022" s="53"/>
      <c r="T2022" s="53"/>
      <c r="U2022" s="81"/>
      <c r="V2022" s="53"/>
      <c r="W2022" s="53"/>
    </row>
    <row r="2023" spans="1:23" x14ac:dyDescent="0.25">
      <c r="A2023" s="116" t="str">
        <f>IF(ISBLANK(TBL_DATA[[#This Row],[Row.names]]), "",   DATE(YEAR(TBL_DATA[[#This Row],[Row.names]]), MONTH(TBL_DATA[[#This Row],[Row.names]]), DAY(TBL_DATA[[#This Row],[Row.names]])))</f>
        <v/>
      </c>
      <c r="B2023" s="119"/>
      <c r="C2023" s="68"/>
      <c r="E2023" s="53"/>
      <c r="F2023" s="53"/>
      <c r="G2023" s="54"/>
      <c r="H2023" s="114"/>
      <c r="I2023" s="53"/>
      <c r="J2023" s="53"/>
      <c r="K2023" s="53"/>
      <c r="L2023" s="53"/>
      <c r="M2023" s="53"/>
      <c r="N2023" s="53"/>
      <c r="O2023" s="53"/>
      <c r="P2023" s="53"/>
      <c r="Q2023" s="53"/>
      <c r="R2023" s="53"/>
      <c r="S2023" s="53"/>
      <c r="T2023" s="53"/>
      <c r="U2023" s="81"/>
      <c r="V2023" s="53"/>
      <c r="W2023" s="53"/>
    </row>
    <row r="2024" spans="1:23" x14ac:dyDescent="0.25">
      <c r="A2024" s="116" t="str">
        <f>IF(ISBLANK(TBL_DATA[[#This Row],[Row.names]]), "",   DATE(YEAR(TBL_DATA[[#This Row],[Row.names]]), MONTH(TBL_DATA[[#This Row],[Row.names]]), DAY(TBL_DATA[[#This Row],[Row.names]])))</f>
        <v/>
      </c>
      <c r="B2024" s="119"/>
      <c r="C2024" s="68"/>
      <c r="E2024" s="53"/>
      <c r="F2024" s="53"/>
      <c r="G2024" s="54"/>
      <c r="H2024" s="114"/>
      <c r="I2024" s="53"/>
      <c r="J2024" s="53"/>
      <c r="K2024" s="53"/>
      <c r="L2024" s="53"/>
      <c r="M2024" s="53"/>
      <c r="N2024" s="53"/>
      <c r="O2024" s="53"/>
      <c r="P2024" s="53"/>
      <c r="Q2024" s="53"/>
      <c r="R2024" s="53"/>
      <c r="S2024" s="53"/>
      <c r="T2024" s="53"/>
      <c r="U2024" s="81"/>
      <c r="V2024" s="53"/>
      <c r="W2024" s="53"/>
    </row>
    <row r="2025" spans="1:23" x14ac:dyDescent="0.25">
      <c r="A2025" s="116" t="str">
        <f>IF(ISBLANK(TBL_DATA[[#This Row],[Row.names]]), "",   DATE(YEAR(TBL_DATA[[#This Row],[Row.names]]), MONTH(TBL_DATA[[#This Row],[Row.names]]), DAY(TBL_DATA[[#This Row],[Row.names]])))</f>
        <v/>
      </c>
      <c r="B2025" s="119"/>
      <c r="C2025" s="68"/>
      <c r="E2025" s="53"/>
      <c r="F2025" s="53"/>
      <c r="G2025" s="54"/>
      <c r="H2025" s="114"/>
      <c r="I2025" s="53"/>
      <c r="J2025" s="53"/>
      <c r="K2025" s="53"/>
      <c r="L2025" s="53"/>
      <c r="M2025" s="53"/>
      <c r="N2025" s="53"/>
      <c r="O2025" s="53"/>
      <c r="P2025" s="53"/>
      <c r="Q2025" s="53"/>
      <c r="R2025" s="53"/>
      <c r="S2025" s="53"/>
      <c r="T2025" s="53"/>
      <c r="U2025" s="81"/>
      <c r="V2025" s="53"/>
      <c r="W2025" s="53"/>
    </row>
    <row r="2026" spans="1:23" x14ac:dyDescent="0.25">
      <c r="A2026" s="116" t="str">
        <f>IF(ISBLANK(TBL_DATA[[#This Row],[Row.names]]), "",   DATE(YEAR(TBL_DATA[[#This Row],[Row.names]]), MONTH(TBL_DATA[[#This Row],[Row.names]]), DAY(TBL_DATA[[#This Row],[Row.names]])))</f>
        <v/>
      </c>
      <c r="B2026" s="119"/>
      <c r="C2026" s="68"/>
      <c r="E2026" s="53"/>
      <c r="F2026" s="53"/>
      <c r="G2026" s="54"/>
      <c r="H2026" s="114"/>
      <c r="I2026" s="53"/>
      <c r="J2026" s="53"/>
      <c r="K2026" s="53"/>
      <c r="L2026" s="53"/>
      <c r="M2026" s="53"/>
      <c r="N2026" s="53"/>
      <c r="O2026" s="53"/>
      <c r="P2026" s="53"/>
      <c r="Q2026" s="53"/>
      <c r="R2026" s="53"/>
      <c r="S2026" s="53"/>
      <c r="T2026" s="53"/>
      <c r="U2026" s="81"/>
      <c r="V2026" s="53"/>
      <c r="W2026" s="53"/>
    </row>
    <row r="2027" spans="1:23" x14ac:dyDescent="0.25">
      <c r="A2027" s="116" t="str">
        <f>IF(ISBLANK(TBL_DATA[[#This Row],[Row.names]]), "",   DATE(YEAR(TBL_DATA[[#This Row],[Row.names]]), MONTH(TBL_DATA[[#This Row],[Row.names]]), DAY(TBL_DATA[[#This Row],[Row.names]])))</f>
        <v/>
      </c>
      <c r="B2027" s="119"/>
      <c r="C2027" s="68"/>
      <c r="E2027" s="53"/>
      <c r="F2027" s="53"/>
      <c r="G2027" s="54"/>
      <c r="H2027" s="114"/>
      <c r="I2027" s="53"/>
      <c r="J2027" s="53"/>
      <c r="K2027" s="53"/>
      <c r="L2027" s="53"/>
      <c r="M2027" s="53"/>
      <c r="N2027" s="53"/>
      <c r="O2027" s="53"/>
      <c r="P2027" s="53"/>
      <c r="Q2027" s="53"/>
      <c r="R2027" s="53"/>
      <c r="S2027" s="53"/>
      <c r="T2027" s="53"/>
      <c r="U2027" s="81"/>
      <c r="V2027" s="53"/>
      <c r="W2027" s="53"/>
    </row>
    <row r="2028" spans="1:23" x14ac:dyDescent="0.25">
      <c r="A2028" s="116" t="str">
        <f>IF(ISBLANK(TBL_DATA[[#This Row],[Row.names]]), "",   DATE(YEAR(TBL_DATA[[#This Row],[Row.names]]), MONTH(TBL_DATA[[#This Row],[Row.names]]), DAY(TBL_DATA[[#This Row],[Row.names]])))</f>
        <v/>
      </c>
      <c r="B2028" s="119"/>
      <c r="C2028" s="68"/>
      <c r="E2028" s="53"/>
      <c r="F2028" s="53"/>
      <c r="G2028" s="54"/>
      <c r="H2028" s="114"/>
      <c r="I2028" s="53"/>
      <c r="J2028" s="53"/>
      <c r="K2028" s="53"/>
      <c r="L2028" s="53"/>
      <c r="M2028" s="53"/>
      <c r="N2028" s="53"/>
      <c r="O2028" s="53"/>
      <c r="P2028" s="53"/>
      <c r="Q2028" s="53"/>
      <c r="R2028" s="53"/>
      <c r="S2028" s="53"/>
      <c r="T2028" s="53"/>
      <c r="U2028" s="81"/>
      <c r="V2028" s="53"/>
      <c r="W2028" s="53"/>
    </row>
    <row r="2029" spans="1:23" x14ac:dyDescent="0.25">
      <c r="A2029" s="116" t="str">
        <f>IF(ISBLANK(TBL_DATA[[#This Row],[Row.names]]), "",   DATE(YEAR(TBL_DATA[[#This Row],[Row.names]]), MONTH(TBL_DATA[[#This Row],[Row.names]]), DAY(TBL_DATA[[#This Row],[Row.names]])))</f>
        <v/>
      </c>
      <c r="B2029" s="119"/>
      <c r="C2029" s="68"/>
      <c r="E2029" s="53"/>
      <c r="F2029" s="53"/>
      <c r="G2029" s="54"/>
      <c r="H2029" s="114"/>
      <c r="I2029" s="53"/>
      <c r="J2029" s="53"/>
      <c r="K2029" s="53"/>
      <c r="L2029" s="53"/>
      <c r="M2029" s="53"/>
      <c r="N2029" s="53"/>
      <c r="O2029" s="53"/>
      <c r="P2029" s="53"/>
      <c r="Q2029" s="53"/>
      <c r="R2029" s="53"/>
      <c r="S2029" s="53"/>
      <c r="T2029" s="53"/>
      <c r="U2029" s="81"/>
      <c r="V2029" s="53"/>
      <c r="W2029" s="53"/>
    </row>
    <row r="2030" spans="1:23" x14ac:dyDescent="0.25">
      <c r="A2030" s="116" t="str">
        <f>IF(ISBLANK(TBL_DATA[[#This Row],[Row.names]]), "",   DATE(YEAR(TBL_DATA[[#This Row],[Row.names]]), MONTH(TBL_DATA[[#This Row],[Row.names]]), DAY(TBL_DATA[[#This Row],[Row.names]])))</f>
        <v/>
      </c>
      <c r="B2030" s="119"/>
      <c r="C2030" s="68"/>
      <c r="E2030" s="53"/>
      <c r="F2030" s="53"/>
      <c r="G2030" s="54"/>
      <c r="H2030" s="114"/>
      <c r="I2030" s="53"/>
      <c r="J2030" s="53"/>
      <c r="K2030" s="53"/>
      <c r="L2030" s="53"/>
      <c r="M2030" s="53"/>
      <c r="N2030" s="53"/>
      <c r="O2030" s="53"/>
      <c r="P2030" s="53"/>
      <c r="Q2030" s="53"/>
      <c r="R2030" s="53"/>
      <c r="S2030" s="53"/>
      <c r="T2030" s="53"/>
      <c r="U2030" s="81"/>
      <c r="V2030" s="53"/>
      <c r="W2030" s="53"/>
    </row>
    <row r="2031" spans="1:23" x14ac:dyDescent="0.25">
      <c r="A2031" s="116" t="str">
        <f>IF(ISBLANK(TBL_DATA[[#This Row],[Row.names]]), "",   DATE(YEAR(TBL_DATA[[#This Row],[Row.names]]), MONTH(TBL_DATA[[#This Row],[Row.names]]), DAY(TBL_DATA[[#This Row],[Row.names]])))</f>
        <v/>
      </c>
      <c r="B2031" s="119"/>
      <c r="C2031" s="68"/>
      <c r="E2031" s="53"/>
      <c r="F2031" s="53"/>
      <c r="G2031" s="54"/>
      <c r="H2031" s="114"/>
      <c r="I2031" s="53"/>
      <c r="J2031" s="53"/>
      <c r="K2031" s="53"/>
      <c r="L2031" s="53"/>
      <c r="M2031" s="53"/>
      <c r="N2031" s="53"/>
      <c r="O2031" s="53"/>
      <c r="P2031" s="53"/>
      <c r="Q2031" s="53"/>
      <c r="R2031" s="53"/>
      <c r="S2031" s="53"/>
      <c r="T2031" s="53"/>
      <c r="U2031" s="81"/>
      <c r="V2031" s="53"/>
      <c r="W2031" s="53"/>
    </row>
    <row r="2032" spans="1:23" x14ac:dyDescent="0.25">
      <c r="A2032" s="116" t="str">
        <f>IF(ISBLANK(TBL_DATA[[#This Row],[Row.names]]), "",   DATE(YEAR(TBL_DATA[[#This Row],[Row.names]]), MONTH(TBL_DATA[[#This Row],[Row.names]]), DAY(TBL_DATA[[#This Row],[Row.names]])))</f>
        <v/>
      </c>
      <c r="B2032" s="119"/>
      <c r="C2032" s="68"/>
      <c r="E2032" s="53"/>
      <c r="F2032" s="53"/>
      <c r="G2032" s="54"/>
      <c r="H2032" s="114"/>
      <c r="I2032" s="53"/>
      <c r="J2032" s="53"/>
      <c r="K2032" s="53"/>
      <c r="L2032" s="53"/>
      <c r="M2032" s="53"/>
      <c r="N2032" s="53"/>
      <c r="O2032" s="53"/>
      <c r="P2032" s="53"/>
      <c r="Q2032" s="53"/>
      <c r="R2032" s="53"/>
      <c r="S2032" s="53"/>
      <c r="T2032" s="53"/>
      <c r="U2032" s="81"/>
      <c r="V2032" s="53"/>
      <c r="W2032" s="53"/>
    </row>
    <row r="2033" spans="1:23" x14ac:dyDescent="0.25">
      <c r="A2033" s="116" t="str">
        <f>IF(ISBLANK(TBL_DATA[[#This Row],[Row.names]]), "",   DATE(YEAR(TBL_DATA[[#This Row],[Row.names]]), MONTH(TBL_DATA[[#This Row],[Row.names]]), DAY(TBL_DATA[[#This Row],[Row.names]])))</f>
        <v/>
      </c>
      <c r="B2033" s="119"/>
      <c r="C2033" s="68"/>
      <c r="E2033" s="53"/>
      <c r="F2033" s="53"/>
      <c r="G2033" s="54"/>
      <c r="H2033" s="114"/>
      <c r="I2033" s="53"/>
      <c r="J2033" s="53"/>
      <c r="K2033" s="53"/>
      <c r="L2033" s="53"/>
      <c r="M2033" s="53"/>
      <c r="N2033" s="53"/>
      <c r="O2033" s="53"/>
      <c r="P2033" s="53"/>
      <c r="Q2033" s="53"/>
      <c r="R2033" s="53"/>
      <c r="S2033" s="53"/>
      <c r="T2033" s="53"/>
      <c r="U2033" s="81"/>
      <c r="V2033" s="53"/>
      <c r="W2033" s="53"/>
    </row>
    <row r="2034" spans="1:23" x14ac:dyDescent="0.25">
      <c r="A2034" s="116" t="str">
        <f>IF(ISBLANK(TBL_DATA[[#This Row],[Row.names]]), "",   DATE(YEAR(TBL_DATA[[#This Row],[Row.names]]), MONTH(TBL_DATA[[#This Row],[Row.names]]), DAY(TBL_DATA[[#This Row],[Row.names]])))</f>
        <v/>
      </c>
      <c r="B2034" s="119"/>
      <c r="C2034" s="68"/>
      <c r="E2034" s="53"/>
      <c r="F2034" s="53"/>
      <c r="G2034" s="54"/>
      <c r="H2034" s="114"/>
      <c r="I2034" s="53"/>
      <c r="J2034" s="53"/>
      <c r="K2034" s="53"/>
      <c r="L2034" s="53"/>
      <c r="M2034" s="53"/>
      <c r="N2034" s="53"/>
      <c r="O2034" s="53"/>
      <c r="P2034" s="53"/>
      <c r="Q2034" s="53"/>
      <c r="R2034" s="53"/>
      <c r="S2034" s="53"/>
      <c r="T2034" s="53"/>
      <c r="U2034" s="81"/>
      <c r="V2034" s="53"/>
      <c r="W2034" s="53"/>
    </row>
    <row r="2035" spans="1:23" x14ac:dyDescent="0.25">
      <c r="A2035" s="116" t="str">
        <f>IF(ISBLANK(TBL_DATA[[#This Row],[Row.names]]), "",   DATE(YEAR(TBL_DATA[[#This Row],[Row.names]]), MONTH(TBL_DATA[[#This Row],[Row.names]]), DAY(TBL_DATA[[#This Row],[Row.names]])))</f>
        <v/>
      </c>
      <c r="B2035" s="119"/>
      <c r="C2035" s="68"/>
      <c r="E2035" s="53"/>
      <c r="F2035" s="53"/>
      <c r="G2035" s="54"/>
      <c r="H2035" s="114"/>
      <c r="I2035" s="53"/>
      <c r="J2035" s="53"/>
      <c r="K2035" s="53"/>
      <c r="L2035" s="53"/>
      <c r="M2035" s="53"/>
      <c r="N2035" s="53"/>
      <c r="O2035" s="53"/>
      <c r="P2035" s="53"/>
      <c r="Q2035" s="53"/>
      <c r="R2035" s="53"/>
      <c r="S2035" s="53"/>
      <c r="T2035" s="53"/>
      <c r="U2035" s="81"/>
      <c r="V2035" s="53"/>
      <c r="W2035" s="53"/>
    </row>
    <row r="2036" spans="1:23" x14ac:dyDescent="0.25">
      <c r="A2036" s="116" t="str">
        <f>IF(ISBLANK(TBL_DATA[[#This Row],[Row.names]]), "",   DATE(YEAR(TBL_DATA[[#This Row],[Row.names]]), MONTH(TBL_DATA[[#This Row],[Row.names]]), DAY(TBL_DATA[[#This Row],[Row.names]])))</f>
        <v/>
      </c>
      <c r="B2036" s="119"/>
      <c r="C2036" s="68"/>
      <c r="E2036" s="53"/>
      <c r="F2036" s="53"/>
      <c r="G2036" s="54"/>
      <c r="H2036" s="114"/>
      <c r="I2036" s="53"/>
      <c r="J2036" s="53"/>
      <c r="K2036" s="53"/>
      <c r="L2036" s="53"/>
      <c r="M2036" s="53"/>
      <c r="N2036" s="53"/>
      <c r="O2036" s="53"/>
      <c r="P2036" s="53"/>
      <c r="Q2036" s="53"/>
      <c r="R2036" s="53"/>
      <c r="S2036" s="53"/>
      <c r="T2036" s="53"/>
      <c r="U2036" s="81"/>
      <c r="V2036" s="53"/>
      <c r="W2036" s="53"/>
    </row>
    <row r="2037" spans="1:23" x14ac:dyDescent="0.25">
      <c r="A2037" s="116" t="str">
        <f>IF(ISBLANK(TBL_DATA[[#This Row],[Row.names]]), "",   DATE(YEAR(TBL_DATA[[#This Row],[Row.names]]), MONTH(TBL_DATA[[#This Row],[Row.names]]), DAY(TBL_DATA[[#This Row],[Row.names]])))</f>
        <v/>
      </c>
      <c r="B2037" s="119"/>
      <c r="C2037" s="68"/>
      <c r="E2037" s="53"/>
      <c r="F2037" s="53"/>
      <c r="G2037" s="54"/>
      <c r="H2037" s="114"/>
      <c r="I2037" s="53"/>
      <c r="J2037" s="53"/>
      <c r="K2037" s="53"/>
      <c r="L2037" s="53"/>
      <c r="M2037" s="53"/>
      <c r="N2037" s="53"/>
      <c r="O2037" s="53"/>
      <c r="P2037" s="53"/>
      <c r="Q2037" s="53"/>
      <c r="R2037" s="53"/>
      <c r="S2037" s="53"/>
      <c r="T2037" s="53"/>
      <c r="U2037" s="81"/>
      <c r="V2037" s="53"/>
      <c r="W2037" s="53"/>
    </row>
    <row r="2038" spans="1:23" x14ac:dyDescent="0.25">
      <c r="A2038" s="116" t="str">
        <f>IF(ISBLANK(TBL_DATA[[#This Row],[Row.names]]), "",   DATE(YEAR(TBL_DATA[[#This Row],[Row.names]]), MONTH(TBL_DATA[[#This Row],[Row.names]]), DAY(TBL_DATA[[#This Row],[Row.names]])))</f>
        <v/>
      </c>
      <c r="B2038" s="119"/>
      <c r="C2038" s="68"/>
      <c r="E2038" s="53"/>
      <c r="F2038" s="53"/>
      <c r="G2038" s="54"/>
      <c r="H2038" s="114"/>
      <c r="I2038" s="53"/>
      <c r="J2038" s="53"/>
      <c r="K2038" s="53"/>
      <c r="L2038" s="53"/>
      <c r="M2038" s="53"/>
      <c r="N2038" s="53"/>
      <c r="O2038" s="53"/>
      <c r="P2038" s="53"/>
      <c r="Q2038" s="53"/>
      <c r="R2038" s="53"/>
      <c r="S2038" s="53"/>
      <c r="T2038" s="53"/>
      <c r="U2038" s="81"/>
      <c r="V2038" s="53"/>
      <c r="W2038" s="53"/>
    </row>
    <row r="2039" spans="1:23" x14ac:dyDescent="0.25">
      <c r="A2039" s="116" t="str">
        <f>IF(ISBLANK(TBL_DATA[[#This Row],[Row.names]]), "",   DATE(YEAR(TBL_DATA[[#This Row],[Row.names]]), MONTH(TBL_DATA[[#This Row],[Row.names]]), DAY(TBL_DATA[[#This Row],[Row.names]])))</f>
        <v/>
      </c>
      <c r="B2039" s="119"/>
      <c r="C2039" s="68"/>
      <c r="E2039" s="53"/>
      <c r="F2039" s="53"/>
      <c r="G2039" s="54"/>
      <c r="H2039" s="114"/>
      <c r="I2039" s="53"/>
      <c r="J2039" s="53"/>
      <c r="K2039" s="53"/>
      <c r="L2039" s="53"/>
      <c r="M2039" s="53"/>
      <c r="N2039" s="53"/>
      <c r="O2039" s="53"/>
      <c r="P2039" s="53"/>
      <c r="Q2039" s="53"/>
      <c r="R2039" s="53"/>
      <c r="S2039" s="53"/>
      <c r="T2039" s="53"/>
      <c r="U2039" s="81"/>
      <c r="V2039" s="53"/>
      <c r="W2039" s="53"/>
    </row>
    <row r="2040" spans="1:23" x14ac:dyDescent="0.25">
      <c r="A2040" s="116" t="str">
        <f>IF(ISBLANK(TBL_DATA[[#This Row],[Row.names]]), "",   DATE(YEAR(TBL_DATA[[#This Row],[Row.names]]), MONTH(TBL_DATA[[#This Row],[Row.names]]), DAY(TBL_DATA[[#This Row],[Row.names]])))</f>
        <v/>
      </c>
      <c r="B2040" s="119"/>
      <c r="C2040" s="68"/>
      <c r="E2040" s="53"/>
      <c r="F2040" s="53"/>
      <c r="G2040" s="54"/>
      <c r="H2040" s="114"/>
      <c r="I2040" s="53"/>
      <c r="J2040" s="53"/>
      <c r="K2040" s="53"/>
      <c r="L2040" s="53"/>
      <c r="M2040" s="53"/>
      <c r="N2040" s="53"/>
      <c r="O2040" s="53"/>
      <c r="P2040" s="53"/>
      <c r="Q2040" s="53"/>
      <c r="R2040" s="53"/>
      <c r="S2040" s="53"/>
      <c r="T2040" s="53"/>
      <c r="U2040" s="81"/>
      <c r="V2040" s="53"/>
      <c r="W2040" s="53"/>
    </row>
    <row r="2041" spans="1:23" x14ac:dyDescent="0.25">
      <c r="A2041" s="116" t="str">
        <f>IF(ISBLANK(TBL_DATA[[#This Row],[Row.names]]), "",   DATE(YEAR(TBL_DATA[[#This Row],[Row.names]]), MONTH(TBL_DATA[[#This Row],[Row.names]]), DAY(TBL_DATA[[#This Row],[Row.names]])))</f>
        <v/>
      </c>
      <c r="B2041" s="119"/>
      <c r="C2041" s="68"/>
      <c r="E2041" s="53"/>
      <c r="F2041" s="53"/>
      <c r="G2041" s="54"/>
      <c r="H2041" s="114"/>
      <c r="I2041" s="53"/>
      <c r="J2041" s="53"/>
      <c r="K2041" s="53"/>
      <c r="L2041" s="53"/>
      <c r="M2041" s="53"/>
      <c r="N2041" s="53"/>
      <c r="O2041" s="53"/>
      <c r="P2041" s="53"/>
      <c r="Q2041" s="53"/>
      <c r="R2041" s="53"/>
      <c r="S2041" s="53"/>
      <c r="T2041" s="53"/>
      <c r="U2041" s="81"/>
      <c r="V2041" s="53"/>
      <c r="W2041" s="53"/>
    </row>
    <row r="2042" spans="1:23" x14ac:dyDescent="0.25">
      <c r="A2042" s="116" t="str">
        <f>IF(ISBLANK(TBL_DATA[[#This Row],[Row.names]]), "",   DATE(YEAR(TBL_DATA[[#This Row],[Row.names]]), MONTH(TBL_DATA[[#This Row],[Row.names]]), DAY(TBL_DATA[[#This Row],[Row.names]])))</f>
        <v/>
      </c>
      <c r="B2042" s="119"/>
      <c r="C2042" s="68"/>
      <c r="E2042" s="53"/>
      <c r="F2042" s="53"/>
      <c r="G2042" s="54"/>
      <c r="H2042" s="114"/>
      <c r="I2042" s="53"/>
      <c r="J2042" s="53"/>
      <c r="K2042" s="53"/>
      <c r="L2042" s="53"/>
      <c r="M2042" s="53"/>
      <c r="N2042" s="53"/>
      <c r="O2042" s="53"/>
      <c r="P2042" s="53"/>
      <c r="Q2042" s="53"/>
      <c r="R2042" s="53"/>
      <c r="S2042" s="53"/>
      <c r="T2042" s="53"/>
      <c r="U2042" s="81"/>
      <c r="V2042" s="53"/>
      <c r="W2042" s="53"/>
    </row>
    <row r="2043" spans="1:23" x14ac:dyDescent="0.25">
      <c r="A2043" s="116" t="str">
        <f>IF(ISBLANK(TBL_DATA[[#This Row],[Row.names]]), "",   DATE(YEAR(TBL_DATA[[#This Row],[Row.names]]), MONTH(TBL_DATA[[#This Row],[Row.names]]), DAY(TBL_DATA[[#This Row],[Row.names]])))</f>
        <v/>
      </c>
      <c r="B2043" s="119"/>
      <c r="C2043" s="68"/>
      <c r="E2043" s="53"/>
      <c r="F2043" s="53"/>
      <c r="G2043" s="54"/>
      <c r="H2043" s="114"/>
      <c r="I2043" s="53"/>
      <c r="J2043" s="53"/>
      <c r="K2043" s="53"/>
      <c r="L2043" s="53"/>
      <c r="M2043" s="53"/>
      <c r="N2043" s="53"/>
      <c r="O2043" s="53"/>
      <c r="P2043" s="53"/>
      <c r="Q2043" s="53"/>
      <c r="R2043" s="53"/>
      <c r="S2043" s="53"/>
      <c r="T2043" s="53"/>
      <c r="U2043" s="81"/>
      <c r="V2043" s="53"/>
      <c r="W2043" s="53"/>
    </row>
    <row r="2044" spans="1:23" x14ac:dyDescent="0.25">
      <c r="A2044" s="116" t="str">
        <f>IF(ISBLANK(TBL_DATA[[#This Row],[Row.names]]), "",   DATE(YEAR(TBL_DATA[[#This Row],[Row.names]]), MONTH(TBL_DATA[[#This Row],[Row.names]]), DAY(TBL_DATA[[#This Row],[Row.names]])))</f>
        <v/>
      </c>
      <c r="B2044" s="119"/>
      <c r="C2044" s="68"/>
      <c r="E2044" s="53"/>
      <c r="F2044" s="53"/>
      <c r="G2044" s="54"/>
      <c r="H2044" s="114"/>
      <c r="I2044" s="53"/>
      <c r="J2044" s="53"/>
      <c r="K2044" s="53"/>
      <c r="L2044" s="53"/>
      <c r="M2044" s="53"/>
      <c r="N2044" s="53"/>
      <c r="O2044" s="53"/>
      <c r="P2044" s="53"/>
      <c r="Q2044" s="53"/>
      <c r="R2044" s="53"/>
      <c r="S2044" s="53"/>
      <c r="T2044" s="53"/>
      <c r="U2044" s="81"/>
      <c r="V2044" s="53"/>
      <c r="W2044" s="53"/>
    </row>
    <row r="2045" spans="1:23" x14ac:dyDescent="0.25">
      <c r="A2045" s="116" t="str">
        <f>IF(ISBLANK(TBL_DATA[[#This Row],[Row.names]]), "",   DATE(YEAR(TBL_DATA[[#This Row],[Row.names]]), MONTH(TBL_DATA[[#This Row],[Row.names]]), DAY(TBL_DATA[[#This Row],[Row.names]])))</f>
        <v/>
      </c>
      <c r="B2045" s="119"/>
      <c r="C2045" s="68"/>
      <c r="E2045" s="53"/>
      <c r="F2045" s="53"/>
      <c r="G2045" s="54"/>
      <c r="H2045" s="114"/>
      <c r="I2045" s="53"/>
      <c r="J2045" s="53"/>
      <c r="K2045" s="53"/>
      <c r="L2045" s="53"/>
      <c r="M2045" s="53"/>
      <c r="N2045" s="53"/>
      <c r="O2045" s="53"/>
      <c r="P2045" s="53"/>
      <c r="Q2045" s="53"/>
      <c r="R2045" s="53"/>
      <c r="S2045" s="53"/>
      <c r="T2045" s="53"/>
      <c r="U2045" s="81"/>
      <c r="V2045" s="53"/>
      <c r="W2045" s="53"/>
    </row>
    <row r="2046" spans="1:23" x14ac:dyDescent="0.25">
      <c r="A2046" s="116" t="str">
        <f>IF(ISBLANK(TBL_DATA[[#This Row],[Row.names]]), "",   DATE(YEAR(TBL_DATA[[#This Row],[Row.names]]), MONTH(TBL_DATA[[#This Row],[Row.names]]), DAY(TBL_DATA[[#This Row],[Row.names]])))</f>
        <v/>
      </c>
      <c r="B2046" s="119"/>
      <c r="C2046" s="68"/>
      <c r="E2046" s="53"/>
      <c r="F2046" s="53"/>
      <c r="G2046" s="54"/>
      <c r="H2046" s="114"/>
      <c r="I2046" s="53"/>
      <c r="J2046" s="53"/>
      <c r="K2046" s="53"/>
      <c r="L2046" s="53"/>
      <c r="M2046" s="53"/>
      <c r="N2046" s="53"/>
      <c r="O2046" s="53"/>
      <c r="P2046" s="53"/>
      <c r="Q2046" s="53"/>
      <c r="R2046" s="53"/>
      <c r="S2046" s="53"/>
      <c r="T2046" s="53"/>
      <c r="U2046" s="81"/>
      <c r="V2046" s="53"/>
      <c r="W2046" s="53"/>
    </row>
    <row r="2047" spans="1:23" x14ac:dyDescent="0.25">
      <c r="A2047" s="116" t="str">
        <f>IF(ISBLANK(TBL_DATA[[#This Row],[Row.names]]), "",   DATE(YEAR(TBL_DATA[[#This Row],[Row.names]]), MONTH(TBL_DATA[[#This Row],[Row.names]]), DAY(TBL_DATA[[#This Row],[Row.names]])))</f>
        <v/>
      </c>
      <c r="B2047" s="119"/>
      <c r="C2047" s="68"/>
      <c r="E2047" s="53"/>
      <c r="F2047" s="53"/>
      <c r="G2047" s="54"/>
      <c r="H2047" s="114"/>
      <c r="I2047" s="53"/>
      <c r="J2047" s="53"/>
      <c r="K2047" s="53"/>
      <c r="L2047" s="53"/>
      <c r="M2047" s="53"/>
      <c r="N2047" s="53"/>
      <c r="O2047" s="53"/>
      <c r="P2047" s="53"/>
      <c r="Q2047" s="53"/>
      <c r="R2047" s="53"/>
      <c r="S2047" s="53"/>
      <c r="T2047" s="53"/>
      <c r="U2047" s="81"/>
      <c r="V2047" s="53"/>
      <c r="W2047" s="53"/>
    </row>
    <row r="2048" spans="1:23" x14ac:dyDescent="0.25">
      <c r="A2048" s="116" t="str">
        <f>IF(ISBLANK(TBL_DATA[[#This Row],[Row.names]]), "",   DATE(YEAR(TBL_DATA[[#This Row],[Row.names]]), MONTH(TBL_DATA[[#This Row],[Row.names]]), DAY(TBL_DATA[[#This Row],[Row.names]])))</f>
        <v/>
      </c>
      <c r="B2048" s="119"/>
      <c r="C2048" s="68"/>
      <c r="E2048" s="53"/>
      <c r="F2048" s="53"/>
      <c r="G2048" s="54"/>
      <c r="H2048" s="114"/>
      <c r="I2048" s="53"/>
      <c r="J2048" s="53"/>
      <c r="K2048" s="53"/>
      <c r="L2048" s="53"/>
      <c r="M2048" s="53"/>
      <c r="N2048" s="53"/>
      <c r="O2048" s="53"/>
      <c r="P2048" s="53"/>
      <c r="Q2048" s="53"/>
      <c r="R2048" s="53"/>
      <c r="S2048" s="53"/>
      <c r="T2048" s="53"/>
      <c r="U2048" s="81"/>
      <c r="V2048" s="53"/>
      <c r="W2048" s="53"/>
    </row>
    <row r="2049" spans="1:23" x14ac:dyDescent="0.25">
      <c r="A2049" s="116" t="str">
        <f>IF(ISBLANK(TBL_DATA[[#This Row],[Row.names]]), "",   DATE(YEAR(TBL_DATA[[#This Row],[Row.names]]), MONTH(TBL_DATA[[#This Row],[Row.names]]), DAY(TBL_DATA[[#This Row],[Row.names]])))</f>
        <v/>
      </c>
      <c r="B2049" s="119"/>
      <c r="C2049" s="68"/>
      <c r="E2049" s="53"/>
      <c r="F2049" s="53"/>
      <c r="G2049" s="54"/>
      <c r="H2049" s="114"/>
      <c r="I2049" s="53"/>
      <c r="J2049" s="53"/>
      <c r="K2049" s="53"/>
      <c r="L2049" s="53"/>
      <c r="M2049" s="53"/>
      <c r="N2049" s="53"/>
      <c r="O2049" s="53"/>
      <c r="P2049" s="53"/>
      <c r="Q2049" s="53"/>
      <c r="R2049" s="53"/>
      <c r="S2049" s="53"/>
      <c r="T2049" s="53"/>
      <c r="U2049" s="81"/>
      <c r="V2049" s="53"/>
      <c r="W2049" s="53"/>
    </row>
    <row r="2050" spans="1:23" x14ac:dyDescent="0.25">
      <c r="A2050" s="116" t="str">
        <f>IF(ISBLANK(TBL_DATA[[#This Row],[Row.names]]), "",   DATE(YEAR(TBL_DATA[[#This Row],[Row.names]]), MONTH(TBL_DATA[[#This Row],[Row.names]]), DAY(TBL_DATA[[#This Row],[Row.names]])))</f>
        <v/>
      </c>
      <c r="B2050" s="119"/>
      <c r="C2050" s="68"/>
      <c r="E2050" s="53"/>
      <c r="F2050" s="53"/>
      <c r="G2050" s="54"/>
      <c r="H2050" s="114"/>
      <c r="I2050" s="53"/>
      <c r="J2050" s="53"/>
      <c r="K2050" s="53"/>
      <c r="L2050" s="53"/>
      <c r="M2050" s="53"/>
      <c r="N2050" s="53"/>
      <c r="O2050" s="53"/>
      <c r="P2050" s="53"/>
      <c r="Q2050" s="53"/>
      <c r="R2050" s="53"/>
      <c r="S2050" s="53"/>
      <c r="T2050" s="53"/>
      <c r="U2050" s="81"/>
      <c r="V2050" s="53"/>
      <c r="W2050" s="53"/>
    </row>
    <row r="2051" spans="1:23" x14ac:dyDescent="0.25">
      <c r="A2051" s="116" t="str">
        <f>IF(ISBLANK(TBL_DATA[[#This Row],[Row.names]]), "",   DATE(YEAR(TBL_DATA[[#This Row],[Row.names]]), MONTH(TBL_DATA[[#This Row],[Row.names]]), DAY(TBL_DATA[[#This Row],[Row.names]])))</f>
        <v/>
      </c>
      <c r="B2051" s="119"/>
      <c r="C2051" s="68"/>
      <c r="E2051" s="53"/>
      <c r="F2051" s="53"/>
      <c r="G2051" s="54"/>
      <c r="H2051" s="114"/>
      <c r="I2051" s="53"/>
      <c r="J2051" s="53"/>
      <c r="K2051" s="53"/>
      <c r="L2051" s="53"/>
      <c r="M2051" s="53"/>
      <c r="N2051" s="53"/>
      <c r="O2051" s="53"/>
      <c r="P2051" s="53"/>
      <c r="Q2051" s="53"/>
      <c r="R2051" s="53"/>
      <c r="S2051" s="53"/>
      <c r="T2051" s="53"/>
      <c r="U2051" s="81"/>
      <c r="V2051" s="53"/>
      <c r="W2051" s="53"/>
    </row>
    <row r="2052" spans="1:23" x14ac:dyDescent="0.25">
      <c r="A2052" s="116" t="str">
        <f>IF(ISBLANK(TBL_DATA[[#This Row],[Row.names]]), "",   DATE(YEAR(TBL_DATA[[#This Row],[Row.names]]), MONTH(TBL_DATA[[#This Row],[Row.names]]), DAY(TBL_DATA[[#This Row],[Row.names]])))</f>
        <v/>
      </c>
      <c r="B2052" s="119"/>
      <c r="C2052" s="68"/>
      <c r="E2052" s="53"/>
      <c r="F2052" s="53"/>
      <c r="G2052" s="54"/>
      <c r="H2052" s="114"/>
      <c r="I2052" s="53"/>
      <c r="J2052" s="53"/>
      <c r="K2052" s="53"/>
      <c r="L2052" s="53"/>
      <c r="M2052" s="53"/>
      <c r="N2052" s="53"/>
      <c r="O2052" s="53"/>
      <c r="P2052" s="53"/>
      <c r="Q2052" s="53"/>
      <c r="R2052" s="53"/>
      <c r="S2052" s="53"/>
      <c r="T2052" s="53"/>
      <c r="U2052" s="81"/>
      <c r="V2052" s="53"/>
      <c r="W2052" s="53"/>
    </row>
    <row r="2053" spans="1:23" x14ac:dyDescent="0.25">
      <c r="A2053" s="116" t="str">
        <f>IF(ISBLANK(TBL_DATA[[#This Row],[Row.names]]), "",   DATE(YEAR(TBL_DATA[[#This Row],[Row.names]]), MONTH(TBL_DATA[[#This Row],[Row.names]]), DAY(TBL_DATA[[#This Row],[Row.names]])))</f>
        <v/>
      </c>
      <c r="B2053" s="119"/>
      <c r="C2053" s="68"/>
      <c r="E2053" s="53"/>
      <c r="F2053" s="53"/>
      <c r="G2053" s="54"/>
      <c r="H2053" s="114"/>
      <c r="I2053" s="53"/>
      <c r="J2053" s="53"/>
      <c r="K2053" s="53"/>
      <c r="L2053" s="53"/>
      <c r="M2053" s="53"/>
      <c r="N2053" s="53"/>
      <c r="O2053" s="53"/>
      <c r="P2053" s="53"/>
      <c r="Q2053" s="53"/>
      <c r="R2053" s="53"/>
      <c r="S2053" s="53"/>
      <c r="T2053" s="53"/>
      <c r="U2053" s="81"/>
      <c r="V2053" s="53"/>
      <c r="W2053" s="53"/>
    </row>
    <row r="2054" spans="1:23" x14ac:dyDescent="0.25">
      <c r="A2054" s="116" t="str">
        <f>IF(ISBLANK(TBL_DATA[[#This Row],[Row.names]]), "",   DATE(YEAR(TBL_DATA[[#This Row],[Row.names]]), MONTH(TBL_DATA[[#This Row],[Row.names]]), DAY(TBL_DATA[[#This Row],[Row.names]])))</f>
        <v/>
      </c>
      <c r="B2054" s="119"/>
      <c r="C2054" s="68"/>
      <c r="E2054" s="53"/>
      <c r="F2054" s="53"/>
      <c r="G2054" s="54"/>
      <c r="H2054" s="114"/>
      <c r="I2054" s="53"/>
      <c r="J2054" s="53"/>
      <c r="K2054" s="53"/>
      <c r="L2054" s="53"/>
      <c r="M2054" s="53"/>
      <c r="N2054" s="53"/>
      <c r="O2054" s="53"/>
      <c r="P2054" s="53"/>
      <c r="Q2054" s="53"/>
      <c r="R2054" s="53"/>
      <c r="S2054" s="53"/>
      <c r="T2054" s="53"/>
      <c r="U2054" s="81"/>
      <c r="V2054" s="53"/>
      <c r="W2054" s="53"/>
    </row>
    <row r="2055" spans="1:23" x14ac:dyDescent="0.25">
      <c r="A2055" s="116" t="str">
        <f>IF(ISBLANK(TBL_DATA[[#This Row],[Row.names]]), "",   DATE(YEAR(TBL_DATA[[#This Row],[Row.names]]), MONTH(TBL_DATA[[#This Row],[Row.names]]), DAY(TBL_DATA[[#This Row],[Row.names]])))</f>
        <v/>
      </c>
      <c r="B2055" s="119"/>
      <c r="C2055" s="68"/>
      <c r="E2055" s="53"/>
      <c r="F2055" s="53"/>
      <c r="G2055" s="54"/>
      <c r="H2055" s="114"/>
      <c r="I2055" s="53"/>
      <c r="J2055" s="53"/>
      <c r="K2055" s="53"/>
      <c r="L2055" s="53"/>
      <c r="M2055" s="53"/>
      <c r="N2055" s="53"/>
      <c r="O2055" s="53"/>
      <c r="P2055" s="53"/>
      <c r="Q2055" s="53"/>
      <c r="R2055" s="53"/>
      <c r="S2055" s="53"/>
      <c r="T2055" s="53"/>
      <c r="U2055" s="81"/>
      <c r="V2055" s="53"/>
      <c r="W2055" s="53"/>
    </row>
    <row r="2056" spans="1:23" x14ac:dyDescent="0.25">
      <c r="A2056" s="116" t="str">
        <f>IF(ISBLANK(TBL_DATA[[#This Row],[Row.names]]), "",   DATE(YEAR(TBL_DATA[[#This Row],[Row.names]]), MONTH(TBL_DATA[[#This Row],[Row.names]]), DAY(TBL_DATA[[#This Row],[Row.names]])))</f>
        <v/>
      </c>
      <c r="B2056" s="119"/>
      <c r="C2056" s="68"/>
      <c r="E2056" s="53"/>
      <c r="F2056" s="53"/>
      <c r="G2056" s="54"/>
      <c r="H2056" s="114"/>
      <c r="I2056" s="53"/>
      <c r="J2056" s="53"/>
      <c r="K2056" s="53"/>
      <c r="L2056" s="53"/>
      <c r="M2056" s="53"/>
      <c r="N2056" s="53"/>
      <c r="O2056" s="53"/>
      <c r="P2056" s="53"/>
      <c r="Q2056" s="53"/>
      <c r="R2056" s="53"/>
      <c r="S2056" s="53"/>
      <c r="T2056" s="53"/>
      <c r="U2056" s="81"/>
      <c r="V2056" s="53"/>
      <c r="W2056" s="53"/>
    </row>
    <row r="2057" spans="1:23" x14ac:dyDescent="0.25">
      <c r="A2057" s="116" t="str">
        <f>IF(ISBLANK(TBL_DATA[[#This Row],[Row.names]]), "",   DATE(YEAR(TBL_DATA[[#This Row],[Row.names]]), MONTH(TBL_DATA[[#This Row],[Row.names]]), DAY(TBL_DATA[[#This Row],[Row.names]])))</f>
        <v/>
      </c>
      <c r="B2057" s="119"/>
      <c r="C2057" s="68"/>
      <c r="E2057" s="53"/>
      <c r="F2057" s="53"/>
      <c r="G2057" s="54"/>
      <c r="H2057" s="114"/>
      <c r="I2057" s="53"/>
      <c r="J2057" s="53"/>
      <c r="K2057" s="53"/>
      <c r="L2057" s="53"/>
      <c r="M2057" s="53"/>
      <c r="N2057" s="53"/>
      <c r="O2057" s="53"/>
      <c r="P2057" s="53"/>
      <c r="Q2057" s="53"/>
      <c r="R2057" s="53"/>
      <c r="S2057" s="53"/>
      <c r="T2057" s="53"/>
      <c r="U2057" s="81"/>
      <c r="V2057" s="53"/>
      <c r="W2057" s="53"/>
    </row>
    <row r="2058" spans="1:23" x14ac:dyDescent="0.25">
      <c r="A2058" s="116" t="str">
        <f>IF(ISBLANK(TBL_DATA[[#This Row],[Row.names]]), "",   DATE(YEAR(TBL_DATA[[#This Row],[Row.names]]), MONTH(TBL_DATA[[#This Row],[Row.names]]), DAY(TBL_DATA[[#This Row],[Row.names]])))</f>
        <v/>
      </c>
      <c r="B2058" s="119"/>
      <c r="C2058" s="68"/>
      <c r="E2058" s="53"/>
      <c r="F2058" s="53"/>
      <c r="G2058" s="54"/>
      <c r="H2058" s="114"/>
      <c r="I2058" s="53"/>
      <c r="J2058" s="53"/>
      <c r="K2058" s="53"/>
      <c r="L2058" s="53"/>
      <c r="M2058" s="53"/>
      <c r="N2058" s="53"/>
      <c r="O2058" s="53"/>
      <c r="P2058" s="53"/>
      <c r="Q2058" s="53"/>
      <c r="R2058" s="53"/>
      <c r="S2058" s="53"/>
      <c r="T2058" s="53"/>
      <c r="U2058" s="81"/>
      <c r="V2058" s="53"/>
      <c r="W2058" s="53"/>
    </row>
    <row r="2059" spans="1:23" x14ac:dyDescent="0.25">
      <c r="A2059" s="116" t="str">
        <f>IF(ISBLANK(TBL_DATA[[#This Row],[Row.names]]), "",   DATE(YEAR(TBL_DATA[[#This Row],[Row.names]]), MONTH(TBL_DATA[[#This Row],[Row.names]]), DAY(TBL_DATA[[#This Row],[Row.names]])))</f>
        <v/>
      </c>
      <c r="B2059" s="119"/>
      <c r="C2059" s="68"/>
      <c r="E2059" s="53"/>
      <c r="F2059" s="53"/>
      <c r="G2059" s="54"/>
      <c r="H2059" s="114"/>
      <c r="I2059" s="53"/>
      <c r="J2059" s="53"/>
      <c r="K2059" s="53"/>
      <c r="L2059" s="53"/>
      <c r="M2059" s="53"/>
      <c r="N2059" s="53"/>
      <c r="O2059" s="53"/>
      <c r="P2059" s="53"/>
      <c r="Q2059" s="53"/>
      <c r="R2059" s="53"/>
      <c r="S2059" s="53"/>
      <c r="T2059" s="53"/>
      <c r="U2059" s="81"/>
      <c r="V2059" s="53"/>
      <c r="W2059" s="53"/>
    </row>
    <row r="2060" spans="1:23" x14ac:dyDescent="0.25">
      <c r="A2060" s="116" t="str">
        <f>IF(ISBLANK(TBL_DATA[[#This Row],[Row.names]]), "",   DATE(YEAR(TBL_DATA[[#This Row],[Row.names]]), MONTH(TBL_DATA[[#This Row],[Row.names]]), DAY(TBL_DATA[[#This Row],[Row.names]])))</f>
        <v/>
      </c>
      <c r="B2060" s="119"/>
      <c r="C2060" s="68"/>
      <c r="E2060" s="53"/>
      <c r="F2060" s="53"/>
      <c r="G2060" s="54"/>
      <c r="H2060" s="114"/>
      <c r="I2060" s="53"/>
      <c r="J2060" s="53"/>
      <c r="K2060" s="53"/>
      <c r="L2060" s="53"/>
      <c r="M2060" s="53"/>
      <c r="N2060" s="53"/>
      <c r="O2060" s="53"/>
      <c r="P2060" s="53"/>
      <c r="Q2060" s="53"/>
      <c r="R2060" s="53"/>
      <c r="S2060" s="53"/>
      <c r="T2060" s="53"/>
      <c r="U2060" s="81"/>
      <c r="V2060" s="53"/>
      <c r="W2060" s="53"/>
    </row>
    <row r="2061" spans="1:23" x14ac:dyDescent="0.25">
      <c r="A2061" s="116" t="str">
        <f>IF(ISBLANK(TBL_DATA[[#This Row],[Row.names]]), "",   DATE(YEAR(TBL_DATA[[#This Row],[Row.names]]), MONTH(TBL_DATA[[#This Row],[Row.names]]), DAY(TBL_DATA[[#This Row],[Row.names]])))</f>
        <v/>
      </c>
      <c r="B2061" s="119"/>
      <c r="C2061" s="68"/>
      <c r="E2061" s="53"/>
      <c r="F2061" s="53"/>
      <c r="G2061" s="54"/>
      <c r="H2061" s="114"/>
      <c r="I2061" s="53"/>
      <c r="J2061" s="53"/>
      <c r="K2061" s="53"/>
      <c r="L2061" s="53"/>
      <c r="M2061" s="53"/>
      <c r="N2061" s="53"/>
      <c r="O2061" s="53"/>
      <c r="P2061" s="53"/>
      <c r="Q2061" s="53"/>
      <c r="R2061" s="53"/>
      <c r="S2061" s="53"/>
      <c r="T2061" s="53"/>
      <c r="U2061" s="81"/>
      <c r="V2061" s="53"/>
      <c r="W2061" s="53"/>
    </row>
    <row r="2062" spans="1:23" x14ac:dyDescent="0.25">
      <c r="A2062" s="116" t="str">
        <f>IF(ISBLANK(TBL_DATA[[#This Row],[Row.names]]), "",   DATE(YEAR(TBL_DATA[[#This Row],[Row.names]]), MONTH(TBL_DATA[[#This Row],[Row.names]]), DAY(TBL_DATA[[#This Row],[Row.names]])))</f>
        <v/>
      </c>
      <c r="B2062" s="119"/>
      <c r="C2062" s="68"/>
      <c r="E2062" s="53"/>
      <c r="F2062" s="53"/>
      <c r="G2062" s="54"/>
      <c r="H2062" s="114"/>
      <c r="I2062" s="53"/>
      <c r="J2062" s="53"/>
      <c r="K2062" s="53"/>
      <c r="L2062" s="53"/>
      <c r="M2062" s="53"/>
      <c r="N2062" s="53"/>
      <c r="O2062" s="53"/>
      <c r="P2062" s="53"/>
      <c r="Q2062" s="53"/>
      <c r="R2062" s="53"/>
      <c r="S2062" s="53"/>
      <c r="T2062" s="53"/>
      <c r="U2062" s="81"/>
      <c r="V2062" s="53"/>
      <c r="W2062" s="53"/>
    </row>
    <row r="2063" spans="1:23" x14ac:dyDescent="0.25">
      <c r="A2063" s="116" t="str">
        <f>IF(ISBLANK(TBL_DATA[[#This Row],[Row.names]]), "",   DATE(YEAR(TBL_DATA[[#This Row],[Row.names]]), MONTH(TBL_DATA[[#This Row],[Row.names]]), DAY(TBL_DATA[[#This Row],[Row.names]])))</f>
        <v/>
      </c>
      <c r="B2063" s="119"/>
      <c r="C2063" s="68"/>
      <c r="E2063" s="53"/>
      <c r="F2063" s="53"/>
      <c r="G2063" s="54"/>
      <c r="H2063" s="114"/>
      <c r="I2063" s="53"/>
      <c r="J2063" s="53"/>
      <c r="K2063" s="53"/>
      <c r="L2063" s="53"/>
      <c r="M2063" s="53"/>
      <c r="N2063" s="53"/>
      <c r="O2063" s="53"/>
      <c r="P2063" s="53"/>
      <c r="Q2063" s="53"/>
      <c r="R2063" s="53"/>
      <c r="S2063" s="53"/>
      <c r="T2063" s="53"/>
      <c r="U2063" s="81"/>
      <c r="V2063" s="53"/>
      <c r="W2063" s="53"/>
    </row>
    <row r="2064" spans="1:23" x14ac:dyDescent="0.25">
      <c r="A2064" s="116" t="str">
        <f>IF(ISBLANK(TBL_DATA[[#This Row],[Row.names]]), "",   DATE(YEAR(TBL_DATA[[#This Row],[Row.names]]), MONTH(TBL_DATA[[#This Row],[Row.names]]), DAY(TBL_DATA[[#This Row],[Row.names]])))</f>
        <v/>
      </c>
      <c r="B2064" s="119"/>
      <c r="C2064" s="68"/>
      <c r="E2064" s="53"/>
      <c r="F2064" s="53"/>
      <c r="G2064" s="54"/>
      <c r="H2064" s="114"/>
      <c r="I2064" s="53"/>
      <c r="J2064" s="53"/>
      <c r="K2064" s="53"/>
      <c r="L2064" s="53"/>
      <c r="M2064" s="53"/>
      <c r="N2064" s="53"/>
      <c r="O2064" s="53"/>
      <c r="P2064" s="53"/>
      <c r="Q2064" s="53"/>
      <c r="R2064" s="53"/>
      <c r="S2064" s="53"/>
      <c r="T2064" s="53"/>
      <c r="U2064" s="81"/>
      <c r="V2064" s="53"/>
      <c r="W2064" s="53"/>
    </row>
    <row r="2065" spans="1:23" x14ac:dyDescent="0.25">
      <c r="A2065" s="116" t="str">
        <f>IF(ISBLANK(TBL_DATA[[#This Row],[Row.names]]), "",   DATE(YEAR(TBL_DATA[[#This Row],[Row.names]]), MONTH(TBL_DATA[[#This Row],[Row.names]]), DAY(TBL_DATA[[#This Row],[Row.names]])))</f>
        <v/>
      </c>
      <c r="B2065" s="119"/>
      <c r="C2065" s="68"/>
      <c r="E2065" s="53"/>
      <c r="F2065" s="53"/>
      <c r="G2065" s="54"/>
      <c r="H2065" s="114"/>
      <c r="I2065" s="53"/>
      <c r="J2065" s="53"/>
      <c r="K2065" s="53"/>
      <c r="L2065" s="53"/>
      <c r="M2065" s="53"/>
      <c r="N2065" s="53"/>
      <c r="O2065" s="53"/>
      <c r="P2065" s="53"/>
      <c r="Q2065" s="53"/>
      <c r="R2065" s="53"/>
      <c r="S2065" s="53"/>
      <c r="T2065" s="53"/>
      <c r="U2065" s="81"/>
      <c r="V2065" s="53"/>
      <c r="W2065" s="53"/>
    </row>
    <row r="2066" spans="1:23" x14ac:dyDescent="0.25">
      <c r="A2066" s="116" t="str">
        <f>IF(ISBLANK(TBL_DATA[[#This Row],[Row.names]]), "",   DATE(YEAR(TBL_DATA[[#This Row],[Row.names]]), MONTH(TBL_DATA[[#This Row],[Row.names]]), DAY(TBL_DATA[[#This Row],[Row.names]])))</f>
        <v/>
      </c>
      <c r="B2066" s="119"/>
      <c r="C2066" s="68"/>
      <c r="E2066" s="53"/>
      <c r="F2066" s="53"/>
      <c r="G2066" s="54"/>
      <c r="H2066" s="114"/>
      <c r="I2066" s="53"/>
      <c r="J2066" s="53"/>
      <c r="K2066" s="53"/>
      <c r="L2066" s="53"/>
      <c r="M2066" s="53"/>
      <c r="N2066" s="53"/>
      <c r="O2066" s="53"/>
      <c r="P2066" s="53"/>
      <c r="Q2066" s="53"/>
      <c r="R2066" s="53"/>
      <c r="S2066" s="53"/>
      <c r="T2066" s="53"/>
      <c r="U2066" s="81"/>
      <c r="V2066" s="53"/>
      <c r="W2066" s="53"/>
    </row>
    <row r="2067" spans="1:23" x14ac:dyDescent="0.25">
      <c r="A2067" s="116" t="str">
        <f>IF(ISBLANK(TBL_DATA[[#This Row],[Row.names]]), "",   DATE(YEAR(TBL_DATA[[#This Row],[Row.names]]), MONTH(TBL_DATA[[#This Row],[Row.names]]), DAY(TBL_DATA[[#This Row],[Row.names]])))</f>
        <v/>
      </c>
      <c r="B2067" s="119"/>
      <c r="C2067" s="68"/>
      <c r="E2067" s="53"/>
      <c r="F2067" s="53"/>
      <c r="G2067" s="54"/>
      <c r="H2067" s="114"/>
      <c r="I2067" s="53"/>
      <c r="J2067" s="53"/>
      <c r="K2067" s="53"/>
      <c r="L2067" s="53"/>
      <c r="M2067" s="53"/>
      <c r="N2067" s="53"/>
      <c r="O2067" s="53"/>
      <c r="P2067" s="53"/>
      <c r="Q2067" s="53"/>
      <c r="R2067" s="53"/>
      <c r="S2067" s="53"/>
      <c r="T2067" s="53"/>
      <c r="U2067" s="81"/>
      <c r="V2067" s="53"/>
      <c r="W2067" s="53"/>
    </row>
    <row r="2068" spans="1:23" x14ac:dyDescent="0.25">
      <c r="A2068" s="116" t="str">
        <f>IF(ISBLANK(TBL_DATA[[#This Row],[Row.names]]), "",   DATE(YEAR(TBL_DATA[[#This Row],[Row.names]]), MONTH(TBL_DATA[[#This Row],[Row.names]]), DAY(TBL_DATA[[#This Row],[Row.names]])))</f>
        <v/>
      </c>
      <c r="B2068" s="119"/>
      <c r="C2068" s="68"/>
      <c r="E2068" s="53"/>
      <c r="F2068" s="53"/>
      <c r="G2068" s="54"/>
      <c r="H2068" s="114"/>
      <c r="I2068" s="53"/>
      <c r="J2068" s="53"/>
      <c r="K2068" s="53"/>
      <c r="L2068" s="53"/>
      <c r="M2068" s="53"/>
      <c r="N2068" s="53"/>
      <c r="O2068" s="53"/>
      <c r="P2068" s="53"/>
      <c r="Q2068" s="53"/>
      <c r="R2068" s="53"/>
      <c r="S2068" s="53"/>
      <c r="T2068" s="53"/>
      <c r="U2068" s="81"/>
      <c r="V2068" s="53"/>
      <c r="W2068" s="53"/>
    </row>
    <row r="2069" spans="1:23" x14ac:dyDescent="0.25">
      <c r="A2069" s="116" t="str">
        <f>IF(ISBLANK(TBL_DATA[[#This Row],[Row.names]]), "",   DATE(YEAR(TBL_DATA[[#This Row],[Row.names]]), MONTH(TBL_DATA[[#This Row],[Row.names]]), DAY(TBL_DATA[[#This Row],[Row.names]])))</f>
        <v/>
      </c>
      <c r="B2069" s="119"/>
      <c r="C2069" s="68"/>
      <c r="E2069" s="53"/>
      <c r="F2069" s="53"/>
      <c r="G2069" s="54"/>
      <c r="H2069" s="114"/>
      <c r="I2069" s="53"/>
      <c r="J2069" s="53"/>
      <c r="K2069" s="53"/>
      <c r="L2069" s="53"/>
      <c r="M2069" s="53"/>
      <c r="N2069" s="53"/>
      <c r="O2069" s="53"/>
      <c r="P2069" s="53"/>
      <c r="Q2069" s="53"/>
      <c r="R2069" s="53"/>
      <c r="S2069" s="53"/>
      <c r="T2069" s="53"/>
      <c r="U2069" s="81"/>
      <c r="V2069" s="53"/>
      <c r="W2069" s="53"/>
    </row>
    <row r="2070" spans="1:23" x14ac:dyDescent="0.25">
      <c r="A2070" s="116" t="str">
        <f>IF(ISBLANK(TBL_DATA[[#This Row],[Row.names]]), "",   DATE(YEAR(TBL_DATA[[#This Row],[Row.names]]), MONTH(TBL_DATA[[#This Row],[Row.names]]), DAY(TBL_DATA[[#This Row],[Row.names]])))</f>
        <v/>
      </c>
      <c r="B2070" s="119"/>
      <c r="C2070" s="68"/>
      <c r="E2070" s="53"/>
      <c r="F2070" s="53"/>
      <c r="G2070" s="54"/>
      <c r="H2070" s="114"/>
      <c r="I2070" s="53"/>
      <c r="J2070" s="53"/>
      <c r="K2070" s="53"/>
      <c r="L2070" s="53"/>
      <c r="M2070" s="53"/>
      <c r="N2070" s="53"/>
      <c r="O2070" s="53"/>
      <c r="P2070" s="53"/>
      <c r="Q2070" s="53"/>
      <c r="R2070" s="53"/>
      <c r="S2070" s="53"/>
      <c r="T2070" s="53"/>
      <c r="U2070" s="81"/>
      <c r="V2070" s="53"/>
      <c r="W2070" s="53"/>
    </row>
    <row r="2071" spans="1:23" x14ac:dyDescent="0.25">
      <c r="A2071" s="116" t="str">
        <f>IF(ISBLANK(TBL_DATA[[#This Row],[Row.names]]), "",   DATE(YEAR(TBL_DATA[[#This Row],[Row.names]]), MONTH(TBL_DATA[[#This Row],[Row.names]]), DAY(TBL_DATA[[#This Row],[Row.names]])))</f>
        <v/>
      </c>
      <c r="B2071" s="119"/>
      <c r="C2071" s="68"/>
      <c r="E2071" s="53"/>
      <c r="F2071" s="53"/>
      <c r="G2071" s="54"/>
      <c r="H2071" s="114"/>
      <c r="I2071" s="53"/>
      <c r="J2071" s="53"/>
      <c r="K2071" s="53"/>
      <c r="L2071" s="53"/>
      <c r="M2071" s="53"/>
      <c r="N2071" s="53"/>
      <c r="O2071" s="53"/>
      <c r="P2071" s="53"/>
      <c r="Q2071" s="53"/>
      <c r="R2071" s="53"/>
      <c r="S2071" s="53"/>
      <c r="T2071" s="53"/>
      <c r="U2071" s="81"/>
      <c r="V2071" s="53"/>
      <c r="W2071" s="53"/>
    </row>
    <row r="2072" spans="1:23" x14ac:dyDescent="0.25">
      <c r="A2072" s="116" t="str">
        <f>IF(ISBLANK(TBL_DATA[[#This Row],[Row.names]]), "",   DATE(YEAR(TBL_DATA[[#This Row],[Row.names]]), MONTH(TBL_DATA[[#This Row],[Row.names]]), DAY(TBL_DATA[[#This Row],[Row.names]])))</f>
        <v/>
      </c>
      <c r="B2072" s="119"/>
      <c r="C2072" s="68"/>
      <c r="E2072" s="53"/>
      <c r="F2072" s="53"/>
      <c r="G2072" s="54"/>
      <c r="H2072" s="114"/>
      <c r="I2072" s="53"/>
      <c r="J2072" s="53"/>
      <c r="K2072" s="53"/>
      <c r="L2072" s="53"/>
      <c r="M2072" s="53"/>
      <c r="N2072" s="53"/>
      <c r="O2072" s="53"/>
      <c r="P2072" s="53"/>
      <c r="Q2072" s="53"/>
      <c r="R2072" s="53"/>
      <c r="S2072" s="53"/>
      <c r="T2072" s="53"/>
      <c r="U2072" s="81"/>
      <c r="V2072" s="53"/>
      <c r="W2072" s="53"/>
    </row>
    <row r="2073" spans="1:23" x14ac:dyDescent="0.25">
      <c r="A2073" s="116" t="str">
        <f>IF(ISBLANK(TBL_DATA[[#This Row],[Row.names]]), "",   DATE(YEAR(TBL_DATA[[#This Row],[Row.names]]), MONTH(TBL_DATA[[#This Row],[Row.names]]), DAY(TBL_DATA[[#This Row],[Row.names]])))</f>
        <v/>
      </c>
      <c r="B2073" s="119"/>
      <c r="C2073" s="68"/>
      <c r="E2073" s="53"/>
      <c r="F2073" s="53"/>
      <c r="G2073" s="54"/>
      <c r="H2073" s="114"/>
      <c r="I2073" s="53"/>
      <c r="J2073" s="53"/>
      <c r="K2073" s="53"/>
      <c r="L2073" s="53"/>
      <c r="M2073" s="53"/>
      <c r="N2073" s="53"/>
      <c r="O2073" s="53"/>
      <c r="P2073" s="53"/>
      <c r="Q2073" s="53"/>
      <c r="R2073" s="53"/>
      <c r="S2073" s="53"/>
      <c r="T2073" s="53"/>
      <c r="U2073" s="81"/>
      <c r="V2073" s="53"/>
      <c r="W2073" s="53"/>
    </row>
    <row r="2074" spans="1:23" x14ac:dyDescent="0.25">
      <c r="A2074" s="116" t="str">
        <f>IF(ISBLANK(TBL_DATA[[#This Row],[Row.names]]), "",   DATE(YEAR(TBL_DATA[[#This Row],[Row.names]]), MONTH(TBL_DATA[[#This Row],[Row.names]]), DAY(TBL_DATA[[#This Row],[Row.names]])))</f>
        <v/>
      </c>
      <c r="B2074" s="119"/>
      <c r="C2074" s="68"/>
      <c r="E2074" s="53"/>
      <c r="F2074" s="53"/>
      <c r="G2074" s="54"/>
      <c r="H2074" s="114"/>
      <c r="I2074" s="53"/>
      <c r="J2074" s="53"/>
      <c r="K2074" s="53"/>
      <c r="L2074" s="53"/>
      <c r="M2074" s="53"/>
      <c r="N2074" s="53"/>
      <c r="O2074" s="53"/>
      <c r="P2074" s="53"/>
      <c r="Q2074" s="53"/>
      <c r="R2074" s="53"/>
      <c r="S2074" s="53"/>
      <c r="T2074" s="53"/>
      <c r="U2074" s="81"/>
      <c r="V2074" s="53"/>
      <c r="W2074" s="53"/>
    </row>
    <row r="2075" spans="1:23" x14ac:dyDescent="0.25">
      <c r="A2075" s="116" t="str">
        <f>IF(ISBLANK(TBL_DATA[[#This Row],[Row.names]]), "",   DATE(YEAR(TBL_DATA[[#This Row],[Row.names]]), MONTH(TBL_DATA[[#This Row],[Row.names]]), DAY(TBL_DATA[[#This Row],[Row.names]])))</f>
        <v/>
      </c>
      <c r="B2075" s="119"/>
      <c r="C2075" s="68"/>
      <c r="E2075" s="53"/>
      <c r="F2075" s="53"/>
      <c r="G2075" s="54"/>
      <c r="H2075" s="114"/>
      <c r="I2075" s="53"/>
      <c r="J2075" s="53"/>
      <c r="K2075" s="53"/>
      <c r="L2075" s="53"/>
      <c r="M2075" s="53"/>
      <c r="N2075" s="53"/>
      <c r="O2075" s="53"/>
      <c r="P2075" s="53"/>
      <c r="Q2075" s="53"/>
      <c r="R2075" s="53"/>
      <c r="S2075" s="53"/>
      <c r="T2075" s="53"/>
      <c r="U2075" s="81"/>
      <c r="V2075" s="53"/>
      <c r="W2075" s="53"/>
    </row>
    <row r="2076" spans="1:23" x14ac:dyDescent="0.25">
      <c r="A2076" s="116" t="str">
        <f>IF(ISBLANK(TBL_DATA[[#This Row],[Row.names]]), "",   DATE(YEAR(TBL_DATA[[#This Row],[Row.names]]), MONTH(TBL_DATA[[#This Row],[Row.names]]), DAY(TBL_DATA[[#This Row],[Row.names]])))</f>
        <v/>
      </c>
      <c r="B2076" s="119"/>
      <c r="C2076" s="68"/>
      <c r="E2076" s="53"/>
      <c r="F2076" s="53"/>
      <c r="G2076" s="54"/>
      <c r="H2076" s="114"/>
      <c r="I2076" s="53"/>
      <c r="J2076" s="53"/>
      <c r="K2076" s="53"/>
      <c r="L2076" s="53"/>
      <c r="M2076" s="53"/>
      <c r="N2076" s="53"/>
      <c r="O2076" s="53"/>
      <c r="P2076" s="53"/>
      <c r="Q2076" s="53"/>
      <c r="R2076" s="53"/>
      <c r="S2076" s="53"/>
      <c r="T2076" s="53"/>
      <c r="U2076" s="81"/>
      <c r="V2076" s="53"/>
      <c r="W2076" s="53"/>
    </row>
    <row r="2077" spans="1:23" x14ac:dyDescent="0.25">
      <c r="A2077" s="116" t="str">
        <f>IF(ISBLANK(TBL_DATA[[#This Row],[Row.names]]), "",   DATE(YEAR(TBL_DATA[[#This Row],[Row.names]]), MONTH(TBL_DATA[[#This Row],[Row.names]]), DAY(TBL_DATA[[#This Row],[Row.names]])))</f>
        <v/>
      </c>
      <c r="B2077" s="119"/>
      <c r="C2077" s="68"/>
      <c r="E2077" s="53"/>
      <c r="F2077" s="53"/>
      <c r="G2077" s="54"/>
      <c r="H2077" s="114"/>
      <c r="I2077" s="53"/>
      <c r="J2077" s="53"/>
      <c r="K2077" s="53"/>
      <c r="L2077" s="53"/>
      <c r="M2077" s="53"/>
      <c r="N2077" s="53"/>
      <c r="O2077" s="53"/>
      <c r="P2077" s="53"/>
      <c r="Q2077" s="53"/>
      <c r="R2077" s="53"/>
      <c r="S2077" s="53"/>
      <c r="T2077" s="53"/>
      <c r="U2077" s="81"/>
      <c r="V2077" s="53"/>
      <c r="W2077" s="53"/>
    </row>
    <row r="2078" spans="1:23" x14ac:dyDescent="0.25">
      <c r="A2078" s="116" t="str">
        <f>IF(ISBLANK(TBL_DATA[[#This Row],[Row.names]]), "",   DATE(YEAR(TBL_DATA[[#This Row],[Row.names]]), MONTH(TBL_DATA[[#This Row],[Row.names]]), DAY(TBL_DATA[[#This Row],[Row.names]])))</f>
        <v/>
      </c>
      <c r="B2078" s="119"/>
      <c r="C2078" s="68"/>
      <c r="E2078" s="53"/>
      <c r="F2078" s="53"/>
      <c r="G2078" s="54"/>
      <c r="H2078" s="114"/>
      <c r="I2078" s="53"/>
      <c r="J2078" s="53"/>
      <c r="K2078" s="53"/>
      <c r="L2078" s="53"/>
      <c r="M2078" s="53"/>
      <c r="N2078" s="53"/>
      <c r="O2078" s="53"/>
      <c r="P2078" s="53"/>
      <c r="Q2078" s="53"/>
      <c r="R2078" s="53"/>
      <c r="S2078" s="53"/>
      <c r="T2078" s="53"/>
      <c r="U2078" s="81"/>
      <c r="V2078" s="53"/>
      <c r="W2078" s="53"/>
    </row>
    <row r="2079" spans="1:23" x14ac:dyDescent="0.25">
      <c r="A2079" s="116" t="str">
        <f>IF(ISBLANK(TBL_DATA[[#This Row],[Row.names]]), "",   DATE(YEAR(TBL_DATA[[#This Row],[Row.names]]), MONTH(TBL_DATA[[#This Row],[Row.names]]), DAY(TBL_DATA[[#This Row],[Row.names]])))</f>
        <v/>
      </c>
      <c r="B2079" s="119"/>
      <c r="C2079" s="68"/>
      <c r="E2079" s="53"/>
      <c r="F2079" s="53"/>
      <c r="G2079" s="54"/>
      <c r="H2079" s="114"/>
      <c r="I2079" s="53"/>
      <c r="J2079" s="53"/>
      <c r="K2079" s="53"/>
      <c r="L2079" s="53"/>
      <c r="M2079" s="53"/>
      <c r="N2079" s="53"/>
      <c r="O2079" s="53"/>
      <c r="P2079" s="53"/>
      <c r="Q2079" s="53"/>
      <c r="R2079" s="53"/>
      <c r="S2079" s="53"/>
      <c r="T2079" s="53"/>
      <c r="U2079" s="81"/>
      <c r="V2079" s="53"/>
      <c r="W2079" s="53"/>
    </row>
    <row r="2080" spans="1:23" x14ac:dyDescent="0.25">
      <c r="A2080" s="116" t="str">
        <f>IF(ISBLANK(TBL_DATA[[#This Row],[Row.names]]), "",   DATE(YEAR(TBL_DATA[[#This Row],[Row.names]]), MONTH(TBL_DATA[[#This Row],[Row.names]]), DAY(TBL_DATA[[#This Row],[Row.names]])))</f>
        <v/>
      </c>
      <c r="B2080" s="119"/>
      <c r="C2080" s="68"/>
      <c r="E2080" s="53"/>
      <c r="F2080" s="53"/>
      <c r="G2080" s="54"/>
      <c r="H2080" s="114"/>
      <c r="I2080" s="53"/>
      <c r="J2080" s="53"/>
      <c r="K2080" s="53"/>
      <c r="L2080" s="53"/>
      <c r="M2080" s="53"/>
      <c r="N2080" s="53"/>
      <c r="O2080" s="53"/>
      <c r="P2080" s="53"/>
      <c r="Q2080" s="53"/>
      <c r="R2080" s="53"/>
      <c r="S2080" s="53"/>
      <c r="T2080" s="53"/>
      <c r="U2080" s="81"/>
      <c r="V2080" s="53"/>
      <c r="W2080" s="53"/>
    </row>
    <row r="2081" spans="1:23" x14ac:dyDescent="0.25">
      <c r="A2081" s="116" t="str">
        <f>IF(ISBLANK(TBL_DATA[[#This Row],[Row.names]]), "",   DATE(YEAR(TBL_DATA[[#This Row],[Row.names]]), MONTH(TBL_DATA[[#This Row],[Row.names]]), DAY(TBL_DATA[[#This Row],[Row.names]])))</f>
        <v/>
      </c>
      <c r="B2081" s="119"/>
      <c r="C2081" s="68"/>
      <c r="E2081" s="53"/>
      <c r="F2081" s="53"/>
      <c r="G2081" s="54"/>
      <c r="H2081" s="114"/>
      <c r="I2081" s="53"/>
      <c r="J2081" s="53"/>
      <c r="K2081" s="53"/>
      <c r="L2081" s="53"/>
      <c r="M2081" s="53"/>
      <c r="N2081" s="53"/>
      <c r="O2081" s="53"/>
      <c r="P2081" s="53"/>
      <c r="Q2081" s="53"/>
      <c r="R2081" s="53"/>
      <c r="S2081" s="53"/>
      <c r="T2081" s="53"/>
      <c r="U2081" s="81"/>
      <c r="V2081" s="53"/>
      <c r="W2081" s="53"/>
    </row>
    <row r="2082" spans="1:23" x14ac:dyDescent="0.25">
      <c r="A2082" s="116" t="str">
        <f>IF(ISBLANK(TBL_DATA[[#This Row],[Row.names]]), "",   DATE(YEAR(TBL_DATA[[#This Row],[Row.names]]), MONTH(TBL_DATA[[#This Row],[Row.names]]), DAY(TBL_DATA[[#This Row],[Row.names]])))</f>
        <v/>
      </c>
      <c r="B2082" s="119"/>
      <c r="C2082" s="68"/>
      <c r="E2082" s="53"/>
      <c r="F2082" s="53"/>
      <c r="G2082" s="54"/>
      <c r="H2082" s="114"/>
      <c r="I2082" s="53"/>
      <c r="J2082" s="53"/>
      <c r="K2082" s="53"/>
      <c r="L2082" s="53"/>
      <c r="M2082" s="53"/>
      <c r="N2082" s="53"/>
      <c r="O2082" s="53"/>
      <c r="P2082" s="53"/>
      <c r="Q2082" s="53"/>
      <c r="R2082" s="53"/>
      <c r="S2082" s="53"/>
      <c r="T2082" s="53"/>
      <c r="U2082" s="81"/>
      <c r="V2082" s="53"/>
      <c r="W2082" s="53"/>
    </row>
    <row r="2083" spans="1:23" x14ac:dyDescent="0.25">
      <c r="A2083" s="116" t="str">
        <f>IF(ISBLANK(TBL_DATA[[#This Row],[Row.names]]), "",   DATE(YEAR(TBL_DATA[[#This Row],[Row.names]]), MONTH(TBL_DATA[[#This Row],[Row.names]]), DAY(TBL_DATA[[#This Row],[Row.names]])))</f>
        <v/>
      </c>
      <c r="B2083" s="119"/>
      <c r="C2083" s="68"/>
      <c r="E2083" s="53"/>
      <c r="F2083" s="53"/>
      <c r="G2083" s="54"/>
      <c r="H2083" s="114"/>
      <c r="I2083" s="53"/>
      <c r="J2083" s="53"/>
      <c r="K2083" s="53"/>
      <c r="L2083" s="53"/>
      <c r="M2083" s="53"/>
      <c r="N2083" s="53"/>
      <c r="O2083" s="53"/>
      <c r="P2083" s="53"/>
      <c r="Q2083" s="53"/>
      <c r="R2083" s="53"/>
      <c r="S2083" s="53"/>
      <c r="T2083" s="53"/>
      <c r="U2083" s="81"/>
      <c r="V2083" s="53"/>
      <c r="W2083" s="53"/>
    </row>
    <row r="2084" spans="1:23" x14ac:dyDescent="0.25">
      <c r="A2084" s="116" t="str">
        <f>IF(ISBLANK(TBL_DATA[[#This Row],[Row.names]]), "",   DATE(YEAR(TBL_DATA[[#This Row],[Row.names]]), MONTH(TBL_DATA[[#This Row],[Row.names]]), DAY(TBL_DATA[[#This Row],[Row.names]])))</f>
        <v/>
      </c>
      <c r="B2084" s="119"/>
      <c r="C2084" s="68"/>
      <c r="E2084" s="53"/>
      <c r="F2084" s="53"/>
      <c r="G2084" s="54"/>
      <c r="H2084" s="114"/>
      <c r="I2084" s="53"/>
      <c r="J2084" s="53"/>
      <c r="K2084" s="53"/>
      <c r="L2084" s="53"/>
      <c r="M2084" s="53"/>
      <c r="N2084" s="53"/>
      <c r="O2084" s="53"/>
      <c r="P2084" s="53"/>
      <c r="Q2084" s="53"/>
      <c r="R2084" s="53"/>
      <c r="S2084" s="53"/>
      <c r="T2084" s="53"/>
      <c r="U2084" s="81"/>
      <c r="V2084" s="53"/>
      <c r="W2084" s="53"/>
    </row>
    <row r="2085" spans="1:23" x14ac:dyDescent="0.25">
      <c r="A2085" s="116" t="str">
        <f>IF(ISBLANK(TBL_DATA[[#This Row],[Row.names]]), "",   DATE(YEAR(TBL_DATA[[#This Row],[Row.names]]), MONTH(TBL_DATA[[#This Row],[Row.names]]), DAY(TBL_DATA[[#This Row],[Row.names]])))</f>
        <v/>
      </c>
      <c r="B2085" s="119"/>
      <c r="C2085" s="68"/>
      <c r="E2085" s="53"/>
      <c r="F2085" s="53"/>
      <c r="G2085" s="54"/>
      <c r="H2085" s="114"/>
      <c r="I2085" s="53"/>
      <c r="J2085" s="53"/>
      <c r="K2085" s="53"/>
      <c r="L2085" s="53"/>
      <c r="M2085" s="53"/>
      <c r="N2085" s="53"/>
      <c r="O2085" s="53"/>
      <c r="P2085" s="53"/>
      <c r="Q2085" s="53"/>
      <c r="R2085" s="53"/>
      <c r="S2085" s="53"/>
      <c r="T2085" s="53"/>
      <c r="U2085" s="81"/>
      <c r="V2085" s="53"/>
      <c r="W2085" s="53"/>
    </row>
    <row r="2086" spans="1:23" x14ac:dyDescent="0.25">
      <c r="A2086" s="116" t="str">
        <f>IF(ISBLANK(TBL_DATA[[#This Row],[Row.names]]), "",   DATE(YEAR(TBL_DATA[[#This Row],[Row.names]]), MONTH(TBL_DATA[[#This Row],[Row.names]]), DAY(TBL_DATA[[#This Row],[Row.names]])))</f>
        <v/>
      </c>
      <c r="B2086" s="119"/>
      <c r="C2086" s="68"/>
      <c r="E2086" s="53"/>
      <c r="F2086" s="53"/>
      <c r="G2086" s="54"/>
      <c r="H2086" s="114"/>
      <c r="I2086" s="53"/>
      <c r="J2086" s="53"/>
      <c r="K2086" s="53"/>
      <c r="L2086" s="53"/>
      <c r="M2086" s="53"/>
      <c r="N2086" s="53"/>
      <c r="O2086" s="53"/>
      <c r="P2086" s="53"/>
      <c r="Q2086" s="53"/>
      <c r="R2086" s="53"/>
      <c r="S2086" s="53"/>
      <c r="T2086" s="53"/>
      <c r="U2086" s="81"/>
      <c r="V2086" s="53"/>
      <c r="W2086" s="53"/>
    </row>
    <row r="2087" spans="1:23" x14ac:dyDescent="0.25">
      <c r="A2087" s="116" t="str">
        <f>IF(ISBLANK(TBL_DATA[[#This Row],[Row.names]]), "",   DATE(YEAR(TBL_DATA[[#This Row],[Row.names]]), MONTH(TBL_DATA[[#This Row],[Row.names]]), DAY(TBL_DATA[[#This Row],[Row.names]])))</f>
        <v/>
      </c>
      <c r="B2087" s="119"/>
      <c r="C2087" s="68"/>
      <c r="E2087" s="53"/>
      <c r="F2087" s="53"/>
      <c r="G2087" s="54"/>
      <c r="H2087" s="114"/>
      <c r="I2087" s="53"/>
      <c r="J2087" s="53"/>
      <c r="K2087" s="53"/>
      <c r="L2087" s="53"/>
      <c r="M2087" s="53"/>
      <c r="N2087" s="53"/>
      <c r="O2087" s="53"/>
      <c r="P2087" s="53"/>
      <c r="Q2087" s="53"/>
      <c r="R2087" s="53"/>
      <c r="S2087" s="53"/>
      <c r="T2087" s="53"/>
      <c r="U2087" s="81"/>
      <c r="V2087" s="53"/>
      <c r="W2087" s="53"/>
    </row>
    <row r="2088" spans="1:23" x14ac:dyDescent="0.25">
      <c r="A2088" s="116" t="str">
        <f>IF(ISBLANK(TBL_DATA[[#This Row],[Row.names]]), "",   DATE(YEAR(TBL_DATA[[#This Row],[Row.names]]), MONTH(TBL_DATA[[#This Row],[Row.names]]), DAY(TBL_DATA[[#This Row],[Row.names]])))</f>
        <v/>
      </c>
      <c r="B2088" s="119"/>
      <c r="C2088" s="68"/>
      <c r="E2088" s="53"/>
      <c r="F2088" s="53"/>
      <c r="G2088" s="54"/>
      <c r="H2088" s="114"/>
      <c r="I2088" s="53"/>
      <c r="J2088" s="53"/>
      <c r="K2088" s="53"/>
      <c r="L2088" s="53"/>
      <c r="M2088" s="53"/>
      <c r="N2088" s="53"/>
      <c r="O2088" s="53"/>
      <c r="P2088" s="53"/>
      <c r="Q2088" s="53"/>
      <c r="R2088" s="53"/>
      <c r="S2088" s="53"/>
      <c r="T2088" s="53"/>
      <c r="U2088" s="81"/>
      <c r="V2088" s="53"/>
      <c r="W2088" s="53"/>
    </row>
    <row r="2089" spans="1:23" x14ac:dyDescent="0.25">
      <c r="A2089" s="116" t="str">
        <f>IF(ISBLANK(TBL_DATA[[#This Row],[Row.names]]), "",   DATE(YEAR(TBL_DATA[[#This Row],[Row.names]]), MONTH(TBL_DATA[[#This Row],[Row.names]]), DAY(TBL_DATA[[#This Row],[Row.names]])))</f>
        <v/>
      </c>
      <c r="B2089" s="119"/>
      <c r="C2089" s="68"/>
      <c r="E2089" s="53"/>
      <c r="F2089" s="53"/>
      <c r="G2089" s="54"/>
      <c r="H2089" s="114"/>
      <c r="I2089" s="53"/>
      <c r="J2089" s="53"/>
      <c r="K2089" s="53"/>
      <c r="L2089" s="53"/>
      <c r="M2089" s="53"/>
      <c r="N2089" s="53"/>
      <c r="O2089" s="53"/>
      <c r="P2089" s="53"/>
      <c r="Q2089" s="53"/>
      <c r="R2089" s="53"/>
      <c r="S2089" s="53"/>
      <c r="T2089" s="53"/>
      <c r="U2089" s="81"/>
      <c r="V2089" s="53"/>
      <c r="W2089" s="53"/>
    </row>
    <row r="2090" spans="1:23" x14ac:dyDescent="0.25">
      <c r="A2090" s="116" t="str">
        <f>IF(ISBLANK(TBL_DATA[[#This Row],[Row.names]]), "",   DATE(YEAR(TBL_DATA[[#This Row],[Row.names]]), MONTH(TBL_DATA[[#This Row],[Row.names]]), DAY(TBL_DATA[[#This Row],[Row.names]])))</f>
        <v/>
      </c>
      <c r="B2090" s="119"/>
      <c r="C2090" s="68"/>
      <c r="E2090" s="53"/>
      <c r="F2090" s="53"/>
      <c r="G2090" s="54"/>
      <c r="H2090" s="114"/>
      <c r="I2090" s="53"/>
      <c r="J2090" s="53"/>
      <c r="K2090" s="53"/>
      <c r="L2090" s="53"/>
      <c r="M2090" s="53"/>
      <c r="N2090" s="53"/>
      <c r="O2090" s="53"/>
      <c r="P2090" s="53"/>
      <c r="Q2090" s="53"/>
      <c r="R2090" s="53"/>
      <c r="S2090" s="53"/>
      <c r="T2090" s="53"/>
      <c r="U2090" s="81"/>
      <c r="V2090" s="53"/>
      <c r="W2090" s="53"/>
    </row>
    <row r="2091" spans="1:23" x14ac:dyDescent="0.25">
      <c r="A2091" s="116" t="str">
        <f>IF(ISBLANK(TBL_DATA[[#This Row],[Row.names]]), "",   DATE(YEAR(TBL_DATA[[#This Row],[Row.names]]), MONTH(TBL_DATA[[#This Row],[Row.names]]), DAY(TBL_DATA[[#This Row],[Row.names]])))</f>
        <v/>
      </c>
      <c r="B2091" s="119"/>
      <c r="C2091" s="68"/>
      <c r="E2091" s="53"/>
      <c r="F2091" s="53"/>
      <c r="G2091" s="54"/>
      <c r="H2091" s="114"/>
      <c r="I2091" s="53"/>
      <c r="J2091" s="53"/>
      <c r="K2091" s="53"/>
      <c r="L2091" s="53"/>
      <c r="M2091" s="53"/>
      <c r="N2091" s="53"/>
      <c r="O2091" s="53"/>
      <c r="P2091" s="53"/>
      <c r="Q2091" s="53"/>
      <c r="R2091" s="53"/>
      <c r="S2091" s="53"/>
      <c r="T2091" s="53"/>
      <c r="U2091" s="81"/>
      <c r="V2091" s="53"/>
      <c r="W2091" s="53"/>
    </row>
    <row r="2092" spans="1:23" x14ac:dyDescent="0.25">
      <c r="A2092" s="116" t="str">
        <f>IF(ISBLANK(TBL_DATA[[#This Row],[Row.names]]), "",   DATE(YEAR(TBL_DATA[[#This Row],[Row.names]]), MONTH(TBL_DATA[[#This Row],[Row.names]]), DAY(TBL_DATA[[#This Row],[Row.names]])))</f>
        <v/>
      </c>
      <c r="B2092" s="119"/>
      <c r="C2092" s="68"/>
      <c r="E2092" s="53"/>
      <c r="F2092" s="53"/>
      <c r="G2092" s="54"/>
      <c r="H2092" s="114"/>
      <c r="I2092" s="53"/>
      <c r="J2092" s="53"/>
      <c r="K2092" s="53"/>
      <c r="L2092" s="53"/>
      <c r="M2092" s="53"/>
      <c r="N2092" s="53"/>
      <c r="O2092" s="53"/>
      <c r="P2092" s="53"/>
      <c r="Q2092" s="53"/>
      <c r="R2092" s="53"/>
      <c r="S2092" s="53"/>
      <c r="T2092" s="53"/>
      <c r="U2092" s="81"/>
      <c r="V2092" s="53"/>
      <c r="W2092" s="53"/>
    </row>
    <row r="2093" spans="1:23" x14ac:dyDescent="0.25">
      <c r="A2093" s="116" t="str">
        <f>IF(ISBLANK(TBL_DATA[[#This Row],[Row.names]]), "",   DATE(YEAR(TBL_DATA[[#This Row],[Row.names]]), MONTH(TBL_DATA[[#This Row],[Row.names]]), DAY(TBL_DATA[[#This Row],[Row.names]])))</f>
        <v/>
      </c>
      <c r="B2093" s="119"/>
      <c r="C2093" s="68"/>
      <c r="E2093" s="53"/>
      <c r="F2093" s="53"/>
      <c r="G2093" s="54"/>
      <c r="H2093" s="114"/>
      <c r="I2093" s="53"/>
      <c r="J2093" s="53"/>
      <c r="K2093" s="53"/>
      <c r="L2093" s="53"/>
      <c r="M2093" s="53"/>
      <c r="N2093" s="53"/>
      <c r="O2093" s="53"/>
      <c r="P2093" s="53"/>
      <c r="Q2093" s="53"/>
      <c r="R2093" s="53"/>
      <c r="S2093" s="53"/>
      <c r="T2093" s="53"/>
      <c r="U2093" s="81"/>
      <c r="V2093" s="53"/>
      <c r="W2093" s="53"/>
    </row>
    <row r="2094" spans="1:23" x14ac:dyDescent="0.25">
      <c r="A2094" s="116" t="str">
        <f>IF(ISBLANK(TBL_DATA[[#This Row],[Row.names]]), "",   DATE(YEAR(TBL_DATA[[#This Row],[Row.names]]), MONTH(TBL_DATA[[#This Row],[Row.names]]), DAY(TBL_DATA[[#This Row],[Row.names]])))</f>
        <v/>
      </c>
      <c r="B2094" s="119"/>
      <c r="C2094" s="68"/>
      <c r="E2094" s="53"/>
      <c r="F2094" s="53"/>
      <c r="G2094" s="54"/>
      <c r="H2094" s="114"/>
      <c r="I2094" s="53"/>
      <c r="J2094" s="53"/>
      <c r="K2094" s="53"/>
      <c r="L2094" s="53"/>
      <c r="M2094" s="53"/>
      <c r="N2094" s="53"/>
      <c r="O2094" s="53"/>
      <c r="P2094" s="53"/>
      <c r="Q2094" s="53"/>
      <c r="R2094" s="53"/>
      <c r="S2094" s="53"/>
      <c r="T2094" s="53"/>
      <c r="U2094" s="81"/>
      <c r="V2094" s="53"/>
      <c r="W2094" s="53"/>
    </row>
    <row r="2095" spans="1:23" x14ac:dyDescent="0.25">
      <c r="A2095" s="116" t="str">
        <f>IF(ISBLANK(TBL_DATA[[#This Row],[Row.names]]), "",   DATE(YEAR(TBL_DATA[[#This Row],[Row.names]]), MONTH(TBL_DATA[[#This Row],[Row.names]]), DAY(TBL_DATA[[#This Row],[Row.names]])))</f>
        <v/>
      </c>
      <c r="B2095" s="119"/>
      <c r="C2095" s="68"/>
      <c r="E2095" s="53"/>
      <c r="F2095" s="53"/>
      <c r="G2095" s="54"/>
      <c r="H2095" s="114"/>
      <c r="I2095" s="53"/>
      <c r="J2095" s="53"/>
      <c r="K2095" s="53"/>
      <c r="L2095" s="53"/>
      <c r="M2095" s="53"/>
      <c r="N2095" s="53"/>
      <c r="O2095" s="53"/>
      <c r="P2095" s="53"/>
      <c r="Q2095" s="53"/>
      <c r="R2095" s="53"/>
      <c r="S2095" s="53"/>
      <c r="T2095" s="53"/>
      <c r="U2095" s="81"/>
      <c r="V2095" s="53"/>
      <c r="W2095" s="53"/>
    </row>
    <row r="2096" spans="1:23" x14ac:dyDescent="0.25">
      <c r="A2096" s="116" t="str">
        <f>IF(ISBLANK(TBL_DATA[[#This Row],[Row.names]]), "",   DATE(YEAR(TBL_DATA[[#This Row],[Row.names]]), MONTH(TBL_DATA[[#This Row],[Row.names]]), DAY(TBL_DATA[[#This Row],[Row.names]])))</f>
        <v/>
      </c>
      <c r="B2096" s="119"/>
      <c r="C2096" s="68"/>
      <c r="E2096" s="53"/>
      <c r="F2096" s="53"/>
      <c r="G2096" s="54"/>
      <c r="H2096" s="114"/>
      <c r="I2096" s="53"/>
      <c r="J2096" s="53"/>
      <c r="K2096" s="53"/>
      <c r="L2096" s="53"/>
      <c r="M2096" s="53"/>
      <c r="N2096" s="53"/>
      <c r="O2096" s="53"/>
      <c r="P2096" s="53"/>
      <c r="Q2096" s="53"/>
      <c r="R2096" s="53"/>
      <c r="S2096" s="53"/>
      <c r="T2096" s="53"/>
      <c r="U2096" s="81"/>
      <c r="V2096" s="53"/>
      <c r="W2096" s="53"/>
    </row>
    <row r="2097" spans="1:23" x14ac:dyDescent="0.25">
      <c r="A2097" s="116" t="str">
        <f>IF(ISBLANK(TBL_DATA[[#This Row],[Row.names]]), "",   DATE(YEAR(TBL_DATA[[#This Row],[Row.names]]), MONTH(TBL_DATA[[#This Row],[Row.names]]), DAY(TBL_DATA[[#This Row],[Row.names]])))</f>
        <v/>
      </c>
      <c r="B2097" s="119"/>
      <c r="C2097" s="68"/>
      <c r="E2097" s="53"/>
      <c r="F2097" s="53"/>
      <c r="G2097" s="54"/>
      <c r="H2097" s="114"/>
      <c r="I2097" s="53"/>
      <c r="J2097" s="53"/>
      <c r="K2097" s="53"/>
      <c r="L2097" s="53"/>
      <c r="M2097" s="53"/>
      <c r="N2097" s="53"/>
      <c r="O2097" s="53"/>
      <c r="P2097" s="53"/>
      <c r="Q2097" s="53"/>
      <c r="R2097" s="53"/>
      <c r="S2097" s="53"/>
      <c r="T2097" s="53"/>
      <c r="U2097" s="81"/>
      <c r="V2097" s="53"/>
      <c r="W2097" s="53"/>
    </row>
    <row r="2098" spans="1:23" x14ac:dyDescent="0.25">
      <c r="A2098" s="116" t="str">
        <f>IF(ISBLANK(TBL_DATA[[#This Row],[Row.names]]), "",   DATE(YEAR(TBL_DATA[[#This Row],[Row.names]]), MONTH(TBL_DATA[[#This Row],[Row.names]]), DAY(TBL_DATA[[#This Row],[Row.names]])))</f>
        <v/>
      </c>
      <c r="B2098" s="119"/>
      <c r="C2098" s="68"/>
      <c r="E2098" s="53"/>
      <c r="F2098" s="53"/>
      <c r="G2098" s="54"/>
      <c r="H2098" s="114"/>
      <c r="I2098" s="53"/>
      <c r="J2098" s="53"/>
      <c r="K2098" s="53"/>
      <c r="L2098" s="53"/>
      <c r="M2098" s="53"/>
      <c r="N2098" s="53"/>
      <c r="O2098" s="53"/>
      <c r="P2098" s="53"/>
      <c r="Q2098" s="53"/>
      <c r="R2098" s="53"/>
      <c r="S2098" s="53"/>
      <c r="T2098" s="53"/>
      <c r="U2098" s="81"/>
      <c r="V2098" s="53"/>
      <c r="W2098" s="53"/>
    </row>
    <row r="2099" spans="1:23" x14ac:dyDescent="0.25">
      <c r="A2099" s="116" t="str">
        <f>IF(ISBLANK(TBL_DATA[[#This Row],[Row.names]]), "",   DATE(YEAR(TBL_DATA[[#This Row],[Row.names]]), MONTH(TBL_DATA[[#This Row],[Row.names]]), DAY(TBL_DATA[[#This Row],[Row.names]])))</f>
        <v/>
      </c>
      <c r="B2099" s="119"/>
      <c r="C2099" s="68"/>
      <c r="E2099" s="53"/>
      <c r="F2099" s="53"/>
      <c r="G2099" s="54"/>
      <c r="H2099" s="114"/>
      <c r="I2099" s="53"/>
      <c r="J2099" s="53"/>
      <c r="K2099" s="53"/>
      <c r="L2099" s="53"/>
      <c r="M2099" s="53"/>
      <c r="N2099" s="53"/>
      <c r="O2099" s="53"/>
      <c r="P2099" s="53"/>
      <c r="Q2099" s="53"/>
      <c r="R2099" s="53"/>
      <c r="S2099" s="53"/>
      <c r="T2099" s="53"/>
      <c r="U2099" s="81"/>
      <c r="V2099" s="53"/>
      <c r="W2099" s="53"/>
    </row>
    <row r="2100" spans="1:23" x14ac:dyDescent="0.25">
      <c r="A2100" s="116" t="str">
        <f>IF(ISBLANK(TBL_DATA[[#This Row],[Row.names]]), "",   DATE(YEAR(TBL_DATA[[#This Row],[Row.names]]), MONTH(TBL_DATA[[#This Row],[Row.names]]), DAY(TBL_DATA[[#This Row],[Row.names]])))</f>
        <v/>
      </c>
      <c r="B2100" s="119"/>
      <c r="C2100" s="68"/>
      <c r="E2100" s="53"/>
      <c r="F2100" s="53"/>
      <c r="G2100" s="54"/>
      <c r="H2100" s="114"/>
      <c r="I2100" s="53"/>
      <c r="J2100" s="53"/>
      <c r="K2100" s="53"/>
      <c r="L2100" s="53"/>
      <c r="M2100" s="53"/>
      <c r="N2100" s="53"/>
      <c r="O2100" s="53"/>
      <c r="P2100" s="53"/>
      <c r="Q2100" s="53"/>
      <c r="R2100" s="53"/>
      <c r="S2100" s="53"/>
      <c r="T2100" s="53"/>
      <c r="U2100" s="81"/>
      <c r="V2100" s="53"/>
      <c r="W2100" s="53"/>
    </row>
    <row r="2101" spans="1:23" x14ac:dyDescent="0.25">
      <c r="A2101" s="116" t="str">
        <f>IF(ISBLANK(TBL_DATA[[#This Row],[Row.names]]), "",   DATE(YEAR(TBL_DATA[[#This Row],[Row.names]]), MONTH(TBL_DATA[[#This Row],[Row.names]]), DAY(TBL_DATA[[#This Row],[Row.names]])))</f>
        <v/>
      </c>
      <c r="B2101" s="119"/>
      <c r="C2101" s="68"/>
      <c r="E2101" s="53"/>
      <c r="F2101" s="53"/>
      <c r="G2101" s="54"/>
      <c r="H2101" s="114"/>
      <c r="I2101" s="53"/>
      <c r="J2101" s="53"/>
      <c r="K2101" s="53"/>
      <c r="L2101" s="53"/>
      <c r="M2101" s="53"/>
      <c r="N2101" s="53"/>
      <c r="O2101" s="53"/>
      <c r="P2101" s="53"/>
      <c r="Q2101" s="53"/>
      <c r="R2101" s="53"/>
      <c r="S2101" s="53"/>
      <c r="T2101" s="53"/>
      <c r="U2101" s="81"/>
      <c r="V2101" s="53"/>
      <c r="W2101" s="53"/>
    </row>
    <row r="2102" spans="1:23" x14ac:dyDescent="0.25">
      <c r="A2102" s="116" t="str">
        <f>IF(ISBLANK(TBL_DATA[[#This Row],[Row.names]]), "",   DATE(YEAR(TBL_DATA[[#This Row],[Row.names]]), MONTH(TBL_DATA[[#This Row],[Row.names]]), DAY(TBL_DATA[[#This Row],[Row.names]])))</f>
        <v/>
      </c>
      <c r="B2102" s="119"/>
      <c r="C2102" s="68"/>
      <c r="E2102" s="53"/>
      <c r="F2102" s="53"/>
      <c r="G2102" s="54"/>
      <c r="H2102" s="114"/>
      <c r="I2102" s="53"/>
      <c r="J2102" s="53"/>
      <c r="K2102" s="53"/>
      <c r="L2102" s="53"/>
      <c r="M2102" s="53"/>
      <c r="N2102" s="53"/>
      <c r="O2102" s="53"/>
      <c r="P2102" s="53"/>
      <c r="Q2102" s="53"/>
      <c r="R2102" s="53"/>
      <c r="S2102" s="53"/>
      <c r="T2102" s="53"/>
      <c r="U2102" s="81"/>
      <c r="V2102" s="53"/>
      <c r="W2102" s="53"/>
    </row>
    <row r="2103" spans="1:23" x14ac:dyDescent="0.25">
      <c r="A2103" s="116" t="str">
        <f>IF(ISBLANK(TBL_DATA[[#This Row],[Row.names]]), "",   DATE(YEAR(TBL_DATA[[#This Row],[Row.names]]), MONTH(TBL_DATA[[#This Row],[Row.names]]), DAY(TBL_DATA[[#This Row],[Row.names]])))</f>
        <v/>
      </c>
      <c r="B2103" s="119"/>
      <c r="C2103" s="68"/>
      <c r="E2103" s="53"/>
      <c r="F2103" s="53"/>
      <c r="G2103" s="54"/>
      <c r="H2103" s="114"/>
      <c r="I2103" s="53"/>
      <c r="J2103" s="53"/>
      <c r="K2103" s="53"/>
      <c r="L2103" s="53"/>
      <c r="M2103" s="53"/>
      <c r="N2103" s="53"/>
      <c r="O2103" s="53"/>
      <c r="P2103" s="53"/>
      <c r="Q2103" s="53"/>
      <c r="R2103" s="53"/>
      <c r="S2103" s="53"/>
      <c r="T2103" s="53"/>
      <c r="U2103" s="81"/>
      <c r="V2103" s="53"/>
      <c r="W2103" s="53"/>
    </row>
    <row r="2104" spans="1:23" x14ac:dyDescent="0.25">
      <c r="A2104" s="116" t="str">
        <f>IF(ISBLANK(TBL_DATA[[#This Row],[Row.names]]), "",   DATE(YEAR(TBL_DATA[[#This Row],[Row.names]]), MONTH(TBL_DATA[[#This Row],[Row.names]]), DAY(TBL_DATA[[#This Row],[Row.names]])))</f>
        <v/>
      </c>
      <c r="B2104" s="119"/>
      <c r="C2104" s="68"/>
      <c r="E2104" s="53"/>
      <c r="F2104" s="53"/>
      <c r="G2104" s="54"/>
      <c r="H2104" s="114"/>
      <c r="I2104" s="53"/>
      <c r="J2104" s="53"/>
      <c r="K2104" s="53"/>
      <c r="L2104" s="53"/>
      <c r="M2104" s="53"/>
      <c r="N2104" s="53"/>
      <c r="O2104" s="53"/>
      <c r="P2104" s="53"/>
      <c r="Q2104" s="53"/>
      <c r="R2104" s="53"/>
      <c r="S2104" s="53"/>
      <c r="T2104" s="53"/>
      <c r="U2104" s="81"/>
      <c r="V2104" s="53"/>
      <c r="W2104" s="53"/>
    </row>
    <row r="2105" spans="1:23" x14ac:dyDescent="0.25">
      <c r="A2105" s="116" t="str">
        <f>IF(ISBLANK(TBL_DATA[[#This Row],[Row.names]]), "",   DATE(YEAR(TBL_DATA[[#This Row],[Row.names]]), MONTH(TBL_DATA[[#This Row],[Row.names]]), DAY(TBL_DATA[[#This Row],[Row.names]])))</f>
        <v/>
      </c>
      <c r="B2105" s="119"/>
      <c r="C2105" s="68"/>
      <c r="E2105" s="53"/>
      <c r="F2105" s="53"/>
      <c r="G2105" s="54"/>
      <c r="H2105" s="114"/>
      <c r="I2105" s="53"/>
      <c r="J2105" s="53"/>
      <c r="K2105" s="53"/>
      <c r="L2105" s="53"/>
      <c r="M2105" s="53"/>
      <c r="N2105" s="53"/>
      <c r="O2105" s="53"/>
      <c r="P2105" s="53"/>
      <c r="Q2105" s="53"/>
      <c r="R2105" s="53"/>
      <c r="S2105" s="53"/>
      <c r="T2105" s="53"/>
      <c r="U2105" s="81"/>
      <c r="V2105" s="53"/>
      <c r="W2105" s="53"/>
    </row>
    <row r="2106" spans="1:23" x14ac:dyDescent="0.25">
      <c r="A2106" s="116" t="str">
        <f>IF(ISBLANK(TBL_DATA[[#This Row],[Row.names]]), "",   DATE(YEAR(TBL_DATA[[#This Row],[Row.names]]), MONTH(TBL_DATA[[#This Row],[Row.names]]), DAY(TBL_DATA[[#This Row],[Row.names]])))</f>
        <v/>
      </c>
      <c r="B2106" s="119"/>
      <c r="C2106" s="68"/>
      <c r="E2106" s="53"/>
      <c r="F2106" s="53"/>
      <c r="G2106" s="54"/>
      <c r="H2106" s="114"/>
      <c r="I2106" s="53"/>
      <c r="J2106" s="53"/>
      <c r="K2106" s="53"/>
      <c r="L2106" s="53"/>
      <c r="M2106" s="53"/>
      <c r="N2106" s="53"/>
      <c r="O2106" s="53"/>
      <c r="P2106" s="53"/>
      <c r="Q2106" s="53"/>
      <c r="R2106" s="53"/>
      <c r="S2106" s="53"/>
      <c r="T2106" s="53"/>
      <c r="U2106" s="81"/>
      <c r="V2106" s="53"/>
      <c r="W2106" s="53"/>
    </row>
    <row r="2107" spans="1:23" x14ac:dyDescent="0.25">
      <c r="A2107" s="116" t="str">
        <f>IF(ISBLANK(TBL_DATA[[#This Row],[Row.names]]), "",   DATE(YEAR(TBL_DATA[[#This Row],[Row.names]]), MONTH(TBL_DATA[[#This Row],[Row.names]]), DAY(TBL_DATA[[#This Row],[Row.names]])))</f>
        <v/>
      </c>
      <c r="B2107" s="119"/>
      <c r="C2107" s="68"/>
      <c r="E2107" s="53"/>
      <c r="F2107" s="53"/>
      <c r="G2107" s="54"/>
      <c r="H2107" s="114"/>
      <c r="I2107" s="53"/>
      <c r="J2107" s="53"/>
      <c r="K2107" s="53"/>
      <c r="L2107" s="53"/>
      <c r="M2107" s="53"/>
      <c r="N2107" s="53"/>
      <c r="O2107" s="53"/>
      <c r="P2107" s="53"/>
      <c r="Q2107" s="53"/>
      <c r="R2107" s="53"/>
      <c r="S2107" s="53"/>
      <c r="T2107" s="53"/>
      <c r="U2107" s="81"/>
      <c r="V2107" s="53"/>
      <c r="W2107" s="53"/>
    </row>
    <row r="2108" spans="1:23" x14ac:dyDescent="0.25">
      <c r="A2108" s="116" t="str">
        <f>IF(ISBLANK(TBL_DATA[[#This Row],[Row.names]]), "",   DATE(YEAR(TBL_DATA[[#This Row],[Row.names]]), MONTH(TBL_DATA[[#This Row],[Row.names]]), DAY(TBL_DATA[[#This Row],[Row.names]])))</f>
        <v/>
      </c>
      <c r="B2108" s="119"/>
      <c r="C2108" s="68"/>
      <c r="E2108" s="53"/>
      <c r="F2108" s="53"/>
      <c r="G2108" s="54"/>
      <c r="H2108" s="114"/>
      <c r="I2108" s="53"/>
      <c r="J2108" s="53"/>
      <c r="K2108" s="53"/>
      <c r="L2108" s="53"/>
      <c r="M2108" s="53"/>
      <c r="N2108" s="53"/>
      <c r="O2108" s="53"/>
      <c r="P2108" s="53"/>
      <c r="Q2108" s="53"/>
      <c r="R2108" s="53"/>
      <c r="S2108" s="53"/>
      <c r="T2108" s="53"/>
      <c r="U2108" s="81"/>
      <c r="V2108" s="53"/>
      <c r="W2108" s="53"/>
    </row>
    <row r="2109" spans="1:23" x14ac:dyDescent="0.25">
      <c r="A2109" s="116" t="str">
        <f>IF(ISBLANK(TBL_DATA[[#This Row],[Row.names]]), "",   DATE(YEAR(TBL_DATA[[#This Row],[Row.names]]), MONTH(TBL_DATA[[#This Row],[Row.names]]), DAY(TBL_DATA[[#This Row],[Row.names]])))</f>
        <v/>
      </c>
      <c r="B2109" s="119"/>
      <c r="C2109" s="68"/>
      <c r="E2109" s="53"/>
      <c r="F2109" s="53"/>
      <c r="G2109" s="54"/>
      <c r="H2109" s="114"/>
      <c r="I2109" s="53"/>
      <c r="J2109" s="53"/>
      <c r="K2109" s="53"/>
      <c r="L2109" s="53"/>
      <c r="M2109" s="53"/>
      <c r="N2109" s="53"/>
      <c r="O2109" s="53"/>
      <c r="P2109" s="53"/>
      <c r="Q2109" s="53"/>
      <c r="R2109" s="53"/>
      <c r="S2109" s="53"/>
      <c r="T2109" s="53"/>
      <c r="U2109" s="81"/>
      <c r="V2109" s="53"/>
      <c r="W2109" s="53"/>
    </row>
    <row r="2110" spans="1:23" x14ac:dyDescent="0.25">
      <c r="A2110" s="116" t="str">
        <f>IF(ISBLANK(TBL_DATA[[#This Row],[Row.names]]), "",   DATE(YEAR(TBL_DATA[[#This Row],[Row.names]]), MONTH(TBL_DATA[[#This Row],[Row.names]]), DAY(TBL_DATA[[#This Row],[Row.names]])))</f>
        <v/>
      </c>
      <c r="B2110" s="119"/>
      <c r="C2110" s="68"/>
      <c r="E2110" s="53"/>
      <c r="F2110" s="53"/>
      <c r="G2110" s="54"/>
      <c r="H2110" s="114"/>
      <c r="I2110" s="53"/>
      <c r="J2110" s="53"/>
      <c r="K2110" s="53"/>
      <c r="L2110" s="53"/>
      <c r="M2110" s="53"/>
      <c r="N2110" s="53"/>
      <c r="O2110" s="53"/>
      <c r="P2110" s="53"/>
      <c r="Q2110" s="53"/>
      <c r="R2110" s="53"/>
      <c r="S2110" s="53"/>
      <c r="T2110" s="53"/>
      <c r="U2110" s="81"/>
      <c r="V2110" s="53"/>
      <c r="W2110" s="53"/>
    </row>
    <row r="2111" spans="1:23" x14ac:dyDescent="0.25">
      <c r="A2111" s="116" t="str">
        <f>IF(ISBLANK(TBL_DATA[[#This Row],[Row.names]]), "",   DATE(YEAR(TBL_DATA[[#This Row],[Row.names]]), MONTH(TBL_DATA[[#This Row],[Row.names]]), DAY(TBL_DATA[[#This Row],[Row.names]])))</f>
        <v/>
      </c>
      <c r="B2111" s="119"/>
      <c r="C2111" s="68"/>
      <c r="E2111" s="53"/>
      <c r="F2111" s="53"/>
      <c r="G2111" s="54"/>
      <c r="H2111" s="114"/>
      <c r="I2111" s="53"/>
      <c r="J2111" s="53"/>
      <c r="K2111" s="53"/>
      <c r="L2111" s="53"/>
      <c r="M2111" s="53"/>
      <c r="N2111" s="53"/>
      <c r="O2111" s="53"/>
      <c r="P2111" s="53"/>
      <c r="Q2111" s="53"/>
      <c r="R2111" s="53"/>
      <c r="S2111" s="53"/>
      <c r="T2111" s="53"/>
      <c r="U2111" s="81"/>
      <c r="V2111" s="53"/>
      <c r="W2111" s="53"/>
    </row>
    <row r="2112" spans="1:23" x14ac:dyDescent="0.25">
      <c r="A2112" s="116" t="str">
        <f>IF(ISBLANK(TBL_DATA[[#This Row],[Row.names]]), "",   DATE(YEAR(TBL_DATA[[#This Row],[Row.names]]), MONTH(TBL_DATA[[#This Row],[Row.names]]), DAY(TBL_DATA[[#This Row],[Row.names]])))</f>
        <v/>
      </c>
      <c r="B2112" s="119"/>
      <c r="C2112" s="68"/>
      <c r="E2112" s="53"/>
      <c r="F2112" s="53"/>
      <c r="G2112" s="54"/>
      <c r="H2112" s="114"/>
      <c r="I2112" s="53"/>
      <c r="J2112" s="53"/>
      <c r="K2112" s="53"/>
      <c r="L2112" s="53"/>
      <c r="M2112" s="53"/>
      <c r="N2112" s="53"/>
      <c r="O2112" s="53"/>
      <c r="P2112" s="53"/>
      <c r="Q2112" s="53"/>
      <c r="R2112" s="53"/>
      <c r="S2112" s="53"/>
      <c r="T2112" s="53"/>
      <c r="U2112" s="81"/>
      <c r="V2112" s="53"/>
      <c r="W2112" s="53"/>
    </row>
    <row r="2113" spans="1:23" x14ac:dyDescent="0.25">
      <c r="A2113" s="116" t="str">
        <f>IF(ISBLANK(TBL_DATA[[#This Row],[Row.names]]), "",   DATE(YEAR(TBL_DATA[[#This Row],[Row.names]]), MONTH(TBL_DATA[[#This Row],[Row.names]]), DAY(TBL_DATA[[#This Row],[Row.names]])))</f>
        <v/>
      </c>
      <c r="B2113" s="119"/>
      <c r="C2113" s="68"/>
      <c r="E2113" s="53"/>
      <c r="F2113" s="53"/>
      <c r="G2113" s="54"/>
      <c r="H2113" s="114"/>
      <c r="I2113" s="53"/>
      <c r="J2113" s="53"/>
      <c r="K2113" s="53"/>
      <c r="L2113" s="53"/>
      <c r="M2113" s="53"/>
      <c r="N2113" s="53"/>
      <c r="O2113" s="53"/>
      <c r="P2113" s="53"/>
      <c r="Q2113" s="53"/>
      <c r="R2113" s="53"/>
      <c r="S2113" s="53"/>
      <c r="T2113" s="53"/>
      <c r="U2113" s="81"/>
      <c r="V2113" s="53"/>
      <c r="W2113" s="53"/>
    </row>
    <row r="2114" spans="1:23" x14ac:dyDescent="0.25">
      <c r="A2114" s="116" t="str">
        <f>IF(ISBLANK(TBL_DATA[[#This Row],[Row.names]]), "",   DATE(YEAR(TBL_DATA[[#This Row],[Row.names]]), MONTH(TBL_DATA[[#This Row],[Row.names]]), DAY(TBL_DATA[[#This Row],[Row.names]])))</f>
        <v/>
      </c>
      <c r="B2114" s="119"/>
      <c r="C2114" s="68"/>
      <c r="E2114" s="53"/>
      <c r="F2114" s="53"/>
      <c r="G2114" s="54"/>
      <c r="H2114" s="114"/>
      <c r="I2114" s="53"/>
      <c r="J2114" s="53"/>
      <c r="K2114" s="53"/>
      <c r="L2114" s="53"/>
      <c r="M2114" s="53"/>
      <c r="N2114" s="53"/>
      <c r="O2114" s="53"/>
      <c r="P2114" s="53"/>
      <c r="Q2114" s="53"/>
      <c r="R2114" s="53"/>
      <c r="S2114" s="53"/>
      <c r="T2114" s="53"/>
      <c r="U2114" s="81"/>
      <c r="V2114" s="53"/>
      <c r="W2114" s="53"/>
    </row>
    <row r="2115" spans="1:23" x14ac:dyDescent="0.25">
      <c r="A2115" s="116" t="str">
        <f>IF(ISBLANK(TBL_DATA[[#This Row],[Row.names]]), "",   DATE(YEAR(TBL_DATA[[#This Row],[Row.names]]), MONTH(TBL_DATA[[#This Row],[Row.names]]), DAY(TBL_DATA[[#This Row],[Row.names]])))</f>
        <v/>
      </c>
      <c r="B2115" s="119"/>
      <c r="C2115" s="68"/>
      <c r="E2115" s="53"/>
      <c r="F2115" s="53"/>
      <c r="G2115" s="54"/>
      <c r="H2115" s="114"/>
      <c r="I2115" s="53"/>
      <c r="J2115" s="53"/>
      <c r="K2115" s="53"/>
      <c r="L2115" s="53"/>
      <c r="M2115" s="53"/>
      <c r="N2115" s="53"/>
      <c r="O2115" s="53"/>
      <c r="P2115" s="53"/>
      <c r="Q2115" s="53"/>
      <c r="R2115" s="53"/>
      <c r="S2115" s="53"/>
      <c r="T2115" s="53"/>
      <c r="U2115" s="81"/>
      <c r="V2115" s="53"/>
      <c r="W2115" s="53"/>
    </row>
    <row r="2116" spans="1:23" x14ac:dyDescent="0.25">
      <c r="A2116" s="116" t="str">
        <f>IF(ISBLANK(TBL_DATA[[#This Row],[Row.names]]), "",   DATE(YEAR(TBL_DATA[[#This Row],[Row.names]]), MONTH(TBL_DATA[[#This Row],[Row.names]]), DAY(TBL_DATA[[#This Row],[Row.names]])))</f>
        <v/>
      </c>
      <c r="B2116" s="119"/>
      <c r="C2116" s="68"/>
      <c r="E2116" s="53"/>
      <c r="F2116" s="53"/>
      <c r="G2116" s="54"/>
      <c r="H2116" s="114"/>
      <c r="I2116" s="53"/>
      <c r="J2116" s="53"/>
      <c r="K2116" s="53"/>
      <c r="L2116" s="53"/>
      <c r="M2116" s="53"/>
      <c r="N2116" s="53"/>
      <c r="O2116" s="53"/>
      <c r="P2116" s="53"/>
      <c r="Q2116" s="53"/>
      <c r="R2116" s="53"/>
      <c r="S2116" s="53"/>
      <c r="T2116" s="53"/>
      <c r="U2116" s="81"/>
      <c r="V2116" s="53"/>
      <c r="W2116" s="53"/>
    </row>
    <row r="2117" spans="1:23" x14ac:dyDescent="0.25">
      <c r="A2117" s="116" t="str">
        <f>IF(ISBLANK(TBL_DATA[[#This Row],[Row.names]]), "",   DATE(YEAR(TBL_DATA[[#This Row],[Row.names]]), MONTH(TBL_DATA[[#This Row],[Row.names]]), DAY(TBL_DATA[[#This Row],[Row.names]])))</f>
        <v/>
      </c>
      <c r="B2117" s="119"/>
      <c r="C2117" s="68"/>
      <c r="E2117" s="53"/>
      <c r="F2117" s="53"/>
      <c r="G2117" s="54"/>
      <c r="H2117" s="114"/>
      <c r="I2117" s="53"/>
      <c r="J2117" s="53"/>
      <c r="K2117" s="53"/>
      <c r="L2117" s="53"/>
      <c r="M2117" s="53"/>
      <c r="N2117" s="53"/>
      <c r="O2117" s="53"/>
      <c r="P2117" s="53"/>
      <c r="Q2117" s="53"/>
      <c r="R2117" s="53"/>
      <c r="S2117" s="53"/>
      <c r="T2117" s="53"/>
      <c r="U2117" s="81"/>
      <c r="V2117" s="53"/>
      <c r="W2117" s="53"/>
    </row>
    <row r="2118" spans="1:23" x14ac:dyDescent="0.25">
      <c r="A2118" s="116" t="str">
        <f>IF(ISBLANK(TBL_DATA[[#This Row],[Row.names]]), "",   DATE(YEAR(TBL_DATA[[#This Row],[Row.names]]), MONTH(TBL_DATA[[#This Row],[Row.names]]), DAY(TBL_DATA[[#This Row],[Row.names]])))</f>
        <v/>
      </c>
      <c r="B2118" s="119"/>
      <c r="C2118" s="68"/>
      <c r="E2118" s="53"/>
      <c r="F2118" s="53"/>
      <c r="G2118" s="54"/>
      <c r="H2118" s="114"/>
      <c r="I2118" s="53"/>
      <c r="J2118" s="53"/>
      <c r="K2118" s="53"/>
      <c r="L2118" s="53"/>
      <c r="M2118" s="53"/>
      <c r="N2118" s="53"/>
      <c r="O2118" s="53"/>
      <c r="P2118" s="53"/>
      <c r="Q2118" s="53"/>
      <c r="R2118" s="53"/>
      <c r="S2118" s="53"/>
      <c r="T2118" s="53"/>
      <c r="U2118" s="81"/>
      <c r="V2118" s="53"/>
      <c r="W2118" s="53"/>
    </row>
    <row r="2119" spans="1:23" x14ac:dyDescent="0.25">
      <c r="A2119" s="116" t="str">
        <f>IF(ISBLANK(TBL_DATA[[#This Row],[Row.names]]), "",   DATE(YEAR(TBL_DATA[[#This Row],[Row.names]]), MONTH(TBL_DATA[[#This Row],[Row.names]]), DAY(TBL_DATA[[#This Row],[Row.names]])))</f>
        <v/>
      </c>
      <c r="B2119" s="119"/>
      <c r="C2119" s="68"/>
      <c r="E2119" s="53"/>
      <c r="F2119" s="53"/>
      <c r="G2119" s="54"/>
      <c r="H2119" s="114"/>
      <c r="I2119" s="53"/>
      <c r="J2119" s="53"/>
      <c r="K2119" s="53"/>
      <c r="L2119" s="53"/>
      <c r="M2119" s="53"/>
      <c r="N2119" s="53"/>
      <c r="O2119" s="53"/>
      <c r="P2119" s="53"/>
      <c r="Q2119" s="53"/>
      <c r="R2119" s="53"/>
      <c r="S2119" s="53"/>
      <c r="T2119" s="53"/>
      <c r="U2119" s="81"/>
      <c r="V2119" s="53"/>
      <c r="W2119" s="53"/>
    </row>
    <row r="2120" spans="1:23" x14ac:dyDescent="0.25">
      <c r="A2120" s="116" t="str">
        <f>IF(ISBLANK(TBL_DATA[[#This Row],[Row.names]]), "",   DATE(YEAR(TBL_DATA[[#This Row],[Row.names]]), MONTH(TBL_DATA[[#This Row],[Row.names]]), DAY(TBL_DATA[[#This Row],[Row.names]])))</f>
        <v/>
      </c>
      <c r="B2120" s="119"/>
      <c r="C2120" s="68"/>
      <c r="E2120" s="53"/>
      <c r="F2120" s="53"/>
      <c r="G2120" s="54"/>
      <c r="H2120" s="114"/>
      <c r="I2120" s="53"/>
      <c r="J2120" s="53"/>
      <c r="K2120" s="53"/>
      <c r="L2120" s="53"/>
      <c r="M2120" s="53"/>
      <c r="N2120" s="53"/>
      <c r="O2120" s="53"/>
      <c r="P2120" s="53"/>
      <c r="Q2120" s="53"/>
      <c r="R2120" s="53"/>
      <c r="S2120" s="53"/>
      <c r="T2120" s="53"/>
      <c r="U2120" s="81"/>
      <c r="V2120" s="53"/>
      <c r="W2120" s="53"/>
    </row>
    <row r="2121" spans="1:23" x14ac:dyDescent="0.25">
      <c r="A2121" s="116" t="str">
        <f>IF(ISBLANK(TBL_DATA[[#This Row],[Row.names]]), "",   DATE(YEAR(TBL_DATA[[#This Row],[Row.names]]), MONTH(TBL_DATA[[#This Row],[Row.names]]), DAY(TBL_DATA[[#This Row],[Row.names]])))</f>
        <v/>
      </c>
      <c r="B2121" s="119"/>
      <c r="C2121" s="68"/>
      <c r="E2121" s="53"/>
      <c r="F2121" s="53"/>
      <c r="G2121" s="54"/>
      <c r="H2121" s="114"/>
      <c r="I2121" s="53"/>
      <c r="J2121" s="53"/>
      <c r="K2121" s="53"/>
      <c r="L2121" s="53"/>
      <c r="M2121" s="53"/>
      <c r="N2121" s="53"/>
      <c r="O2121" s="53"/>
      <c r="P2121" s="53"/>
      <c r="Q2121" s="53"/>
      <c r="R2121" s="53"/>
      <c r="S2121" s="53"/>
      <c r="T2121" s="53"/>
      <c r="U2121" s="81"/>
      <c r="V2121" s="53"/>
      <c r="W2121" s="53"/>
    </row>
    <row r="2122" spans="1:23" x14ac:dyDescent="0.25">
      <c r="A2122" s="116" t="str">
        <f>IF(ISBLANK(TBL_DATA[[#This Row],[Row.names]]), "",   DATE(YEAR(TBL_DATA[[#This Row],[Row.names]]), MONTH(TBL_DATA[[#This Row],[Row.names]]), DAY(TBL_DATA[[#This Row],[Row.names]])))</f>
        <v/>
      </c>
      <c r="B2122" s="119"/>
      <c r="C2122" s="68"/>
      <c r="E2122" s="53"/>
      <c r="F2122" s="53"/>
      <c r="G2122" s="54"/>
      <c r="H2122" s="114"/>
      <c r="I2122" s="53"/>
      <c r="J2122" s="53"/>
      <c r="K2122" s="53"/>
      <c r="L2122" s="53"/>
      <c r="M2122" s="53"/>
      <c r="N2122" s="53"/>
      <c r="O2122" s="53"/>
      <c r="P2122" s="53"/>
      <c r="Q2122" s="53"/>
      <c r="R2122" s="53"/>
      <c r="S2122" s="53"/>
      <c r="T2122" s="53"/>
      <c r="U2122" s="81"/>
      <c r="V2122" s="53"/>
      <c r="W2122" s="53"/>
    </row>
    <row r="2123" spans="1:23" x14ac:dyDescent="0.25">
      <c r="A2123" s="116" t="str">
        <f>IF(ISBLANK(TBL_DATA[[#This Row],[Row.names]]), "",   DATE(YEAR(TBL_DATA[[#This Row],[Row.names]]), MONTH(TBL_DATA[[#This Row],[Row.names]]), DAY(TBL_DATA[[#This Row],[Row.names]])))</f>
        <v/>
      </c>
      <c r="B2123" s="119"/>
      <c r="C2123" s="68"/>
      <c r="E2123" s="53"/>
      <c r="F2123" s="53"/>
      <c r="G2123" s="54"/>
      <c r="H2123" s="114"/>
      <c r="I2123" s="53"/>
      <c r="J2123" s="53"/>
      <c r="K2123" s="53"/>
      <c r="L2123" s="53"/>
      <c r="M2123" s="53"/>
      <c r="N2123" s="53"/>
      <c r="O2123" s="53"/>
      <c r="P2123" s="53"/>
      <c r="Q2123" s="53"/>
      <c r="R2123" s="53"/>
      <c r="S2123" s="53"/>
      <c r="T2123" s="53"/>
      <c r="U2123" s="81"/>
      <c r="V2123" s="53"/>
      <c r="W2123" s="53"/>
    </row>
    <row r="2124" spans="1:23" x14ac:dyDescent="0.25">
      <c r="A2124" s="116" t="str">
        <f>IF(ISBLANK(TBL_DATA[[#This Row],[Row.names]]), "",   DATE(YEAR(TBL_DATA[[#This Row],[Row.names]]), MONTH(TBL_DATA[[#This Row],[Row.names]]), DAY(TBL_DATA[[#This Row],[Row.names]])))</f>
        <v/>
      </c>
      <c r="B2124" s="119"/>
      <c r="C2124" s="68"/>
      <c r="E2124" s="53"/>
      <c r="F2124" s="53"/>
      <c r="G2124" s="54"/>
      <c r="H2124" s="114"/>
      <c r="I2124" s="53"/>
      <c r="J2124" s="53"/>
      <c r="K2124" s="53"/>
      <c r="L2124" s="53"/>
      <c r="M2124" s="53"/>
      <c r="N2124" s="53"/>
      <c r="O2124" s="53"/>
      <c r="P2124" s="53"/>
      <c r="Q2124" s="53"/>
      <c r="R2124" s="53"/>
      <c r="S2124" s="53"/>
      <c r="T2124" s="53"/>
      <c r="U2124" s="81"/>
      <c r="V2124" s="53"/>
      <c r="W2124" s="53"/>
    </row>
    <row r="2125" spans="1:23" x14ac:dyDescent="0.25">
      <c r="A2125" s="116" t="str">
        <f>IF(ISBLANK(TBL_DATA[[#This Row],[Row.names]]), "",   DATE(YEAR(TBL_DATA[[#This Row],[Row.names]]), MONTH(TBL_DATA[[#This Row],[Row.names]]), DAY(TBL_DATA[[#This Row],[Row.names]])))</f>
        <v/>
      </c>
      <c r="B2125" s="119"/>
      <c r="C2125" s="68"/>
      <c r="E2125" s="53"/>
      <c r="F2125" s="53"/>
      <c r="G2125" s="54"/>
      <c r="H2125" s="114"/>
      <c r="I2125" s="53"/>
      <c r="J2125" s="53"/>
      <c r="K2125" s="53"/>
      <c r="L2125" s="53"/>
      <c r="M2125" s="53"/>
      <c r="N2125" s="53"/>
      <c r="O2125" s="53"/>
      <c r="P2125" s="53"/>
      <c r="Q2125" s="53"/>
      <c r="R2125" s="53"/>
      <c r="S2125" s="53"/>
      <c r="T2125" s="53"/>
      <c r="U2125" s="81"/>
      <c r="V2125" s="53"/>
      <c r="W2125" s="53"/>
    </row>
    <row r="2126" spans="1:23" x14ac:dyDescent="0.25">
      <c r="A2126" s="116" t="str">
        <f>IF(ISBLANK(TBL_DATA[[#This Row],[Row.names]]), "",   DATE(YEAR(TBL_DATA[[#This Row],[Row.names]]), MONTH(TBL_DATA[[#This Row],[Row.names]]), DAY(TBL_DATA[[#This Row],[Row.names]])))</f>
        <v/>
      </c>
      <c r="B2126" s="119"/>
      <c r="C2126" s="68"/>
      <c r="E2126" s="53"/>
      <c r="F2126" s="53"/>
      <c r="G2126" s="54"/>
      <c r="H2126" s="114"/>
      <c r="I2126" s="53"/>
      <c r="J2126" s="53"/>
      <c r="K2126" s="53"/>
      <c r="L2126" s="53"/>
      <c r="M2126" s="53"/>
      <c r="N2126" s="53"/>
      <c r="O2126" s="53"/>
      <c r="P2126" s="53"/>
      <c r="Q2126" s="53"/>
      <c r="R2126" s="53"/>
      <c r="S2126" s="53"/>
      <c r="T2126" s="53"/>
      <c r="U2126" s="81"/>
      <c r="V2126" s="53"/>
      <c r="W2126" s="53"/>
    </row>
    <row r="2127" spans="1:23" x14ac:dyDescent="0.25">
      <c r="A2127" s="116" t="str">
        <f>IF(ISBLANK(TBL_DATA[[#This Row],[Row.names]]), "",   DATE(YEAR(TBL_DATA[[#This Row],[Row.names]]), MONTH(TBL_DATA[[#This Row],[Row.names]]), DAY(TBL_DATA[[#This Row],[Row.names]])))</f>
        <v/>
      </c>
      <c r="B2127" s="119"/>
      <c r="C2127" s="68"/>
      <c r="E2127" s="53"/>
      <c r="F2127" s="53"/>
      <c r="G2127" s="54"/>
      <c r="H2127" s="114"/>
      <c r="I2127" s="53"/>
      <c r="J2127" s="53"/>
      <c r="K2127" s="53"/>
      <c r="L2127" s="53"/>
      <c r="M2127" s="53"/>
      <c r="N2127" s="53"/>
      <c r="O2127" s="53"/>
      <c r="P2127" s="53"/>
      <c r="Q2127" s="53"/>
      <c r="R2127" s="53"/>
      <c r="S2127" s="53"/>
      <c r="T2127" s="53"/>
      <c r="U2127" s="81"/>
      <c r="V2127" s="53"/>
      <c r="W2127" s="53"/>
    </row>
    <row r="2128" spans="1:23" x14ac:dyDescent="0.25">
      <c r="A2128" s="116" t="str">
        <f>IF(ISBLANK(TBL_DATA[[#This Row],[Row.names]]), "",   DATE(YEAR(TBL_DATA[[#This Row],[Row.names]]), MONTH(TBL_DATA[[#This Row],[Row.names]]), DAY(TBL_DATA[[#This Row],[Row.names]])))</f>
        <v/>
      </c>
      <c r="B2128" s="119"/>
      <c r="C2128" s="68"/>
      <c r="E2128" s="53"/>
      <c r="F2128" s="53"/>
      <c r="G2128" s="54"/>
      <c r="H2128" s="114"/>
      <c r="I2128" s="53"/>
      <c r="J2128" s="53"/>
      <c r="K2128" s="53"/>
      <c r="L2128" s="53"/>
      <c r="M2128" s="53"/>
      <c r="N2128" s="53"/>
      <c r="O2128" s="53"/>
      <c r="P2128" s="53"/>
      <c r="Q2128" s="53"/>
      <c r="R2128" s="53"/>
      <c r="S2128" s="53"/>
      <c r="T2128" s="53"/>
      <c r="U2128" s="81"/>
      <c r="V2128" s="53"/>
      <c r="W2128" s="53"/>
    </row>
    <row r="2129" spans="1:23" x14ac:dyDescent="0.25">
      <c r="A2129" s="116" t="str">
        <f>IF(ISBLANK(TBL_DATA[[#This Row],[Row.names]]), "",   DATE(YEAR(TBL_DATA[[#This Row],[Row.names]]), MONTH(TBL_DATA[[#This Row],[Row.names]]), DAY(TBL_DATA[[#This Row],[Row.names]])))</f>
        <v/>
      </c>
      <c r="B2129" s="119"/>
      <c r="C2129" s="68"/>
      <c r="E2129" s="53"/>
      <c r="F2129" s="53"/>
      <c r="G2129" s="54"/>
      <c r="H2129" s="114"/>
      <c r="I2129" s="53"/>
      <c r="J2129" s="53"/>
      <c r="K2129" s="53"/>
      <c r="L2129" s="53"/>
      <c r="M2129" s="53"/>
      <c r="N2129" s="53"/>
      <c r="O2129" s="53"/>
      <c r="P2129" s="53"/>
      <c r="Q2129" s="53"/>
      <c r="R2129" s="53"/>
      <c r="S2129" s="53"/>
      <c r="T2129" s="53"/>
      <c r="U2129" s="81"/>
      <c r="V2129" s="53"/>
      <c r="W2129" s="53"/>
    </row>
    <row r="2130" spans="1:23" x14ac:dyDescent="0.25">
      <c r="A2130" s="116" t="str">
        <f>IF(ISBLANK(TBL_DATA[[#This Row],[Row.names]]), "",   DATE(YEAR(TBL_DATA[[#This Row],[Row.names]]), MONTH(TBL_DATA[[#This Row],[Row.names]]), DAY(TBL_DATA[[#This Row],[Row.names]])))</f>
        <v/>
      </c>
      <c r="B2130" s="119"/>
      <c r="C2130" s="68"/>
      <c r="E2130" s="53"/>
      <c r="F2130" s="53"/>
      <c r="G2130" s="54"/>
      <c r="H2130" s="114"/>
      <c r="I2130" s="53"/>
      <c r="J2130" s="53"/>
      <c r="K2130" s="53"/>
      <c r="L2130" s="53"/>
      <c r="M2130" s="53"/>
      <c r="N2130" s="53"/>
      <c r="O2130" s="53"/>
      <c r="P2130" s="53"/>
      <c r="Q2130" s="53"/>
      <c r="R2130" s="53"/>
      <c r="S2130" s="53"/>
      <c r="T2130" s="53"/>
      <c r="U2130" s="81"/>
      <c r="V2130" s="53"/>
      <c r="W2130" s="53"/>
    </row>
    <row r="2131" spans="1:23" x14ac:dyDescent="0.25">
      <c r="A2131" s="116" t="str">
        <f>IF(ISBLANK(TBL_DATA[[#This Row],[Row.names]]), "",   DATE(YEAR(TBL_DATA[[#This Row],[Row.names]]), MONTH(TBL_DATA[[#This Row],[Row.names]]), DAY(TBL_DATA[[#This Row],[Row.names]])))</f>
        <v/>
      </c>
      <c r="B2131" s="119"/>
      <c r="C2131" s="68"/>
      <c r="E2131" s="53"/>
      <c r="F2131" s="53"/>
      <c r="G2131" s="54"/>
      <c r="H2131" s="114"/>
      <c r="I2131" s="53"/>
      <c r="J2131" s="53"/>
      <c r="K2131" s="53"/>
      <c r="L2131" s="53"/>
      <c r="M2131" s="53"/>
      <c r="N2131" s="53"/>
      <c r="O2131" s="53"/>
      <c r="P2131" s="53"/>
      <c r="Q2131" s="53"/>
      <c r="R2131" s="53"/>
      <c r="S2131" s="53"/>
      <c r="T2131" s="53"/>
      <c r="U2131" s="81"/>
      <c r="V2131" s="53"/>
      <c r="W2131" s="53"/>
    </row>
    <row r="2132" spans="1:23" x14ac:dyDescent="0.25">
      <c r="A2132" s="116" t="str">
        <f>IF(ISBLANK(TBL_DATA[[#This Row],[Row.names]]), "",   DATE(YEAR(TBL_DATA[[#This Row],[Row.names]]), MONTH(TBL_DATA[[#This Row],[Row.names]]), DAY(TBL_DATA[[#This Row],[Row.names]])))</f>
        <v/>
      </c>
      <c r="B2132" s="119"/>
      <c r="C2132" s="68"/>
      <c r="E2132" s="53"/>
      <c r="F2132" s="53"/>
      <c r="G2132" s="54"/>
      <c r="H2132" s="114"/>
      <c r="I2132" s="53"/>
      <c r="J2132" s="53"/>
      <c r="K2132" s="53"/>
      <c r="L2132" s="53"/>
      <c r="M2132" s="53"/>
      <c r="N2132" s="53"/>
      <c r="O2132" s="53"/>
      <c r="P2132" s="53"/>
      <c r="Q2132" s="53"/>
      <c r="R2132" s="53"/>
      <c r="S2132" s="53"/>
      <c r="T2132" s="53"/>
      <c r="U2132" s="81"/>
      <c r="V2132" s="53"/>
      <c r="W2132" s="53"/>
    </row>
    <row r="2133" spans="1:23" x14ac:dyDescent="0.25">
      <c r="A2133" s="116" t="str">
        <f>IF(ISBLANK(TBL_DATA[[#This Row],[Row.names]]), "",   DATE(YEAR(TBL_DATA[[#This Row],[Row.names]]), MONTH(TBL_DATA[[#This Row],[Row.names]]), DAY(TBL_DATA[[#This Row],[Row.names]])))</f>
        <v/>
      </c>
      <c r="B2133" s="119"/>
      <c r="C2133" s="68"/>
      <c r="E2133" s="53"/>
      <c r="F2133" s="53"/>
      <c r="G2133" s="54"/>
      <c r="H2133" s="114"/>
      <c r="I2133" s="53"/>
      <c r="J2133" s="53"/>
      <c r="K2133" s="53"/>
      <c r="L2133" s="53"/>
      <c r="M2133" s="53"/>
      <c r="N2133" s="53"/>
      <c r="O2133" s="53"/>
      <c r="P2133" s="53"/>
      <c r="Q2133" s="53"/>
      <c r="R2133" s="53"/>
      <c r="S2133" s="53"/>
      <c r="T2133" s="53"/>
      <c r="U2133" s="81"/>
      <c r="V2133" s="53"/>
      <c r="W2133" s="53"/>
    </row>
    <row r="2134" spans="1:23" x14ac:dyDescent="0.25">
      <c r="A2134" s="116" t="str">
        <f>IF(ISBLANK(TBL_DATA[[#This Row],[Row.names]]), "",   DATE(YEAR(TBL_DATA[[#This Row],[Row.names]]), MONTH(TBL_DATA[[#This Row],[Row.names]]), DAY(TBL_DATA[[#This Row],[Row.names]])))</f>
        <v/>
      </c>
      <c r="B2134" s="119"/>
      <c r="C2134" s="68"/>
      <c r="E2134" s="53"/>
      <c r="F2134" s="53"/>
      <c r="G2134" s="54"/>
      <c r="H2134" s="114"/>
      <c r="I2134" s="53"/>
      <c r="J2134" s="53"/>
      <c r="K2134" s="53"/>
      <c r="L2134" s="53"/>
      <c r="M2134" s="53"/>
      <c r="N2134" s="53"/>
      <c r="O2134" s="53"/>
      <c r="P2134" s="53"/>
      <c r="Q2134" s="53"/>
      <c r="R2134" s="53"/>
      <c r="S2134" s="53"/>
      <c r="T2134" s="53"/>
      <c r="U2134" s="81"/>
      <c r="V2134" s="53"/>
      <c r="W2134" s="53"/>
    </row>
    <row r="2135" spans="1:23" x14ac:dyDescent="0.25">
      <c r="A2135" s="116" t="str">
        <f>IF(ISBLANK(TBL_DATA[[#This Row],[Row.names]]), "",   DATE(YEAR(TBL_DATA[[#This Row],[Row.names]]), MONTH(TBL_DATA[[#This Row],[Row.names]]), DAY(TBL_DATA[[#This Row],[Row.names]])))</f>
        <v/>
      </c>
      <c r="B2135" s="119"/>
      <c r="C2135" s="68"/>
      <c r="E2135" s="53"/>
      <c r="F2135" s="53"/>
      <c r="G2135" s="54"/>
      <c r="H2135" s="114"/>
      <c r="I2135" s="53"/>
      <c r="J2135" s="53"/>
      <c r="K2135" s="53"/>
      <c r="L2135" s="53"/>
      <c r="M2135" s="53"/>
      <c r="N2135" s="53"/>
      <c r="O2135" s="53"/>
      <c r="P2135" s="53"/>
      <c r="Q2135" s="53"/>
      <c r="R2135" s="53"/>
      <c r="S2135" s="53"/>
      <c r="T2135" s="53"/>
      <c r="U2135" s="81"/>
      <c r="V2135" s="53"/>
      <c r="W2135" s="53"/>
    </row>
    <row r="2136" spans="1:23" x14ac:dyDescent="0.25">
      <c r="A2136" s="116" t="str">
        <f>IF(ISBLANK(TBL_DATA[[#This Row],[Row.names]]), "",   DATE(YEAR(TBL_DATA[[#This Row],[Row.names]]), MONTH(TBL_DATA[[#This Row],[Row.names]]), DAY(TBL_DATA[[#This Row],[Row.names]])))</f>
        <v/>
      </c>
      <c r="B2136" s="119"/>
      <c r="C2136" s="68"/>
      <c r="E2136" s="53"/>
      <c r="F2136" s="53"/>
      <c r="G2136" s="54"/>
      <c r="H2136" s="114"/>
      <c r="I2136" s="53"/>
      <c r="J2136" s="53"/>
      <c r="K2136" s="53"/>
      <c r="L2136" s="53"/>
      <c r="M2136" s="53"/>
      <c r="N2136" s="53"/>
      <c r="O2136" s="53"/>
      <c r="P2136" s="53"/>
      <c r="Q2136" s="53"/>
      <c r="R2136" s="53"/>
      <c r="S2136" s="53"/>
      <c r="T2136" s="53"/>
      <c r="U2136" s="81"/>
      <c r="V2136" s="53"/>
      <c r="W2136" s="53"/>
    </row>
    <row r="2137" spans="1:23" x14ac:dyDescent="0.25">
      <c r="A2137" s="116" t="str">
        <f>IF(ISBLANK(TBL_DATA[[#This Row],[Row.names]]), "",   DATE(YEAR(TBL_DATA[[#This Row],[Row.names]]), MONTH(TBL_DATA[[#This Row],[Row.names]]), DAY(TBL_DATA[[#This Row],[Row.names]])))</f>
        <v/>
      </c>
      <c r="B2137" s="119"/>
      <c r="C2137" s="68"/>
      <c r="E2137" s="53"/>
      <c r="F2137" s="53"/>
      <c r="G2137" s="54"/>
      <c r="H2137" s="114"/>
      <c r="I2137" s="53"/>
      <c r="J2137" s="53"/>
      <c r="K2137" s="53"/>
      <c r="L2137" s="53"/>
      <c r="M2137" s="53"/>
      <c r="N2137" s="53"/>
      <c r="O2137" s="53"/>
      <c r="P2137" s="53"/>
      <c r="Q2137" s="53"/>
      <c r="R2137" s="53"/>
      <c r="S2137" s="53"/>
      <c r="T2137" s="53"/>
      <c r="U2137" s="81"/>
      <c r="V2137" s="53"/>
      <c r="W2137" s="53"/>
    </row>
    <row r="2138" spans="1:23" x14ac:dyDescent="0.25">
      <c r="A2138" s="116" t="str">
        <f>IF(ISBLANK(TBL_DATA[[#This Row],[Row.names]]), "",   DATE(YEAR(TBL_DATA[[#This Row],[Row.names]]), MONTH(TBL_DATA[[#This Row],[Row.names]]), DAY(TBL_DATA[[#This Row],[Row.names]])))</f>
        <v/>
      </c>
      <c r="B2138" s="119"/>
      <c r="C2138" s="68"/>
      <c r="E2138" s="53"/>
      <c r="F2138" s="53"/>
      <c r="G2138" s="54"/>
      <c r="H2138" s="114"/>
      <c r="I2138" s="53"/>
      <c r="J2138" s="53"/>
      <c r="K2138" s="53"/>
      <c r="L2138" s="53"/>
      <c r="M2138" s="53"/>
      <c r="N2138" s="53"/>
      <c r="O2138" s="53"/>
      <c r="P2138" s="53"/>
      <c r="Q2138" s="53"/>
      <c r="R2138" s="53"/>
      <c r="S2138" s="53"/>
      <c r="T2138" s="53"/>
      <c r="U2138" s="81"/>
      <c r="V2138" s="53"/>
      <c r="W2138" s="53"/>
    </row>
    <row r="2139" spans="1:23" x14ac:dyDescent="0.25">
      <c r="A2139" s="116" t="str">
        <f>IF(ISBLANK(TBL_DATA[[#This Row],[Row.names]]), "",   DATE(YEAR(TBL_DATA[[#This Row],[Row.names]]), MONTH(TBL_DATA[[#This Row],[Row.names]]), DAY(TBL_DATA[[#This Row],[Row.names]])))</f>
        <v/>
      </c>
      <c r="B2139" s="119"/>
      <c r="C2139" s="68"/>
      <c r="E2139" s="53"/>
      <c r="F2139" s="53"/>
      <c r="G2139" s="54"/>
      <c r="H2139" s="114"/>
      <c r="I2139" s="53"/>
      <c r="J2139" s="53"/>
      <c r="K2139" s="53"/>
      <c r="L2139" s="53"/>
      <c r="M2139" s="53"/>
      <c r="N2139" s="53"/>
      <c r="O2139" s="53"/>
      <c r="P2139" s="53"/>
      <c r="Q2139" s="53"/>
      <c r="R2139" s="53"/>
      <c r="S2139" s="53"/>
      <c r="T2139" s="53"/>
      <c r="U2139" s="81"/>
      <c r="V2139" s="53"/>
      <c r="W2139" s="53"/>
    </row>
    <row r="2140" spans="1:23" x14ac:dyDescent="0.25">
      <c r="A2140" s="116" t="str">
        <f>IF(ISBLANK(TBL_DATA[[#This Row],[Row.names]]), "",   DATE(YEAR(TBL_DATA[[#This Row],[Row.names]]), MONTH(TBL_DATA[[#This Row],[Row.names]]), DAY(TBL_DATA[[#This Row],[Row.names]])))</f>
        <v/>
      </c>
      <c r="B2140" s="119"/>
      <c r="C2140" s="68"/>
      <c r="E2140" s="53"/>
      <c r="F2140" s="53"/>
      <c r="G2140" s="54"/>
      <c r="H2140" s="114"/>
      <c r="I2140" s="53"/>
      <c r="J2140" s="53"/>
      <c r="K2140" s="53"/>
      <c r="L2140" s="53"/>
      <c r="M2140" s="53"/>
      <c r="N2140" s="53"/>
      <c r="O2140" s="53"/>
      <c r="P2140" s="53"/>
      <c r="Q2140" s="53"/>
      <c r="R2140" s="53"/>
      <c r="S2140" s="53"/>
      <c r="T2140" s="53"/>
      <c r="U2140" s="81"/>
      <c r="V2140" s="53"/>
      <c r="W2140" s="53"/>
    </row>
    <row r="2141" spans="1:23" x14ac:dyDescent="0.25">
      <c r="A2141" s="116" t="str">
        <f>IF(ISBLANK(TBL_DATA[[#This Row],[Row.names]]), "",   DATE(YEAR(TBL_DATA[[#This Row],[Row.names]]), MONTH(TBL_DATA[[#This Row],[Row.names]]), DAY(TBL_DATA[[#This Row],[Row.names]])))</f>
        <v/>
      </c>
      <c r="B2141" s="119"/>
      <c r="C2141" s="68"/>
      <c r="E2141" s="53"/>
      <c r="F2141" s="53"/>
      <c r="G2141" s="54"/>
      <c r="H2141" s="114"/>
      <c r="I2141" s="53"/>
      <c r="J2141" s="53"/>
      <c r="K2141" s="53"/>
      <c r="L2141" s="53"/>
      <c r="M2141" s="53"/>
      <c r="N2141" s="53"/>
      <c r="O2141" s="53"/>
      <c r="P2141" s="53"/>
      <c r="Q2141" s="53"/>
      <c r="R2141" s="53"/>
      <c r="S2141" s="53"/>
      <c r="T2141" s="53"/>
      <c r="U2141" s="81"/>
      <c r="V2141" s="53"/>
      <c r="W2141" s="53"/>
    </row>
    <row r="2142" spans="1:23" x14ac:dyDescent="0.25">
      <c r="A2142" s="116" t="str">
        <f>IF(ISBLANK(TBL_DATA[[#This Row],[Row.names]]), "",   DATE(YEAR(TBL_DATA[[#This Row],[Row.names]]), MONTH(TBL_DATA[[#This Row],[Row.names]]), DAY(TBL_DATA[[#This Row],[Row.names]])))</f>
        <v/>
      </c>
      <c r="B2142" s="119"/>
      <c r="C2142" s="68"/>
      <c r="E2142" s="53"/>
      <c r="F2142" s="53"/>
      <c r="G2142" s="54"/>
      <c r="H2142" s="114"/>
      <c r="I2142" s="53"/>
      <c r="J2142" s="53"/>
      <c r="K2142" s="53"/>
      <c r="L2142" s="53"/>
      <c r="M2142" s="53"/>
      <c r="N2142" s="53"/>
      <c r="O2142" s="53"/>
      <c r="P2142" s="53"/>
      <c r="Q2142" s="53"/>
      <c r="R2142" s="53"/>
      <c r="S2142" s="53"/>
      <c r="T2142" s="53"/>
      <c r="U2142" s="81"/>
      <c r="V2142" s="53"/>
      <c r="W2142" s="53"/>
    </row>
    <row r="2143" spans="1:23" x14ac:dyDescent="0.25">
      <c r="A2143" s="116" t="str">
        <f>IF(ISBLANK(TBL_DATA[[#This Row],[Row.names]]), "",   DATE(YEAR(TBL_DATA[[#This Row],[Row.names]]), MONTH(TBL_DATA[[#This Row],[Row.names]]), DAY(TBL_DATA[[#This Row],[Row.names]])))</f>
        <v/>
      </c>
      <c r="B2143" s="119"/>
      <c r="C2143" s="68"/>
      <c r="E2143" s="53"/>
      <c r="F2143" s="53"/>
      <c r="G2143" s="54"/>
      <c r="H2143" s="114"/>
      <c r="I2143" s="53"/>
      <c r="J2143" s="53"/>
      <c r="K2143" s="53"/>
      <c r="L2143" s="53"/>
      <c r="M2143" s="53"/>
      <c r="N2143" s="53"/>
      <c r="O2143" s="53"/>
      <c r="P2143" s="53"/>
      <c r="Q2143" s="53"/>
      <c r="R2143" s="53"/>
      <c r="S2143" s="53"/>
      <c r="T2143" s="53"/>
      <c r="U2143" s="81"/>
      <c r="V2143" s="53"/>
      <c r="W2143" s="53"/>
    </row>
    <row r="2144" spans="1:23" x14ac:dyDescent="0.25">
      <c r="A2144" s="116" t="str">
        <f>IF(ISBLANK(TBL_DATA[[#This Row],[Row.names]]), "",   DATE(YEAR(TBL_DATA[[#This Row],[Row.names]]), MONTH(TBL_DATA[[#This Row],[Row.names]]), DAY(TBL_DATA[[#This Row],[Row.names]])))</f>
        <v/>
      </c>
      <c r="B2144" s="119"/>
      <c r="C2144" s="68"/>
      <c r="E2144" s="53"/>
      <c r="F2144" s="53"/>
      <c r="G2144" s="54"/>
      <c r="H2144" s="114"/>
      <c r="I2144" s="53"/>
      <c r="J2144" s="53"/>
      <c r="K2144" s="53"/>
      <c r="L2144" s="53"/>
      <c r="M2144" s="53"/>
      <c r="N2144" s="53"/>
      <c r="O2144" s="53"/>
      <c r="P2144" s="53"/>
      <c r="Q2144" s="53"/>
      <c r="R2144" s="53"/>
      <c r="S2144" s="53"/>
      <c r="T2144" s="53"/>
      <c r="U2144" s="81"/>
      <c r="V2144" s="53"/>
      <c r="W2144" s="53"/>
    </row>
    <row r="2145" spans="1:23" x14ac:dyDescent="0.25">
      <c r="A2145" s="116" t="str">
        <f>IF(ISBLANK(TBL_DATA[[#This Row],[Row.names]]), "",   DATE(YEAR(TBL_DATA[[#This Row],[Row.names]]), MONTH(TBL_DATA[[#This Row],[Row.names]]), DAY(TBL_DATA[[#This Row],[Row.names]])))</f>
        <v/>
      </c>
      <c r="B2145" s="119"/>
      <c r="C2145" s="68"/>
      <c r="E2145" s="53"/>
      <c r="F2145" s="53"/>
      <c r="G2145" s="54"/>
      <c r="H2145" s="114"/>
      <c r="I2145" s="53"/>
      <c r="J2145" s="53"/>
      <c r="K2145" s="53"/>
      <c r="L2145" s="53"/>
      <c r="M2145" s="53"/>
      <c r="N2145" s="53"/>
      <c r="O2145" s="53"/>
      <c r="P2145" s="53"/>
      <c r="Q2145" s="53"/>
      <c r="R2145" s="53"/>
      <c r="S2145" s="53"/>
      <c r="T2145" s="53"/>
      <c r="U2145" s="81"/>
      <c r="V2145" s="53"/>
      <c r="W2145" s="53"/>
    </row>
    <row r="2146" spans="1:23" x14ac:dyDescent="0.25">
      <c r="A2146" s="116" t="str">
        <f>IF(ISBLANK(TBL_DATA[[#This Row],[Row.names]]), "",   DATE(YEAR(TBL_DATA[[#This Row],[Row.names]]), MONTH(TBL_DATA[[#This Row],[Row.names]]), DAY(TBL_DATA[[#This Row],[Row.names]])))</f>
        <v/>
      </c>
      <c r="B2146" s="119"/>
      <c r="C2146" s="68"/>
      <c r="E2146" s="53"/>
      <c r="F2146" s="53"/>
      <c r="G2146" s="54"/>
      <c r="H2146" s="114"/>
      <c r="I2146" s="53"/>
      <c r="J2146" s="53"/>
      <c r="K2146" s="53"/>
      <c r="L2146" s="53"/>
      <c r="M2146" s="53"/>
      <c r="N2146" s="53"/>
      <c r="O2146" s="53"/>
      <c r="P2146" s="53"/>
      <c r="Q2146" s="53"/>
      <c r="R2146" s="53"/>
      <c r="S2146" s="53"/>
      <c r="T2146" s="53"/>
      <c r="U2146" s="81"/>
      <c r="V2146" s="53"/>
      <c r="W2146" s="53"/>
    </row>
    <row r="2147" spans="1:23" x14ac:dyDescent="0.25">
      <c r="A2147" s="116" t="str">
        <f>IF(ISBLANK(TBL_DATA[[#This Row],[Row.names]]), "",   DATE(YEAR(TBL_DATA[[#This Row],[Row.names]]), MONTH(TBL_DATA[[#This Row],[Row.names]]), DAY(TBL_DATA[[#This Row],[Row.names]])))</f>
        <v/>
      </c>
      <c r="B2147" s="119"/>
      <c r="C2147" s="68"/>
      <c r="E2147" s="53"/>
      <c r="F2147" s="53"/>
      <c r="G2147" s="54"/>
      <c r="H2147" s="114"/>
      <c r="I2147" s="53"/>
      <c r="J2147" s="53"/>
      <c r="K2147" s="53"/>
      <c r="L2147" s="53"/>
      <c r="M2147" s="53"/>
      <c r="N2147" s="53"/>
      <c r="O2147" s="53"/>
      <c r="P2147" s="53"/>
      <c r="Q2147" s="53"/>
      <c r="R2147" s="53"/>
      <c r="S2147" s="53"/>
      <c r="T2147" s="53"/>
      <c r="U2147" s="81"/>
      <c r="V2147" s="53"/>
      <c r="W2147" s="53"/>
    </row>
    <row r="2148" spans="1:23" x14ac:dyDescent="0.25">
      <c r="A2148" s="116" t="str">
        <f>IF(ISBLANK(TBL_DATA[[#This Row],[Row.names]]), "",   DATE(YEAR(TBL_DATA[[#This Row],[Row.names]]), MONTH(TBL_DATA[[#This Row],[Row.names]]), DAY(TBL_DATA[[#This Row],[Row.names]])))</f>
        <v/>
      </c>
      <c r="B2148" s="119"/>
      <c r="C2148" s="68"/>
      <c r="E2148" s="53"/>
      <c r="F2148" s="53"/>
      <c r="G2148" s="54"/>
      <c r="H2148" s="114"/>
      <c r="I2148" s="53"/>
      <c r="J2148" s="53"/>
      <c r="K2148" s="53"/>
      <c r="L2148" s="53"/>
      <c r="M2148" s="53"/>
      <c r="N2148" s="53"/>
      <c r="O2148" s="53"/>
      <c r="P2148" s="53"/>
      <c r="Q2148" s="53"/>
      <c r="R2148" s="53"/>
      <c r="S2148" s="53"/>
      <c r="T2148" s="53"/>
      <c r="U2148" s="81"/>
      <c r="V2148" s="53"/>
      <c r="W2148" s="53"/>
    </row>
    <row r="2149" spans="1:23" x14ac:dyDescent="0.25">
      <c r="A2149" s="116" t="str">
        <f>IF(ISBLANK(TBL_DATA[[#This Row],[Row.names]]), "",   DATE(YEAR(TBL_DATA[[#This Row],[Row.names]]), MONTH(TBL_DATA[[#This Row],[Row.names]]), DAY(TBL_DATA[[#This Row],[Row.names]])))</f>
        <v/>
      </c>
      <c r="B2149" s="119"/>
      <c r="C2149" s="68"/>
      <c r="E2149" s="53"/>
      <c r="F2149" s="53"/>
      <c r="G2149" s="54"/>
      <c r="H2149" s="114"/>
      <c r="I2149" s="53"/>
      <c r="J2149" s="53"/>
      <c r="K2149" s="53"/>
      <c r="L2149" s="53"/>
      <c r="M2149" s="53"/>
      <c r="N2149" s="53"/>
      <c r="O2149" s="53"/>
      <c r="P2149" s="53"/>
      <c r="Q2149" s="53"/>
      <c r="R2149" s="53"/>
      <c r="S2149" s="53"/>
      <c r="T2149" s="53"/>
      <c r="U2149" s="81"/>
      <c r="V2149" s="53"/>
      <c r="W2149" s="53"/>
    </row>
    <row r="2150" spans="1:23" x14ac:dyDescent="0.25">
      <c r="A2150" s="116" t="str">
        <f>IF(ISBLANK(TBL_DATA[[#This Row],[Row.names]]), "",   DATE(YEAR(TBL_DATA[[#This Row],[Row.names]]), MONTH(TBL_DATA[[#This Row],[Row.names]]), DAY(TBL_DATA[[#This Row],[Row.names]])))</f>
        <v/>
      </c>
      <c r="B2150" s="119"/>
      <c r="C2150" s="68"/>
      <c r="E2150" s="53"/>
      <c r="F2150" s="53"/>
      <c r="G2150" s="54"/>
      <c r="H2150" s="114"/>
      <c r="I2150" s="53"/>
      <c r="J2150" s="53"/>
      <c r="K2150" s="53"/>
      <c r="L2150" s="53"/>
      <c r="M2150" s="53"/>
      <c r="N2150" s="53"/>
      <c r="O2150" s="53"/>
      <c r="P2150" s="53"/>
      <c r="Q2150" s="53"/>
      <c r="R2150" s="53"/>
      <c r="S2150" s="53"/>
      <c r="T2150" s="53"/>
      <c r="U2150" s="81"/>
      <c r="V2150" s="53"/>
      <c r="W2150" s="53"/>
    </row>
    <row r="2151" spans="1:23" x14ac:dyDescent="0.25">
      <c r="A2151" s="116" t="str">
        <f>IF(ISBLANK(TBL_DATA[[#This Row],[Row.names]]), "",   DATE(YEAR(TBL_DATA[[#This Row],[Row.names]]), MONTH(TBL_DATA[[#This Row],[Row.names]]), DAY(TBL_DATA[[#This Row],[Row.names]])))</f>
        <v/>
      </c>
      <c r="B2151" s="119"/>
      <c r="C2151" s="68"/>
      <c r="E2151" s="53"/>
      <c r="F2151" s="53"/>
      <c r="G2151" s="54"/>
      <c r="H2151" s="114"/>
      <c r="I2151" s="53"/>
      <c r="J2151" s="53"/>
      <c r="K2151" s="53"/>
      <c r="L2151" s="53"/>
      <c r="M2151" s="53"/>
      <c r="N2151" s="53"/>
      <c r="O2151" s="53"/>
      <c r="P2151" s="53"/>
      <c r="Q2151" s="53"/>
      <c r="R2151" s="53"/>
      <c r="S2151" s="53"/>
      <c r="T2151" s="53"/>
      <c r="U2151" s="81"/>
      <c r="V2151" s="53"/>
      <c r="W2151" s="53"/>
    </row>
    <row r="2152" spans="1:23" x14ac:dyDescent="0.25">
      <c r="A2152" s="116" t="str">
        <f>IF(ISBLANK(TBL_DATA[[#This Row],[Row.names]]), "",   DATE(YEAR(TBL_DATA[[#This Row],[Row.names]]), MONTH(TBL_DATA[[#This Row],[Row.names]]), DAY(TBL_DATA[[#This Row],[Row.names]])))</f>
        <v/>
      </c>
      <c r="B2152" s="119"/>
      <c r="C2152" s="68"/>
      <c r="E2152" s="53"/>
      <c r="F2152" s="53"/>
      <c r="G2152" s="54"/>
      <c r="H2152" s="114"/>
      <c r="I2152" s="53"/>
      <c r="J2152" s="53"/>
      <c r="K2152" s="53"/>
      <c r="L2152" s="53"/>
      <c r="M2152" s="53"/>
      <c r="N2152" s="53"/>
      <c r="O2152" s="53"/>
      <c r="P2152" s="53"/>
      <c r="Q2152" s="53"/>
      <c r="R2152" s="53"/>
      <c r="S2152" s="53"/>
      <c r="T2152" s="53"/>
      <c r="U2152" s="81"/>
      <c r="V2152" s="53"/>
      <c r="W2152" s="53"/>
    </row>
    <row r="2153" spans="1:23" x14ac:dyDescent="0.25">
      <c r="A2153" s="116" t="str">
        <f>IF(ISBLANK(TBL_DATA[[#This Row],[Row.names]]), "",   DATE(YEAR(TBL_DATA[[#This Row],[Row.names]]), MONTH(TBL_DATA[[#This Row],[Row.names]]), DAY(TBL_DATA[[#This Row],[Row.names]])))</f>
        <v/>
      </c>
      <c r="B2153" s="119"/>
      <c r="C2153" s="68"/>
      <c r="E2153" s="53"/>
      <c r="F2153" s="53"/>
      <c r="G2153" s="54"/>
      <c r="H2153" s="114"/>
      <c r="I2153" s="53"/>
      <c r="J2153" s="53"/>
      <c r="K2153" s="53"/>
      <c r="L2153" s="53"/>
      <c r="M2153" s="53"/>
      <c r="N2153" s="53"/>
      <c r="O2153" s="53"/>
      <c r="P2153" s="53"/>
      <c r="Q2153" s="53"/>
      <c r="R2153" s="53"/>
      <c r="S2153" s="53"/>
      <c r="T2153" s="53"/>
      <c r="U2153" s="81"/>
      <c r="V2153" s="53"/>
      <c r="W2153" s="53"/>
    </row>
    <row r="2154" spans="1:23" x14ac:dyDescent="0.25">
      <c r="A2154" s="116" t="str">
        <f>IF(ISBLANK(TBL_DATA[[#This Row],[Row.names]]), "",   DATE(YEAR(TBL_DATA[[#This Row],[Row.names]]), MONTH(TBL_DATA[[#This Row],[Row.names]]), DAY(TBL_DATA[[#This Row],[Row.names]])))</f>
        <v/>
      </c>
      <c r="B2154" s="119"/>
      <c r="C2154" s="68"/>
      <c r="E2154" s="53"/>
      <c r="F2154" s="53"/>
      <c r="G2154" s="54"/>
      <c r="H2154" s="114"/>
      <c r="I2154" s="53"/>
      <c r="J2154" s="53"/>
      <c r="K2154" s="53"/>
      <c r="L2154" s="53"/>
      <c r="M2154" s="53"/>
      <c r="N2154" s="53"/>
      <c r="O2154" s="53"/>
      <c r="P2154" s="53"/>
      <c r="Q2154" s="53"/>
      <c r="R2154" s="53"/>
      <c r="S2154" s="53"/>
      <c r="T2154" s="53"/>
      <c r="U2154" s="81"/>
      <c r="V2154" s="53"/>
      <c r="W2154" s="53"/>
    </row>
    <row r="2155" spans="1:23" x14ac:dyDescent="0.25">
      <c r="A2155" s="116" t="str">
        <f>IF(ISBLANK(TBL_DATA[[#This Row],[Row.names]]), "",   DATE(YEAR(TBL_DATA[[#This Row],[Row.names]]), MONTH(TBL_DATA[[#This Row],[Row.names]]), DAY(TBL_DATA[[#This Row],[Row.names]])))</f>
        <v/>
      </c>
      <c r="B2155" s="119"/>
      <c r="C2155" s="68"/>
      <c r="E2155" s="53"/>
      <c r="F2155" s="53"/>
      <c r="G2155" s="54"/>
      <c r="H2155" s="114"/>
      <c r="I2155" s="53"/>
      <c r="J2155" s="53"/>
      <c r="K2155" s="53"/>
      <c r="L2155" s="53"/>
      <c r="M2155" s="53"/>
      <c r="N2155" s="53"/>
      <c r="O2155" s="53"/>
      <c r="P2155" s="53"/>
      <c r="Q2155" s="53"/>
      <c r="R2155" s="53"/>
      <c r="S2155" s="53"/>
      <c r="T2155" s="53"/>
      <c r="U2155" s="81"/>
      <c r="V2155" s="53"/>
      <c r="W2155" s="53"/>
    </row>
    <row r="2156" spans="1:23" x14ac:dyDescent="0.25">
      <c r="A2156" s="116" t="str">
        <f>IF(ISBLANK(TBL_DATA[[#This Row],[Row.names]]), "",   DATE(YEAR(TBL_DATA[[#This Row],[Row.names]]), MONTH(TBL_DATA[[#This Row],[Row.names]]), DAY(TBL_DATA[[#This Row],[Row.names]])))</f>
        <v/>
      </c>
      <c r="B2156" s="119"/>
      <c r="C2156" s="68"/>
      <c r="E2156" s="53"/>
      <c r="F2156" s="53"/>
      <c r="G2156" s="54"/>
      <c r="H2156" s="114"/>
      <c r="I2156" s="53"/>
      <c r="J2156" s="53"/>
      <c r="K2156" s="53"/>
      <c r="L2156" s="53"/>
      <c r="M2156" s="53"/>
      <c r="N2156" s="53"/>
      <c r="O2156" s="53"/>
      <c r="P2156" s="53"/>
      <c r="Q2156" s="53"/>
      <c r="R2156" s="53"/>
      <c r="S2156" s="53"/>
      <c r="T2156" s="53"/>
      <c r="U2156" s="81"/>
      <c r="V2156" s="53"/>
      <c r="W2156" s="53"/>
    </row>
    <row r="2157" spans="1:23" x14ac:dyDescent="0.25">
      <c r="A2157" s="116" t="str">
        <f>IF(ISBLANK(TBL_DATA[[#This Row],[Row.names]]), "",   DATE(YEAR(TBL_DATA[[#This Row],[Row.names]]), MONTH(TBL_DATA[[#This Row],[Row.names]]), DAY(TBL_DATA[[#This Row],[Row.names]])))</f>
        <v/>
      </c>
      <c r="B2157" s="119"/>
      <c r="C2157" s="68"/>
      <c r="E2157" s="53"/>
      <c r="F2157" s="53"/>
      <c r="G2157" s="54"/>
      <c r="H2157" s="114"/>
      <c r="I2157" s="53"/>
      <c r="J2157" s="53"/>
      <c r="K2157" s="53"/>
      <c r="L2157" s="53"/>
      <c r="M2157" s="53"/>
      <c r="N2157" s="53"/>
      <c r="O2157" s="53"/>
      <c r="P2157" s="53"/>
      <c r="Q2157" s="53"/>
      <c r="R2157" s="53"/>
      <c r="S2157" s="53"/>
      <c r="T2157" s="53"/>
      <c r="U2157" s="81"/>
      <c r="V2157" s="53"/>
      <c r="W2157" s="53"/>
    </row>
    <row r="2158" spans="1:23" x14ac:dyDescent="0.25">
      <c r="A2158" s="116" t="str">
        <f>IF(ISBLANK(TBL_DATA[[#This Row],[Row.names]]), "",   DATE(YEAR(TBL_DATA[[#This Row],[Row.names]]), MONTH(TBL_DATA[[#This Row],[Row.names]]), DAY(TBL_DATA[[#This Row],[Row.names]])))</f>
        <v/>
      </c>
      <c r="B2158" s="119"/>
      <c r="C2158" s="68"/>
      <c r="E2158" s="53"/>
      <c r="F2158" s="53"/>
      <c r="G2158" s="54"/>
      <c r="H2158" s="114"/>
      <c r="I2158" s="53"/>
      <c r="J2158" s="53"/>
      <c r="K2158" s="53"/>
      <c r="L2158" s="53"/>
      <c r="M2158" s="53"/>
      <c r="N2158" s="53"/>
      <c r="O2158" s="53"/>
      <c r="P2158" s="53"/>
      <c r="Q2158" s="53"/>
      <c r="R2158" s="53"/>
      <c r="S2158" s="53"/>
      <c r="T2158" s="53"/>
      <c r="U2158" s="81"/>
      <c r="V2158" s="53"/>
      <c r="W2158" s="53"/>
    </row>
    <row r="2159" spans="1:23" x14ac:dyDescent="0.25">
      <c r="A2159" s="116" t="str">
        <f>IF(ISBLANK(TBL_DATA[[#This Row],[Row.names]]), "",   DATE(YEAR(TBL_DATA[[#This Row],[Row.names]]), MONTH(TBL_DATA[[#This Row],[Row.names]]), DAY(TBL_DATA[[#This Row],[Row.names]])))</f>
        <v/>
      </c>
      <c r="B2159" s="119"/>
      <c r="C2159" s="68"/>
      <c r="E2159" s="53"/>
      <c r="F2159" s="53"/>
      <c r="G2159" s="54"/>
      <c r="H2159" s="114"/>
      <c r="I2159" s="53"/>
      <c r="J2159" s="53"/>
      <c r="K2159" s="53"/>
      <c r="L2159" s="53"/>
      <c r="M2159" s="53"/>
      <c r="N2159" s="53"/>
      <c r="O2159" s="53"/>
      <c r="P2159" s="53"/>
      <c r="Q2159" s="53"/>
      <c r="R2159" s="53"/>
      <c r="S2159" s="53"/>
      <c r="T2159" s="53"/>
      <c r="U2159" s="81"/>
      <c r="V2159" s="53"/>
      <c r="W2159" s="53"/>
    </row>
    <row r="2160" spans="1:23" x14ac:dyDescent="0.25">
      <c r="A2160" s="116" t="str">
        <f>IF(ISBLANK(TBL_DATA[[#This Row],[Row.names]]), "",   DATE(YEAR(TBL_DATA[[#This Row],[Row.names]]), MONTH(TBL_DATA[[#This Row],[Row.names]]), DAY(TBL_DATA[[#This Row],[Row.names]])))</f>
        <v/>
      </c>
      <c r="B2160" s="119"/>
      <c r="C2160" s="68"/>
      <c r="E2160" s="53"/>
      <c r="F2160" s="53"/>
      <c r="G2160" s="54"/>
      <c r="H2160" s="114"/>
      <c r="I2160" s="53"/>
      <c r="J2160" s="53"/>
      <c r="K2160" s="53"/>
      <c r="L2160" s="53"/>
      <c r="M2160" s="53"/>
      <c r="N2160" s="53"/>
      <c r="O2160" s="53"/>
      <c r="P2160" s="53"/>
      <c r="Q2160" s="53"/>
      <c r="R2160" s="53"/>
      <c r="S2160" s="53"/>
      <c r="T2160" s="53"/>
      <c r="U2160" s="81"/>
      <c r="V2160" s="53"/>
      <c r="W2160" s="53"/>
    </row>
    <row r="2161" spans="1:23" x14ac:dyDescent="0.25">
      <c r="A2161" s="116" t="str">
        <f>IF(ISBLANK(TBL_DATA[[#This Row],[Row.names]]), "",   DATE(YEAR(TBL_DATA[[#This Row],[Row.names]]), MONTH(TBL_DATA[[#This Row],[Row.names]]), DAY(TBL_DATA[[#This Row],[Row.names]])))</f>
        <v/>
      </c>
      <c r="B2161" s="119"/>
      <c r="C2161" s="68"/>
      <c r="E2161" s="53"/>
      <c r="F2161" s="53"/>
      <c r="G2161" s="54"/>
      <c r="H2161" s="114"/>
      <c r="I2161" s="53"/>
      <c r="J2161" s="53"/>
      <c r="K2161" s="53"/>
      <c r="L2161" s="53"/>
      <c r="M2161" s="53"/>
      <c r="N2161" s="53"/>
      <c r="O2161" s="53"/>
      <c r="P2161" s="53"/>
      <c r="Q2161" s="53"/>
      <c r="R2161" s="53"/>
      <c r="S2161" s="53"/>
      <c r="T2161" s="53"/>
      <c r="U2161" s="81"/>
      <c r="V2161" s="53"/>
      <c r="W2161" s="53"/>
    </row>
    <row r="2162" spans="1:23" x14ac:dyDescent="0.25">
      <c r="A2162" s="116" t="str">
        <f>IF(ISBLANK(TBL_DATA[[#This Row],[Row.names]]), "",   DATE(YEAR(TBL_DATA[[#This Row],[Row.names]]), MONTH(TBL_DATA[[#This Row],[Row.names]]), DAY(TBL_DATA[[#This Row],[Row.names]])))</f>
        <v/>
      </c>
      <c r="B2162" s="119"/>
      <c r="C2162" s="68"/>
      <c r="E2162" s="53"/>
      <c r="F2162" s="53"/>
      <c r="G2162" s="54"/>
      <c r="H2162" s="114"/>
      <c r="I2162" s="53"/>
      <c r="J2162" s="53"/>
      <c r="K2162" s="53"/>
      <c r="L2162" s="53"/>
      <c r="M2162" s="53"/>
      <c r="N2162" s="53"/>
      <c r="O2162" s="53"/>
      <c r="P2162" s="53"/>
      <c r="Q2162" s="53"/>
      <c r="R2162" s="53"/>
      <c r="S2162" s="53"/>
      <c r="T2162" s="53"/>
      <c r="U2162" s="81"/>
      <c r="V2162" s="53"/>
      <c r="W2162" s="53"/>
    </row>
    <row r="2163" spans="1:23" x14ac:dyDescent="0.25">
      <c r="A2163" s="116" t="str">
        <f>IF(ISBLANK(TBL_DATA[[#This Row],[Row.names]]), "",   DATE(YEAR(TBL_DATA[[#This Row],[Row.names]]), MONTH(TBL_DATA[[#This Row],[Row.names]]), DAY(TBL_DATA[[#This Row],[Row.names]])))</f>
        <v/>
      </c>
      <c r="B2163" s="119"/>
      <c r="C2163" s="68"/>
      <c r="E2163" s="53"/>
      <c r="F2163" s="53"/>
      <c r="G2163" s="54"/>
      <c r="H2163" s="114"/>
      <c r="I2163" s="53"/>
      <c r="J2163" s="53"/>
      <c r="K2163" s="53"/>
      <c r="L2163" s="53"/>
      <c r="M2163" s="53"/>
      <c r="N2163" s="53"/>
      <c r="O2163" s="53"/>
      <c r="P2163" s="53"/>
      <c r="Q2163" s="53"/>
      <c r="R2163" s="53"/>
      <c r="S2163" s="53"/>
      <c r="T2163" s="53"/>
      <c r="U2163" s="81"/>
      <c r="V2163" s="53"/>
      <c r="W2163" s="53"/>
    </row>
    <row r="2164" spans="1:23" x14ac:dyDescent="0.25">
      <c r="A2164" s="116" t="str">
        <f>IF(ISBLANK(TBL_DATA[[#This Row],[Row.names]]), "",   DATE(YEAR(TBL_DATA[[#This Row],[Row.names]]), MONTH(TBL_DATA[[#This Row],[Row.names]]), DAY(TBL_DATA[[#This Row],[Row.names]])))</f>
        <v/>
      </c>
      <c r="B2164" s="119"/>
      <c r="C2164" s="68"/>
      <c r="E2164" s="53"/>
      <c r="F2164" s="53"/>
      <c r="G2164" s="54"/>
      <c r="H2164" s="114"/>
      <c r="I2164" s="53"/>
      <c r="J2164" s="53"/>
      <c r="K2164" s="53"/>
      <c r="L2164" s="53"/>
      <c r="M2164" s="53"/>
      <c r="N2164" s="53"/>
      <c r="O2164" s="53"/>
      <c r="P2164" s="53"/>
      <c r="Q2164" s="53"/>
      <c r="R2164" s="53"/>
      <c r="S2164" s="53"/>
      <c r="T2164" s="53"/>
      <c r="U2164" s="81"/>
      <c r="V2164" s="53"/>
      <c r="W2164" s="53"/>
    </row>
    <row r="2165" spans="1:23" x14ac:dyDescent="0.25">
      <c r="A2165" s="116" t="str">
        <f>IF(ISBLANK(TBL_DATA[[#This Row],[Row.names]]), "",   DATE(YEAR(TBL_DATA[[#This Row],[Row.names]]), MONTH(TBL_DATA[[#This Row],[Row.names]]), DAY(TBL_DATA[[#This Row],[Row.names]])))</f>
        <v/>
      </c>
      <c r="B2165" s="119"/>
      <c r="C2165" s="68"/>
      <c r="E2165" s="53"/>
      <c r="F2165" s="53"/>
      <c r="G2165" s="54"/>
      <c r="H2165" s="114"/>
      <c r="I2165" s="53"/>
      <c r="J2165" s="53"/>
      <c r="K2165" s="53"/>
      <c r="L2165" s="53"/>
      <c r="M2165" s="53"/>
      <c r="N2165" s="53"/>
      <c r="O2165" s="53"/>
      <c r="P2165" s="53"/>
      <c r="Q2165" s="53"/>
      <c r="R2165" s="53"/>
      <c r="S2165" s="53"/>
      <c r="T2165" s="53"/>
      <c r="U2165" s="81"/>
      <c r="V2165" s="53"/>
      <c r="W2165" s="53"/>
    </row>
    <row r="2166" spans="1:23" x14ac:dyDescent="0.25">
      <c r="A2166" s="116" t="str">
        <f>IF(ISBLANK(TBL_DATA[[#This Row],[Row.names]]), "",   DATE(YEAR(TBL_DATA[[#This Row],[Row.names]]), MONTH(TBL_DATA[[#This Row],[Row.names]]), DAY(TBL_DATA[[#This Row],[Row.names]])))</f>
        <v/>
      </c>
      <c r="B2166" s="119"/>
      <c r="C2166" s="68"/>
      <c r="E2166" s="53"/>
      <c r="F2166" s="53"/>
      <c r="G2166" s="54"/>
      <c r="H2166" s="114"/>
      <c r="I2166" s="53"/>
      <c r="J2166" s="53"/>
      <c r="K2166" s="53"/>
      <c r="L2166" s="53"/>
      <c r="M2166" s="53"/>
      <c r="N2166" s="53"/>
      <c r="O2166" s="53"/>
      <c r="P2166" s="53"/>
      <c r="Q2166" s="53"/>
      <c r="R2166" s="53"/>
      <c r="S2166" s="53"/>
      <c r="T2166" s="53"/>
      <c r="U2166" s="81"/>
      <c r="V2166" s="53"/>
      <c r="W2166" s="53"/>
    </row>
    <row r="2167" spans="1:23" x14ac:dyDescent="0.25">
      <c r="A2167" s="116" t="str">
        <f>IF(ISBLANK(TBL_DATA[[#This Row],[Row.names]]), "",   DATE(YEAR(TBL_DATA[[#This Row],[Row.names]]), MONTH(TBL_DATA[[#This Row],[Row.names]]), DAY(TBL_DATA[[#This Row],[Row.names]])))</f>
        <v/>
      </c>
      <c r="B2167" s="119"/>
      <c r="C2167" s="68"/>
      <c r="E2167" s="53"/>
      <c r="F2167" s="53"/>
      <c r="G2167" s="54"/>
      <c r="H2167" s="114"/>
      <c r="I2167" s="53"/>
      <c r="J2167" s="53"/>
      <c r="K2167" s="53"/>
      <c r="L2167" s="53"/>
      <c r="M2167" s="53"/>
      <c r="N2167" s="53"/>
      <c r="O2167" s="53"/>
      <c r="P2167" s="53"/>
      <c r="Q2167" s="53"/>
      <c r="R2167" s="53"/>
      <c r="S2167" s="53"/>
      <c r="T2167" s="53"/>
      <c r="U2167" s="81"/>
      <c r="V2167" s="53"/>
      <c r="W2167" s="53"/>
    </row>
    <row r="2168" spans="1:23" x14ac:dyDescent="0.25">
      <c r="A2168" s="116" t="str">
        <f>IF(ISBLANK(TBL_DATA[[#This Row],[Row.names]]), "",   DATE(YEAR(TBL_DATA[[#This Row],[Row.names]]), MONTH(TBL_DATA[[#This Row],[Row.names]]), DAY(TBL_DATA[[#This Row],[Row.names]])))</f>
        <v/>
      </c>
      <c r="B2168" s="119"/>
      <c r="C2168" s="68"/>
      <c r="E2168" s="53"/>
      <c r="F2168" s="53"/>
      <c r="G2168" s="54"/>
      <c r="H2168" s="114"/>
      <c r="I2168" s="53"/>
      <c r="J2168" s="53"/>
      <c r="K2168" s="53"/>
      <c r="L2168" s="53"/>
      <c r="M2168" s="53"/>
      <c r="N2168" s="53"/>
      <c r="O2168" s="53"/>
      <c r="P2168" s="53"/>
      <c r="Q2168" s="53"/>
      <c r="R2168" s="53"/>
      <c r="S2168" s="53"/>
      <c r="T2168" s="53"/>
      <c r="U2168" s="81"/>
      <c r="V2168" s="53"/>
      <c r="W2168" s="53"/>
    </row>
    <row r="2169" spans="1:23" x14ac:dyDescent="0.25">
      <c r="A2169" s="116" t="str">
        <f>IF(ISBLANK(TBL_DATA[[#This Row],[Row.names]]), "",   DATE(YEAR(TBL_DATA[[#This Row],[Row.names]]), MONTH(TBL_DATA[[#This Row],[Row.names]]), DAY(TBL_DATA[[#This Row],[Row.names]])))</f>
        <v/>
      </c>
      <c r="B2169" s="119"/>
      <c r="C2169" s="68"/>
      <c r="E2169" s="53"/>
      <c r="F2169" s="53"/>
      <c r="G2169" s="54"/>
      <c r="H2169" s="114"/>
      <c r="I2169" s="53"/>
      <c r="J2169" s="53"/>
      <c r="K2169" s="53"/>
      <c r="L2169" s="53"/>
      <c r="M2169" s="53"/>
      <c r="N2169" s="53"/>
      <c r="O2169" s="53"/>
      <c r="P2169" s="53"/>
      <c r="Q2169" s="53"/>
      <c r="R2169" s="53"/>
      <c r="S2169" s="53"/>
      <c r="T2169" s="53"/>
      <c r="U2169" s="81"/>
      <c r="V2169" s="53"/>
      <c r="W2169" s="53"/>
    </row>
    <row r="2170" spans="1:23" x14ac:dyDescent="0.25">
      <c r="A2170" s="116" t="str">
        <f>IF(ISBLANK(TBL_DATA[[#This Row],[Row.names]]), "",   DATE(YEAR(TBL_DATA[[#This Row],[Row.names]]), MONTH(TBL_DATA[[#This Row],[Row.names]]), DAY(TBL_DATA[[#This Row],[Row.names]])))</f>
        <v/>
      </c>
      <c r="B2170" s="119"/>
      <c r="C2170" s="68"/>
      <c r="E2170" s="53"/>
      <c r="F2170" s="53"/>
      <c r="G2170" s="54"/>
      <c r="H2170" s="114"/>
      <c r="I2170" s="53"/>
      <c r="J2170" s="53"/>
      <c r="K2170" s="53"/>
      <c r="L2170" s="53"/>
      <c r="M2170" s="53"/>
      <c r="N2170" s="53"/>
      <c r="O2170" s="53"/>
      <c r="P2170" s="53"/>
      <c r="Q2170" s="53"/>
      <c r="R2170" s="53"/>
      <c r="S2170" s="53"/>
      <c r="T2170" s="53"/>
      <c r="U2170" s="81"/>
      <c r="V2170" s="53"/>
      <c r="W2170" s="53"/>
    </row>
    <row r="2171" spans="1:23" x14ac:dyDescent="0.25">
      <c r="A2171" s="116" t="str">
        <f>IF(ISBLANK(TBL_DATA[[#This Row],[Row.names]]), "",   DATE(YEAR(TBL_DATA[[#This Row],[Row.names]]), MONTH(TBL_DATA[[#This Row],[Row.names]]), DAY(TBL_DATA[[#This Row],[Row.names]])))</f>
        <v/>
      </c>
      <c r="B2171" s="119"/>
      <c r="C2171" s="68"/>
      <c r="E2171" s="53"/>
      <c r="F2171" s="53"/>
      <c r="G2171" s="54"/>
      <c r="H2171" s="114"/>
      <c r="I2171" s="53"/>
      <c r="J2171" s="53"/>
      <c r="K2171" s="53"/>
      <c r="L2171" s="53"/>
      <c r="M2171" s="53"/>
      <c r="N2171" s="53"/>
      <c r="O2171" s="53"/>
      <c r="P2171" s="53"/>
      <c r="Q2171" s="53"/>
      <c r="R2171" s="53"/>
      <c r="S2171" s="53"/>
      <c r="T2171" s="53"/>
      <c r="U2171" s="81"/>
      <c r="V2171" s="53"/>
      <c r="W2171" s="53"/>
    </row>
    <row r="2172" spans="1:23" x14ac:dyDescent="0.25">
      <c r="A2172" s="116" t="str">
        <f>IF(ISBLANK(TBL_DATA[[#This Row],[Row.names]]), "",   DATE(YEAR(TBL_DATA[[#This Row],[Row.names]]), MONTH(TBL_DATA[[#This Row],[Row.names]]), DAY(TBL_DATA[[#This Row],[Row.names]])))</f>
        <v/>
      </c>
      <c r="B2172" s="119"/>
      <c r="C2172" s="68"/>
      <c r="E2172" s="53"/>
      <c r="F2172" s="53"/>
      <c r="G2172" s="54"/>
      <c r="H2172" s="114"/>
      <c r="I2172" s="53"/>
      <c r="J2172" s="53"/>
      <c r="K2172" s="53"/>
      <c r="L2172" s="53"/>
      <c r="M2172" s="53"/>
      <c r="N2172" s="53"/>
      <c r="O2172" s="53"/>
      <c r="P2172" s="53"/>
      <c r="Q2172" s="53"/>
      <c r="R2172" s="53"/>
      <c r="S2172" s="53"/>
      <c r="T2172" s="53"/>
      <c r="U2172" s="81"/>
      <c r="V2172" s="53"/>
      <c r="W2172" s="53"/>
    </row>
    <row r="2173" spans="1:23" x14ac:dyDescent="0.25">
      <c r="A2173" s="116" t="str">
        <f>IF(ISBLANK(TBL_DATA[[#This Row],[Row.names]]), "",   DATE(YEAR(TBL_DATA[[#This Row],[Row.names]]), MONTH(TBL_DATA[[#This Row],[Row.names]]), DAY(TBL_DATA[[#This Row],[Row.names]])))</f>
        <v/>
      </c>
      <c r="B2173" s="119"/>
      <c r="C2173" s="68"/>
      <c r="E2173" s="53"/>
      <c r="F2173" s="53"/>
      <c r="G2173" s="54"/>
      <c r="H2173" s="114"/>
      <c r="I2173" s="53"/>
      <c r="J2173" s="53"/>
      <c r="K2173" s="53"/>
      <c r="L2173" s="53"/>
      <c r="M2173" s="53"/>
      <c r="N2173" s="53"/>
      <c r="O2173" s="53"/>
      <c r="P2173" s="53"/>
      <c r="Q2173" s="53"/>
      <c r="R2173" s="53"/>
      <c r="S2173" s="53"/>
      <c r="T2173" s="53"/>
      <c r="U2173" s="81"/>
      <c r="V2173" s="53"/>
      <c r="W2173" s="53"/>
    </row>
    <row r="2174" spans="1:23" x14ac:dyDescent="0.25">
      <c r="A2174" s="116" t="str">
        <f>IF(ISBLANK(TBL_DATA[[#This Row],[Row.names]]), "",   DATE(YEAR(TBL_DATA[[#This Row],[Row.names]]), MONTH(TBL_DATA[[#This Row],[Row.names]]), DAY(TBL_DATA[[#This Row],[Row.names]])))</f>
        <v/>
      </c>
      <c r="B2174" s="119"/>
      <c r="C2174" s="68"/>
      <c r="E2174" s="53"/>
      <c r="F2174" s="53"/>
      <c r="G2174" s="54"/>
      <c r="H2174" s="114"/>
      <c r="I2174" s="53"/>
      <c r="J2174" s="53"/>
      <c r="K2174" s="53"/>
      <c r="L2174" s="53"/>
      <c r="M2174" s="53"/>
      <c r="N2174" s="53"/>
      <c r="O2174" s="53"/>
      <c r="P2174" s="53"/>
      <c r="Q2174" s="53"/>
      <c r="R2174" s="53"/>
      <c r="S2174" s="53"/>
      <c r="T2174" s="53"/>
      <c r="U2174" s="81"/>
      <c r="V2174" s="53"/>
      <c r="W2174" s="53"/>
    </row>
    <row r="2175" spans="1:23" x14ac:dyDescent="0.25">
      <c r="A2175" s="116" t="str">
        <f>IF(ISBLANK(TBL_DATA[[#This Row],[Row.names]]), "",   DATE(YEAR(TBL_DATA[[#This Row],[Row.names]]), MONTH(TBL_DATA[[#This Row],[Row.names]]), DAY(TBL_DATA[[#This Row],[Row.names]])))</f>
        <v/>
      </c>
      <c r="B2175" s="119"/>
      <c r="C2175" s="68"/>
      <c r="E2175" s="53"/>
      <c r="F2175" s="53"/>
      <c r="G2175" s="54"/>
      <c r="H2175" s="114"/>
      <c r="I2175" s="53"/>
      <c r="J2175" s="53"/>
      <c r="K2175" s="53"/>
      <c r="L2175" s="53"/>
      <c r="M2175" s="53"/>
      <c r="N2175" s="53"/>
      <c r="O2175" s="53"/>
      <c r="P2175" s="53"/>
      <c r="Q2175" s="53"/>
      <c r="R2175" s="53"/>
      <c r="S2175" s="53"/>
      <c r="T2175" s="53"/>
      <c r="U2175" s="81"/>
      <c r="V2175" s="53"/>
      <c r="W2175" s="53"/>
    </row>
    <row r="2176" spans="1:23" x14ac:dyDescent="0.25">
      <c r="A2176" s="116" t="str">
        <f>IF(ISBLANK(TBL_DATA[[#This Row],[Row.names]]), "",   DATE(YEAR(TBL_DATA[[#This Row],[Row.names]]), MONTH(TBL_DATA[[#This Row],[Row.names]]), DAY(TBL_DATA[[#This Row],[Row.names]])))</f>
        <v/>
      </c>
      <c r="B2176" s="119"/>
      <c r="C2176" s="68"/>
      <c r="E2176" s="53"/>
      <c r="F2176" s="53"/>
      <c r="G2176" s="54"/>
      <c r="H2176" s="114"/>
      <c r="I2176" s="53"/>
      <c r="J2176" s="53"/>
      <c r="K2176" s="53"/>
      <c r="L2176" s="53"/>
      <c r="M2176" s="53"/>
      <c r="N2176" s="53"/>
      <c r="O2176" s="53"/>
      <c r="P2176" s="53"/>
      <c r="Q2176" s="53"/>
      <c r="R2176" s="53"/>
      <c r="S2176" s="53"/>
      <c r="T2176" s="53"/>
      <c r="U2176" s="81"/>
      <c r="V2176" s="53"/>
      <c r="W2176" s="53"/>
    </row>
    <row r="2177" spans="1:23" x14ac:dyDescent="0.25">
      <c r="A2177" s="116" t="str">
        <f>IF(ISBLANK(TBL_DATA[[#This Row],[Row.names]]), "",   DATE(YEAR(TBL_DATA[[#This Row],[Row.names]]), MONTH(TBL_DATA[[#This Row],[Row.names]]), DAY(TBL_DATA[[#This Row],[Row.names]])))</f>
        <v/>
      </c>
      <c r="B2177" s="119"/>
      <c r="C2177" s="68"/>
      <c r="E2177" s="53"/>
      <c r="F2177" s="53"/>
      <c r="G2177" s="54"/>
      <c r="H2177" s="114"/>
      <c r="I2177" s="53"/>
      <c r="J2177" s="53"/>
      <c r="K2177" s="53"/>
      <c r="L2177" s="53"/>
      <c r="M2177" s="53"/>
      <c r="N2177" s="53"/>
      <c r="O2177" s="53"/>
      <c r="P2177" s="53"/>
      <c r="Q2177" s="53"/>
      <c r="R2177" s="53"/>
      <c r="S2177" s="53"/>
      <c r="T2177" s="53"/>
      <c r="U2177" s="81"/>
      <c r="V2177" s="53"/>
      <c r="W2177" s="53"/>
    </row>
    <row r="2178" spans="1:23" x14ac:dyDescent="0.25">
      <c r="A2178" s="116" t="str">
        <f>IF(ISBLANK(TBL_DATA[[#This Row],[Row.names]]), "",   DATE(YEAR(TBL_DATA[[#This Row],[Row.names]]), MONTH(TBL_DATA[[#This Row],[Row.names]]), DAY(TBL_DATA[[#This Row],[Row.names]])))</f>
        <v/>
      </c>
      <c r="B2178" s="119"/>
      <c r="C2178" s="68"/>
      <c r="E2178" s="53"/>
      <c r="F2178" s="53"/>
      <c r="G2178" s="54"/>
      <c r="H2178" s="114"/>
      <c r="I2178" s="53"/>
      <c r="J2178" s="53"/>
      <c r="K2178" s="53"/>
      <c r="L2178" s="53"/>
      <c r="M2178" s="53"/>
      <c r="N2178" s="53"/>
      <c r="O2178" s="53"/>
      <c r="P2178" s="53"/>
      <c r="Q2178" s="53"/>
      <c r="R2178" s="53"/>
      <c r="S2178" s="53"/>
      <c r="T2178" s="53"/>
      <c r="U2178" s="81"/>
      <c r="V2178" s="53"/>
      <c r="W2178" s="53"/>
    </row>
    <row r="2179" spans="1:23" x14ac:dyDescent="0.25">
      <c r="A2179" s="116" t="str">
        <f>IF(ISBLANK(TBL_DATA[[#This Row],[Row.names]]), "",   DATE(YEAR(TBL_DATA[[#This Row],[Row.names]]), MONTH(TBL_DATA[[#This Row],[Row.names]]), DAY(TBL_DATA[[#This Row],[Row.names]])))</f>
        <v/>
      </c>
      <c r="B2179" s="119"/>
      <c r="C2179" s="68"/>
      <c r="E2179" s="53"/>
      <c r="F2179" s="53"/>
      <c r="G2179" s="54"/>
      <c r="H2179" s="114"/>
      <c r="I2179" s="53"/>
      <c r="J2179" s="53"/>
      <c r="K2179" s="53"/>
      <c r="L2179" s="53"/>
      <c r="M2179" s="53"/>
      <c r="N2179" s="53"/>
      <c r="O2179" s="53"/>
      <c r="P2179" s="53"/>
      <c r="Q2179" s="53"/>
      <c r="R2179" s="53"/>
      <c r="S2179" s="53"/>
      <c r="T2179" s="53"/>
      <c r="U2179" s="81"/>
      <c r="V2179" s="53"/>
      <c r="W2179" s="53"/>
    </row>
    <row r="2180" spans="1:23" x14ac:dyDescent="0.25">
      <c r="A2180" s="116" t="str">
        <f>IF(ISBLANK(TBL_DATA[[#This Row],[Row.names]]), "",   DATE(YEAR(TBL_DATA[[#This Row],[Row.names]]), MONTH(TBL_DATA[[#This Row],[Row.names]]), DAY(TBL_DATA[[#This Row],[Row.names]])))</f>
        <v/>
      </c>
      <c r="B2180" s="119"/>
      <c r="C2180" s="68"/>
      <c r="E2180" s="53"/>
      <c r="F2180" s="53"/>
      <c r="G2180" s="54"/>
      <c r="H2180" s="114"/>
      <c r="I2180" s="53"/>
      <c r="J2180" s="53"/>
      <c r="K2180" s="53"/>
      <c r="L2180" s="53"/>
      <c r="M2180" s="53"/>
      <c r="N2180" s="53"/>
      <c r="O2180" s="53"/>
      <c r="P2180" s="53"/>
      <c r="Q2180" s="53"/>
      <c r="R2180" s="53"/>
      <c r="S2180" s="53"/>
      <c r="T2180" s="53"/>
      <c r="U2180" s="81"/>
      <c r="V2180" s="53"/>
      <c r="W2180" s="53"/>
    </row>
    <row r="2181" spans="1:23" x14ac:dyDescent="0.25">
      <c r="A2181" s="116" t="str">
        <f>IF(ISBLANK(TBL_DATA[[#This Row],[Row.names]]), "",   DATE(YEAR(TBL_DATA[[#This Row],[Row.names]]), MONTH(TBL_DATA[[#This Row],[Row.names]]), DAY(TBL_DATA[[#This Row],[Row.names]])))</f>
        <v/>
      </c>
      <c r="B2181" s="119"/>
      <c r="C2181" s="68"/>
      <c r="E2181" s="53"/>
      <c r="F2181" s="53"/>
      <c r="G2181" s="54"/>
      <c r="H2181" s="114"/>
      <c r="I2181" s="53"/>
      <c r="J2181" s="53"/>
      <c r="K2181" s="53"/>
      <c r="L2181" s="53"/>
      <c r="M2181" s="53"/>
      <c r="N2181" s="53"/>
      <c r="O2181" s="53"/>
      <c r="P2181" s="53"/>
      <c r="Q2181" s="53"/>
      <c r="R2181" s="53"/>
      <c r="S2181" s="53"/>
      <c r="T2181" s="53"/>
      <c r="U2181" s="81"/>
      <c r="V2181" s="53"/>
      <c r="W2181" s="53"/>
    </row>
    <row r="2182" spans="1:23" x14ac:dyDescent="0.25">
      <c r="A2182" s="116" t="str">
        <f>IF(ISBLANK(TBL_DATA[[#This Row],[Row.names]]), "",   DATE(YEAR(TBL_DATA[[#This Row],[Row.names]]), MONTH(TBL_DATA[[#This Row],[Row.names]]), DAY(TBL_DATA[[#This Row],[Row.names]])))</f>
        <v/>
      </c>
      <c r="B2182" s="119"/>
      <c r="C2182" s="68"/>
      <c r="E2182" s="53"/>
      <c r="F2182" s="53"/>
      <c r="G2182" s="54"/>
      <c r="H2182" s="114"/>
      <c r="I2182" s="53"/>
      <c r="J2182" s="53"/>
      <c r="K2182" s="53"/>
      <c r="L2182" s="53"/>
      <c r="M2182" s="53"/>
      <c r="N2182" s="53"/>
      <c r="O2182" s="53"/>
      <c r="P2182" s="53"/>
      <c r="Q2182" s="53"/>
      <c r="R2182" s="53"/>
      <c r="S2182" s="53"/>
      <c r="T2182" s="53"/>
      <c r="U2182" s="81"/>
      <c r="V2182" s="53"/>
      <c r="W2182" s="53"/>
    </row>
    <row r="2183" spans="1:23" x14ac:dyDescent="0.25">
      <c r="A2183" s="116" t="str">
        <f>IF(ISBLANK(TBL_DATA[[#This Row],[Row.names]]), "",   DATE(YEAR(TBL_DATA[[#This Row],[Row.names]]), MONTH(TBL_DATA[[#This Row],[Row.names]]), DAY(TBL_DATA[[#This Row],[Row.names]])))</f>
        <v/>
      </c>
      <c r="B2183" s="119"/>
      <c r="C2183" s="68"/>
      <c r="E2183" s="53"/>
      <c r="F2183" s="53"/>
      <c r="G2183" s="54"/>
      <c r="H2183" s="114"/>
      <c r="I2183" s="53"/>
      <c r="J2183" s="53"/>
      <c r="K2183" s="53"/>
      <c r="L2183" s="53"/>
      <c r="M2183" s="53"/>
      <c r="N2183" s="53"/>
      <c r="O2183" s="53"/>
      <c r="P2183" s="53"/>
      <c r="Q2183" s="53"/>
      <c r="R2183" s="53"/>
      <c r="S2183" s="53"/>
      <c r="T2183" s="53"/>
      <c r="U2183" s="81"/>
      <c r="V2183" s="53"/>
      <c r="W2183" s="53"/>
    </row>
    <row r="2184" spans="1:23" x14ac:dyDescent="0.25">
      <c r="A2184" s="116" t="str">
        <f>IF(ISBLANK(TBL_DATA[[#This Row],[Row.names]]), "",   DATE(YEAR(TBL_DATA[[#This Row],[Row.names]]), MONTH(TBL_DATA[[#This Row],[Row.names]]), DAY(TBL_DATA[[#This Row],[Row.names]])))</f>
        <v/>
      </c>
      <c r="B2184" s="119"/>
      <c r="C2184" s="68"/>
      <c r="E2184" s="53"/>
      <c r="F2184" s="53"/>
      <c r="G2184" s="54"/>
      <c r="H2184" s="114"/>
      <c r="I2184" s="53"/>
      <c r="J2184" s="53"/>
      <c r="K2184" s="53"/>
      <c r="L2184" s="53"/>
      <c r="M2184" s="53"/>
      <c r="N2184" s="53"/>
      <c r="O2184" s="53"/>
      <c r="P2184" s="53"/>
      <c r="Q2184" s="53"/>
      <c r="R2184" s="53"/>
      <c r="S2184" s="53"/>
      <c r="T2184" s="53"/>
      <c r="U2184" s="81"/>
      <c r="V2184" s="53"/>
      <c r="W2184" s="53"/>
    </row>
    <row r="2185" spans="1:23" x14ac:dyDescent="0.25">
      <c r="A2185" s="116" t="str">
        <f>IF(ISBLANK(TBL_DATA[[#This Row],[Row.names]]), "",   DATE(YEAR(TBL_DATA[[#This Row],[Row.names]]), MONTH(TBL_DATA[[#This Row],[Row.names]]), DAY(TBL_DATA[[#This Row],[Row.names]])))</f>
        <v/>
      </c>
      <c r="B2185" s="119"/>
      <c r="C2185" s="68"/>
      <c r="E2185" s="53"/>
      <c r="F2185" s="53"/>
      <c r="G2185" s="54"/>
      <c r="H2185" s="114"/>
      <c r="I2185" s="53"/>
      <c r="J2185" s="53"/>
      <c r="K2185" s="53"/>
      <c r="L2185" s="53"/>
      <c r="M2185" s="53"/>
      <c r="N2185" s="53"/>
      <c r="O2185" s="53"/>
      <c r="P2185" s="53"/>
      <c r="Q2185" s="53"/>
      <c r="R2185" s="53"/>
      <c r="S2185" s="53"/>
      <c r="T2185" s="53"/>
      <c r="U2185" s="81"/>
      <c r="V2185" s="53"/>
      <c r="W2185" s="53"/>
    </row>
    <row r="2186" spans="1:23" x14ac:dyDescent="0.25">
      <c r="A2186" s="116" t="str">
        <f>IF(ISBLANK(TBL_DATA[[#This Row],[Row.names]]), "",   DATE(YEAR(TBL_DATA[[#This Row],[Row.names]]), MONTH(TBL_DATA[[#This Row],[Row.names]]), DAY(TBL_DATA[[#This Row],[Row.names]])))</f>
        <v/>
      </c>
      <c r="B2186" s="119"/>
      <c r="C2186" s="68"/>
      <c r="E2186" s="53"/>
      <c r="F2186" s="53"/>
      <c r="G2186" s="54"/>
      <c r="H2186" s="114"/>
      <c r="I2186" s="53"/>
      <c r="J2186" s="53"/>
      <c r="K2186" s="53"/>
      <c r="L2186" s="53"/>
      <c r="M2186" s="53"/>
      <c r="N2186" s="53"/>
      <c r="O2186" s="53"/>
      <c r="P2186" s="53"/>
      <c r="Q2186" s="53"/>
      <c r="R2186" s="53"/>
      <c r="S2186" s="53"/>
      <c r="T2186" s="53"/>
      <c r="U2186" s="81"/>
      <c r="V2186" s="53"/>
      <c r="W2186" s="53"/>
    </row>
    <row r="2187" spans="1:23" x14ac:dyDescent="0.25">
      <c r="A2187" s="116" t="str">
        <f>IF(ISBLANK(TBL_DATA[[#This Row],[Row.names]]), "",   DATE(YEAR(TBL_DATA[[#This Row],[Row.names]]), MONTH(TBL_DATA[[#This Row],[Row.names]]), DAY(TBL_DATA[[#This Row],[Row.names]])))</f>
        <v/>
      </c>
      <c r="B2187" s="119"/>
      <c r="C2187" s="68"/>
      <c r="E2187" s="53"/>
      <c r="F2187" s="53"/>
      <c r="G2187" s="54"/>
      <c r="H2187" s="114"/>
      <c r="I2187" s="53"/>
      <c r="J2187" s="53"/>
      <c r="K2187" s="53"/>
      <c r="L2187" s="53"/>
      <c r="M2187" s="53"/>
      <c r="N2187" s="53"/>
      <c r="O2187" s="53"/>
      <c r="P2187" s="53"/>
      <c r="Q2187" s="53"/>
      <c r="R2187" s="53"/>
      <c r="S2187" s="53"/>
      <c r="T2187" s="53"/>
      <c r="U2187" s="81"/>
      <c r="V2187" s="53"/>
      <c r="W2187" s="53"/>
    </row>
    <row r="2188" spans="1:23" x14ac:dyDescent="0.25">
      <c r="A2188" s="116" t="str">
        <f>IF(ISBLANK(TBL_DATA[[#This Row],[Row.names]]), "",   DATE(YEAR(TBL_DATA[[#This Row],[Row.names]]), MONTH(TBL_DATA[[#This Row],[Row.names]]), DAY(TBL_DATA[[#This Row],[Row.names]])))</f>
        <v/>
      </c>
      <c r="B2188" s="119"/>
      <c r="C2188" s="68"/>
      <c r="E2188" s="53"/>
      <c r="F2188" s="53"/>
      <c r="G2188" s="54"/>
      <c r="H2188" s="114"/>
      <c r="I2188" s="53"/>
      <c r="J2188" s="53"/>
      <c r="K2188" s="53"/>
      <c r="L2188" s="53"/>
      <c r="M2188" s="53"/>
      <c r="N2188" s="53"/>
      <c r="O2188" s="53"/>
      <c r="P2188" s="53"/>
      <c r="Q2188" s="53"/>
      <c r="R2188" s="53"/>
      <c r="S2188" s="53"/>
      <c r="T2188" s="53"/>
      <c r="U2188" s="81"/>
      <c r="V2188" s="53"/>
      <c r="W2188" s="53"/>
    </row>
    <row r="2189" spans="1:23" x14ac:dyDescent="0.25">
      <c r="A2189" s="116" t="str">
        <f>IF(ISBLANK(TBL_DATA[[#This Row],[Row.names]]), "",   DATE(YEAR(TBL_DATA[[#This Row],[Row.names]]), MONTH(TBL_DATA[[#This Row],[Row.names]]), DAY(TBL_DATA[[#This Row],[Row.names]])))</f>
        <v/>
      </c>
      <c r="B2189" s="119"/>
      <c r="C2189" s="68"/>
      <c r="E2189" s="53"/>
      <c r="F2189" s="53"/>
      <c r="G2189" s="54"/>
      <c r="H2189" s="114"/>
      <c r="I2189" s="53"/>
      <c r="J2189" s="53"/>
      <c r="K2189" s="53"/>
      <c r="L2189" s="53"/>
      <c r="M2189" s="53"/>
      <c r="N2189" s="53"/>
      <c r="O2189" s="53"/>
      <c r="P2189" s="53"/>
      <c r="Q2189" s="53"/>
      <c r="R2189" s="53"/>
      <c r="S2189" s="53"/>
      <c r="T2189" s="53"/>
      <c r="U2189" s="81"/>
      <c r="V2189" s="53"/>
      <c r="W2189" s="53"/>
    </row>
    <row r="2190" spans="1:23" x14ac:dyDescent="0.25">
      <c r="A2190" s="116" t="str">
        <f>IF(ISBLANK(TBL_DATA[[#This Row],[Row.names]]), "",   DATE(YEAR(TBL_DATA[[#This Row],[Row.names]]), MONTH(TBL_DATA[[#This Row],[Row.names]]), DAY(TBL_DATA[[#This Row],[Row.names]])))</f>
        <v/>
      </c>
      <c r="B2190" s="119"/>
      <c r="C2190" s="68"/>
      <c r="E2190" s="53"/>
      <c r="F2190" s="53"/>
      <c r="G2190" s="54"/>
      <c r="H2190" s="114"/>
      <c r="I2190" s="53"/>
      <c r="J2190" s="53"/>
      <c r="K2190" s="53"/>
      <c r="L2190" s="53"/>
      <c r="M2190" s="53"/>
      <c r="N2190" s="53"/>
      <c r="O2190" s="53"/>
      <c r="P2190" s="53"/>
      <c r="Q2190" s="53"/>
      <c r="R2190" s="53"/>
      <c r="S2190" s="53"/>
      <c r="T2190" s="53"/>
      <c r="U2190" s="81"/>
      <c r="V2190" s="53"/>
      <c r="W2190" s="53"/>
    </row>
    <row r="2191" spans="1:23" x14ac:dyDescent="0.25">
      <c r="A2191" s="116" t="str">
        <f>IF(ISBLANK(TBL_DATA[[#This Row],[Row.names]]), "",   DATE(YEAR(TBL_DATA[[#This Row],[Row.names]]), MONTH(TBL_DATA[[#This Row],[Row.names]]), DAY(TBL_DATA[[#This Row],[Row.names]])))</f>
        <v/>
      </c>
      <c r="B2191" s="119"/>
      <c r="C2191" s="68"/>
      <c r="E2191" s="53"/>
      <c r="F2191" s="53"/>
      <c r="G2191" s="54"/>
      <c r="H2191" s="114"/>
      <c r="I2191" s="53"/>
      <c r="J2191" s="53"/>
      <c r="K2191" s="53"/>
      <c r="L2191" s="53"/>
      <c r="M2191" s="53"/>
      <c r="N2191" s="53"/>
      <c r="O2191" s="53"/>
      <c r="P2191" s="53"/>
      <c r="Q2191" s="53"/>
      <c r="R2191" s="53"/>
      <c r="S2191" s="53"/>
      <c r="T2191" s="53"/>
      <c r="U2191" s="81"/>
      <c r="V2191" s="53"/>
      <c r="W2191" s="53"/>
    </row>
    <row r="2192" spans="1:23" x14ac:dyDescent="0.25">
      <c r="A2192" s="116" t="str">
        <f>IF(ISBLANK(TBL_DATA[[#This Row],[Row.names]]), "",   DATE(YEAR(TBL_DATA[[#This Row],[Row.names]]), MONTH(TBL_DATA[[#This Row],[Row.names]]), DAY(TBL_DATA[[#This Row],[Row.names]])))</f>
        <v/>
      </c>
      <c r="B2192" s="119"/>
      <c r="C2192" s="68"/>
      <c r="E2192" s="53"/>
      <c r="F2192" s="53"/>
      <c r="G2192" s="54"/>
      <c r="H2192" s="114"/>
      <c r="I2192" s="53"/>
      <c r="J2192" s="53"/>
      <c r="K2192" s="53"/>
      <c r="L2192" s="53"/>
      <c r="M2192" s="53"/>
      <c r="N2192" s="53"/>
      <c r="O2192" s="53"/>
      <c r="P2192" s="53"/>
      <c r="Q2192" s="53"/>
      <c r="R2192" s="53"/>
      <c r="S2192" s="53"/>
      <c r="T2192" s="53"/>
      <c r="U2192" s="81"/>
      <c r="V2192" s="53"/>
      <c r="W2192" s="53"/>
    </row>
    <row r="2193" spans="1:23" x14ac:dyDescent="0.25">
      <c r="A2193" s="116" t="str">
        <f>IF(ISBLANK(TBL_DATA[[#This Row],[Row.names]]), "",   DATE(YEAR(TBL_DATA[[#This Row],[Row.names]]), MONTH(TBL_DATA[[#This Row],[Row.names]]), DAY(TBL_DATA[[#This Row],[Row.names]])))</f>
        <v/>
      </c>
      <c r="B2193" s="119"/>
      <c r="C2193" s="68"/>
      <c r="E2193" s="53"/>
      <c r="F2193" s="53"/>
      <c r="G2193" s="54"/>
      <c r="H2193" s="114"/>
      <c r="I2193" s="53"/>
      <c r="J2193" s="53"/>
      <c r="K2193" s="53"/>
      <c r="L2193" s="53"/>
      <c r="M2193" s="53"/>
      <c r="N2193" s="53"/>
      <c r="O2193" s="53"/>
      <c r="P2193" s="53"/>
      <c r="Q2193" s="53"/>
      <c r="R2193" s="53"/>
      <c r="S2193" s="53"/>
      <c r="T2193" s="53"/>
      <c r="U2193" s="81"/>
      <c r="V2193" s="53"/>
      <c r="W2193" s="53"/>
    </row>
    <row r="2194" spans="1:23" x14ac:dyDescent="0.25">
      <c r="A2194" s="116" t="str">
        <f>IF(ISBLANK(TBL_DATA[[#This Row],[Row.names]]), "",   DATE(YEAR(TBL_DATA[[#This Row],[Row.names]]), MONTH(TBL_DATA[[#This Row],[Row.names]]), DAY(TBL_DATA[[#This Row],[Row.names]])))</f>
        <v/>
      </c>
      <c r="B2194" s="119"/>
      <c r="C2194" s="68"/>
      <c r="E2194" s="53"/>
      <c r="F2194" s="53"/>
      <c r="G2194" s="54"/>
      <c r="H2194" s="114"/>
      <c r="I2194" s="53"/>
      <c r="J2194" s="53"/>
      <c r="K2194" s="53"/>
      <c r="L2194" s="53"/>
      <c r="M2194" s="53"/>
      <c r="N2194" s="53"/>
      <c r="O2194" s="53"/>
      <c r="P2194" s="53"/>
      <c r="Q2194" s="53"/>
      <c r="R2194" s="53"/>
      <c r="S2194" s="53"/>
      <c r="T2194" s="53"/>
      <c r="U2194" s="81"/>
      <c r="V2194" s="53"/>
      <c r="W2194" s="53"/>
    </row>
    <row r="2195" spans="1:23" x14ac:dyDescent="0.25">
      <c r="A2195" s="116" t="str">
        <f>IF(ISBLANK(TBL_DATA[[#This Row],[Row.names]]), "",   DATE(YEAR(TBL_DATA[[#This Row],[Row.names]]), MONTH(TBL_DATA[[#This Row],[Row.names]]), DAY(TBL_DATA[[#This Row],[Row.names]])))</f>
        <v/>
      </c>
      <c r="B2195" s="119"/>
      <c r="C2195" s="68"/>
      <c r="E2195" s="53"/>
      <c r="F2195" s="53"/>
      <c r="G2195" s="54"/>
      <c r="H2195" s="114"/>
      <c r="I2195" s="53"/>
      <c r="J2195" s="53"/>
      <c r="K2195" s="53"/>
      <c r="L2195" s="53"/>
      <c r="M2195" s="53"/>
      <c r="N2195" s="53"/>
      <c r="O2195" s="53"/>
      <c r="P2195" s="53"/>
      <c r="Q2195" s="53"/>
      <c r="R2195" s="53"/>
      <c r="S2195" s="53"/>
      <c r="T2195" s="53"/>
      <c r="U2195" s="81"/>
      <c r="V2195" s="53"/>
      <c r="W2195" s="53"/>
    </row>
    <row r="2196" spans="1:23" x14ac:dyDescent="0.25">
      <c r="A2196" s="116" t="str">
        <f>IF(ISBLANK(TBL_DATA[[#This Row],[Row.names]]), "",   DATE(YEAR(TBL_DATA[[#This Row],[Row.names]]), MONTH(TBL_DATA[[#This Row],[Row.names]]), DAY(TBL_DATA[[#This Row],[Row.names]])))</f>
        <v/>
      </c>
      <c r="B2196" s="119"/>
      <c r="C2196" s="68"/>
      <c r="E2196" s="53"/>
      <c r="F2196" s="53"/>
      <c r="G2196" s="54"/>
      <c r="H2196" s="114"/>
      <c r="I2196" s="53"/>
      <c r="J2196" s="53"/>
      <c r="K2196" s="53"/>
      <c r="L2196" s="53"/>
      <c r="M2196" s="53"/>
      <c r="N2196" s="53"/>
      <c r="O2196" s="53"/>
      <c r="P2196" s="53"/>
      <c r="Q2196" s="53"/>
      <c r="R2196" s="53"/>
      <c r="S2196" s="53"/>
      <c r="T2196" s="53"/>
      <c r="U2196" s="81"/>
      <c r="V2196" s="53"/>
      <c r="W2196" s="53"/>
    </row>
    <row r="2197" spans="1:23" x14ac:dyDescent="0.25">
      <c r="A2197" s="116" t="str">
        <f>IF(ISBLANK(TBL_DATA[[#This Row],[Row.names]]), "",   DATE(YEAR(TBL_DATA[[#This Row],[Row.names]]), MONTH(TBL_DATA[[#This Row],[Row.names]]), DAY(TBL_DATA[[#This Row],[Row.names]])))</f>
        <v/>
      </c>
      <c r="B2197" s="119"/>
      <c r="C2197" s="68"/>
      <c r="E2197" s="53"/>
      <c r="F2197" s="53"/>
      <c r="G2197" s="54"/>
      <c r="H2197" s="114"/>
      <c r="I2197" s="53"/>
      <c r="J2197" s="53"/>
      <c r="K2197" s="53"/>
      <c r="L2197" s="53"/>
      <c r="M2197" s="53"/>
      <c r="N2197" s="53"/>
      <c r="O2197" s="53"/>
      <c r="P2197" s="53"/>
      <c r="Q2197" s="53"/>
      <c r="R2197" s="53"/>
      <c r="S2197" s="53"/>
      <c r="T2197" s="53"/>
      <c r="U2197" s="81"/>
      <c r="V2197" s="53"/>
      <c r="W2197" s="53"/>
    </row>
    <row r="2198" spans="1:23" x14ac:dyDescent="0.25">
      <c r="A2198" s="116" t="str">
        <f>IF(ISBLANK(TBL_DATA[[#This Row],[Row.names]]), "",   DATE(YEAR(TBL_DATA[[#This Row],[Row.names]]), MONTH(TBL_DATA[[#This Row],[Row.names]]), DAY(TBL_DATA[[#This Row],[Row.names]])))</f>
        <v/>
      </c>
      <c r="B2198" s="119"/>
      <c r="C2198" s="68"/>
      <c r="E2198" s="53"/>
      <c r="F2198" s="53"/>
      <c r="G2198" s="54"/>
      <c r="H2198" s="114"/>
      <c r="I2198" s="53"/>
      <c r="J2198" s="53"/>
      <c r="K2198" s="53"/>
      <c r="L2198" s="53"/>
      <c r="M2198" s="53"/>
      <c r="N2198" s="53"/>
      <c r="O2198" s="53"/>
      <c r="P2198" s="53"/>
      <c r="Q2198" s="53"/>
      <c r="R2198" s="53"/>
      <c r="S2198" s="53"/>
      <c r="T2198" s="53"/>
      <c r="U2198" s="81"/>
      <c r="V2198" s="53"/>
      <c r="W2198" s="53"/>
    </row>
    <row r="2199" spans="1:23" x14ac:dyDescent="0.25">
      <c r="A2199" s="116" t="str">
        <f>IF(ISBLANK(TBL_DATA[[#This Row],[Row.names]]), "",   DATE(YEAR(TBL_DATA[[#This Row],[Row.names]]), MONTH(TBL_DATA[[#This Row],[Row.names]]), DAY(TBL_DATA[[#This Row],[Row.names]])))</f>
        <v/>
      </c>
      <c r="B2199" s="119"/>
      <c r="C2199" s="68"/>
      <c r="E2199" s="53"/>
      <c r="F2199" s="53"/>
      <c r="G2199" s="54"/>
      <c r="H2199" s="114"/>
      <c r="I2199" s="53"/>
      <c r="J2199" s="53"/>
      <c r="K2199" s="53"/>
      <c r="L2199" s="53"/>
      <c r="M2199" s="53"/>
      <c r="N2199" s="53"/>
      <c r="O2199" s="53"/>
      <c r="P2199" s="53"/>
      <c r="Q2199" s="53"/>
      <c r="R2199" s="53"/>
      <c r="S2199" s="53"/>
      <c r="T2199" s="53"/>
      <c r="U2199" s="81"/>
      <c r="V2199" s="53"/>
      <c r="W2199" s="53"/>
    </row>
    <row r="2200" spans="1:23" x14ac:dyDescent="0.25">
      <c r="A2200" s="116" t="str">
        <f>IF(ISBLANK(TBL_DATA[[#This Row],[Row.names]]), "",   DATE(YEAR(TBL_DATA[[#This Row],[Row.names]]), MONTH(TBL_DATA[[#This Row],[Row.names]]), DAY(TBL_DATA[[#This Row],[Row.names]])))</f>
        <v/>
      </c>
      <c r="B2200" s="119"/>
      <c r="C2200" s="68"/>
      <c r="E2200" s="53"/>
      <c r="F2200" s="53"/>
      <c r="G2200" s="54"/>
      <c r="H2200" s="114"/>
      <c r="I2200" s="53"/>
      <c r="J2200" s="53"/>
      <c r="K2200" s="53"/>
      <c r="L2200" s="53"/>
      <c r="M2200" s="53"/>
      <c r="N2200" s="53"/>
      <c r="O2200" s="53"/>
      <c r="P2200" s="53"/>
      <c r="Q2200" s="53"/>
      <c r="R2200" s="53"/>
      <c r="S2200" s="53"/>
      <c r="T2200" s="53"/>
      <c r="U2200" s="81"/>
      <c r="V2200" s="53"/>
      <c r="W2200" s="53"/>
    </row>
    <row r="2201" spans="1:23" x14ac:dyDescent="0.25">
      <c r="A2201" s="116" t="str">
        <f>IF(ISBLANK(TBL_DATA[[#This Row],[Row.names]]), "",   DATE(YEAR(TBL_DATA[[#This Row],[Row.names]]), MONTH(TBL_DATA[[#This Row],[Row.names]]), DAY(TBL_DATA[[#This Row],[Row.names]])))</f>
        <v/>
      </c>
      <c r="B2201" s="119"/>
      <c r="C2201" s="68"/>
      <c r="E2201" s="53"/>
      <c r="F2201" s="53"/>
      <c r="G2201" s="54"/>
      <c r="H2201" s="114"/>
      <c r="I2201" s="53"/>
      <c r="J2201" s="53"/>
      <c r="K2201" s="53"/>
      <c r="L2201" s="53"/>
      <c r="M2201" s="53"/>
      <c r="N2201" s="53"/>
      <c r="O2201" s="53"/>
      <c r="P2201" s="53"/>
      <c r="Q2201" s="53"/>
      <c r="R2201" s="53"/>
      <c r="S2201" s="53"/>
      <c r="T2201" s="53"/>
      <c r="U2201" s="81"/>
      <c r="V2201" s="53"/>
      <c r="W2201" s="53"/>
    </row>
    <row r="2202" spans="1:23" x14ac:dyDescent="0.25">
      <c r="A2202" s="116" t="str">
        <f>IF(ISBLANK(TBL_DATA[[#This Row],[Row.names]]), "",   DATE(YEAR(TBL_DATA[[#This Row],[Row.names]]), MONTH(TBL_DATA[[#This Row],[Row.names]]), DAY(TBL_DATA[[#This Row],[Row.names]])))</f>
        <v/>
      </c>
      <c r="B2202" s="119"/>
      <c r="C2202" s="68"/>
      <c r="E2202" s="53"/>
      <c r="F2202" s="53"/>
      <c r="G2202" s="54"/>
      <c r="H2202" s="114"/>
      <c r="I2202" s="53"/>
      <c r="J2202" s="53"/>
      <c r="K2202" s="53"/>
      <c r="L2202" s="53"/>
      <c r="M2202" s="53"/>
      <c r="N2202" s="53"/>
      <c r="O2202" s="53"/>
      <c r="P2202" s="53"/>
      <c r="Q2202" s="53"/>
      <c r="R2202" s="53"/>
      <c r="S2202" s="53"/>
      <c r="T2202" s="53"/>
      <c r="U2202" s="81"/>
      <c r="V2202" s="53"/>
      <c r="W2202" s="53"/>
    </row>
    <row r="2203" spans="1:23" x14ac:dyDescent="0.25">
      <c r="A2203" s="116" t="str">
        <f>IF(ISBLANK(TBL_DATA[[#This Row],[Row.names]]), "",   DATE(YEAR(TBL_DATA[[#This Row],[Row.names]]), MONTH(TBL_DATA[[#This Row],[Row.names]]), DAY(TBL_DATA[[#This Row],[Row.names]])))</f>
        <v/>
      </c>
      <c r="B2203" s="119"/>
      <c r="C2203" s="68"/>
      <c r="E2203" s="53"/>
      <c r="F2203" s="53"/>
      <c r="G2203" s="54"/>
      <c r="H2203" s="114"/>
      <c r="I2203" s="53"/>
      <c r="J2203" s="53"/>
      <c r="K2203" s="53"/>
      <c r="L2203" s="53"/>
      <c r="M2203" s="53"/>
      <c r="N2203" s="53"/>
      <c r="O2203" s="53"/>
      <c r="P2203" s="53"/>
      <c r="Q2203" s="53"/>
      <c r="R2203" s="53"/>
      <c r="S2203" s="53"/>
      <c r="T2203" s="53"/>
      <c r="U2203" s="81"/>
      <c r="V2203" s="53"/>
      <c r="W2203" s="53"/>
    </row>
    <row r="2204" spans="1:23" x14ac:dyDescent="0.25">
      <c r="A2204" s="116" t="str">
        <f>IF(ISBLANK(TBL_DATA[[#This Row],[Row.names]]), "",   DATE(YEAR(TBL_DATA[[#This Row],[Row.names]]), MONTH(TBL_DATA[[#This Row],[Row.names]]), DAY(TBL_DATA[[#This Row],[Row.names]])))</f>
        <v/>
      </c>
      <c r="B2204" s="119"/>
      <c r="C2204" s="68"/>
      <c r="E2204" s="53"/>
      <c r="F2204" s="53"/>
      <c r="G2204" s="54"/>
      <c r="H2204" s="114"/>
      <c r="I2204" s="53"/>
      <c r="J2204" s="53"/>
      <c r="K2204" s="53"/>
      <c r="L2204" s="53"/>
      <c r="M2204" s="53"/>
      <c r="N2204" s="53"/>
      <c r="O2204" s="53"/>
      <c r="P2204" s="53"/>
      <c r="Q2204" s="53"/>
      <c r="R2204" s="53"/>
      <c r="S2204" s="53"/>
      <c r="T2204" s="53"/>
      <c r="U2204" s="81"/>
      <c r="V2204" s="53"/>
      <c r="W2204" s="53"/>
    </row>
    <row r="2205" spans="1:23" x14ac:dyDescent="0.25">
      <c r="A2205" s="116" t="str">
        <f>IF(ISBLANK(TBL_DATA[[#This Row],[Row.names]]), "",   DATE(YEAR(TBL_DATA[[#This Row],[Row.names]]), MONTH(TBL_DATA[[#This Row],[Row.names]]), DAY(TBL_DATA[[#This Row],[Row.names]])))</f>
        <v/>
      </c>
      <c r="B2205" s="119"/>
      <c r="C2205" s="68"/>
      <c r="E2205" s="53"/>
      <c r="F2205" s="53"/>
      <c r="G2205" s="54"/>
      <c r="H2205" s="114"/>
      <c r="I2205" s="53"/>
      <c r="J2205" s="53"/>
      <c r="K2205" s="53"/>
      <c r="L2205" s="53"/>
      <c r="M2205" s="53"/>
      <c r="N2205" s="53"/>
      <c r="O2205" s="53"/>
      <c r="P2205" s="53"/>
      <c r="Q2205" s="53"/>
      <c r="R2205" s="53"/>
      <c r="S2205" s="53"/>
      <c r="T2205" s="53"/>
      <c r="U2205" s="81"/>
      <c r="V2205" s="53"/>
      <c r="W2205" s="53"/>
    </row>
    <row r="2206" spans="1:23" x14ac:dyDescent="0.25">
      <c r="A2206" s="116" t="str">
        <f>IF(ISBLANK(TBL_DATA[[#This Row],[Row.names]]), "",   DATE(YEAR(TBL_DATA[[#This Row],[Row.names]]), MONTH(TBL_DATA[[#This Row],[Row.names]]), DAY(TBL_DATA[[#This Row],[Row.names]])))</f>
        <v/>
      </c>
      <c r="B2206" s="119"/>
      <c r="C2206" s="68"/>
      <c r="E2206" s="53"/>
      <c r="F2206" s="53"/>
      <c r="G2206" s="54"/>
      <c r="H2206" s="114"/>
      <c r="I2206" s="53"/>
      <c r="J2206" s="53"/>
      <c r="K2206" s="53"/>
      <c r="L2206" s="53"/>
      <c r="M2206" s="53"/>
      <c r="N2206" s="53"/>
      <c r="O2206" s="53"/>
      <c r="P2206" s="53"/>
      <c r="Q2206" s="53"/>
      <c r="R2206" s="53"/>
      <c r="S2206" s="53"/>
      <c r="T2206" s="53"/>
      <c r="U2206" s="81"/>
      <c r="V2206" s="53"/>
      <c r="W2206" s="53"/>
    </row>
    <row r="2207" spans="1:23" x14ac:dyDescent="0.25">
      <c r="A2207" s="116" t="str">
        <f>IF(ISBLANK(TBL_DATA[[#This Row],[Row.names]]), "",   DATE(YEAR(TBL_DATA[[#This Row],[Row.names]]), MONTH(TBL_DATA[[#This Row],[Row.names]]), DAY(TBL_DATA[[#This Row],[Row.names]])))</f>
        <v/>
      </c>
      <c r="B2207" s="119"/>
      <c r="C2207" s="68"/>
      <c r="E2207" s="53"/>
      <c r="F2207" s="53"/>
      <c r="G2207" s="54"/>
      <c r="H2207" s="114"/>
      <c r="I2207" s="53"/>
      <c r="J2207" s="53"/>
      <c r="K2207" s="53"/>
      <c r="L2207" s="53"/>
      <c r="M2207" s="53"/>
      <c r="N2207" s="53"/>
      <c r="O2207" s="53"/>
      <c r="P2207" s="53"/>
      <c r="Q2207" s="53"/>
      <c r="R2207" s="53"/>
      <c r="S2207" s="53"/>
      <c r="T2207" s="53"/>
      <c r="U2207" s="81"/>
      <c r="V2207" s="53"/>
      <c r="W2207" s="53"/>
    </row>
    <row r="2208" spans="1:23" x14ac:dyDescent="0.25">
      <c r="A2208" s="116" t="str">
        <f>IF(ISBLANK(TBL_DATA[[#This Row],[Row.names]]), "",   DATE(YEAR(TBL_DATA[[#This Row],[Row.names]]), MONTH(TBL_DATA[[#This Row],[Row.names]]), DAY(TBL_DATA[[#This Row],[Row.names]])))</f>
        <v/>
      </c>
      <c r="B2208" s="119"/>
      <c r="C2208" s="68"/>
      <c r="E2208" s="53"/>
      <c r="F2208" s="53"/>
      <c r="G2208" s="54"/>
      <c r="H2208" s="114"/>
      <c r="I2208" s="53"/>
      <c r="J2208" s="53"/>
      <c r="K2208" s="53"/>
      <c r="L2208" s="53"/>
      <c r="M2208" s="53"/>
      <c r="N2208" s="53"/>
      <c r="O2208" s="53"/>
      <c r="P2208" s="53"/>
      <c r="Q2208" s="53"/>
      <c r="R2208" s="53"/>
      <c r="S2208" s="53"/>
      <c r="T2208" s="53"/>
      <c r="U2208" s="81"/>
      <c r="V2208" s="53"/>
      <c r="W2208" s="53"/>
    </row>
    <row r="2209" spans="1:23" x14ac:dyDescent="0.25">
      <c r="A2209" s="116" t="str">
        <f>IF(ISBLANK(TBL_DATA[[#This Row],[Row.names]]), "",   DATE(YEAR(TBL_DATA[[#This Row],[Row.names]]), MONTH(TBL_DATA[[#This Row],[Row.names]]), DAY(TBL_DATA[[#This Row],[Row.names]])))</f>
        <v/>
      </c>
      <c r="B2209" s="119"/>
      <c r="C2209" s="68"/>
      <c r="E2209" s="53"/>
      <c r="F2209" s="53"/>
      <c r="G2209" s="54"/>
      <c r="H2209" s="114"/>
      <c r="I2209" s="53"/>
      <c r="J2209" s="53"/>
      <c r="K2209" s="53"/>
      <c r="L2209" s="53"/>
      <c r="M2209" s="53"/>
      <c r="N2209" s="53"/>
      <c r="O2209" s="53"/>
      <c r="P2209" s="53"/>
      <c r="Q2209" s="53"/>
      <c r="R2209" s="53"/>
      <c r="S2209" s="53"/>
      <c r="T2209" s="53"/>
      <c r="U2209" s="81"/>
      <c r="V2209" s="53"/>
      <c r="W2209" s="53"/>
    </row>
    <row r="2210" spans="1:23" x14ac:dyDescent="0.25">
      <c r="A2210" s="116" t="str">
        <f>IF(ISBLANK(TBL_DATA[[#This Row],[Row.names]]), "",   DATE(YEAR(TBL_DATA[[#This Row],[Row.names]]), MONTH(TBL_DATA[[#This Row],[Row.names]]), DAY(TBL_DATA[[#This Row],[Row.names]])))</f>
        <v/>
      </c>
      <c r="B2210" s="119"/>
      <c r="C2210" s="68"/>
      <c r="E2210" s="53"/>
      <c r="F2210" s="53"/>
      <c r="G2210" s="54"/>
      <c r="H2210" s="114"/>
      <c r="I2210" s="53"/>
      <c r="J2210" s="53"/>
      <c r="K2210" s="53"/>
      <c r="L2210" s="53"/>
      <c r="M2210" s="53"/>
      <c r="N2210" s="53"/>
      <c r="O2210" s="53"/>
      <c r="P2210" s="53"/>
      <c r="Q2210" s="53"/>
      <c r="R2210" s="53"/>
      <c r="S2210" s="53"/>
      <c r="T2210" s="53"/>
      <c r="U2210" s="81"/>
      <c r="V2210" s="53"/>
      <c r="W2210" s="53"/>
    </row>
    <row r="2211" spans="1:23" x14ac:dyDescent="0.25">
      <c r="A2211" s="116" t="str">
        <f>IF(ISBLANK(TBL_DATA[[#This Row],[Row.names]]), "",   DATE(YEAR(TBL_DATA[[#This Row],[Row.names]]), MONTH(TBL_DATA[[#This Row],[Row.names]]), DAY(TBL_DATA[[#This Row],[Row.names]])))</f>
        <v/>
      </c>
      <c r="B2211" s="119"/>
      <c r="C2211" s="68"/>
      <c r="E2211" s="53"/>
      <c r="F2211" s="53"/>
      <c r="G2211" s="54"/>
      <c r="H2211" s="114"/>
      <c r="I2211" s="53"/>
      <c r="J2211" s="53"/>
      <c r="K2211" s="53"/>
      <c r="L2211" s="53"/>
      <c r="M2211" s="53"/>
      <c r="N2211" s="53"/>
      <c r="O2211" s="53"/>
      <c r="P2211" s="53"/>
      <c r="Q2211" s="53"/>
      <c r="R2211" s="53"/>
      <c r="S2211" s="53"/>
      <c r="T2211" s="53"/>
      <c r="U2211" s="81"/>
      <c r="V2211" s="53"/>
      <c r="W2211" s="53"/>
    </row>
    <row r="2212" spans="1:23" x14ac:dyDescent="0.25">
      <c r="A2212" s="116" t="str">
        <f>IF(ISBLANK(TBL_DATA[[#This Row],[Row.names]]), "",   DATE(YEAR(TBL_DATA[[#This Row],[Row.names]]), MONTH(TBL_DATA[[#This Row],[Row.names]]), DAY(TBL_DATA[[#This Row],[Row.names]])))</f>
        <v/>
      </c>
      <c r="B2212" s="119"/>
      <c r="C2212" s="68"/>
      <c r="E2212" s="53"/>
      <c r="F2212" s="53"/>
      <c r="G2212" s="54"/>
      <c r="H2212" s="114"/>
      <c r="I2212" s="53"/>
      <c r="J2212" s="53"/>
      <c r="K2212" s="53"/>
      <c r="L2212" s="53"/>
      <c r="M2212" s="53"/>
      <c r="N2212" s="53"/>
      <c r="O2212" s="53"/>
      <c r="P2212" s="53"/>
      <c r="Q2212" s="53"/>
      <c r="R2212" s="53"/>
      <c r="S2212" s="53"/>
      <c r="T2212" s="53"/>
      <c r="U2212" s="81"/>
      <c r="V2212" s="53"/>
      <c r="W2212" s="53"/>
    </row>
    <row r="2213" spans="1:23" x14ac:dyDescent="0.25">
      <c r="A2213" s="116" t="str">
        <f>IF(ISBLANK(TBL_DATA[[#This Row],[Row.names]]), "",   DATE(YEAR(TBL_DATA[[#This Row],[Row.names]]), MONTH(TBL_DATA[[#This Row],[Row.names]]), DAY(TBL_DATA[[#This Row],[Row.names]])))</f>
        <v/>
      </c>
      <c r="B2213" s="119"/>
      <c r="C2213" s="68"/>
      <c r="E2213" s="53"/>
      <c r="F2213" s="53"/>
      <c r="G2213" s="54"/>
      <c r="H2213" s="114"/>
      <c r="I2213" s="53"/>
      <c r="J2213" s="53"/>
      <c r="K2213" s="53"/>
      <c r="L2213" s="53"/>
      <c r="M2213" s="53"/>
      <c r="N2213" s="53"/>
      <c r="O2213" s="53"/>
      <c r="P2213" s="53"/>
      <c r="Q2213" s="53"/>
      <c r="R2213" s="53"/>
      <c r="S2213" s="53"/>
      <c r="T2213" s="53"/>
      <c r="U2213" s="81"/>
      <c r="V2213" s="53"/>
      <c r="W2213" s="53"/>
    </row>
    <row r="2214" spans="1:23" x14ac:dyDescent="0.25">
      <c r="A2214" s="116" t="str">
        <f>IF(ISBLANK(TBL_DATA[[#This Row],[Row.names]]), "",   DATE(YEAR(TBL_DATA[[#This Row],[Row.names]]), MONTH(TBL_DATA[[#This Row],[Row.names]]), DAY(TBL_DATA[[#This Row],[Row.names]])))</f>
        <v/>
      </c>
      <c r="B2214" s="119"/>
      <c r="C2214" s="68"/>
      <c r="E2214" s="53"/>
      <c r="F2214" s="53"/>
      <c r="G2214" s="54"/>
      <c r="H2214" s="114"/>
      <c r="I2214" s="53"/>
      <c r="J2214" s="53"/>
      <c r="K2214" s="53"/>
      <c r="L2214" s="53"/>
      <c r="M2214" s="53"/>
      <c r="N2214" s="53"/>
      <c r="O2214" s="53"/>
      <c r="P2214" s="53"/>
      <c r="Q2214" s="53"/>
      <c r="R2214" s="53"/>
      <c r="S2214" s="53"/>
      <c r="T2214" s="53"/>
      <c r="U2214" s="81"/>
      <c r="V2214" s="53"/>
      <c r="W2214" s="53"/>
    </row>
    <row r="2215" spans="1:23" x14ac:dyDescent="0.25">
      <c r="A2215" s="116" t="str">
        <f>IF(ISBLANK(TBL_DATA[[#This Row],[Row.names]]), "",   DATE(YEAR(TBL_DATA[[#This Row],[Row.names]]), MONTH(TBL_DATA[[#This Row],[Row.names]]), DAY(TBL_DATA[[#This Row],[Row.names]])))</f>
        <v/>
      </c>
      <c r="B2215" s="119"/>
      <c r="C2215" s="68"/>
      <c r="E2215" s="53"/>
      <c r="F2215" s="53"/>
      <c r="G2215" s="54"/>
      <c r="H2215" s="114"/>
      <c r="I2215" s="53"/>
      <c r="J2215" s="53"/>
      <c r="K2215" s="53"/>
      <c r="L2215" s="53"/>
      <c r="M2215" s="53"/>
      <c r="N2215" s="53"/>
      <c r="O2215" s="53"/>
      <c r="P2215" s="53"/>
      <c r="Q2215" s="53"/>
      <c r="R2215" s="53"/>
      <c r="S2215" s="53"/>
      <c r="T2215" s="53"/>
      <c r="U2215" s="81"/>
      <c r="V2215" s="53"/>
      <c r="W2215" s="53"/>
    </row>
    <row r="2216" spans="1:23" x14ac:dyDescent="0.25">
      <c r="A2216" s="116" t="str">
        <f>IF(ISBLANK(TBL_DATA[[#This Row],[Row.names]]), "",   DATE(YEAR(TBL_DATA[[#This Row],[Row.names]]), MONTH(TBL_DATA[[#This Row],[Row.names]]), DAY(TBL_DATA[[#This Row],[Row.names]])))</f>
        <v/>
      </c>
      <c r="B2216" s="119"/>
      <c r="C2216" s="68"/>
      <c r="E2216" s="53"/>
      <c r="F2216" s="53"/>
      <c r="G2216" s="54"/>
      <c r="H2216" s="114"/>
      <c r="I2216" s="53"/>
      <c r="J2216" s="53"/>
      <c r="K2216" s="53"/>
      <c r="L2216" s="53"/>
      <c r="M2216" s="53"/>
      <c r="N2216" s="53"/>
      <c r="O2216" s="53"/>
      <c r="P2216" s="53"/>
      <c r="Q2216" s="53"/>
      <c r="R2216" s="53"/>
      <c r="S2216" s="53"/>
      <c r="T2216" s="53"/>
      <c r="U2216" s="81"/>
      <c r="V2216" s="53"/>
      <c r="W2216" s="53"/>
    </row>
    <row r="2217" spans="1:23" x14ac:dyDescent="0.25">
      <c r="A2217" s="116" t="str">
        <f>IF(ISBLANK(TBL_DATA[[#This Row],[Row.names]]), "",   DATE(YEAR(TBL_DATA[[#This Row],[Row.names]]), MONTH(TBL_DATA[[#This Row],[Row.names]]), DAY(TBL_DATA[[#This Row],[Row.names]])))</f>
        <v/>
      </c>
      <c r="B2217" s="119"/>
      <c r="C2217" s="68"/>
      <c r="E2217" s="53"/>
      <c r="F2217" s="53"/>
      <c r="G2217" s="54"/>
      <c r="H2217" s="114"/>
      <c r="I2217" s="53"/>
      <c r="J2217" s="53"/>
      <c r="K2217" s="53"/>
      <c r="L2217" s="53"/>
      <c r="M2217" s="53"/>
      <c r="N2217" s="53"/>
      <c r="O2217" s="53"/>
      <c r="P2217" s="53"/>
      <c r="Q2217" s="53"/>
      <c r="R2217" s="53"/>
      <c r="S2217" s="53"/>
      <c r="T2217" s="53"/>
      <c r="U2217" s="81"/>
      <c r="V2217" s="53"/>
      <c r="W2217" s="53"/>
    </row>
    <row r="2218" spans="1:23" x14ac:dyDescent="0.25">
      <c r="A2218" s="116" t="str">
        <f>IF(ISBLANK(TBL_DATA[[#This Row],[Row.names]]), "",   DATE(YEAR(TBL_DATA[[#This Row],[Row.names]]), MONTH(TBL_DATA[[#This Row],[Row.names]]), DAY(TBL_DATA[[#This Row],[Row.names]])))</f>
        <v/>
      </c>
      <c r="B2218" s="119"/>
      <c r="C2218" s="68"/>
      <c r="E2218" s="53"/>
      <c r="F2218" s="53"/>
      <c r="G2218" s="54"/>
      <c r="H2218" s="114"/>
      <c r="I2218" s="53"/>
      <c r="J2218" s="53"/>
      <c r="K2218" s="53"/>
      <c r="L2218" s="53"/>
      <c r="M2218" s="53"/>
      <c r="N2218" s="53"/>
      <c r="O2218" s="53"/>
      <c r="P2218" s="53"/>
      <c r="Q2218" s="53"/>
      <c r="R2218" s="53"/>
      <c r="S2218" s="53"/>
      <c r="T2218" s="53"/>
      <c r="U2218" s="81"/>
      <c r="V2218" s="53"/>
      <c r="W2218" s="53"/>
    </row>
    <row r="2219" spans="1:23" x14ac:dyDescent="0.25">
      <c r="A2219" s="116" t="str">
        <f>IF(ISBLANK(TBL_DATA[[#This Row],[Row.names]]), "",   DATE(YEAR(TBL_DATA[[#This Row],[Row.names]]), MONTH(TBL_DATA[[#This Row],[Row.names]]), DAY(TBL_DATA[[#This Row],[Row.names]])))</f>
        <v/>
      </c>
      <c r="B2219" s="119"/>
      <c r="C2219" s="68"/>
      <c r="E2219" s="53"/>
      <c r="F2219" s="53"/>
      <c r="G2219" s="54"/>
      <c r="H2219" s="114"/>
      <c r="I2219" s="53"/>
      <c r="J2219" s="53"/>
      <c r="K2219" s="53"/>
      <c r="L2219" s="53"/>
      <c r="M2219" s="53"/>
      <c r="N2219" s="53"/>
      <c r="O2219" s="53"/>
      <c r="P2219" s="53"/>
      <c r="Q2219" s="53"/>
      <c r="R2219" s="53"/>
      <c r="S2219" s="53"/>
      <c r="T2219" s="53"/>
      <c r="U2219" s="81"/>
      <c r="V2219" s="53"/>
      <c r="W2219" s="53"/>
    </row>
    <row r="2220" spans="1:23" x14ac:dyDescent="0.25">
      <c r="A2220" s="116" t="str">
        <f>IF(ISBLANK(TBL_DATA[[#This Row],[Row.names]]), "",   DATE(YEAR(TBL_DATA[[#This Row],[Row.names]]), MONTH(TBL_DATA[[#This Row],[Row.names]]), DAY(TBL_DATA[[#This Row],[Row.names]])))</f>
        <v/>
      </c>
      <c r="B2220" s="119"/>
      <c r="C2220" s="68"/>
      <c r="E2220" s="53"/>
      <c r="F2220" s="53"/>
      <c r="G2220" s="54"/>
      <c r="H2220" s="114"/>
      <c r="I2220" s="53"/>
      <c r="J2220" s="53"/>
      <c r="K2220" s="53"/>
      <c r="L2220" s="53"/>
      <c r="M2220" s="53"/>
      <c r="N2220" s="53"/>
      <c r="O2220" s="53"/>
      <c r="P2220" s="53"/>
      <c r="Q2220" s="53"/>
      <c r="R2220" s="53"/>
      <c r="S2220" s="53"/>
      <c r="T2220" s="53"/>
      <c r="U2220" s="81"/>
      <c r="V2220" s="53"/>
      <c r="W2220" s="53"/>
    </row>
    <row r="2221" spans="1:23" x14ac:dyDescent="0.25">
      <c r="A2221" s="116" t="str">
        <f>IF(ISBLANK(TBL_DATA[[#This Row],[Row.names]]), "",   DATE(YEAR(TBL_DATA[[#This Row],[Row.names]]), MONTH(TBL_DATA[[#This Row],[Row.names]]), DAY(TBL_DATA[[#This Row],[Row.names]])))</f>
        <v/>
      </c>
      <c r="B2221" s="119"/>
      <c r="C2221" s="68"/>
      <c r="E2221" s="53"/>
      <c r="F2221" s="53"/>
      <c r="G2221" s="54"/>
      <c r="H2221" s="114"/>
      <c r="I2221" s="53"/>
      <c r="J2221" s="53"/>
      <c r="K2221" s="53"/>
      <c r="L2221" s="53"/>
      <c r="M2221" s="53"/>
      <c r="N2221" s="53"/>
      <c r="O2221" s="53"/>
      <c r="P2221" s="53"/>
      <c r="Q2221" s="53"/>
      <c r="R2221" s="53"/>
      <c r="S2221" s="53"/>
      <c r="T2221" s="53"/>
      <c r="U2221" s="81"/>
      <c r="V2221" s="53"/>
      <c r="W2221" s="53"/>
    </row>
    <row r="2222" spans="1:23" x14ac:dyDescent="0.25">
      <c r="A2222" s="116" t="str">
        <f>IF(ISBLANK(TBL_DATA[[#This Row],[Row.names]]), "",   DATE(YEAR(TBL_DATA[[#This Row],[Row.names]]), MONTH(TBL_DATA[[#This Row],[Row.names]]), DAY(TBL_DATA[[#This Row],[Row.names]])))</f>
        <v/>
      </c>
      <c r="B2222" s="119"/>
      <c r="C2222" s="68"/>
      <c r="E2222" s="53"/>
      <c r="F2222" s="53"/>
      <c r="G2222" s="54"/>
      <c r="H2222" s="114"/>
      <c r="I2222" s="53"/>
      <c r="J2222" s="53"/>
      <c r="K2222" s="53"/>
      <c r="L2222" s="53"/>
      <c r="M2222" s="53"/>
      <c r="N2222" s="53"/>
      <c r="O2222" s="53"/>
      <c r="P2222" s="53"/>
      <c r="Q2222" s="53"/>
      <c r="R2222" s="53"/>
      <c r="S2222" s="53"/>
      <c r="T2222" s="53"/>
      <c r="U2222" s="81"/>
      <c r="V2222" s="53"/>
      <c r="W2222" s="53"/>
    </row>
    <row r="2223" spans="1:23" x14ac:dyDescent="0.25">
      <c r="A2223" s="116" t="str">
        <f>IF(ISBLANK(TBL_DATA[[#This Row],[Row.names]]), "",   DATE(YEAR(TBL_DATA[[#This Row],[Row.names]]), MONTH(TBL_DATA[[#This Row],[Row.names]]), DAY(TBL_DATA[[#This Row],[Row.names]])))</f>
        <v/>
      </c>
      <c r="B2223" s="119"/>
      <c r="C2223" s="68"/>
      <c r="E2223" s="53"/>
      <c r="F2223" s="53"/>
      <c r="G2223" s="54"/>
      <c r="H2223" s="114"/>
      <c r="I2223" s="53"/>
      <c r="J2223" s="53"/>
      <c r="K2223" s="53"/>
      <c r="L2223" s="53"/>
      <c r="M2223" s="53"/>
      <c r="N2223" s="53"/>
      <c r="O2223" s="53"/>
      <c r="P2223" s="53"/>
      <c r="Q2223" s="53"/>
      <c r="R2223" s="53"/>
      <c r="S2223" s="53"/>
      <c r="T2223" s="53"/>
      <c r="U2223" s="81"/>
      <c r="V2223" s="53"/>
      <c r="W2223" s="53"/>
    </row>
    <row r="2224" spans="1:23" x14ac:dyDescent="0.25">
      <c r="A2224" s="116" t="str">
        <f>IF(ISBLANK(TBL_DATA[[#This Row],[Row.names]]), "",   DATE(YEAR(TBL_DATA[[#This Row],[Row.names]]), MONTH(TBL_DATA[[#This Row],[Row.names]]), DAY(TBL_DATA[[#This Row],[Row.names]])))</f>
        <v/>
      </c>
      <c r="B2224" s="119"/>
      <c r="C2224" s="68"/>
      <c r="E2224" s="53"/>
      <c r="F2224" s="53"/>
      <c r="G2224" s="54"/>
      <c r="H2224" s="114"/>
      <c r="I2224" s="53"/>
      <c r="J2224" s="53"/>
      <c r="K2224" s="53"/>
      <c r="L2224" s="53"/>
      <c r="M2224" s="53"/>
      <c r="N2224" s="53"/>
      <c r="O2224" s="53"/>
      <c r="P2224" s="53"/>
      <c r="Q2224" s="53"/>
      <c r="R2224" s="53"/>
      <c r="S2224" s="53"/>
      <c r="T2224" s="53"/>
      <c r="U2224" s="81"/>
      <c r="V2224" s="53"/>
      <c r="W2224" s="53"/>
    </row>
    <row r="2225" spans="1:23" x14ac:dyDescent="0.25">
      <c r="A2225" s="116" t="str">
        <f>IF(ISBLANK(TBL_DATA[[#This Row],[Row.names]]), "",   DATE(YEAR(TBL_DATA[[#This Row],[Row.names]]), MONTH(TBL_DATA[[#This Row],[Row.names]]), DAY(TBL_DATA[[#This Row],[Row.names]])))</f>
        <v/>
      </c>
      <c r="B2225" s="119"/>
      <c r="C2225" s="68"/>
      <c r="E2225" s="53"/>
      <c r="F2225" s="53"/>
      <c r="G2225" s="54"/>
      <c r="H2225" s="114"/>
      <c r="I2225" s="53"/>
      <c r="J2225" s="53"/>
      <c r="K2225" s="53"/>
      <c r="L2225" s="53"/>
      <c r="M2225" s="53"/>
      <c r="N2225" s="53"/>
      <c r="O2225" s="53"/>
      <c r="P2225" s="53"/>
      <c r="Q2225" s="53"/>
      <c r="R2225" s="53"/>
      <c r="S2225" s="53"/>
      <c r="T2225" s="53"/>
      <c r="U2225" s="81"/>
      <c r="V2225" s="53"/>
      <c r="W2225" s="53"/>
    </row>
    <row r="2226" spans="1:23" x14ac:dyDescent="0.25">
      <c r="A2226" s="116" t="str">
        <f>IF(ISBLANK(TBL_DATA[[#This Row],[Row.names]]), "",   DATE(YEAR(TBL_DATA[[#This Row],[Row.names]]), MONTH(TBL_DATA[[#This Row],[Row.names]]), DAY(TBL_DATA[[#This Row],[Row.names]])))</f>
        <v/>
      </c>
      <c r="B2226" s="119"/>
      <c r="C2226" s="68"/>
      <c r="E2226" s="53"/>
      <c r="F2226" s="53"/>
      <c r="G2226" s="54"/>
      <c r="H2226" s="114"/>
      <c r="I2226" s="53"/>
      <c r="J2226" s="53"/>
      <c r="K2226" s="53"/>
      <c r="L2226" s="53"/>
      <c r="M2226" s="53"/>
      <c r="N2226" s="53"/>
      <c r="O2226" s="53"/>
      <c r="P2226" s="53"/>
      <c r="Q2226" s="53"/>
      <c r="R2226" s="53"/>
      <c r="S2226" s="53"/>
      <c r="T2226" s="53"/>
      <c r="U2226" s="81"/>
      <c r="V2226" s="53"/>
      <c r="W2226" s="53"/>
    </row>
    <row r="2227" spans="1:23" x14ac:dyDescent="0.25">
      <c r="A2227" s="116" t="str">
        <f>IF(ISBLANK(TBL_DATA[[#This Row],[Row.names]]), "",   DATE(YEAR(TBL_DATA[[#This Row],[Row.names]]), MONTH(TBL_DATA[[#This Row],[Row.names]]), DAY(TBL_DATA[[#This Row],[Row.names]])))</f>
        <v/>
      </c>
      <c r="B2227" s="119"/>
      <c r="C2227" s="68"/>
      <c r="E2227" s="53"/>
      <c r="F2227" s="53"/>
      <c r="G2227" s="54"/>
      <c r="H2227" s="114"/>
      <c r="I2227" s="53"/>
      <c r="J2227" s="53"/>
      <c r="K2227" s="53"/>
      <c r="L2227" s="53"/>
      <c r="M2227" s="53"/>
      <c r="N2227" s="53"/>
      <c r="O2227" s="53"/>
      <c r="P2227" s="53"/>
      <c r="Q2227" s="53"/>
      <c r="R2227" s="53"/>
      <c r="S2227" s="53"/>
      <c r="T2227" s="53"/>
      <c r="U2227" s="81"/>
      <c r="V2227" s="53"/>
      <c r="W2227" s="53"/>
    </row>
    <row r="2228" spans="1:23" x14ac:dyDescent="0.25">
      <c r="A2228" s="116" t="str">
        <f>IF(ISBLANK(TBL_DATA[[#This Row],[Row.names]]), "",   DATE(YEAR(TBL_DATA[[#This Row],[Row.names]]), MONTH(TBL_DATA[[#This Row],[Row.names]]), DAY(TBL_DATA[[#This Row],[Row.names]])))</f>
        <v/>
      </c>
      <c r="B2228" s="119"/>
      <c r="C2228" s="68"/>
      <c r="E2228" s="53"/>
      <c r="F2228" s="53"/>
      <c r="G2228" s="54"/>
      <c r="H2228" s="114"/>
      <c r="I2228" s="53"/>
      <c r="J2228" s="53"/>
      <c r="K2228" s="53"/>
      <c r="L2228" s="53"/>
      <c r="M2228" s="53"/>
      <c r="N2228" s="53"/>
      <c r="O2228" s="53"/>
      <c r="P2228" s="53"/>
      <c r="Q2228" s="53"/>
      <c r="R2228" s="53"/>
      <c r="S2228" s="53"/>
      <c r="T2228" s="53"/>
      <c r="U2228" s="81"/>
      <c r="V2228" s="53"/>
      <c r="W2228" s="53"/>
    </row>
    <row r="2229" spans="1:23" x14ac:dyDescent="0.25">
      <c r="A2229" s="116" t="str">
        <f>IF(ISBLANK(TBL_DATA[[#This Row],[Row.names]]), "",   DATE(YEAR(TBL_DATA[[#This Row],[Row.names]]), MONTH(TBL_DATA[[#This Row],[Row.names]]), DAY(TBL_DATA[[#This Row],[Row.names]])))</f>
        <v/>
      </c>
      <c r="B2229" s="119"/>
      <c r="C2229" s="68"/>
      <c r="E2229" s="53"/>
      <c r="F2229" s="53"/>
      <c r="G2229" s="54"/>
      <c r="H2229" s="114"/>
      <c r="I2229" s="53"/>
      <c r="J2229" s="53"/>
      <c r="K2229" s="53"/>
      <c r="L2229" s="53"/>
      <c r="M2229" s="53"/>
      <c r="N2229" s="53"/>
      <c r="O2229" s="53"/>
      <c r="P2229" s="53"/>
      <c r="Q2229" s="53"/>
      <c r="R2229" s="53"/>
      <c r="S2229" s="53"/>
      <c r="T2229" s="53"/>
      <c r="U2229" s="81"/>
      <c r="V2229" s="53"/>
      <c r="W2229" s="53"/>
    </row>
    <row r="2230" spans="1:23" x14ac:dyDescent="0.25">
      <c r="A2230" s="116" t="str">
        <f>IF(ISBLANK(TBL_DATA[[#This Row],[Row.names]]), "",   DATE(YEAR(TBL_DATA[[#This Row],[Row.names]]), MONTH(TBL_DATA[[#This Row],[Row.names]]), DAY(TBL_DATA[[#This Row],[Row.names]])))</f>
        <v/>
      </c>
      <c r="B2230" s="119"/>
      <c r="C2230" s="68"/>
      <c r="E2230" s="53"/>
      <c r="F2230" s="53"/>
      <c r="G2230" s="54"/>
      <c r="H2230" s="114"/>
      <c r="I2230" s="53"/>
      <c r="J2230" s="53"/>
      <c r="K2230" s="53"/>
      <c r="L2230" s="53"/>
      <c r="M2230" s="53"/>
      <c r="N2230" s="53"/>
      <c r="O2230" s="53"/>
      <c r="P2230" s="53"/>
      <c r="Q2230" s="53"/>
      <c r="R2230" s="53"/>
      <c r="S2230" s="53"/>
      <c r="T2230" s="53"/>
      <c r="U2230" s="81"/>
      <c r="V2230" s="53"/>
      <c r="W2230" s="53"/>
    </row>
    <row r="2231" spans="1:23" x14ac:dyDescent="0.25">
      <c r="A2231" s="116" t="str">
        <f>IF(ISBLANK(TBL_DATA[[#This Row],[Row.names]]), "",   DATE(YEAR(TBL_DATA[[#This Row],[Row.names]]), MONTH(TBL_DATA[[#This Row],[Row.names]]), DAY(TBL_DATA[[#This Row],[Row.names]])))</f>
        <v/>
      </c>
      <c r="B2231" s="119"/>
      <c r="C2231" s="68"/>
      <c r="E2231" s="53"/>
      <c r="F2231" s="53"/>
      <c r="G2231" s="54"/>
      <c r="H2231" s="114"/>
      <c r="I2231" s="53"/>
      <c r="J2231" s="53"/>
      <c r="K2231" s="53"/>
      <c r="L2231" s="53"/>
      <c r="M2231" s="53"/>
      <c r="N2231" s="53"/>
      <c r="O2231" s="53"/>
      <c r="P2231" s="53"/>
      <c r="Q2231" s="53"/>
      <c r="R2231" s="53"/>
      <c r="S2231" s="53"/>
      <c r="T2231" s="53"/>
      <c r="U2231" s="81"/>
      <c r="V2231" s="53"/>
      <c r="W2231" s="53"/>
    </row>
    <row r="2232" spans="1:23" x14ac:dyDescent="0.25">
      <c r="A2232" s="116" t="str">
        <f>IF(ISBLANK(TBL_DATA[[#This Row],[Row.names]]), "",   DATE(YEAR(TBL_DATA[[#This Row],[Row.names]]), MONTH(TBL_DATA[[#This Row],[Row.names]]), DAY(TBL_DATA[[#This Row],[Row.names]])))</f>
        <v/>
      </c>
      <c r="B2232" s="119"/>
      <c r="C2232" s="68"/>
      <c r="E2232" s="53"/>
      <c r="F2232" s="53"/>
      <c r="G2232" s="54"/>
      <c r="H2232" s="114"/>
      <c r="I2232" s="53"/>
      <c r="J2232" s="53"/>
      <c r="K2232" s="53"/>
      <c r="L2232" s="53"/>
      <c r="M2232" s="53"/>
      <c r="N2232" s="53"/>
      <c r="O2232" s="53"/>
      <c r="P2232" s="53"/>
      <c r="Q2232" s="53"/>
      <c r="R2232" s="53"/>
      <c r="S2232" s="53"/>
      <c r="T2232" s="53"/>
      <c r="U2232" s="81"/>
      <c r="V2232" s="53"/>
      <c r="W2232" s="53"/>
    </row>
    <row r="2233" spans="1:23" x14ac:dyDescent="0.25">
      <c r="A2233" s="116" t="str">
        <f>IF(ISBLANK(TBL_DATA[[#This Row],[Row.names]]), "",   DATE(YEAR(TBL_DATA[[#This Row],[Row.names]]), MONTH(TBL_DATA[[#This Row],[Row.names]]), DAY(TBL_DATA[[#This Row],[Row.names]])))</f>
        <v/>
      </c>
      <c r="B2233" s="119"/>
      <c r="C2233" s="68"/>
      <c r="E2233" s="53"/>
      <c r="F2233" s="53"/>
      <c r="G2233" s="54"/>
      <c r="H2233" s="114"/>
      <c r="I2233" s="53"/>
      <c r="J2233" s="53"/>
      <c r="K2233" s="53"/>
      <c r="L2233" s="53"/>
      <c r="M2233" s="53"/>
      <c r="N2233" s="53"/>
      <c r="O2233" s="53"/>
      <c r="P2233" s="53"/>
      <c r="Q2233" s="53"/>
      <c r="R2233" s="53"/>
      <c r="S2233" s="53"/>
      <c r="T2233" s="53"/>
      <c r="U2233" s="81"/>
      <c r="V2233" s="53"/>
      <c r="W2233" s="53"/>
    </row>
    <row r="2234" spans="1:23" x14ac:dyDescent="0.25">
      <c r="A2234" s="116" t="str">
        <f>IF(ISBLANK(TBL_DATA[[#This Row],[Row.names]]), "",   DATE(YEAR(TBL_DATA[[#This Row],[Row.names]]), MONTH(TBL_DATA[[#This Row],[Row.names]]), DAY(TBL_DATA[[#This Row],[Row.names]])))</f>
        <v/>
      </c>
      <c r="B2234" s="119"/>
      <c r="C2234" s="68"/>
      <c r="E2234" s="53"/>
      <c r="F2234" s="53"/>
      <c r="G2234" s="54"/>
      <c r="H2234" s="114"/>
      <c r="I2234" s="53"/>
      <c r="J2234" s="53"/>
      <c r="K2234" s="53"/>
      <c r="L2234" s="53"/>
      <c r="M2234" s="53"/>
      <c r="N2234" s="53"/>
      <c r="O2234" s="53"/>
      <c r="P2234" s="53"/>
      <c r="Q2234" s="53"/>
      <c r="R2234" s="53"/>
      <c r="S2234" s="53"/>
      <c r="T2234" s="53"/>
      <c r="U2234" s="81"/>
      <c r="V2234" s="53"/>
      <c r="W2234" s="53"/>
    </row>
    <row r="2235" spans="1:23" x14ac:dyDescent="0.25">
      <c r="A2235" s="116" t="str">
        <f>IF(ISBLANK(TBL_DATA[[#This Row],[Row.names]]), "",   DATE(YEAR(TBL_DATA[[#This Row],[Row.names]]), MONTH(TBL_DATA[[#This Row],[Row.names]]), DAY(TBL_DATA[[#This Row],[Row.names]])))</f>
        <v/>
      </c>
      <c r="B2235" s="119"/>
      <c r="C2235" s="68"/>
      <c r="E2235" s="53"/>
      <c r="F2235" s="53"/>
      <c r="G2235" s="54"/>
      <c r="H2235" s="114"/>
      <c r="I2235" s="53"/>
      <c r="J2235" s="53"/>
      <c r="K2235" s="53"/>
      <c r="L2235" s="53"/>
      <c r="M2235" s="53"/>
      <c r="N2235" s="53"/>
      <c r="O2235" s="53"/>
      <c r="P2235" s="53"/>
      <c r="Q2235" s="53"/>
      <c r="R2235" s="53"/>
      <c r="S2235" s="53"/>
      <c r="T2235" s="53"/>
      <c r="U2235" s="81"/>
      <c r="V2235" s="53"/>
      <c r="W2235" s="53"/>
    </row>
    <row r="2236" spans="1:23" x14ac:dyDescent="0.25">
      <c r="A2236" s="116" t="str">
        <f>IF(ISBLANK(TBL_DATA[[#This Row],[Row.names]]), "",   DATE(YEAR(TBL_DATA[[#This Row],[Row.names]]), MONTH(TBL_DATA[[#This Row],[Row.names]]), DAY(TBL_DATA[[#This Row],[Row.names]])))</f>
        <v/>
      </c>
      <c r="B2236" s="119"/>
      <c r="C2236" s="68"/>
      <c r="E2236" s="53"/>
      <c r="F2236" s="53"/>
      <c r="G2236" s="54"/>
      <c r="H2236" s="114"/>
      <c r="I2236" s="53"/>
      <c r="J2236" s="53"/>
      <c r="K2236" s="53"/>
      <c r="L2236" s="53"/>
      <c r="M2236" s="53"/>
      <c r="N2236" s="53"/>
      <c r="O2236" s="53"/>
      <c r="P2236" s="53"/>
      <c r="Q2236" s="53"/>
      <c r="R2236" s="53"/>
      <c r="S2236" s="53"/>
      <c r="T2236" s="53"/>
      <c r="U2236" s="81"/>
      <c r="V2236" s="53"/>
      <c r="W2236" s="53"/>
    </row>
    <row r="2237" spans="1:23" x14ac:dyDescent="0.25">
      <c r="A2237" s="116" t="str">
        <f>IF(ISBLANK(TBL_DATA[[#This Row],[Row.names]]), "",   DATE(YEAR(TBL_DATA[[#This Row],[Row.names]]), MONTH(TBL_DATA[[#This Row],[Row.names]]), DAY(TBL_DATA[[#This Row],[Row.names]])))</f>
        <v/>
      </c>
      <c r="B2237" s="119"/>
      <c r="C2237" s="68"/>
      <c r="E2237" s="53"/>
      <c r="F2237" s="53"/>
      <c r="G2237" s="54"/>
      <c r="H2237" s="114"/>
      <c r="I2237" s="53"/>
      <c r="J2237" s="53"/>
      <c r="K2237" s="53"/>
      <c r="L2237" s="53"/>
      <c r="M2237" s="53"/>
      <c r="N2237" s="53"/>
      <c r="O2237" s="53"/>
      <c r="P2237" s="53"/>
      <c r="Q2237" s="53"/>
      <c r="R2237" s="53"/>
      <c r="S2237" s="53"/>
      <c r="T2237" s="53"/>
      <c r="U2237" s="81"/>
      <c r="V2237" s="53"/>
      <c r="W2237" s="53"/>
    </row>
    <row r="2238" spans="1:23" x14ac:dyDescent="0.25">
      <c r="A2238" s="116" t="str">
        <f>IF(ISBLANK(TBL_DATA[[#This Row],[Row.names]]), "",   DATE(YEAR(TBL_DATA[[#This Row],[Row.names]]), MONTH(TBL_DATA[[#This Row],[Row.names]]), DAY(TBL_DATA[[#This Row],[Row.names]])))</f>
        <v/>
      </c>
      <c r="B2238" s="119"/>
      <c r="C2238" s="68"/>
      <c r="E2238" s="53"/>
      <c r="F2238" s="53"/>
      <c r="G2238" s="54"/>
      <c r="H2238" s="114"/>
      <c r="I2238" s="53"/>
      <c r="J2238" s="53"/>
      <c r="K2238" s="53"/>
      <c r="L2238" s="53"/>
      <c r="M2238" s="53"/>
      <c r="N2238" s="53"/>
      <c r="O2238" s="53"/>
      <c r="P2238" s="53"/>
      <c r="Q2238" s="53"/>
      <c r="R2238" s="53"/>
      <c r="S2238" s="53"/>
      <c r="T2238" s="53"/>
      <c r="U2238" s="81"/>
      <c r="V2238" s="53"/>
      <c r="W2238" s="53"/>
    </row>
    <row r="2239" spans="1:23" x14ac:dyDescent="0.25">
      <c r="A2239" s="116" t="str">
        <f>IF(ISBLANK(TBL_DATA[[#This Row],[Row.names]]), "",   DATE(YEAR(TBL_DATA[[#This Row],[Row.names]]), MONTH(TBL_DATA[[#This Row],[Row.names]]), DAY(TBL_DATA[[#This Row],[Row.names]])))</f>
        <v/>
      </c>
      <c r="B2239" s="119"/>
      <c r="C2239" s="68"/>
      <c r="E2239" s="53"/>
      <c r="F2239" s="53"/>
      <c r="G2239" s="54"/>
      <c r="H2239" s="114"/>
      <c r="I2239" s="53"/>
      <c r="J2239" s="53"/>
      <c r="K2239" s="53"/>
      <c r="L2239" s="53"/>
      <c r="M2239" s="53"/>
      <c r="N2239" s="53"/>
      <c r="O2239" s="53"/>
      <c r="P2239" s="53"/>
      <c r="Q2239" s="53"/>
      <c r="R2239" s="53"/>
      <c r="S2239" s="53"/>
      <c r="T2239" s="53"/>
      <c r="U2239" s="81"/>
      <c r="V2239" s="53"/>
      <c r="W2239" s="53"/>
    </row>
    <row r="2240" spans="1:23" x14ac:dyDescent="0.25">
      <c r="A2240" s="116" t="str">
        <f>IF(ISBLANK(TBL_DATA[[#This Row],[Row.names]]), "",   DATE(YEAR(TBL_DATA[[#This Row],[Row.names]]), MONTH(TBL_DATA[[#This Row],[Row.names]]), DAY(TBL_DATA[[#This Row],[Row.names]])))</f>
        <v/>
      </c>
      <c r="B2240" s="119"/>
      <c r="C2240" s="68"/>
      <c r="E2240" s="53"/>
      <c r="F2240" s="53"/>
      <c r="G2240" s="54"/>
      <c r="H2240" s="114"/>
      <c r="I2240" s="53"/>
      <c r="J2240" s="53"/>
      <c r="K2240" s="53"/>
      <c r="L2240" s="53"/>
      <c r="M2240" s="53"/>
      <c r="N2240" s="53"/>
      <c r="O2240" s="53"/>
      <c r="P2240" s="53"/>
      <c r="Q2240" s="53"/>
      <c r="R2240" s="53"/>
      <c r="S2240" s="53"/>
      <c r="T2240" s="53"/>
      <c r="U2240" s="81"/>
      <c r="V2240" s="53"/>
      <c r="W2240" s="53"/>
    </row>
    <row r="2241" spans="1:23" x14ac:dyDescent="0.25">
      <c r="A2241" s="116" t="str">
        <f>IF(ISBLANK(TBL_DATA[[#This Row],[Row.names]]), "",   DATE(YEAR(TBL_DATA[[#This Row],[Row.names]]), MONTH(TBL_DATA[[#This Row],[Row.names]]), DAY(TBL_DATA[[#This Row],[Row.names]])))</f>
        <v/>
      </c>
      <c r="B2241" s="119"/>
      <c r="C2241" s="68"/>
      <c r="E2241" s="53"/>
      <c r="F2241" s="53"/>
      <c r="G2241" s="54"/>
      <c r="H2241" s="114"/>
      <c r="I2241" s="53"/>
      <c r="J2241" s="53"/>
      <c r="K2241" s="53"/>
      <c r="L2241" s="53"/>
      <c r="M2241" s="53"/>
      <c r="N2241" s="53"/>
      <c r="O2241" s="53"/>
      <c r="P2241" s="53"/>
      <c r="Q2241" s="53"/>
      <c r="R2241" s="53"/>
      <c r="S2241" s="53"/>
      <c r="T2241" s="53"/>
      <c r="U2241" s="81"/>
      <c r="V2241" s="53"/>
      <c r="W2241" s="53"/>
    </row>
    <row r="2242" spans="1:23" x14ac:dyDescent="0.25">
      <c r="A2242" s="116" t="str">
        <f>IF(ISBLANK(TBL_DATA[[#This Row],[Row.names]]), "",   DATE(YEAR(TBL_DATA[[#This Row],[Row.names]]), MONTH(TBL_DATA[[#This Row],[Row.names]]), DAY(TBL_DATA[[#This Row],[Row.names]])))</f>
        <v/>
      </c>
      <c r="B2242" s="119"/>
      <c r="C2242" s="68"/>
      <c r="E2242" s="53"/>
      <c r="F2242" s="53"/>
      <c r="G2242" s="54"/>
      <c r="H2242" s="114"/>
      <c r="I2242" s="53"/>
      <c r="J2242" s="53"/>
      <c r="K2242" s="53"/>
      <c r="L2242" s="53"/>
      <c r="M2242" s="53"/>
      <c r="N2242" s="53"/>
      <c r="O2242" s="53"/>
      <c r="P2242" s="53"/>
      <c r="Q2242" s="53"/>
      <c r="R2242" s="53"/>
      <c r="S2242" s="53"/>
      <c r="T2242" s="53"/>
      <c r="U2242" s="81"/>
      <c r="V2242" s="53"/>
      <c r="W2242" s="53"/>
    </row>
    <row r="2243" spans="1:23" x14ac:dyDescent="0.25">
      <c r="A2243" s="116" t="str">
        <f>IF(ISBLANK(TBL_DATA[[#This Row],[Row.names]]), "",   DATE(YEAR(TBL_DATA[[#This Row],[Row.names]]), MONTH(TBL_DATA[[#This Row],[Row.names]]), DAY(TBL_DATA[[#This Row],[Row.names]])))</f>
        <v/>
      </c>
      <c r="B2243" s="119"/>
      <c r="C2243" s="68"/>
      <c r="E2243" s="53"/>
      <c r="F2243" s="53"/>
      <c r="G2243" s="54"/>
      <c r="H2243" s="114"/>
      <c r="I2243" s="53"/>
      <c r="J2243" s="53"/>
      <c r="K2243" s="53"/>
      <c r="L2243" s="53"/>
      <c r="M2243" s="53"/>
      <c r="N2243" s="53"/>
      <c r="O2243" s="53"/>
      <c r="P2243" s="53"/>
      <c r="Q2243" s="53"/>
      <c r="R2243" s="53"/>
      <c r="S2243" s="53"/>
      <c r="T2243" s="53"/>
      <c r="U2243" s="81"/>
      <c r="V2243" s="53"/>
      <c r="W2243" s="53"/>
    </row>
    <row r="2244" spans="1:23" x14ac:dyDescent="0.25">
      <c r="A2244" s="116" t="str">
        <f>IF(ISBLANK(TBL_DATA[[#This Row],[Row.names]]), "",   DATE(YEAR(TBL_DATA[[#This Row],[Row.names]]), MONTH(TBL_DATA[[#This Row],[Row.names]]), DAY(TBL_DATA[[#This Row],[Row.names]])))</f>
        <v/>
      </c>
      <c r="B2244" s="119"/>
      <c r="C2244" s="68"/>
      <c r="E2244" s="53"/>
      <c r="F2244" s="53"/>
      <c r="G2244" s="54"/>
      <c r="H2244" s="114"/>
      <c r="I2244" s="53"/>
      <c r="J2244" s="53"/>
      <c r="K2244" s="53"/>
      <c r="L2244" s="53"/>
      <c r="M2244" s="53"/>
      <c r="N2244" s="53"/>
      <c r="O2244" s="53"/>
      <c r="P2244" s="53"/>
      <c r="Q2244" s="53"/>
      <c r="R2244" s="53"/>
      <c r="S2244" s="53"/>
      <c r="T2244" s="53"/>
      <c r="U2244" s="81"/>
      <c r="V2244" s="53"/>
      <c r="W2244" s="53"/>
    </row>
    <row r="2245" spans="1:23" x14ac:dyDescent="0.25">
      <c r="A2245" s="116" t="str">
        <f>IF(ISBLANK(TBL_DATA[[#This Row],[Row.names]]), "",   DATE(YEAR(TBL_DATA[[#This Row],[Row.names]]), MONTH(TBL_DATA[[#This Row],[Row.names]]), DAY(TBL_DATA[[#This Row],[Row.names]])))</f>
        <v/>
      </c>
      <c r="B2245" s="119"/>
      <c r="C2245" s="68"/>
      <c r="E2245" s="53"/>
      <c r="F2245" s="53"/>
      <c r="G2245" s="54"/>
      <c r="H2245" s="114"/>
      <c r="I2245" s="53"/>
      <c r="J2245" s="53"/>
      <c r="K2245" s="53"/>
      <c r="L2245" s="53"/>
      <c r="M2245" s="53"/>
      <c r="N2245" s="53"/>
      <c r="O2245" s="53"/>
      <c r="P2245" s="53"/>
      <c r="Q2245" s="53"/>
      <c r="R2245" s="53"/>
      <c r="S2245" s="53"/>
      <c r="T2245" s="53"/>
      <c r="U2245" s="81"/>
      <c r="V2245" s="53"/>
      <c r="W2245" s="53"/>
    </row>
    <row r="2246" spans="1:23" x14ac:dyDescent="0.25">
      <c r="A2246" s="116" t="str">
        <f>IF(ISBLANK(TBL_DATA[[#This Row],[Row.names]]), "",   DATE(YEAR(TBL_DATA[[#This Row],[Row.names]]), MONTH(TBL_DATA[[#This Row],[Row.names]]), DAY(TBL_DATA[[#This Row],[Row.names]])))</f>
        <v/>
      </c>
      <c r="B2246" s="119"/>
      <c r="C2246" s="68"/>
      <c r="E2246" s="53"/>
      <c r="F2246" s="53"/>
      <c r="G2246" s="54"/>
      <c r="H2246" s="114"/>
      <c r="I2246" s="53"/>
      <c r="J2246" s="53"/>
      <c r="K2246" s="53"/>
      <c r="L2246" s="53"/>
      <c r="M2246" s="53"/>
      <c r="N2246" s="53"/>
      <c r="O2246" s="53"/>
      <c r="P2246" s="53"/>
      <c r="Q2246" s="53"/>
      <c r="R2246" s="53"/>
      <c r="S2246" s="53"/>
      <c r="T2246" s="53"/>
      <c r="U2246" s="81"/>
      <c r="V2246" s="53"/>
      <c r="W2246" s="53"/>
    </row>
    <row r="2247" spans="1:23" x14ac:dyDescent="0.25">
      <c r="A2247" s="116" t="str">
        <f>IF(ISBLANK(TBL_DATA[[#This Row],[Row.names]]), "",   DATE(YEAR(TBL_DATA[[#This Row],[Row.names]]), MONTH(TBL_DATA[[#This Row],[Row.names]]), DAY(TBL_DATA[[#This Row],[Row.names]])))</f>
        <v/>
      </c>
      <c r="B2247" s="119"/>
      <c r="C2247" s="68"/>
      <c r="E2247" s="53"/>
      <c r="F2247" s="53"/>
      <c r="G2247" s="54"/>
      <c r="H2247" s="114"/>
      <c r="I2247" s="53"/>
      <c r="J2247" s="53"/>
      <c r="K2247" s="53"/>
      <c r="L2247" s="53"/>
      <c r="M2247" s="53"/>
      <c r="N2247" s="53"/>
      <c r="O2247" s="53"/>
      <c r="P2247" s="53"/>
      <c r="Q2247" s="53"/>
      <c r="R2247" s="53"/>
      <c r="S2247" s="53"/>
      <c r="T2247" s="53"/>
      <c r="U2247" s="81"/>
      <c r="V2247" s="53"/>
      <c r="W2247" s="53"/>
    </row>
    <row r="2248" spans="1:23" x14ac:dyDescent="0.25">
      <c r="A2248" s="116" t="str">
        <f>IF(ISBLANK(TBL_DATA[[#This Row],[Row.names]]), "",   DATE(YEAR(TBL_DATA[[#This Row],[Row.names]]), MONTH(TBL_DATA[[#This Row],[Row.names]]), DAY(TBL_DATA[[#This Row],[Row.names]])))</f>
        <v/>
      </c>
      <c r="B2248" s="119"/>
      <c r="C2248" s="68"/>
      <c r="E2248" s="53"/>
      <c r="F2248" s="53"/>
      <c r="G2248" s="54"/>
      <c r="H2248" s="114"/>
      <c r="I2248" s="53"/>
      <c r="J2248" s="53"/>
      <c r="K2248" s="53"/>
      <c r="L2248" s="53"/>
      <c r="M2248" s="53"/>
      <c r="N2248" s="53"/>
      <c r="O2248" s="53"/>
      <c r="P2248" s="53"/>
      <c r="Q2248" s="53"/>
      <c r="R2248" s="53"/>
      <c r="S2248" s="53"/>
      <c r="T2248" s="53"/>
      <c r="U2248" s="81"/>
      <c r="V2248" s="53"/>
      <c r="W2248" s="53"/>
    </row>
    <row r="2249" spans="1:23" x14ac:dyDescent="0.25">
      <c r="A2249" s="116" t="str">
        <f>IF(ISBLANK(TBL_DATA[[#This Row],[Row.names]]), "",   DATE(YEAR(TBL_DATA[[#This Row],[Row.names]]), MONTH(TBL_DATA[[#This Row],[Row.names]]), DAY(TBL_DATA[[#This Row],[Row.names]])))</f>
        <v/>
      </c>
      <c r="B2249" s="119"/>
      <c r="C2249" s="68"/>
      <c r="E2249" s="53"/>
      <c r="F2249" s="53"/>
      <c r="G2249" s="54"/>
      <c r="H2249" s="114"/>
      <c r="I2249" s="53"/>
      <c r="J2249" s="53"/>
      <c r="K2249" s="53"/>
      <c r="L2249" s="53"/>
      <c r="M2249" s="53"/>
      <c r="N2249" s="53"/>
      <c r="O2249" s="53"/>
      <c r="P2249" s="53"/>
      <c r="Q2249" s="53"/>
      <c r="R2249" s="53"/>
      <c r="S2249" s="53"/>
      <c r="T2249" s="53"/>
      <c r="U2249" s="81"/>
      <c r="V2249" s="53"/>
      <c r="W2249" s="53"/>
    </row>
    <row r="2250" spans="1:23" x14ac:dyDescent="0.25">
      <c r="A2250" s="116" t="str">
        <f>IF(ISBLANK(TBL_DATA[[#This Row],[Row.names]]), "",   DATE(YEAR(TBL_DATA[[#This Row],[Row.names]]), MONTH(TBL_DATA[[#This Row],[Row.names]]), DAY(TBL_DATA[[#This Row],[Row.names]])))</f>
        <v/>
      </c>
      <c r="B2250" s="119"/>
      <c r="C2250" s="68"/>
      <c r="E2250" s="53"/>
      <c r="F2250" s="53"/>
      <c r="G2250" s="54"/>
      <c r="H2250" s="114"/>
      <c r="I2250" s="53"/>
      <c r="J2250" s="53"/>
      <c r="K2250" s="53"/>
      <c r="L2250" s="53"/>
      <c r="M2250" s="53"/>
      <c r="N2250" s="53"/>
      <c r="O2250" s="53"/>
      <c r="P2250" s="53"/>
      <c r="Q2250" s="53"/>
      <c r="R2250" s="53"/>
      <c r="S2250" s="53"/>
      <c r="T2250" s="53"/>
      <c r="U2250" s="81"/>
      <c r="V2250" s="53"/>
      <c r="W2250" s="53"/>
    </row>
    <row r="2251" spans="1:23" x14ac:dyDescent="0.25">
      <c r="A2251" s="116" t="str">
        <f>IF(ISBLANK(TBL_DATA[[#This Row],[Row.names]]), "",   DATE(YEAR(TBL_DATA[[#This Row],[Row.names]]), MONTH(TBL_DATA[[#This Row],[Row.names]]), DAY(TBL_DATA[[#This Row],[Row.names]])))</f>
        <v/>
      </c>
      <c r="B2251" s="119"/>
      <c r="C2251" s="68"/>
      <c r="E2251" s="53"/>
      <c r="F2251" s="53"/>
      <c r="G2251" s="54"/>
      <c r="H2251" s="114"/>
      <c r="I2251" s="53"/>
      <c r="J2251" s="53"/>
      <c r="K2251" s="53"/>
      <c r="L2251" s="53"/>
      <c r="M2251" s="53"/>
      <c r="N2251" s="53"/>
      <c r="O2251" s="53"/>
      <c r="P2251" s="53"/>
      <c r="Q2251" s="53"/>
      <c r="R2251" s="53"/>
      <c r="S2251" s="53"/>
      <c r="T2251" s="53"/>
      <c r="U2251" s="81"/>
      <c r="V2251" s="53"/>
      <c r="W2251" s="53"/>
    </row>
    <row r="2252" spans="1:23" x14ac:dyDescent="0.25">
      <c r="A2252" s="116" t="str">
        <f>IF(ISBLANK(TBL_DATA[[#This Row],[Row.names]]), "",   DATE(YEAR(TBL_DATA[[#This Row],[Row.names]]), MONTH(TBL_DATA[[#This Row],[Row.names]]), DAY(TBL_DATA[[#This Row],[Row.names]])))</f>
        <v/>
      </c>
      <c r="B2252" s="119"/>
      <c r="C2252" s="68"/>
      <c r="E2252" s="53"/>
      <c r="F2252" s="53"/>
      <c r="G2252" s="54"/>
      <c r="H2252" s="114"/>
      <c r="I2252" s="53"/>
      <c r="J2252" s="53"/>
      <c r="K2252" s="53"/>
      <c r="L2252" s="53"/>
      <c r="M2252" s="53"/>
      <c r="N2252" s="53"/>
      <c r="O2252" s="53"/>
      <c r="P2252" s="53"/>
      <c r="Q2252" s="53"/>
      <c r="R2252" s="53"/>
      <c r="S2252" s="53"/>
      <c r="T2252" s="53"/>
      <c r="U2252" s="81"/>
      <c r="V2252" s="53"/>
      <c r="W2252" s="53"/>
    </row>
    <row r="2253" spans="1:23" x14ac:dyDescent="0.25">
      <c r="A2253" s="116" t="str">
        <f>IF(ISBLANK(TBL_DATA[[#This Row],[Row.names]]), "",   DATE(YEAR(TBL_DATA[[#This Row],[Row.names]]), MONTH(TBL_DATA[[#This Row],[Row.names]]), DAY(TBL_DATA[[#This Row],[Row.names]])))</f>
        <v/>
      </c>
      <c r="B2253" s="119"/>
      <c r="C2253" s="68"/>
      <c r="E2253" s="53"/>
      <c r="F2253" s="53"/>
      <c r="G2253" s="54"/>
      <c r="H2253" s="114"/>
      <c r="I2253" s="53"/>
      <c r="J2253" s="53"/>
      <c r="K2253" s="53"/>
      <c r="L2253" s="53"/>
      <c r="M2253" s="53"/>
      <c r="N2253" s="53"/>
      <c r="O2253" s="53"/>
      <c r="P2253" s="53"/>
      <c r="Q2253" s="53"/>
      <c r="R2253" s="53"/>
      <c r="S2253" s="53"/>
      <c r="T2253" s="53"/>
      <c r="U2253" s="81"/>
      <c r="V2253" s="53"/>
      <c r="W2253" s="53"/>
    </row>
    <row r="2254" spans="1:23" x14ac:dyDescent="0.25">
      <c r="A2254" s="116" t="str">
        <f>IF(ISBLANK(TBL_DATA[[#This Row],[Row.names]]), "",   DATE(YEAR(TBL_DATA[[#This Row],[Row.names]]), MONTH(TBL_DATA[[#This Row],[Row.names]]), DAY(TBL_DATA[[#This Row],[Row.names]])))</f>
        <v/>
      </c>
      <c r="B2254" s="119"/>
      <c r="C2254" s="68"/>
      <c r="E2254" s="53"/>
      <c r="F2254" s="53"/>
      <c r="G2254" s="54"/>
      <c r="H2254" s="114"/>
      <c r="I2254" s="53"/>
      <c r="J2254" s="53"/>
      <c r="K2254" s="53"/>
      <c r="L2254" s="53"/>
      <c r="M2254" s="53"/>
      <c r="N2254" s="53"/>
      <c r="O2254" s="53"/>
      <c r="P2254" s="53"/>
      <c r="Q2254" s="53"/>
      <c r="R2254" s="53"/>
      <c r="S2254" s="53"/>
      <c r="T2254" s="53"/>
      <c r="U2254" s="81"/>
      <c r="V2254" s="53"/>
      <c r="W2254" s="53"/>
    </row>
    <row r="2255" spans="1:23" x14ac:dyDescent="0.25">
      <c r="A2255" s="116" t="str">
        <f>IF(ISBLANK(TBL_DATA[[#This Row],[Row.names]]), "",   DATE(YEAR(TBL_DATA[[#This Row],[Row.names]]), MONTH(TBL_DATA[[#This Row],[Row.names]]), DAY(TBL_DATA[[#This Row],[Row.names]])))</f>
        <v/>
      </c>
      <c r="B2255" s="119"/>
      <c r="C2255" s="68"/>
      <c r="E2255" s="53"/>
      <c r="F2255" s="53"/>
      <c r="G2255" s="54"/>
      <c r="H2255" s="114"/>
      <c r="I2255" s="53"/>
      <c r="J2255" s="53"/>
      <c r="K2255" s="53"/>
      <c r="L2255" s="53"/>
      <c r="M2255" s="53"/>
      <c r="N2255" s="53"/>
      <c r="O2255" s="53"/>
      <c r="P2255" s="53"/>
      <c r="Q2255" s="53"/>
      <c r="R2255" s="53"/>
      <c r="S2255" s="53"/>
      <c r="T2255" s="53"/>
      <c r="U2255" s="81"/>
      <c r="V2255" s="53"/>
      <c r="W2255" s="53"/>
    </row>
    <row r="2256" spans="1:23" x14ac:dyDescent="0.25">
      <c r="A2256" s="116" t="str">
        <f>IF(ISBLANK(TBL_DATA[[#This Row],[Row.names]]), "",   DATE(YEAR(TBL_DATA[[#This Row],[Row.names]]), MONTH(TBL_DATA[[#This Row],[Row.names]]), DAY(TBL_DATA[[#This Row],[Row.names]])))</f>
        <v/>
      </c>
      <c r="B2256" s="119"/>
      <c r="C2256" s="68"/>
      <c r="E2256" s="53"/>
      <c r="F2256" s="53"/>
      <c r="G2256" s="54"/>
      <c r="H2256" s="114"/>
      <c r="I2256" s="53"/>
      <c r="J2256" s="53"/>
      <c r="K2256" s="53"/>
      <c r="L2256" s="53"/>
      <c r="M2256" s="53"/>
      <c r="N2256" s="53"/>
      <c r="O2256" s="53"/>
      <c r="P2256" s="53"/>
      <c r="Q2256" s="53"/>
      <c r="R2256" s="53"/>
      <c r="S2256" s="53"/>
      <c r="T2256" s="53"/>
      <c r="U2256" s="81"/>
      <c r="V2256" s="53"/>
      <c r="W2256" s="53"/>
    </row>
    <row r="2257" spans="1:23" x14ac:dyDescent="0.25">
      <c r="A2257" s="116" t="str">
        <f>IF(ISBLANK(TBL_DATA[[#This Row],[Row.names]]), "",   DATE(YEAR(TBL_DATA[[#This Row],[Row.names]]), MONTH(TBL_DATA[[#This Row],[Row.names]]), DAY(TBL_DATA[[#This Row],[Row.names]])))</f>
        <v/>
      </c>
      <c r="B2257" s="119"/>
      <c r="C2257" s="68"/>
      <c r="E2257" s="53"/>
      <c r="F2257" s="53"/>
      <c r="G2257" s="54"/>
      <c r="H2257" s="114"/>
      <c r="I2257" s="53"/>
      <c r="J2257" s="53"/>
      <c r="K2257" s="53"/>
      <c r="L2257" s="53"/>
      <c r="M2257" s="53"/>
      <c r="N2257" s="53"/>
      <c r="O2257" s="53"/>
      <c r="P2257" s="53"/>
      <c r="Q2257" s="53"/>
      <c r="R2257" s="53"/>
      <c r="S2257" s="53"/>
      <c r="T2257" s="53"/>
      <c r="U2257" s="81"/>
      <c r="V2257" s="53"/>
      <c r="W2257" s="53"/>
    </row>
    <row r="2258" spans="1:23" x14ac:dyDescent="0.25">
      <c r="A2258" s="116" t="str">
        <f>IF(ISBLANK(TBL_DATA[[#This Row],[Row.names]]), "",   DATE(YEAR(TBL_DATA[[#This Row],[Row.names]]), MONTH(TBL_DATA[[#This Row],[Row.names]]), DAY(TBL_DATA[[#This Row],[Row.names]])))</f>
        <v/>
      </c>
      <c r="B2258" s="119"/>
      <c r="C2258" s="68"/>
      <c r="E2258" s="53"/>
      <c r="F2258" s="53"/>
      <c r="G2258" s="54"/>
      <c r="H2258" s="114"/>
      <c r="I2258" s="53"/>
      <c r="J2258" s="53"/>
      <c r="K2258" s="53"/>
      <c r="L2258" s="53"/>
      <c r="M2258" s="53"/>
      <c r="N2258" s="53"/>
      <c r="O2258" s="53"/>
      <c r="P2258" s="53"/>
      <c r="Q2258" s="53"/>
      <c r="R2258" s="53"/>
      <c r="S2258" s="53"/>
      <c r="T2258" s="53"/>
      <c r="U2258" s="81"/>
      <c r="V2258" s="53"/>
      <c r="W2258" s="53"/>
    </row>
    <row r="2259" spans="1:23" x14ac:dyDescent="0.25">
      <c r="A2259" s="116" t="str">
        <f>IF(ISBLANK(TBL_DATA[[#This Row],[Row.names]]), "",   DATE(YEAR(TBL_DATA[[#This Row],[Row.names]]), MONTH(TBL_DATA[[#This Row],[Row.names]]), DAY(TBL_DATA[[#This Row],[Row.names]])))</f>
        <v/>
      </c>
      <c r="B2259" s="119"/>
      <c r="C2259" s="68"/>
      <c r="E2259" s="53"/>
      <c r="F2259" s="53"/>
      <c r="G2259" s="54"/>
      <c r="H2259" s="114"/>
      <c r="I2259" s="53"/>
      <c r="J2259" s="53"/>
      <c r="K2259" s="53"/>
      <c r="L2259" s="53"/>
      <c r="M2259" s="53"/>
      <c r="N2259" s="53"/>
      <c r="O2259" s="53"/>
      <c r="P2259" s="53"/>
      <c r="Q2259" s="53"/>
      <c r="R2259" s="53"/>
      <c r="S2259" s="53"/>
      <c r="T2259" s="53"/>
      <c r="U2259" s="81"/>
      <c r="V2259" s="53"/>
      <c r="W2259" s="53"/>
    </row>
    <row r="2260" spans="1:23" x14ac:dyDescent="0.25">
      <c r="A2260" s="116" t="str">
        <f>IF(ISBLANK(TBL_DATA[[#This Row],[Row.names]]), "",   DATE(YEAR(TBL_DATA[[#This Row],[Row.names]]), MONTH(TBL_DATA[[#This Row],[Row.names]]), DAY(TBL_DATA[[#This Row],[Row.names]])))</f>
        <v/>
      </c>
      <c r="B2260" s="119"/>
      <c r="C2260" s="68"/>
      <c r="E2260" s="53"/>
      <c r="F2260" s="53"/>
      <c r="G2260" s="54"/>
      <c r="H2260" s="114"/>
      <c r="I2260" s="53"/>
      <c r="J2260" s="53"/>
      <c r="K2260" s="53"/>
      <c r="L2260" s="53"/>
      <c r="M2260" s="53"/>
      <c r="N2260" s="53"/>
      <c r="O2260" s="53"/>
      <c r="P2260" s="53"/>
      <c r="Q2260" s="53"/>
      <c r="R2260" s="53"/>
      <c r="S2260" s="53"/>
      <c r="T2260" s="53"/>
      <c r="U2260" s="81"/>
      <c r="V2260" s="53"/>
      <c r="W2260" s="53"/>
    </row>
    <row r="2261" spans="1:23" x14ac:dyDescent="0.25">
      <c r="A2261" s="116" t="str">
        <f>IF(ISBLANK(TBL_DATA[[#This Row],[Row.names]]), "",   DATE(YEAR(TBL_DATA[[#This Row],[Row.names]]), MONTH(TBL_DATA[[#This Row],[Row.names]]), DAY(TBL_DATA[[#This Row],[Row.names]])))</f>
        <v/>
      </c>
      <c r="B2261" s="119"/>
      <c r="C2261" s="68"/>
      <c r="E2261" s="53"/>
      <c r="F2261" s="53"/>
      <c r="G2261" s="54"/>
      <c r="H2261" s="114"/>
      <c r="I2261" s="53"/>
      <c r="J2261" s="53"/>
      <c r="K2261" s="53"/>
      <c r="L2261" s="53"/>
      <c r="M2261" s="53"/>
      <c r="N2261" s="53"/>
      <c r="O2261" s="53"/>
      <c r="P2261" s="53"/>
      <c r="Q2261" s="53"/>
      <c r="R2261" s="53"/>
      <c r="S2261" s="53"/>
      <c r="T2261" s="53"/>
      <c r="U2261" s="81"/>
      <c r="V2261" s="53"/>
      <c r="W2261" s="53"/>
    </row>
    <row r="2262" spans="1:23" x14ac:dyDescent="0.25">
      <c r="A2262" s="116" t="str">
        <f>IF(ISBLANK(TBL_DATA[[#This Row],[Row.names]]), "",   DATE(YEAR(TBL_DATA[[#This Row],[Row.names]]), MONTH(TBL_DATA[[#This Row],[Row.names]]), DAY(TBL_DATA[[#This Row],[Row.names]])))</f>
        <v/>
      </c>
      <c r="B2262" s="119"/>
      <c r="C2262" s="68"/>
      <c r="E2262" s="53"/>
      <c r="F2262" s="53"/>
      <c r="G2262" s="54"/>
      <c r="H2262" s="114"/>
      <c r="I2262" s="53"/>
      <c r="J2262" s="53"/>
      <c r="K2262" s="53"/>
      <c r="L2262" s="53"/>
      <c r="M2262" s="53"/>
      <c r="N2262" s="53"/>
      <c r="O2262" s="53"/>
      <c r="P2262" s="53"/>
      <c r="Q2262" s="53"/>
      <c r="R2262" s="53"/>
      <c r="S2262" s="53"/>
      <c r="T2262" s="53"/>
      <c r="U2262" s="81"/>
      <c r="V2262" s="53"/>
      <c r="W2262" s="53"/>
    </row>
    <row r="2263" spans="1:23" x14ac:dyDescent="0.25">
      <c r="A2263" s="116" t="str">
        <f>IF(ISBLANK(TBL_DATA[[#This Row],[Row.names]]), "",   DATE(YEAR(TBL_DATA[[#This Row],[Row.names]]), MONTH(TBL_DATA[[#This Row],[Row.names]]), DAY(TBL_DATA[[#This Row],[Row.names]])))</f>
        <v/>
      </c>
      <c r="B2263" s="119"/>
      <c r="C2263" s="68"/>
      <c r="E2263" s="53"/>
      <c r="F2263" s="53"/>
      <c r="G2263" s="54"/>
      <c r="H2263" s="114"/>
      <c r="I2263" s="53"/>
      <c r="J2263" s="53"/>
      <c r="K2263" s="53"/>
      <c r="L2263" s="53"/>
      <c r="M2263" s="53"/>
      <c r="N2263" s="53"/>
      <c r="O2263" s="53"/>
      <c r="P2263" s="53"/>
      <c r="Q2263" s="53"/>
      <c r="R2263" s="53"/>
      <c r="S2263" s="53"/>
      <c r="T2263" s="53"/>
      <c r="U2263" s="81"/>
      <c r="V2263" s="53"/>
      <c r="W2263" s="53"/>
    </row>
    <row r="2264" spans="1:23" x14ac:dyDescent="0.25">
      <c r="A2264" s="116" t="str">
        <f>IF(ISBLANK(TBL_DATA[[#This Row],[Row.names]]), "",   DATE(YEAR(TBL_DATA[[#This Row],[Row.names]]), MONTH(TBL_DATA[[#This Row],[Row.names]]), DAY(TBL_DATA[[#This Row],[Row.names]])))</f>
        <v/>
      </c>
      <c r="B2264" s="119"/>
      <c r="C2264" s="68"/>
      <c r="E2264" s="53"/>
      <c r="F2264" s="53"/>
      <c r="G2264" s="54"/>
      <c r="H2264" s="114"/>
      <c r="I2264" s="53"/>
      <c r="J2264" s="53"/>
      <c r="K2264" s="53"/>
      <c r="L2264" s="53"/>
      <c r="M2264" s="53"/>
      <c r="N2264" s="53"/>
      <c r="O2264" s="53"/>
      <c r="P2264" s="53"/>
      <c r="Q2264" s="53"/>
      <c r="R2264" s="53"/>
      <c r="S2264" s="53"/>
      <c r="T2264" s="53"/>
      <c r="U2264" s="81"/>
      <c r="V2264" s="53"/>
      <c r="W2264" s="53"/>
    </row>
    <row r="2265" spans="1:23" x14ac:dyDescent="0.25">
      <c r="A2265" s="116" t="str">
        <f>IF(ISBLANK(TBL_DATA[[#This Row],[Row.names]]), "",   DATE(YEAR(TBL_DATA[[#This Row],[Row.names]]), MONTH(TBL_DATA[[#This Row],[Row.names]]), DAY(TBL_DATA[[#This Row],[Row.names]])))</f>
        <v/>
      </c>
      <c r="B2265" s="119"/>
      <c r="C2265" s="68"/>
      <c r="E2265" s="53"/>
      <c r="F2265" s="53"/>
      <c r="G2265" s="54"/>
      <c r="H2265" s="114"/>
      <c r="I2265" s="53"/>
      <c r="J2265" s="53"/>
      <c r="K2265" s="53"/>
      <c r="L2265" s="53"/>
      <c r="M2265" s="53"/>
      <c r="N2265" s="53"/>
      <c r="O2265" s="53"/>
      <c r="P2265" s="53"/>
      <c r="Q2265" s="53"/>
      <c r="R2265" s="53"/>
      <c r="S2265" s="53"/>
      <c r="T2265" s="53"/>
      <c r="U2265" s="81"/>
      <c r="V2265" s="53"/>
      <c r="W2265" s="53"/>
    </row>
    <row r="2266" spans="1:23" x14ac:dyDescent="0.25">
      <c r="A2266" s="116" t="str">
        <f>IF(ISBLANK(TBL_DATA[[#This Row],[Row.names]]), "",   DATE(YEAR(TBL_DATA[[#This Row],[Row.names]]), MONTH(TBL_DATA[[#This Row],[Row.names]]), DAY(TBL_DATA[[#This Row],[Row.names]])))</f>
        <v/>
      </c>
      <c r="B2266" s="119"/>
      <c r="C2266" s="68"/>
      <c r="E2266" s="53"/>
      <c r="F2266" s="53"/>
      <c r="G2266" s="54"/>
      <c r="H2266" s="114"/>
      <c r="I2266" s="53"/>
      <c r="J2266" s="53"/>
      <c r="K2266" s="53"/>
      <c r="L2266" s="53"/>
      <c r="M2266" s="53"/>
      <c r="N2266" s="53"/>
      <c r="O2266" s="53"/>
      <c r="P2266" s="53"/>
      <c r="Q2266" s="53"/>
      <c r="R2266" s="53"/>
      <c r="S2266" s="53"/>
      <c r="T2266" s="53"/>
      <c r="U2266" s="81"/>
      <c r="V2266" s="53"/>
      <c r="W2266" s="53"/>
    </row>
    <row r="2267" spans="1:23" x14ac:dyDescent="0.25">
      <c r="A2267" s="116" t="str">
        <f>IF(ISBLANK(TBL_DATA[[#This Row],[Row.names]]), "",   DATE(YEAR(TBL_DATA[[#This Row],[Row.names]]), MONTH(TBL_DATA[[#This Row],[Row.names]]), DAY(TBL_DATA[[#This Row],[Row.names]])))</f>
        <v/>
      </c>
      <c r="B2267" s="119"/>
      <c r="C2267" s="68"/>
      <c r="E2267" s="53"/>
      <c r="F2267" s="53"/>
      <c r="G2267" s="54"/>
      <c r="H2267" s="114"/>
      <c r="I2267" s="53"/>
      <c r="J2267" s="53"/>
      <c r="K2267" s="53"/>
      <c r="L2267" s="53"/>
      <c r="M2267" s="53"/>
      <c r="N2267" s="53"/>
      <c r="O2267" s="53"/>
      <c r="P2267" s="53"/>
      <c r="Q2267" s="53"/>
      <c r="R2267" s="53"/>
      <c r="S2267" s="53"/>
      <c r="T2267" s="53"/>
      <c r="U2267" s="81"/>
      <c r="V2267" s="53"/>
      <c r="W2267" s="53"/>
    </row>
    <row r="2268" spans="1:23" x14ac:dyDescent="0.25">
      <c r="A2268" s="116" t="str">
        <f>IF(ISBLANK(TBL_DATA[[#This Row],[Row.names]]), "",   DATE(YEAR(TBL_DATA[[#This Row],[Row.names]]), MONTH(TBL_DATA[[#This Row],[Row.names]]), DAY(TBL_DATA[[#This Row],[Row.names]])))</f>
        <v/>
      </c>
      <c r="B2268" s="119"/>
      <c r="C2268" s="68"/>
      <c r="E2268" s="53"/>
      <c r="F2268" s="53"/>
      <c r="G2268" s="54"/>
      <c r="H2268" s="114"/>
      <c r="I2268" s="53"/>
      <c r="J2268" s="53"/>
      <c r="K2268" s="53"/>
      <c r="L2268" s="53"/>
      <c r="M2268" s="53"/>
      <c r="N2268" s="53"/>
      <c r="O2268" s="53"/>
      <c r="P2268" s="53"/>
      <c r="Q2268" s="53"/>
      <c r="R2268" s="53"/>
      <c r="S2268" s="53"/>
      <c r="T2268" s="53"/>
      <c r="U2268" s="81"/>
      <c r="V2268" s="53"/>
      <c r="W2268" s="53"/>
    </row>
    <row r="2269" spans="1:23" x14ac:dyDescent="0.25">
      <c r="A2269" s="116" t="str">
        <f>IF(ISBLANK(TBL_DATA[[#This Row],[Row.names]]), "",   DATE(YEAR(TBL_DATA[[#This Row],[Row.names]]), MONTH(TBL_DATA[[#This Row],[Row.names]]), DAY(TBL_DATA[[#This Row],[Row.names]])))</f>
        <v/>
      </c>
      <c r="B2269" s="119"/>
      <c r="C2269" s="68"/>
      <c r="E2269" s="53"/>
      <c r="F2269" s="53"/>
      <c r="G2269" s="54"/>
      <c r="H2269" s="114"/>
      <c r="I2269" s="53"/>
      <c r="J2269" s="53"/>
      <c r="K2269" s="53"/>
      <c r="L2269" s="53"/>
      <c r="M2269" s="53"/>
      <c r="N2269" s="53"/>
      <c r="O2269" s="53"/>
      <c r="P2269" s="53"/>
      <c r="Q2269" s="53"/>
      <c r="R2269" s="53"/>
      <c r="S2269" s="53"/>
      <c r="T2269" s="53"/>
      <c r="U2269" s="81"/>
      <c r="V2269" s="53"/>
      <c r="W2269" s="53"/>
    </row>
    <row r="2270" spans="1:23" x14ac:dyDescent="0.25">
      <c r="A2270" s="116" t="str">
        <f>IF(ISBLANK(TBL_DATA[[#This Row],[Row.names]]), "",   DATE(YEAR(TBL_DATA[[#This Row],[Row.names]]), MONTH(TBL_DATA[[#This Row],[Row.names]]), DAY(TBL_DATA[[#This Row],[Row.names]])))</f>
        <v/>
      </c>
      <c r="B2270" s="119"/>
      <c r="C2270" s="68"/>
      <c r="E2270" s="53"/>
      <c r="F2270" s="53"/>
      <c r="G2270" s="54"/>
      <c r="H2270" s="114"/>
      <c r="I2270" s="53"/>
      <c r="J2270" s="53"/>
      <c r="K2270" s="53"/>
      <c r="L2270" s="53"/>
      <c r="M2270" s="53"/>
      <c r="N2270" s="53"/>
      <c r="O2270" s="53"/>
      <c r="P2270" s="53"/>
      <c r="Q2270" s="53"/>
      <c r="R2270" s="53"/>
      <c r="S2270" s="53"/>
      <c r="T2270" s="53"/>
      <c r="U2270" s="81"/>
      <c r="V2270" s="53"/>
      <c r="W2270" s="53"/>
    </row>
    <row r="2271" spans="1:23" x14ac:dyDescent="0.25">
      <c r="A2271" s="116" t="str">
        <f>IF(ISBLANK(TBL_DATA[[#This Row],[Row.names]]), "",   DATE(YEAR(TBL_DATA[[#This Row],[Row.names]]), MONTH(TBL_DATA[[#This Row],[Row.names]]), DAY(TBL_DATA[[#This Row],[Row.names]])))</f>
        <v/>
      </c>
      <c r="B2271" s="119"/>
      <c r="C2271" s="68"/>
      <c r="E2271" s="53"/>
      <c r="F2271" s="53"/>
      <c r="G2271" s="54"/>
      <c r="H2271" s="114"/>
      <c r="I2271" s="53"/>
      <c r="J2271" s="53"/>
      <c r="K2271" s="53"/>
      <c r="L2271" s="53"/>
      <c r="M2271" s="53"/>
      <c r="N2271" s="53"/>
      <c r="O2271" s="53"/>
      <c r="P2271" s="53"/>
      <c r="Q2271" s="53"/>
      <c r="R2271" s="53"/>
      <c r="S2271" s="53"/>
      <c r="T2271" s="53"/>
      <c r="U2271" s="81"/>
      <c r="V2271" s="53"/>
      <c r="W2271" s="53"/>
    </row>
    <row r="2272" spans="1:23" x14ac:dyDescent="0.25">
      <c r="A2272" s="116" t="str">
        <f>IF(ISBLANK(TBL_DATA[[#This Row],[Row.names]]), "",   DATE(YEAR(TBL_DATA[[#This Row],[Row.names]]), MONTH(TBL_DATA[[#This Row],[Row.names]]), DAY(TBL_DATA[[#This Row],[Row.names]])))</f>
        <v/>
      </c>
      <c r="B2272" s="119"/>
      <c r="C2272" s="68"/>
      <c r="E2272" s="53"/>
      <c r="F2272" s="53"/>
      <c r="G2272" s="54"/>
      <c r="H2272" s="114"/>
      <c r="I2272" s="53"/>
      <c r="J2272" s="53"/>
      <c r="K2272" s="53"/>
      <c r="L2272" s="53"/>
      <c r="M2272" s="53"/>
      <c r="N2272" s="53"/>
      <c r="O2272" s="53"/>
      <c r="P2272" s="53"/>
      <c r="Q2272" s="53"/>
      <c r="R2272" s="53"/>
      <c r="S2272" s="53"/>
      <c r="T2272" s="53"/>
      <c r="U2272" s="81"/>
      <c r="V2272" s="53"/>
      <c r="W2272" s="53"/>
    </row>
    <row r="2273" spans="1:23" x14ac:dyDescent="0.25">
      <c r="A2273" s="116" t="str">
        <f>IF(ISBLANK(TBL_DATA[[#This Row],[Row.names]]), "",   DATE(YEAR(TBL_DATA[[#This Row],[Row.names]]), MONTH(TBL_DATA[[#This Row],[Row.names]]), DAY(TBL_DATA[[#This Row],[Row.names]])))</f>
        <v/>
      </c>
      <c r="B2273" s="119"/>
      <c r="C2273" s="68"/>
      <c r="E2273" s="53"/>
      <c r="F2273" s="53"/>
      <c r="G2273" s="54"/>
      <c r="H2273" s="114"/>
      <c r="I2273" s="53"/>
      <c r="J2273" s="53"/>
      <c r="K2273" s="53"/>
      <c r="L2273" s="53"/>
      <c r="M2273" s="53"/>
      <c r="N2273" s="53"/>
      <c r="O2273" s="53"/>
      <c r="P2273" s="53"/>
      <c r="Q2273" s="53"/>
      <c r="R2273" s="53"/>
      <c r="S2273" s="53"/>
      <c r="T2273" s="53"/>
      <c r="U2273" s="81"/>
      <c r="V2273" s="53"/>
      <c r="W2273" s="53"/>
    </row>
    <row r="2274" spans="1:23" x14ac:dyDescent="0.25">
      <c r="A2274" s="116" t="str">
        <f>IF(ISBLANK(TBL_DATA[[#This Row],[Row.names]]), "",   DATE(YEAR(TBL_DATA[[#This Row],[Row.names]]), MONTH(TBL_DATA[[#This Row],[Row.names]]), DAY(TBL_DATA[[#This Row],[Row.names]])))</f>
        <v/>
      </c>
      <c r="B2274" s="119"/>
      <c r="C2274" s="68"/>
      <c r="E2274" s="53"/>
      <c r="F2274" s="53"/>
      <c r="G2274" s="54"/>
      <c r="H2274" s="114"/>
      <c r="I2274" s="53"/>
      <c r="J2274" s="53"/>
      <c r="K2274" s="53"/>
      <c r="L2274" s="53"/>
      <c r="M2274" s="53"/>
      <c r="N2274" s="53"/>
      <c r="O2274" s="53"/>
      <c r="P2274" s="53"/>
      <c r="Q2274" s="53"/>
      <c r="R2274" s="53"/>
      <c r="S2274" s="53"/>
      <c r="T2274" s="53"/>
      <c r="U2274" s="81"/>
      <c r="V2274" s="53"/>
      <c r="W2274" s="53"/>
    </row>
    <row r="2275" spans="1:23" x14ac:dyDescent="0.25">
      <c r="A2275" s="116" t="str">
        <f>IF(ISBLANK(TBL_DATA[[#This Row],[Row.names]]), "",   DATE(YEAR(TBL_DATA[[#This Row],[Row.names]]), MONTH(TBL_DATA[[#This Row],[Row.names]]), DAY(TBL_DATA[[#This Row],[Row.names]])))</f>
        <v/>
      </c>
      <c r="B2275" s="119"/>
      <c r="C2275" s="68"/>
      <c r="E2275" s="53"/>
      <c r="F2275" s="53"/>
      <c r="G2275" s="54"/>
      <c r="H2275" s="114"/>
      <c r="I2275" s="53"/>
      <c r="J2275" s="53"/>
      <c r="K2275" s="53"/>
      <c r="L2275" s="53"/>
      <c r="M2275" s="53"/>
      <c r="N2275" s="53"/>
      <c r="O2275" s="53"/>
      <c r="P2275" s="53"/>
      <c r="Q2275" s="53"/>
      <c r="R2275" s="53"/>
      <c r="S2275" s="53"/>
      <c r="T2275" s="53"/>
      <c r="U2275" s="81"/>
      <c r="V2275" s="53"/>
      <c r="W2275" s="53"/>
    </row>
    <row r="2276" spans="1:23" x14ac:dyDescent="0.25">
      <c r="A2276" s="116" t="str">
        <f>IF(ISBLANK(TBL_DATA[[#This Row],[Row.names]]), "",   DATE(YEAR(TBL_DATA[[#This Row],[Row.names]]), MONTH(TBL_DATA[[#This Row],[Row.names]]), DAY(TBL_DATA[[#This Row],[Row.names]])))</f>
        <v/>
      </c>
      <c r="B2276" s="119"/>
      <c r="C2276" s="68"/>
      <c r="E2276" s="53"/>
      <c r="F2276" s="53"/>
      <c r="G2276" s="54"/>
      <c r="H2276" s="114"/>
      <c r="I2276" s="53"/>
      <c r="J2276" s="53"/>
      <c r="K2276" s="53"/>
      <c r="L2276" s="53"/>
      <c r="M2276" s="53"/>
      <c r="N2276" s="53"/>
      <c r="O2276" s="53"/>
      <c r="P2276" s="53"/>
      <c r="Q2276" s="53"/>
      <c r="R2276" s="53"/>
      <c r="S2276" s="53"/>
      <c r="T2276" s="53"/>
      <c r="U2276" s="81"/>
      <c r="V2276" s="53"/>
      <c r="W2276" s="53"/>
    </row>
    <row r="2277" spans="1:23" x14ac:dyDescent="0.25">
      <c r="A2277" s="116" t="str">
        <f>IF(ISBLANK(TBL_DATA[[#This Row],[Row.names]]), "",   DATE(YEAR(TBL_DATA[[#This Row],[Row.names]]), MONTH(TBL_DATA[[#This Row],[Row.names]]), DAY(TBL_DATA[[#This Row],[Row.names]])))</f>
        <v/>
      </c>
      <c r="B2277" s="119"/>
      <c r="C2277" s="68"/>
      <c r="E2277" s="53"/>
      <c r="F2277" s="53"/>
      <c r="G2277" s="54"/>
      <c r="H2277" s="114"/>
      <c r="I2277" s="53"/>
      <c r="J2277" s="53"/>
      <c r="K2277" s="53"/>
      <c r="L2277" s="53"/>
      <c r="M2277" s="53"/>
      <c r="N2277" s="53"/>
      <c r="O2277" s="53"/>
      <c r="P2277" s="53"/>
      <c r="Q2277" s="53"/>
      <c r="R2277" s="53"/>
      <c r="S2277" s="53"/>
      <c r="T2277" s="53"/>
      <c r="U2277" s="81"/>
      <c r="V2277" s="53"/>
      <c r="W2277" s="53"/>
    </row>
    <row r="2278" spans="1:23" x14ac:dyDescent="0.25">
      <c r="A2278" s="116" t="str">
        <f>IF(ISBLANK(TBL_DATA[[#This Row],[Row.names]]), "",   DATE(YEAR(TBL_DATA[[#This Row],[Row.names]]), MONTH(TBL_DATA[[#This Row],[Row.names]]), DAY(TBL_DATA[[#This Row],[Row.names]])))</f>
        <v/>
      </c>
      <c r="B2278" s="119"/>
      <c r="C2278" s="68"/>
      <c r="E2278" s="53"/>
      <c r="F2278" s="53"/>
      <c r="G2278" s="54"/>
      <c r="H2278" s="114"/>
      <c r="I2278" s="53"/>
      <c r="J2278" s="53"/>
      <c r="K2278" s="53"/>
      <c r="L2278" s="53"/>
      <c r="M2278" s="53"/>
      <c r="N2278" s="53"/>
      <c r="O2278" s="53"/>
      <c r="P2278" s="53"/>
      <c r="Q2278" s="53"/>
      <c r="R2278" s="53"/>
      <c r="S2278" s="53"/>
      <c r="T2278" s="53"/>
      <c r="U2278" s="81"/>
      <c r="V2278" s="53"/>
      <c r="W2278" s="53"/>
    </row>
    <row r="2279" spans="1:23" x14ac:dyDescent="0.25">
      <c r="A2279" s="116" t="str">
        <f>IF(ISBLANK(TBL_DATA[[#This Row],[Row.names]]), "",   DATE(YEAR(TBL_DATA[[#This Row],[Row.names]]), MONTH(TBL_DATA[[#This Row],[Row.names]]), DAY(TBL_DATA[[#This Row],[Row.names]])))</f>
        <v/>
      </c>
      <c r="B2279" s="119"/>
      <c r="C2279" s="68"/>
      <c r="E2279" s="53"/>
      <c r="F2279" s="53"/>
      <c r="G2279" s="54"/>
      <c r="H2279" s="114"/>
      <c r="I2279" s="53"/>
      <c r="J2279" s="53"/>
      <c r="K2279" s="53"/>
      <c r="L2279" s="53"/>
      <c r="M2279" s="53"/>
      <c r="N2279" s="53"/>
      <c r="O2279" s="53"/>
      <c r="P2279" s="53"/>
      <c r="Q2279" s="53"/>
      <c r="R2279" s="53"/>
      <c r="S2279" s="53"/>
      <c r="T2279" s="53"/>
      <c r="U2279" s="81"/>
      <c r="V2279" s="53"/>
      <c r="W2279" s="53"/>
    </row>
    <row r="2280" spans="1:23" x14ac:dyDescent="0.25">
      <c r="A2280" s="116" t="str">
        <f>IF(ISBLANK(TBL_DATA[[#This Row],[Row.names]]), "",   DATE(YEAR(TBL_DATA[[#This Row],[Row.names]]), MONTH(TBL_DATA[[#This Row],[Row.names]]), DAY(TBL_DATA[[#This Row],[Row.names]])))</f>
        <v/>
      </c>
      <c r="B2280" s="119"/>
      <c r="C2280" s="68"/>
      <c r="E2280" s="53"/>
      <c r="F2280" s="53"/>
      <c r="G2280" s="54"/>
      <c r="H2280" s="114"/>
      <c r="I2280" s="53"/>
      <c r="J2280" s="53"/>
      <c r="K2280" s="53"/>
      <c r="L2280" s="53"/>
      <c r="M2280" s="53"/>
      <c r="N2280" s="53"/>
      <c r="O2280" s="53"/>
      <c r="P2280" s="53"/>
      <c r="Q2280" s="53"/>
      <c r="R2280" s="53"/>
      <c r="S2280" s="53"/>
      <c r="T2280" s="53"/>
      <c r="U2280" s="81"/>
      <c r="V2280" s="53"/>
      <c r="W2280" s="53"/>
    </row>
    <row r="2281" spans="1:23" x14ac:dyDescent="0.25">
      <c r="A2281" s="116" t="str">
        <f>IF(ISBLANK(TBL_DATA[[#This Row],[Row.names]]), "",   DATE(YEAR(TBL_DATA[[#This Row],[Row.names]]), MONTH(TBL_DATA[[#This Row],[Row.names]]), DAY(TBL_DATA[[#This Row],[Row.names]])))</f>
        <v/>
      </c>
      <c r="B2281" s="119"/>
      <c r="C2281" s="68"/>
      <c r="E2281" s="53"/>
      <c r="F2281" s="53"/>
      <c r="G2281" s="54"/>
      <c r="H2281" s="114"/>
      <c r="I2281" s="53"/>
      <c r="J2281" s="53"/>
      <c r="K2281" s="53"/>
      <c r="L2281" s="53"/>
      <c r="M2281" s="53"/>
      <c r="N2281" s="53"/>
      <c r="O2281" s="53"/>
      <c r="P2281" s="53"/>
      <c r="Q2281" s="53"/>
      <c r="R2281" s="53"/>
      <c r="S2281" s="53"/>
      <c r="T2281" s="53"/>
      <c r="U2281" s="81"/>
      <c r="V2281" s="53"/>
      <c r="W2281" s="53"/>
    </row>
    <row r="2282" spans="1:23" x14ac:dyDescent="0.25">
      <c r="A2282" s="116" t="str">
        <f>IF(ISBLANK(TBL_DATA[[#This Row],[Row.names]]), "",   DATE(YEAR(TBL_DATA[[#This Row],[Row.names]]), MONTH(TBL_DATA[[#This Row],[Row.names]]), DAY(TBL_DATA[[#This Row],[Row.names]])))</f>
        <v/>
      </c>
      <c r="B2282" s="119"/>
      <c r="C2282" s="68"/>
      <c r="E2282" s="53"/>
      <c r="F2282" s="53"/>
      <c r="G2282" s="54"/>
      <c r="H2282" s="114"/>
      <c r="I2282" s="53"/>
      <c r="J2282" s="53"/>
      <c r="K2282" s="53"/>
      <c r="L2282" s="53"/>
      <c r="M2282" s="53"/>
      <c r="N2282" s="53"/>
      <c r="O2282" s="53"/>
      <c r="P2282" s="53"/>
      <c r="Q2282" s="53"/>
      <c r="R2282" s="53"/>
      <c r="S2282" s="53"/>
      <c r="T2282" s="53"/>
      <c r="U2282" s="81"/>
      <c r="V2282" s="53"/>
      <c r="W2282" s="53"/>
    </row>
    <row r="2283" spans="1:23" x14ac:dyDescent="0.25">
      <c r="A2283" s="116" t="str">
        <f>IF(ISBLANK(TBL_DATA[[#This Row],[Row.names]]), "",   DATE(YEAR(TBL_DATA[[#This Row],[Row.names]]), MONTH(TBL_DATA[[#This Row],[Row.names]]), DAY(TBL_DATA[[#This Row],[Row.names]])))</f>
        <v/>
      </c>
      <c r="B2283" s="119"/>
      <c r="C2283" s="68"/>
      <c r="E2283" s="53"/>
      <c r="F2283" s="53"/>
      <c r="G2283" s="54"/>
      <c r="H2283" s="114"/>
      <c r="I2283" s="53"/>
      <c r="J2283" s="53"/>
      <c r="K2283" s="53"/>
      <c r="L2283" s="53"/>
      <c r="M2283" s="53"/>
      <c r="N2283" s="53"/>
      <c r="O2283" s="53"/>
      <c r="P2283" s="53"/>
      <c r="Q2283" s="53"/>
      <c r="R2283" s="53"/>
      <c r="S2283" s="53"/>
      <c r="T2283" s="53"/>
      <c r="U2283" s="81"/>
      <c r="V2283" s="53"/>
      <c r="W2283" s="53"/>
    </row>
    <row r="2284" spans="1:23" x14ac:dyDescent="0.25">
      <c r="A2284" s="116" t="str">
        <f>IF(ISBLANK(TBL_DATA[[#This Row],[Row.names]]), "",   DATE(YEAR(TBL_DATA[[#This Row],[Row.names]]), MONTH(TBL_DATA[[#This Row],[Row.names]]), DAY(TBL_DATA[[#This Row],[Row.names]])))</f>
        <v/>
      </c>
      <c r="B2284" s="119"/>
      <c r="C2284" s="68"/>
      <c r="E2284" s="53"/>
      <c r="F2284" s="53"/>
      <c r="G2284" s="54"/>
      <c r="H2284" s="114"/>
      <c r="I2284" s="53"/>
      <c r="J2284" s="53"/>
      <c r="K2284" s="53"/>
      <c r="L2284" s="53"/>
      <c r="M2284" s="53"/>
      <c r="N2284" s="53"/>
      <c r="O2284" s="53"/>
      <c r="P2284" s="53"/>
      <c r="Q2284" s="53"/>
      <c r="R2284" s="53"/>
      <c r="S2284" s="53"/>
      <c r="T2284" s="53"/>
      <c r="U2284" s="81"/>
      <c r="V2284" s="53"/>
      <c r="W2284" s="53"/>
    </row>
    <row r="2285" spans="1:23" x14ac:dyDescent="0.25">
      <c r="A2285" s="116" t="str">
        <f>IF(ISBLANK(TBL_DATA[[#This Row],[Row.names]]), "",   DATE(YEAR(TBL_DATA[[#This Row],[Row.names]]), MONTH(TBL_DATA[[#This Row],[Row.names]]), DAY(TBL_DATA[[#This Row],[Row.names]])))</f>
        <v/>
      </c>
      <c r="B2285" s="119"/>
      <c r="C2285" s="68"/>
      <c r="E2285" s="53"/>
      <c r="F2285" s="53"/>
      <c r="G2285" s="54"/>
      <c r="H2285" s="114"/>
      <c r="I2285" s="53"/>
      <c r="J2285" s="53"/>
      <c r="K2285" s="53"/>
      <c r="L2285" s="53"/>
      <c r="M2285" s="53"/>
      <c r="N2285" s="53"/>
      <c r="O2285" s="53"/>
      <c r="P2285" s="53"/>
      <c r="Q2285" s="53"/>
      <c r="R2285" s="53"/>
      <c r="S2285" s="53"/>
      <c r="T2285" s="53"/>
      <c r="U2285" s="81"/>
      <c r="V2285" s="53"/>
      <c r="W2285" s="53"/>
    </row>
    <row r="2286" spans="1:23" x14ac:dyDescent="0.25">
      <c r="A2286" s="116" t="str">
        <f>IF(ISBLANK(TBL_DATA[[#This Row],[Row.names]]), "",   DATE(YEAR(TBL_DATA[[#This Row],[Row.names]]), MONTH(TBL_DATA[[#This Row],[Row.names]]), DAY(TBL_DATA[[#This Row],[Row.names]])))</f>
        <v/>
      </c>
      <c r="B2286" s="119"/>
      <c r="C2286" s="68"/>
      <c r="E2286" s="53"/>
      <c r="F2286" s="53"/>
      <c r="G2286" s="54"/>
      <c r="H2286" s="114"/>
      <c r="I2286" s="53"/>
      <c r="J2286" s="53"/>
      <c r="K2286" s="53"/>
      <c r="L2286" s="53"/>
      <c r="M2286" s="53"/>
      <c r="N2286" s="53"/>
      <c r="O2286" s="53"/>
      <c r="P2286" s="53"/>
      <c r="Q2286" s="53"/>
      <c r="R2286" s="53"/>
      <c r="S2286" s="53"/>
      <c r="T2286" s="53"/>
      <c r="U2286" s="81"/>
      <c r="V2286" s="53"/>
      <c r="W2286" s="53"/>
    </row>
    <row r="2287" spans="1:23" x14ac:dyDescent="0.25">
      <c r="A2287" s="116" t="str">
        <f>IF(ISBLANK(TBL_DATA[[#This Row],[Row.names]]), "",   DATE(YEAR(TBL_DATA[[#This Row],[Row.names]]), MONTH(TBL_DATA[[#This Row],[Row.names]]), DAY(TBL_DATA[[#This Row],[Row.names]])))</f>
        <v/>
      </c>
      <c r="B2287" s="119"/>
      <c r="C2287" s="68"/>
      <c r="E2287" s="53"/>
      <c r="F2287" s="53"/>
      <c r="G2287" s="54"/>
      <c r="H2287" s="114"/>
      <c r="I2287" s="53"/>
      <c r="J2287" s="53"/>
      <c r="K2287" s="53"/>
      <c r="L2287" s="53"/>
      <c r="M2287" s="53"/>
      <c r="N2287" s="53"/>
      <c r="O2287" s="53"/>
      <c r="P2287" s="53"/>
      <c r="Q2287" s="53"/>
      <c r="R2287" s="53"/>
      <c r="S2287" s="53"/>
      <c r="T2287" s="53"/>
      <c r="U2287" s="81"/>
      <c r="V2287" s="53"/>
      <c r="W2287" s="53"/>
    </row>
    <row r="2288" spans="1:23" x14ac:dyDescent="0.25">
      <c r="A2288" s="116" t="str">
        <f>IF(ISBLANK(TBL_DATA[[#This Row],[Row.names]]), "",   DATE(YEAR(TBL_DATA[[#This Row],[Row.names]]), MONTH(TBL_DATA[[#This Row],[Row.names]]), DAY(TBL_DATA[[#This Row],[Row.names]])))</f>
        <v/>
      </c>
      <c r="B2288" s="119"/>
      <c r="C2288" s="68"/>
      <c r="E2288" s="53"/>
      <c r="F2288" s="53"/>
      <c r="G2288" s="54"/>
      <c r="H2288" s="114"/>
      <c r="I2288" s="53"/>
      <c r="J2288" s="53"/>
      <c r="K2288" s="53"/>
      <c r="L2288" s="53"/>
      <c r="M2288" s="53"/>
      <c r="N2288" s="53"/>
      <c r="O2288" s="53"/>
      <c r="P2288" s="53"/>
      <c r="Q2288" s="53"/>
      <c r="R2288" s="53"/>
      <c r="S2288" s="53"/>
      <c r="T2288" s="53"/>
      <c r="U2288" s="81"/>
      <c r="V2288" s="53"/>
      <c r="W2288" s="53"/>
    </row>
    <row r="2289" spans="1:23" x14ac:dyDescent="0.25">
      <c r="A2289" s="116" t="str">
        <f>IF(ISBLANK(TBL_DATA[[#This Row],[Row.names]]), "",   DATE(YEAR(TBL_DATA[[#This Row],[Row.names]]), MONTH(TBL_DATA[[#This Row],[Row.names]]), DAY(TBL_DATA[[#This Row],[Row.names]])))</f>
        <v/>
      </c>
      <c r="B2289" s="119"/>
      <c r="C2289" s="68"/>
      <c r="E2289" s="53"/>
      <c r="F2289" s="53"/>
      <c r="G2289" s="54"/>
      <c r="H2289" s="114"/>
      <c r="I2289" s="53"/>
      <c r="J2289" s="53"/>
      <c r="K2289" s="53"/>
      <c r="L2289" s="53"/>
      <c r="M2289" s="53"/>
      <c r="N2289" s="53"/>
      <c r="O2289" s="53"/>
      <c r="P2289" s="53"/>
      <c r="Q2289" s="53"/>
      <c r="R2289" s="53"/>
      <c r="S2289" s="53"/>
      <c r="T2289" s="53"/>
      <c r="U2289" s="81"/>
      <c r="V2289" s="53"/>
      <c r="W2289" s="53"/>
    </row>
    <row r="2290" spans="1:23" x14ac:dyDescent="0.25">
      <c r="A2290" s="116" t="str">
        <f>IF(ISBLANK(TBL_DATA[[#This Row],[Row.names]]), "",   DATE(YEAR(TBL_DATA[[#This Row],[Row.names]]), MONTH(TBL_DATA[[#This Row],[Row.names]]), DAY(TBL_DATA[[#This Row],[Row.names]])))</f>
        <v/>
      </c>
      <c r="B2290" s="119"/>
      <c r="C2290" s="68"/>
      <c r="E2290" s="53"/>
      <c r="F2290" s="53"/>
      <c r="G2290" s="54"/>
      <c r="H2290" s="114"/>
      <c r="I2290" s="53"/>
      <c r="J2290" s="53"/>
      <c r="K2290" s="53"/>
      <c r="L2290" s="53"/>
      <c r="M2290" s="53"/>
      <c r="N2290" s="53"/>
      <c r="O2290" s="53"/>
      <c r="P2290" s="53"/>
      <c r="Q2290" s="53"/>
      <c r="R2290" s="53"/>
      <c r="S2290" s="53"/>
      <c r="T2290" s="53"/>
      <c r="U2290" s="81"/>
      <c r="V2290" s="53"/>
      <c r="W2290" s="53"/>
    </row>
    <row r="2291" spans="1:23" x14ac:dyDescent="0.25">
      <c r="A2291" s="116" t="str">
        <f>IF(ISBLANK(TBL_DATA[[#This Row],[Row.names]]), "",   DATE(YEAR(TBL_DATA[[#This Row],[Row.names]]), MONTH(TBL_DATA[[#This Row],[Row.names]]), DAY(TBL_DATA[[#This Row],[Row.names]])))</f>
        <v/>
      </c>
      <c r="B2291" s="119"/>
      <c r="C2291" s="68"/>
      <c r="E2291" s="53"/>
      <c r="F2291" s="53"/>
      <c r="G2291" s="54"/>
      <c r="H2291" s="114"/>
      <c r="I2291" s="53"/>
      <c r="J2291" s="53"/>
      <c r="K2291" s="53"/>
      <c r="L2291" s="53"/>
      <c r="M2291" s="53"/>
      <c r="N2291" s="53"/>
      <c r="O2291" s="53"/>
      <c r="P2291" s="53"/>
      <c r="Q2291" s="53"/>
      <c r="R2291" s="53"/>
      <c r="S2291" s="53"/>
      <c r="T2291" s="53"/>
      <c r="U2291" s="81"/>
      <c r="V2291" s="53"/>
      <c r="W2291" s="53"/>
    </row>
    <row r="2292" spans="1:23" x14ac:dyDescent="0.25">
      <c r="A2292" s="116" t="str">
        <f>IF(ISBLANK(TBL_DATA[[#This Row],[Row.names]]), "",   DATE(YEAR(TBL_DATA[[#This Row],[Row.names]]), MONTH(TBL_DATA[[#This Row],[Row.names]]), DAY(TBL_DATA[[#This Row],[Row.names]])))</f>
        <v/>
      </c>
      <c r="B2292" s="119"/>
      <c r="C2292" s="68"/>
      <c r="E2292" s="53"/>
      <c r="F2292" s="53"/>
      <c r="G2292" s="54"/>
      <c r="H2292" s="114"/>
      <c r="I2292" s="53"/>
      <c r="J2292" s="53"/>
      <c r="K2292" s="53"/>
      <c r="L2292" s="53"/>
      <c r="M2292" s="53"/>
      <c r="N2292" s="53"/>
      <c r="O2292" s="53"/>
      <c r="P2292" s="53"/>
      <c r="Q2292" s="53"/>
      <c r="R2292" s="53"/>
      <c r="S2292" s="53"/>
      <c r="T2292" s="53"/>
      <c r="U2292" s="81"/>
      <c r="V2292" s="53"/>
      <c r="W2292" s="53"/>
    </row>
    <row r="2293" spans="1:23" x14ac:dyDescent="0.25">
      <c r="A2293" s="116" t="str">
        <f>IF(ISBLANK(TBL_DATA[[#This Row],[Row.names]]), "",   DATE(YEAR(TBL_DATA[[#This Row],[Row.names]]), MONTH(TBL_DATA[[#This Row],[Row.names]]), DAY(TBL_DATA[[#This Row],[Row.names]])))</f>
        <v/>
      </c>
      <c r="B2293" s="119"/>
      <c r="C2293" s="68"/>
      <c r="E2293" s="53"/>
      <c r="F2293" s="53"/>
      <c r="G2293" s="54"/>
      <c r="H2293" s="114"/>
      <c r="I2293" s="53"/>
      <c r="J2293" s="53"/>
      <c r="K2293" s="53"/>
      <c r="L2293" s="53"/>
      <c r="M2293" s="53"/>
      <c r="N2293" s="53"/>
      <c r="O2293" s="53"/>
      <c r="P2293" s="53"/>
      <c r="Q2293" s="53"/>
      <c r="R2293" s="53"/>
      <c r="S2293" s="53"/>
      <c r="T2293" s="53"/>
      <c r="U2293" s="81"/>
      <c r="V2293" s="53"/>
      <c r="W2293" s="53"/>
    </row>
    <row r="2294" spans="1:23" x14ac:dyDescent="0.25">
      <c r="A2294" s="116" t="str">
        <f>IF(ISBLANK(TBL_DATA[[#This Row],[Row.names]]), "",   DATE(YEAR(TBL_DATA[[#This Row],[Row.names]]), MONTH(TBL_DATA[[#This Row],[Row.names]]), DAY(TBL_DATA[[#This Row],[Row.names]])))</f>
        <v/>
      </c>
      <c r="B2294" s="119"/>
      <c r="C2294" s="68"/>
      <c r="E2294" s="53"/>
      <c r="F2294" s="53"/>
      <c r="G2294" s="54"/>
      <c r="H2294" s="114"/>
      <c r="I2294" s="53"/>
      <c r="J2294" s="53"/>
      <c r="K2294" s="53"/>
      <c r="L2294" s="53"/>
      <c r="M2294" s="53"/>
      <c r="N2294" s="53"/>
      <c r="O2294" s="53"/>
      <c r="P2294" s="53"/>
      <c r="Q2294" s="53"/>
      <c r="R2294" s="53"/>
      <c r="S2294" s="53"/>
      <c r="T2294" s="53"/>
      <c r="U2294" s="81"/>
      <c r="V2294" s="53"/>
      <c r="W2294" s="53"/>
    </row>
    <row r="2295" spans="1:23" x14ac:dyDescent="0.25">
      <c r="A2295" s="116" t="str">
        <f>IF(ISBLANK(TBL_DATA[[#This Row],[Row.names]]), "",   DATE(YEAR(TBL_DATA[[#This Row],[Row.names]]), MONTH(TBL_DATA[[#This Row],[Row.names]]), DAY(TBL_DATA[[#This Row],[Row.names]])))</f>
        <v/>
      </c>
      <c r="B2295" s="119"/>
      <c r="C2295" s="68"/>
      <c r="E2295" s="53"/>
      <c r="F2295" s="53"/>
      <c r="G2295" s="54"/>
      <c r="H2295" s="114"/>
      <c r="I2295" s="53"/>
      <c r="J2295" s="53"/>
      <c r="K2295" s="53"/>
      <c r="L2295" s="53"/>
      <c r="M2295" s="53"/>
      <c r="N2295" s="53"/>
      <c r="O2295" s="53"/>
      <c r="P2295" s="53"/>
      <c r="Q2295" s="53"/>
      <c r="R2295" s="53"/>
      <c r="S2295" s="53"/>
      <c r="T2295" s="53"/>
      <c r="U2295" s="81"/>
      <c r="V2295" s="53"/>
      <c r="W2295" s="53"/>
    </row>
    <row r="2296" spans="1:23" x14ac:dyDescent="0.25">
      <c r="A2296" s="116" t="str">
        <f>IF(ISBLANK(TBL_DATA[[#This Row],[Row.names]]), "",   DATE(YEAR(TBL_DATA[[#This Row],[Row.names]]), MONTH(TBL_DATA[[#This Row],[Row.names]]), DAY(TBL_DATA[[#This Row],[Row.names]])))</f>
        <v/>
      </c>
      <c r="B2296" s="119"/>
      <c r="C2296" s="68"/>
      <c r="E2296" s="53"/>
      <c r="F2296" s="53"/>
      <c r="G2296" s="54"/>
      <c r="H2296" s="114"/>
      <c r="I2296" s="53"/>
      <c r="J2296" s="53"/>
      <c r="K2296" s="53"/>
      <c r="L2296" s="53"/>
      <c r="M2296" s="53"/>
      <c r="N2296" s="53"/>
      <c r="O2296" s="53"/>
      <c r="P2296" s="53"/>
      <c r="Q2296" s="53"/>
      <c r="R2296" s="53"/>
      <c r="S2296" s="53"/>
      <c r="T2296" s="53"/>
      <c r="U2296" s="81"/>
      <c r="V2296" s="53"/>
      <c r="W2296" s="53"/>
    </row>
    <row r="2297" spans="1:23" x14ac:dyDescent="0.25">
      <c r="A2297" s="116" t="str">
        <f>IF(ISBLANK(TBL_DATA[[#This Row],[Row.names]]), "",   DATE(YEAR(TBL_DATA[[#This Row],[Row.names]]), MONTH(TBL_DATA[[#This Row],[Row.names]]), DAY(TBL_DATA[[#This Row],[Row.names]])))</f>
        <v/>
      </c>
      <c r="B2297" s="119"/>
      <c r="C2297" s="68"/>
      <c r="E2297" s="53"/>
      <c r="F2297" s="53"/>
      <c r="G2297" s="54"/>
      <c r="H2297" s="114"/>
      <c r="I2297" s="53"/>
      <c r="J2297" s="53"/>
      <c r="K2297" s="53"/>
      <c r="L2297" s="53"/>
      <c r="M2297" s="53"/>
      <c r="N2297" s="53"/>
      <c r="O2297" s="53"/>
      <c r="P2297" s="53"/>
      <c r="Q2297" s="53"/>
      <c r="R2297" s="53"/>
      <c r="S2297" s="53"/>
      <c r="T2297" s="53"/>
      <c r="U2297" s="81"/>
      <c r="V2297" s="53"/>
      <c r="W2297" s="53"/>
    </row>
    <row r="2298" spans="1:23" x14ac:dyDescent="0.25">
      <c r="A2298" s="116" t="str">
        <f>IF(ISBLANK(TBL_DATA[[#This Row],[Row.names]]), "",   DATE(YEAR(TBL_DATA[[#This Row],[Row.names]]), MONTH(TBL_DATA[[#This Row],[Row.names]]), DAY(TBL_DATA[[#This Row],[Row.names]])))</f>
        <v/>
      </c>
      <c r="B2298" s="119"/>
      <c r="C2298" s="68"/>
      <c r="E2298" s="53"/>
      <c r="F2298" s="53"/>
      <c r="G2298" s="54"/>
      <c r="H2298" s="114"/>
      <c r="I2298" s="53"/>
      <c r="J2298" s="53"/>
      <c r="K2298" s="53"/>
      <c r="L2298" s="53"/>
      <c r="M2298" s="53"/>
      <c r="N2298" s="53"/>
      <c r="O2298" s="53"/>
      <c r="P2298" s="53"/>
      <c r="Q2298" s="53"/>
      <c r="R2298" s="53"/>
      <c r="S2298" s="53"/>
      <c r="T2298" s="53"/>
      <c r="U2298" s="81"/>
      <c r="V2298" s="53"/>
      <c r="W2298" s="53"/>
    </row>
    <row r="2299" spans="1:23" x14ac:dyDescent="0.25">
      <c r="A2299" s="116" t="str">
        <f>IF(ISBLANK(TBL_DATA[[#This Row],[Row.names]]), "",   DATE(YEAR(TBL_DATA[[#This Row],[Row.names]]), MONTH(TBL_DATA[[#This Row],[Row.names]]), DAY(TBL_DATA[[#This Row],[Row.names]])))</f>
        <v/>
      </c>
      <c r="B2299" s="119"/>
      <c r="C2299" s="68"/>
      <c r="E2299" s="53"/>
      <c r="F2299" s="53"/>
      <c r="G2299" s="54"/>
      <c r="H2299" s="114"/>
      <c r="I2299" s="53"/>
      <c r="J2299" s="53"/>
      <c r="K2299" s="53"/>
      <c r="L2299" s="53"/>
      <c r="M2299" s="53"/>
      <c r="N2299" s="53"/>
      <c r="O2299" s="53"/>
      <c r="P2299" s="53"/>
      <c r="Q2299" s="53"/>
      <c r="R2299" s="53"/>
      <c r="S2299" s="53"/>
      <c r="T2299" s="53"/>
      <c r="U2299" s="81"/>
      <c r="V2299" s="53"/>
      <c r="W2299" s="53"/>
    </row>
    <row r="2300" spans="1:23" x14ac:dyDescent="0.25">
      <c r="A2300" s="116" t="str">
        <f>IF(ISBLANK(TBL_DATA[[#This Row],[Row.names]]), "",   DATE(YEAR(TBL_DATA[[#This Row],[Row.names]]), MONTH(TBL_DATA[[#This Row],[Row.names]]), DAY(TBL_DATA[[#This Row],[Row.names]])))</f>
        <v/>
      </c>
      <c r="B2300" s="119"/>
      <c r="C2300" s="68"/>
      <c r="E2300" s="53"/>
      <c r="F2300" s="53"/>
      <c r="G2300" s="54"/>
      <c r="H2300" s="114"/>
      <c r="I2300" s="53"/>
      <c r="J2300" s="53"/>
      <c r="K2300" s="53"/>
      <c r="L2300" s="53"/>
      <c r="M2300" s="53"/>
      <c r="N2300" s="53"/>
      <c r="O2300" s="53"/>
      <c r="P2300" s="53"/>
      <c r="Q2300" s="53"/>
      <c r="R2300" s="53"/>
      <c r="S2300" s="53"/>
      <c r="T2300" s="53"/>
      <c r="U2300" s="81"/>
      <c r="V2300" s="53"/>
      <c r="W2300" s="53"/>
    </row>
    <row r="2301" spans="1:23" x14ac:dyDescent="0.25">
      <c r="A2301" s="116" t="str">
        <f>IF(ISBLANK(TBL_DATA[[#This Row],[Row.names]]), "",   DATE(YEAR(TBL_DATA[[#This Row],[Row.names]]), MONTH(TBL_DATA[[#This Row],[Row.names]]), DAY(TBL_DATA[[#This Row],[Row.names]])))</f>
        <v/>
      </c>
      <c r="B2301" s="119"/>
      <c r="C2301" s="68"/>
      <c r="E2301" s="53"/>
      <c r="F2301" s="53"/>
      <c r="G2301" s="54"/>
      <c r="H2301" s="114"/>
      <c r="I2301" s="53"/>
      <c r="J2301" s="53"/>
      <c r="K2301" s="53"/>
      <c r="L2301" s="53"/>
      <c r="M2301" s="53"/>
      <c r="N2301" s="53"/>
      <c r="O2301" s="53"/>
      <c r="P2301" s="53"/>
      <c r="Q2301" s="53"/>
      <c r="R2301" s="53"/>
      <c r="S2301" s="53"/>
      <c r="T2301" s="53"/>
      <c r="U2301" s="81"/>
      <c r="V2301" s="53"/>
      <c r="W2301" s="53"/>
    </row>
    <row r="2302" spans="1:23" x14ac:dyDescent="0.25">
      <c r="A2302" s="116" t="str">
        <f>IF(ISBLANK(TBL_DATA[[#This Row],[Row.names]]), "",   DATE(YEAR(TBL_DATA[[#This Row],[Row.names]]), MONTH(TBL_DATA[[#This Row],[Row.names]]), DAY(TBL_DATA[[#This Row],[Row.names]])))</f>
        <v/>
      </c>
      <c r="B2302" s="119"/>
      <c r="C2302" s="68"/>
      <c r="E2302" s="53"/>
      <c r="F2302" s="53"/>
      <c r="G2302" s="54"/>
      <c r="H2302" s="114"/>
      <c r="I2302" s="53"/>
      <c r="J2302" s="53"/>
      <c r="K2302" s="53"/>
      <c r="L2302" s="53"/>
      <c r="M2302" s="53"/>
      <c r="N2302" s="53"/>
      <c r="O2302" s="53"/>
      <c r="P2302" s="53"/>
      <c r="Q2302" s="53"/>
      <c r="R2302" s="53"/>
      <c r="S2302" s="53"/>
      <c r="T2302" s="53"/>
      <c r="U2302" s="81"/>
      <c r="V2302" s="53"/>
      <c r="W2302" s="53"/>
    </row>
    <row r="2303" spans="1:23" x14ac:dyDescent="0.25">
      <c r="A2303" s="116" t="str">
        <f>IF(ISBLANK(TBL_DATA[[#This Row],[Row.names]]), "",   DATE(YEAR(TBL_DATA[[#This Row],[Row.names]]), MONTH(TBL_DATA[[#This Row],[Row.names]]), DAY(TBL_DATA[[#This Row],[Row.names]])))</f>
        <v/>
      </c>
      <c r="B2303" s="119"/>
      <c r="C2303" s="68"/>
      <c r="E2303" s="53"/>
      <c r="F2303" s="53"/>
      <c r="G2303" s="54"/>
      <c r="H2303" s="114"/>
      <c r="I2303" s="53"/>
      <c r="J2303" s="53"/>
      <c r="K2303" s="53"/>
      <c r="L2303" s="53"/>
      <c r="M2303" s="53"/>
      <c r="N2303" s="53"/>
      <c r="O2303" s="53"/>
      <c r="P2303" s="53"/>
      <c r="Q2303" s="53"/>
      <c r="R2303" s="53"/>
      <c r="S2303" s="53"/>
      <c r="T2303" s="53"/>
      <c r="U2303" s="81"/>
      <c r="V2303" s="53"/>
      <c r="W2303" s="53"/>
    </row>
    <row r="2304" spans="1:23" x14ac:dyDescent="0.25">
      <c r="A2304" s="116" t="str">
        <f>IF(ISBLANK(TBL_DATA[[#This Row],[Row.names]]), "",   DATE(YEAR(TBL_DATA[[#This Row],[Row.names]]), MONTH(TBL_DATA[[#This Row],[Row.names]]), DAY(TBL_DATA[[#This Row],[Row.names]])))</f>
        <v/>
      </c>
      <c r="B2304" s="119"/>
      <c r="C2304" s="68"/>
      <c r="E2304" s="53"/>
      <c r="F2304" s="53"/>
      <c r="G2304" s="54"/>
      <c r="H2304" s="114"/>
      <c r="I2304" s="53"/>
      <c r="J2304" s="53"/>
      <c r="K2304" s="53"/>
      <c r="L2304" s="53"/>
      <c r="M2304" s="53"/>
      <c r="N2304" s="53"/>
      <c r="O2304" s="53"/>
      <c r="P2304" s="53"/>
      <c r="Q2304" s="53"/>
      <c r="R2304" s="53"/>
      <c r="S2304" s="53"/>
      <c r="T2304" s="53"/>
      <c r="U2304" s="81"/>
      <c r="V2304" s="53"/>
      <c r="W2304" s="53"/>
    </row>
    <row r="2305" spans="1:23" x14ac:dyDescent="0.25">
      <c r="A2305" s="116" t="str">
        <f>IF(ISBLANK(TBL_DATA[[#This Row],[Row.names]]), "",   DATE(YEAR(TBL_DATA[[#This Row],[Row.names]]), MONTH(TBL_DATA[[#This Row],[Row.names]]), DAY(TBL_DATA[[#This Row],[Row.names]])))</f>
        <v/>
      </c>
      <c r="B2305" s="119"/>
      <c r="C2305" s="68"/>
      <c r="E2305" s="53"/>
      <c r="F2305" s="53"/>
      <c r="G2305" s="54"/>
      <c r="H2305" s="114"/>
      <c r="I2305" s="53"/>
      <c r="J2305" s="53"/>
      <c r="K2305" s="53"/>
      <c r="L2305" s="53"/>
      <c r="M2305" s="53"/>
      <c r="N2305" s="53"/>
      <c r="O2305" s="53"/>
      <c r="P2305" s="53"/>
      <c r="Q2305" s="53"/>
      <c r="R2305" s="53"/>
      <c r="S2305" s="53"/>
      <c r="T2305" s="53"/>
      <c r="U2305" s="81"/>
      <c r="V2305" s="53"/>
      <c r="W2305" s="53"/>
    </row>
    <row r="2306" spans="1:23" x14ac:dyDescent="0.25">
      <c r="A2306" s="116" t="str">
        <f>IF(ISBLANK(TBL_DATA[[#This Row],[Row.names]]), "",   DATE(YEAR(TBL_DATA[[#This Row],[Row.names]]), MONTH(TBL_DATA[[#This Row],[Row.names]]), DAY(TBL_DATA[[#This Row],[Row.names]])))</f>
        <v/>
      </c>
      <c r="B2306" s="119"/>
      <c r="C2306" s="68"/>
      <c r="E2306" s="53"/>
      <c r="F2306" s="53"/>
      <c r="G2306" s="54"/>
      <c r="H2306" s="114"/>
      <c r="I2306" s="53"/>
      <c r="J2306" s="53"/>
      <c r="K2306" s="53"/>
      <c r="L2306" s="53"/>
      <c r="M2306" s="53"/>
      <c r="N2306" s="53"/>
      <c r="O2306" s="53"/>
      <c r="P2306" s="53"/>
      <c r="Q2306" s="53"/>
      <c r="R2306" s="53"/>
      <c r="S2306" s="53"/>
      <c r="T2306" s="53"/>
      <c r="U2306" s="81"/>
      <c r="V2306" s="53"/>
      <c r="W2306" s="53"/>
    </row>
    <row r="2307" spans="1:23" x14ac:dyDescent="0.25">
      <c r="A2307" s="116" t="str">
        <f>IF(ISBLANK(TBL_DATA[[#This Row],[Row.names]]), "",   DATE(YEAR(TBL_DATA[[#This Row],[Row.names]]), MONTH(TBL_DATA[[#This Row],[Row.names]]), DAY(TBL_DATA[[#This Row],[Row.names]])))</f>
        <v/>
      </c>
      <c r="B2307" s="119"/>
      <c r="C2307" s="68"/>
      <c r="E2307" s="53"/>
      <c r="F2307" s="53"/>
      <c r="G2307" s="54"/>
      <c r="H2307" s="114"/>
      <c r="I2307" s="53"/>
      <c r="J2307" s="53"/>
      <c r="K2307" s="53"/>
      <c r="L2307" s="53"/>
      <c r="M2307" s="53"/>
      <c r="N2307" s="53"/>
      <c r="O2307" s="53"/>
      <c r="P2307" s="53"/>
      <c r="Q2307" s="53"/>
      <c r="R2307" s="53"/>
      <c r="S2307" s="53"/>
      <c r="T2307" s="53"/>
      <c r="U2307" s="81"/>
      <c r="V2307" s="53"/>
      <c r="W2307" s="53"/>
    </row>
    <row r="2308" spans="1:23" x14ac:dyDescent="0.25">
      <c r="A2308" s="116" t="str">
        <f>IF(ISBLANK(TBL_DATA[[#This Row],[Row.names]]), "",   DATE(YEAR(TBL_DATA[[#This Row],[Row.names]]), MONTH(TBL_DATA[[#This Row],[Row.names]]), DAY(TBL_DATA[[#This Row],[Row.names]])))</f>
        <v/>
      </c>
      <c r="B2308" s="119"/>
      <c r="C2308" s="68"/>
      <c r="E2308" s="53"/>
      <c r="F2308" s="53"/>
      <c r="G2308" s="54"/>
      <c r="H2308" s="114"/>
      <c r="I2308" s="53"/>
      <c r="J2308" s="53"/>
      <c r="K2308" s="53"/>
      <c r="L2308" s="53"/>
      <c r="M2308" s="53"/>
      <c r="N2308" s="53"/>
      <c r="O2308" s="53"/>
      <c r="P2308" s="53"/>
      <c r="Q2308" s="53"/>
      <c r="R2308" s="53"/>
      <c r="S2308" s="53"/>
      <c r="T2308" s="53"/>
      <c r="U2308" s="81"/>
      <c r="V2308" s="53"/>
      <c r="W2308" s="53"/>
    </row>
    <row r="2309" spans="1:23" x14ac:dyDescent="0.25">
      <c r="A2309" s="116" t="str">
        <f>IF(ISBLANK(TBL_DATA[[#This Row],[Row.names]]), "",   DATE(YEAR(TBL_DATA[[#This Row],[Row.names]]), MONTH(TBL_DATA[[#This Row],[Row.names]]), DAY(TBL_DATA[[#This Row],[Row.names]])))</f>
        <v/>
      </c>
      <c r="B2309" s="119"/>
      <c r="C2309" s="68"/>
      <c r="E2309" s="53"/>
      <c r="F2309" s="53"/>
      <c r="G2309" s="54"/>
      <c r="H2309" s="114"/>
      <c r="I2309" s="53"/>
      <c r="J2309" s="53"/>
      <c r="K2309" s="53"/>
      <c r="L2309" s="53"/>
      <c r="M2309" s="53"/>
      <c r="N2309" s="53"/>
      <c r="O2309" s="53"/>
      <c r="P2309" s="53"/>
      <c r="Q2309" s="53"/>
      <c r="R2309" s="53"/>
      <c r="S2309" s="53"/>
      <c r="T2309" s="53"/>
      <c r="U2309" s="81"/>
      <c r="V2309" s="53"/>
      <c r="W2309" s="53"/>
    </row>
    <row r="2310" spans="1:23" x14ac:dyDescent="0.25">
      <c r="A2310" s="116" t="str">
        <f>IF(ISBLANK(TBL_DATA[[#This Row],[Row.names]]), "",   DATE(YEAR(TBL_DATA[[#This Row],[Row.names]]), MONTH(TBL_DATA[[#This Row],[Row.names]]), DAY(TBL_DATA[[#This Row],[Row.names]])))</f>
        <v/>
      </c>
      <c r="B2310" s="119"/>
      <c r="C2310" s="68"/>
      <c r="E2310" s="53"/>
      <c r="F2310" s="53"/>
      <c r="G2310" s="54"/>
      <c r="H2310" s="114"/>
      <c r="I2310" s="53"/>
      <c r="J2310" s="53"/>
      <c r="K2310" s="53"/>
      <c r="L2310" s="53"/>
      <c r="M2310" s="53"/>
      <c r="N2310" s="53"/>
      <c r="O2310" s="53"/>
      <c r="P2310" s="53"/>
      <c r="Q2310" s="53"/>
      <c r="R2310" s="53"/>
      <c r="S2310" s="53"/>
      <c r="T2310" s="53"/>
      <c r="U2310" s="81"/>
      <c r="V2310" s="53"/>
      <c r="W2310" s="53"/>
    </row>
    <row r="2311" spans="1:23" x14ac:dyDescent="0.25">
      <c r="A2311" s="116" t="str">
        <f>IF(ISBLANK(TBL_DATA[[#This Row],[Row.names]]), "",   DATE(YEAR(TBL_DATA[[#This Row],[Row.names]]), MONTH(TBL_DATA[[#This Row],[Row.names]]), DAY(TBL_DATA[[#This Row],[Row.names]])))</f>
        <v/>
      </c>
      <c r="B2311" s="119"/>
      <c r="C2311" s="68"/>
      <c r="E2311" s="53"/>
      <c r="F2311" s="53"/>
      <c r="G2311" s="54"/>
      <c r="H2311" s="114"/>
      <c r="I2311" s="53"/>
      <c r="J2311" s="53"/>
      <c r="K2311" s="53"/>
      <c r="L2311" s="53"/>
      <c r="M2311" s="53"/>
      <c r="N2311" s="53"/>
      <c r="O2311" s="53"/>
      <c r="P2311" s="53"/>
      <c r="Q2311" s="53"/>
      <c r="R2311" s="53"/>
      <c r="S2311" s="53"/>
      <c r="T2311" s="53"/>
      <c r="U2311" s="81"/>
      <c r="V2311" s="53"/>
      <c r="W2311" s="53"/>
    </row>
    <row r="2312" spans="1:23" x14ac:dyDescent="0.25">
      <c r="A2312" s="116" t="str">
        <f>IF(ISBLANK(TBL_DATA[[#This Row],[Row.names]]), "",   DATE(YEAR(TBL_DATA[[#This Row],[Row.names]]), MONTH(TBL_DATA[[#This Row],[Row.names]]), DAY(TBL_DATA[[#This Row],[Row.names]])))</f>
        <v/>
      </c>
      <c r="B2312" s="119"/>
      <c r="C2312" s="68"/>
      <c r="E2312" s="53"/>
      <c r="F2312" s="53"/>
      <c r="G2312" s="54"/>
      <c r="H2312" s="114"/>
      <c r="I2312" s="53"/>
      <c r="J2312" s="53"/>
      <c r="K2312" s="53"/>
      <c r="L2312" s="53"/>
      <c r="M2312" s="53"/>
      <c r="N2312" s="53"/>
      <c r="O2312" s="53"/>
      <c r="P2312" s="53"/>
      <c r="Q2312" s="53"/>
      <c r="R2312" s="53"/>
      <c r="S2312" s="53"/>
      <c r="T2312" s="53"/>
      <c r="U2312" s="81"/>
      <c r="V2312" s="53"/>
      <c r="W2312" s="53"/>
    </row>
    <row r="2313" spans="1:23" x14ac:dyDescent="0.25">
      <c r="A2313" s="116" t="str">
        <f>IF(ISBLANK(TBL_DATA[[#This Row],[Row.names]]), "",   DATE(YEAR(TBL_DATA[[#This Row],[Row.names]]), MONTH(TBL_DATA[[#This Row],[Row.names]]), DAY(TBL_DATA[[#This Row],[Row.names]])))</f>
        <v/>
      </c>
      <c r="B2313" s="119"/>
      <c r="C2313" s="68"/>
      <c r="E2313" s="53"/>
      <c r="F2313" s="53"/>
      <c r="G2313" s="54"/>
      <c r="H2313" s="114"/>
      <c r="I2313" s="53"/>
      <c r="J2313" s="53"/>
      <c r="K2313" s="53"/>
      <c r="L2313" s="53"/>
      <c r="M2313" s="53"/>
      <c r="N2313" s="53"/>
      <c r="O2313" s="53"/>
      <c r="P2313" s="53"/>
      <c r="Q2313" s="53"/>
      <c r="R2313" s="53"/>
      <c r="S2313" s="53"/>
      <c r="T2313" s="53"/>
      <c r="U2313" s="81"/>
      <c r="V2313" s="53"/>
      <c r="W2313" s="53"/>
    </row>
    <row r="2314" spans="1:23" x14ac:dyDescent="0.25">
      <c r="A2314" s="116" t="str">
        <f>IF(ISBLANK(TBL_DATA[[#This Row],[Row.names]]), "",   DATE(YEAR(TBL_DATA[[#This Row],[Row.names]]), MONTH(TBL_DATA[[#This Row],[Row.names]]), DAY(TBL_DATA[[#This Row],[Row.names]])))</f>
        <v/>
      </c>
      <c r="B2314" s="119"/>
      <c r="C2314" s="68"/>
      <c r="E2314" s="53"/>
      <c r="F2314" s="53"/>
      <c r="G2314" s="54"/>
      <c r="H2314" s="114"/>
      <c r="I2314" s="53"/>
      <c r="J2314" s="53"/>
      <c r="K2314" s="53"/>
      <c r="L2314" s="53"/>
      <c r="M2314" s="53"/>
      <c r="N2314" s="53"/>
      <c r="O2314" s="53"/>
      <c r="P2314" s="53"/>
      <c r="Q2314" s="53"/>
      <c r="R2314" s="53"/>
      <c r="S2314" s="53"/>
      <c r="T2314" s="53"/>
      <c r="U2314" s="81"/>
      <c r="V2314" s="53"/>
      <c r="W2314" s="53"/>
    </row>
    <row r="2315" spans="1:23" x14ac:dyDescent="0.25">
      <c r="A2315" s="116" t="str">
        <f>IF(ISBLANK(TBL_DATA[[#This Row],[Row.names]]), "",   DATE(YEAR(TBL_DATA[[#This Row],[Row.names]]), MONTH(TBL_DATA[[#This Row],[Row.names]]), DAY(TBL_DATA[[#This Row],[Row.names]])))</f>
        <v/>
      </c>
      <c r="B2315" s="119"/>
      <c r="C2315" s="68"/>
      <c r="E2315" s="53"/>
      <c r="F2315" s="53"/>
      <c r="G2315" s="54"/>
      <c r="H2315" s="114"/>
      <c r="I2315" s="53"/>
      <c r="J2315" s="53"/>
      <c r="K2315" s="53"/>
      <c r="L2315" s="53"/>
      <c r="M2315" s="53"/>
      <c r="N2315" s="53"/>
      <c r="O2315" s="53"/>
      <c r="P2315" s="53"/>
      <c r="Q2315" s="53"/>
      <c r="R2315" s="53"/>
      <c r="S2315" s="53"/>
      <c r="T2315" s="53"/>
      <c r="U2315" s="81"/>
      <c r="V2315" s="53"/>
      <c r="W2315" s="53"/>
    </row>
    <row r="2316" spans="1:23" x14ac:dyDescent="0.25">
      <c r="A2316" s="116" t="str">
        <f>IF(ISBLANK(TBL_DATA[[#This Row],[Row.names]]), "",   DATE(YEAR(TBL_DATA[[#This Row],[Row.names]]), MONTH(TBL_DATA[[#This Row],[Row.names]]), DAY(TBL_DATA[[#This Row],[Row.names]])))</f>
        <v/>
      </c>
      <c r="B2316" s="119"/>
      <c r="C2316" s="68"/>
      <c r="E2316" s="53"/>
      <c r="F2316" s="53"/>
      <c r="G2316" s="54"/>
      <c r="H2316" s="114"/>
      <c r="I2316" s="53"/>
      <c r="J2316" s="53"/>
      <c r="K2316" s="53"/>
      <c r="L2316" s="53"/>
      <c r="M2316" s="53"/>
      <c r="N2316" s="53"/>
      <c r="O2316" s="53"/>
      <c r="P2316" s="53"/>
      <c r="Q2316" s="53"/>
      <c r="R2316" s="53"/>
      <c r="S2316" s="53"/>
      <c r="T2316" s="53"/>
      <c r="U2316" s="81"/>
      <c r="V2316" s="53"/>
      <c r="W2316" s="53"/>
    </row>
    <row r="2317" spans="1:23" x14ac:dyDescent="0.25">
      <c r="A2317" s="116" t="str">
        <f>IF(ISBLANK(TBL_DATA[[#This Row],[Row.names]]), "",   DATE(YEAR(TBL_DATA[[#This Row],[Row.names]]), MONTH(TBL_DATA[[#This Row],[Row.names]]), DAY(TBL_DATA[[#This Row],[Row.names]])))</f>
        <v/>
      </c>
      <c r="B2317" s="119"/>
      <c r="C2317" s="68"/>
      <c r="E2317" s="53"/>
      <c r="F2317" s="53"/>
      <c r="G2317" s="54"/>
      <c r="H2317" s="114"/>
      <c r="I2317" s="53"/>
      <c r="J2317" s="53"/>
      <c r="K2317" s="53"/>
      <c r="L2317" s="53"/>
      <c r="M2317" s="53"/>
      <c r="N2317" s="53"/>
      <c r="O2317" s="53"/>
      <c r="P2317" s="53"/>
      <c r="Q2317" s="53"/>
      <c r="R2317" s="53"/>
      <c r="S2317" s="53"/>
      <c r="T2317" s="53"/>
      <c r="U2317" s="81"/>
      <c r="V2317" s="53"/>
      <c r="W2317" s="53"/>
    </row>
    <row r="2318" spans="1:23" x14ac:dyDescent="0.25">
      <c r="A2318" s="116" t="str">
        <f>IF(ISBLANK(TBL_DATA[[#This Row],[Row.names]]), "",   DATE(YEAR(TBL_DATA[[#This Row],[Row.names]]), MONTH(TBL_DATA[[#This Row],[Row.names]]), DAY(TBL_DATA[[#This Row],[Row.names]])))</f>
        <v/>
      </c>
      <c r="B2318" s="119"/>
      <c r="C2318" s="68"/>
      <c r="E2318" s="53"/>
      <c r="F2318" s="53"/>
      <c r="G2318" s="54"/>
      <c r="H2318" s="114"/>
      <c r="I2318" s="53"/>
      <c r="J2318" s="53"/>
      <c r="K2318" s="53"/>
      <c r="L2318" s="53"/>
      <c r="M2318" s="53"/>
      <c r="N2318" s="53"/>
      <c r="O2318" s="53"/>
      <c r="P2318" s="53"/>
      <c r="Q2318" s="53"/>
      <c r="R2318" s="53"/>
      <c r="S2318" s="53"/>
      <c r="T2318" s="53"/>
      <c r="U2318" s="81"/>
      <c r="V2318" s="53"/>
      <c r="W2318" s="53"/>
    </row>
    <row r="2319" spans="1:23" x14ac:dyDescent="0.25">
      <c r="A2319" s="116" t="str">
        <f>IF(ISBLANK(TBL_DATA[[#This Row],[Row.names]]), "",   DATE(YEAR(TBL_DATA[[#This Row],[Row.names]]), MONTH(TBL_DATA[[#This Row],[Row.names]]), DAY(TBL_DATA[[#This Row],[Row.names]])))</f>
        <v/>
      </c>
      <c r="B2319" s="119"/>
      <c r="C2319" s="68"/>
      <c r="E2319" s="53"/>
      <c r="F2319" s="53"/>
      <c r="G2319" s="54"/>
      <c r="H2319" s="114"/>
      <c r="I2319" s="53"/>
      <c r="J2319" s="53"/>
      <c r="K2319" s="53"/>
      <c r="L2319" s="53"/>
      <c r="M2319" s="53"/>
      <c r="N2319" s="53"/>
      <c r="O2319" s="53"/>
      <c r="P2319" s="53"/>
      <c r="Q2319" s="53"/>
      <c r="R2319" s="53"/>
      <c r="S2319" s="53"/>
      <c r="T2319" s="53"/>
      <c r="U2319" s="81"/>
      <c r="V2319" s="53"/>
      <c r="W2319" s="53"/>
    </row>
    <row r="2320" spans="1:23" x14ac:dyDescent="0.25">
      <c r="A2320" s="116" t="str">
        <f>IF(ISBLANK(TBL_DATA[[#This Row],[Row.names]]), "",   DATE(YEAR(TBL_DATA[[#This Row],[Row.names]]), MONTH(TBL_DATA[[#This Row],[Row.names]]), DAY(TBL_DATA[[#This Row],[Row.names]])))</f>
        <v/>
      </c>
      <c r="B2320" s="119"/>
      <c r="C2320" s="68"/>
      <c r="E2320" s="53"/>
      <c r="F2320" s="53"/>
      <c r="G2320" s="54"/>
      <c r="H2320" s="114"/>
      <c r="I2320" s="53"/>
      <c r="J2320" s="53"/>
      <c r="K2320" s="53"/>
      <c r="L2320" s="53"/>
      <c r="M2320" s="53"/>
      <c r="N2320" s="53"/>
      <c r="O2320" s="53"/>
      <c r="P2320" s="53"/>
      <c r="Q2320" s="53"/>
      <c r="R2320" s="53"/>
      <c r="S2320" s="53"/>
      <c r="T2320" s="53"/>
      <c r="U2320" s="81"/>
      <c r="V2320" s="53"/>
      <c r="W2320" s="53"/>
    </row>
    <row r="2321" spans="1:23" x14ac:dyDescent="0.25">
      <c r="A2321" s="116" t="str">
        <f>IF(ISBLANK(TBL_DATA[[#This Row],[Row.names]]), "",   DATE(YEAR(TBL_DATA[[#This Row],[Row.names]]), MONTH(TBL_DATA[[#This Row],[Row.names]]), DAY(TBL_DATA[[#This Row],[Row.names]])))</f>
        <v/>
      </c>
      <c r="B2321" s="119"/>
      <c r="C2321" s="68"/>
      <c r="E2321" s="53"/>
      <c r="F2321" s="53"/>
      <c r="G2321" s="54"/>
      <c r="H2321" s="114"/>
      <c r="I2321" s="53"/>
      <c r="J2321" s="53"/>
      <c r="K2321" s="53"/>
      <c r="L2321" s="53"/>
      <c r="M2321" s="53"/>
      <c r="N2321" s="53"/>
      <c r="O2321" s="53"/>
      <c r="P2321" s="53"/>
      <c r="Q2321" s="53"/>
      <c r="R2321" s="53"/>
      <c r="S2321" s="53"/>
      <c r="T2321" s="53"/>
      <c r="U2321" s="81"/>
      <c r="V2321" s="53"/>
      <c r="W2321" s="53"/>
    </row>
    <row r="2322" spans="1:23" x14ac:dyDescent="0.25">
      <c r="A2322" s="116" t="str">
        <f>IF(ISBLANK(TBL_DATA[[#This Row],[Row.names]]), "",   DATE(YEAR(TBL_DATA[[#This Row],[Row.names]]), MONTH(TBL_DATA[[#This Row],[Row.names]]), DAY(TBL_DATA[[#This Row],[Row.names]])))</f>
        <v/>
      </c>
      <c r="B2322" s="119"/>
      <c r="C2322" s="68"/>
      <c r="E2322" s="53"/>
      <c r="F2322" s="53"/>
      <c r="G2322" s="54"/>
      <c r="H2322" s="114"/>
      <c r="I2322" s="53"/>
      <c r="J2322" s="53"/>
      <c r="K2322" s="53"/>
      <c r="L2322" s="53"/>
      <c r="M2322" s="53"/>
      <c r="N2322" s="53"/>
      <c r="O2322" s="53"/>
      <c r="P2322" s="53"/>
      <c r="Q2322" s="53"/>
      <c r="R2322" s="53"/>
      <c r="S2322" s="53"/>
      <c r="T2322" s="53"/>
      <c r="U2322" s="81"/>
      <c r="V2322" s="53"/>
      <c r="W2322" s="53"/>
    </row>
    <row r="2323" spans="1:23" x14ac:dyDescent="0.25">
      <c r="A2323" s="116" t="str">
        <f>IF(ISBLANK(TBL_DATA[[#This Row],[Row.names]]), "",   DATE(YEAR(TBL_DATA[[#This Row],[Row.names]]), MONTH(TBL_DATA[[#This Row],[Row.names]]), DAY(TBL_DATA[[#This Row],[Row.names]])))</f>
        <v/>
      </c>
      <c r="B2323" s="119"/>
      <c r="C2323" s="68"/>
      <c r="E2323" s="53"/>
      <c r="F2323" s="53"/>
      <c r="G2323" s="54"/>
      <c r="H2323" s="114"/>
      <c r="I2323" s="53"/>
      <c r="J2323" s="53"/>
      <c r="K2323" s="53"/>
      <c r="L2323" s="53"/>
      <c r="M2323" s="53"/>
      <c r="N2323" s="53"/>
      <c r="O2323" s="53"/>
      <c r="P2323" s="53"/>
      <c r="Q2323" s="53"/>
      <c r="R2323" s="53"/>
      <c r="S2323" s="53"/>
      <c r="T2323" s="53"/>
      <c r="U2323" s="81"/>
      <c r="V2323" s="53"/>
      <c r="W2323" s="53"/>
    </row>
    <row r="2324" spans="1:23" x14ac:dyDescent="0.25">
      <c r="A2324" s="116" t="str">
        <f>IF(ISBLANK(TBL_DATA[[#This Row],[Row.names]]), "",   DATE(YEAR(TBL_DATA[[#This Row],[Row.names]]), MONTH(TBL_DATA[[#This Row],[Row.names]]), DAY(TBL_DATA[[#This Row],[Row.names]])))</f>
        <v/>
      </c>
      <c r="B2324" s="119"/>
      <c r="C2324" s="68"/>
      <c r="E2324" s="53"/>
      <c r="F2324" s="53"/>
      <c r="G2324" s="54"/>
      <c r="H2324" s="114"/>
      <c r="I2324" s="53"/>
      <c r="J2324" s="53"/>
      <c r="K2324" s="53"/>
      <c r="L2324" s="53"/>
      <c r="M2324" s="53"/>
      <c r="N2324" s="53"/>
      <c r="O2324" s="53"/>
      <c r="P2324" s="53"/>
      <c r="Q2324" s="53"/>
      <c r="R2324" s="53"/>
      <c r="S2324" s="53"/>
      <c r="T2324" s="53"/>
      <c r="U2324" s="81"/>
      <c r="V2324" s="53"/>
      <c r="W2324" s="53"/>
    </row>
    <row r="2325" spans="1:23" x14ac:dyDescent="0.25">
      <c r="A2325" s="116" t="str">
        <f>IF(ISBLANK(TBL_DATA[[#This Row],[Row.names]]), "",   DATE(YEAR(TBL_DATA[[#This Row],[Row.names]]), MONTH(TBL_DATA[[#This Row],[Row.names]]), DAY(TBL_DATA[[#This Row],[Row.names]])))</f>
        <v/>
      </c>
      <c r="B2325" s="119"/>
      <c r="C2325" s="68"/>
      <c r="E2325" s="53"/>
      <c r="F2325" s="53"/>
      <c r="G2325" s="54"/>
      <c r="H2325" s="114"/>
      <c r="I2325" s="53"/>
      <c r="J2325" s="53"/>
      <c r="K2325" s="53"/>
      <c r="L2325" s="53"/>
      <c r="M2325" s="53"/>
      <c r="N2325" s="53"/>
      <c r="O2325" s="53"/>
      <c r="P2325" s="53"/>
      <c r="Q2325" s="53"/>
      <c r="R2325" s="53"/>
      <c r="S2325" s="53"/>
      <c r="T2325" s="53"/>
      <c r="U2325" s="81"/>
      <c r="V2325" s="53"/>
      <c r="W2325" s="53"/>
    </row>
    <row r="2326" spans="1:23" x14ac:dyDescent="0.25">
      <c r="A2326" s="116" t="str">
        <f>IF(ISBLANK(TBL_DATA[[#This Row],[Row.names]]), "",   DATE(YEAR(TBL_DATA[[#This Row],[Row.names]]), MONTH(TBL_DATA[[#This Row],[Row.names]]), DAY(TBL_DATA[[#This Row],[Row.names]])))</f>
        <v/>
      </c>
      <c r="B2326" s="119"/>
      <c r="C2326" s="68"/>
      <c r="E2326" s="53"/>
      <c r="F2326" s="53"/>
      <c r="G2326" s="54"/>
      <c r="H2326" s="114"/>
      <c r="I2326" s="53"/>
      <c r="J2326" s="53"/>
      <c r="K2326" s="53"/>
      <c r="L2326" s="53"/>
      <c r="M2326" s="53"/>
      <c r="N2326" s="53"/>
      <c r="O2326" s="53"/>
      <c r="P2326" s="53"/>
      <c r="Q2326" s="53"/>
      <c r="R2326" s="53"/>
      <c r="S2326" s="53"/>
      <c r="T2326" s="53"/>
      <c r="U2326" s="81"/>
      <c r="V2326" s="53"/>
      <c r="W2326" s="53"/>
    </row>
    <row r="2327" spans="1:23" x14ac:dyDescent="0.25">
      <c r="A2327" s="116" t="str">
        <f>IF(ISBLANK(TBL_DATA[[#This Row],[Row.names]]), "",   DATE(YEAR(TBL_DATA[[#This Row],[Row.names]]), MONTH(TBL_DATA[[#This Row],[Row.names]]), DAY(TBL_DATA[[#This Row],[Row.names]])))</f>
        <v/>
      </c>
      <c r="B2327" s="119"/>
      <c r="C2327" s="68"/>
      <c r="E2327" s="53"/>
      <c r="F2327" s="53"/>
      <c r="G2327" s="54"/>
      <c r="H2327" s="114"/>
      <c r="I2327" s="53"/>
      <c r="J2327" s="53"/>
      <c r="K2327" s="53"/>
      <c r="L2327" s="53"/>
      <c r="M2327" s="53"/>
      <c r="N2327" s="53"/>
      <c r="O2327" s="53"/>
      <c r="P2327" s="53"/>
      <c r="Q2327" s="53"/>
      <c r="R2327" s="53"/>
      <c r="S2327" s="53"/>
      <c r="T2327" s="53"/>
      <c r="U2327" s="81"/>
      <c r="V2327" s="53"/>
      <c r="W2327" s="53"/>
    </row>
    <row r="2328" spans="1:23" x14ac:dyDescent="0.25">
      <c r="A2328" s="116" t="str">
        <f>IF(ISBLANK(TBL_DATA[[#This Row],[Row.names]]), "",   DATE(YEAR(TBL_DATA[[#This Row],[Row.names]]), MONTH(TBL_DATA[[#This Row],[Row.names]]), DAY(TBL_DATA[[#This Row],[Row.names]])))</f>
        <v/>
      </c>
      <c r="B2328" s="119"/>
      <c r="C2328" s="68"/>
      <c r="E2328" s="53"/>
      <c r="F2328" s="53"/>
      <c r="G2328" s="54"/>
      <c r="H2328" s="114"/>
      <c r="I2328" s="53"/>
      <c r="J2328" s="53"/>
      <c r="K2328" s="53"/>
      <c r="L2328" s="53"/>
      <c r="M2328" s="53"/>
      <c r="N2328" s="53"/>
      <c r="O2328" s="53"/>
      <c r="P2328" s="53"/>
      <c r="Q2328" s="53"/>
      <c r="R2328" s="53"/>
      <c r="S2328" s="53"/>
      <c r="T2328" s="53"/>
      <c r="U2328" s="81"/>
      <c r="V2328" s="53"/>
      <c r="W2328" s="53"/>
    </row>
    <row r="2329" spans="1:23" x14ac:dyDescent="0.25">
      <c r="A2329" s="116" t="str">
        <f>IF(ISBLANK(TBL_DATA[[#This Row],[Row.names]]), "",   DATE(YEAR(TBL_DATA[[#This Row],[Row.names]]), MONTH(TBL_DATA[[#This Row],[Row.names]]), DAY(TBL_DATA[[#This Row],[Row.names]])))</f>
        <v/>
      </c>
      <c r="B2329" s="119"/>
      <c r="C2329" s="68"/>
      <c r="E2329" s="53"/>
      <c r="F2329" s="53"/>
      <c r="G2329" s="54"/>
      <c r="H2329" s="114"/>
      <c r="I2329" s="53"/>
      <c r="J2329" s="53"/>
      <c r="K2329" s="53"/>
      <c r="L2329" s="53"/>
      <c r="M2329" s="53"/>
      <c r="N2329" s="53"/>
      <c r="O2329" s="53"/>
      <c r="P2329" s="53"/>
      <c r="Q2329" s="53"/>
      <c r="R2329" s="53"/>
      <c r="S2329" s="53"/>
      <c r="T2329" s="53"/>
      <c r="U2329" s="81"/>
      <c r="V2329" s="53"/>
      <c r="W2329" s="53"/>
    </row>
    <row r="2330" spans="1:23" x14ac:dyDescent="0.25">
      <c r="A2330" s="116" t="str">
        <f>IF(ISBLANK(TBL_DATA[[#This Row],[Row.names]]), "",   DATE(YEAR(TBL_DATA[[#This Row],[Row.names]]), MONTH(TBL_DATA[[#This Row],[Row.names]]), DAY(TBL_DATA[[#This Row],[Row.names]])))</f>
        <v/>
      </c>
      <c r="B2330" s="119"/>
      <c r="C2330" s="68"/>
      <c r="E2330" s="53"/>
      <c r="F2330" s="53"/>
      <c r="G2330" s="54"/>
      <c r="H2330" s="114"/>
      <c r="I2330" s="53"/>
      <c r="J2330" s="53"/>
      <c r="K2330" s="53"/>
      <c r="L2330" s="53"/>
      <c r="M2330" s="53"/>
      <c r="N2330" s="53"/>
      <c r="O2330" s="53"/>
      <c r="P2330" s="53"/>
      <c r="Q2330" s="53"/>
      <c r="R2330" s="53"/>
      <c r="S2330" s="53"/>
      <c r="T2330" s="53"/>
      <c r="U2330" s="81"/>
      <c r="V2330" s="53"/>
      <c r="W2330" s="53"/>
    </row>
    <row r="2331" spans="1:23" x14ac:dyDescent="0.25">
      <c r="A2331" s="116" t="str">
        <f>IF(ISBLANK(TBL_DATA[[#This Row],[Row.names]]), "",   DATE(YEAR(TBL_DATA[[#This Row],[Row.names]]), MONTH(TBL_DATA[[#This Row],[Row.names]]), DAY(TBL_DATA[[#This Row],[Row.names]])))</f>
        <v/>
      </c>
      <c r="B2331" s="119"/>
      <c r="C2331" s="68"/>
      <c r="E2331" s="53"/>
      <c r="F2331" s="53"/>
      <c r="G2331" s="54"/>
      <c r="H2331" s="114"/>
      <c r="I2331" s="53"/>
      <c r="J2331" s="53"/>
      <c r="K2331" s="53"/>
      <c r="L2331" s="53"/>
      <c r="M2331" s="53"/>
      <c r="N2331" s="53"/>
      <c r="O2331" s="53"/>
      <c r="P2331" s="53"/>
      <c r="Q2331" s="53"/>
      <c r="R2331" s="53"/>
      <c r="S2331" s="53"/>
      <c r="T2331" s="53"/>
      <c r="U2331" s="81"/>
      <c r="V2331" s="53"/>
      <c r="W2331" s="53"/>
    </row>
    <row r="2332" spans="1:23" x14ac:dyDescent="0.25">
      <c r="A2332" s="116" t="str">
        <f>IF(ISBLANK(TBL_DATA[[#This Row],[Row.names]]), "",   DATE(YEAR(TBL_DATA[[#This Row],[Row.names]]), MONTH(TBL_DATA[[#This Row],[Row.names]]), DAY(TBL_DATA[[#This Row],[Row.names]])))</f>
        <v/>
      </c>
      <c r="B2332" s="119"/>
      <c r="C2332" s="68"/>
      <c r="E2332" s="53"/>
      <c r="F2332" s="53"/>
      <c r="G2332" s="54"/>
      <c r="H2332" s="114"/>
      <c r="I2332" s="53"/>
      <c r="J2332" s="53"/>
      <c r="K2332" s="53"/>
      <c r="L2332" s="53"/>
      <c r="M2332" s="53"/>
      <c r="N2332" s="53"/>
      <c r="O2332" s="53"/>
      <c r="P2332" s="53"/>
      <c r="Q2332" s="53"/>
      <c r="R2332" s="53"/>
      <c r="S2332" s="53"/>
      <c r="T2332" s="53"/>
      <c r="U2332" s="81"/>
      <c r="V2332" s="53"/>
      <c r="W2332" s="53"/>
    </row>
    <row r="2333" spans="1:23" x14ac:dyDescent="0.25">
      <c r="A2333" s="116" t="str">
        <f>IF(ISBLANK(TBL_DATA[[#This Row],[Row.names]]), "",   DATE(YEAR(TBL_DATA[[#This Row],[Row.names]]), MONTH(TBL_DATA[[#This Row],[Row.names]]), DAY(TBL_DATA[[#This Row],[Row.names]])))</f>
        <v/>
      </c>
      <c r="B2333" s="119"/>
      <c r="C2333" s="68"/>
      <c r="E2333" s="53"/>
      <c r="F2333" s="53"/>
      <c r="G2333" s="54"/>
      <c r="H2333" s="114"/>
      <c r="I2333" s="53"/>
      <c r="J2333" s="53"/>
      <c r="K2333" s="53"/>
      <c r="L2333" s="53"/>
      <c r="M2333" s="53"/>
      <c r="N2333" s="53"/>
      <c r="O2333" s="53"/>
      <c r="P2333" s="53"/>
      <c r="Q2333" s="53"/>
      <c r="R2333" s="53"/>
      <c r="S2333" s="53"/>
      <c r="T2333" s="53"/>
      <c r="U2333" s="81"/>
      <c r="V2333" s="53"/>
      <c r="W2333" s="53"/>
    </row>
    <row r="2334" spans="1:23" x14ac:dyDescent="0.25">
      <c r="A2334" s="116" t="str">
        <f>IF(ISBLANK(TBL_DATA[[#This Row],[Row.names]]), "",   DATE(YEAR(TBL_DATA[[#This Row],[Row.names]]), MONTH(TBL_DATA[[#This Row],[Row.names]]), DAY(TBL_DATA[[#This Row],[Row.names]])))</f>
        <v/>
      </c>
      <c r="B2334" s="119"/>
      <c r="C2334" s="68"/>
      <c r="E2334" s="53"/>
      <c r="F2334" s="53"/>
      <c r="G2334" s="54"/>
      <c r="H2334" s="114"/>
      <c r="I2334" s="53"/>
      <c r="J2334" s="53"/>
      <c r="K2334" s="53"/>
      <c r="L2334" s="53"/>
      <c r="M2334" s="53"/>
      <c r="N2334" s="53"/>
      <c r="O2334" s="53"/>
      <c r="P2334" s="53"/>
      <c r="Q2334" s="53"/>
      <c r="R2334" s="53"/>
      <c r="S2334" s="53"/>
      <c r="T2334" s="53"/>
      <c r="U2334" s="81"/>
      <c r="V2334" s="53"/>
      <c r="W2334" s="53"/>
    </row>
    <row r="2335" spans="1:23" x14ac:dyDescent="0.25">
      <c r="A2335" s="116" t="str">
        <f>IF(ISBLANK(TBL_DATA[[#This Row],[Row.names]]), "",   DATE(YEAR(TBL_DATA[[#This Row],[Row.names]]), MONTH(TBL_DATA[[#This Row],[Row.names]]), DAY(TBL_DATA[[#This Row],[Row.names]])))</f>
        <v/>
      </c>
      <c r="B2335" s="119"/>
      <c r="C2335" s="68"/>
      <c r="E2335" s="53"/>
      <c r="F2335" s="53"/>
      <c r="G2335" s="54"/>
      <c r="H2335" s="114"/>
      <c r="I2335" s="53"/>
      <c r="J2335" s="53"/>
      <c r="K2335" s="53"/>
      <c r="L2335" s="53"/>
      <c r="M2335" s="53"/>
      <c r="N2335" s="53"/>
      <c r="O2335" s="53"/>
      <c r="P2335" s="53"/>
      <c r="Q2335" s="53"/>
      <c r="R2335" s="53"/>
      <c r="S2335" s="53"/>
      <c r="T2335" s="53"/>
      <c r="U2335" s="81"/>
      <c r="V2335" s="53"/>
      <c r="W2335" s="53"/>
    </row>
    <row r="2336" spans="1:23" x14ac:dyDescent="0.25">
      <c r="A2336" s="116" t="str">
        <f>IF(ISBLANK(TBL_DATA[[#This Row],[Row.names]]), "",   DATE(YEAR(TBL_DATA[[#This Row],[Row.names]]), MONTH(TBL_DATA[[#This Row],[Row.names]]), DAY(TBL_DATA[[#This Row],[Row.names]])))</f>
        <v/>
      </c>
      <c r="B2336" s="119"/>
      <c r="C2336" s="68"/>
      <c r="E2336" s="53"/>
      <c r="F2336" s="53"/>
      <c r="G2336" s="54"/>
      <c r="H2336" s="114"/>
      <c r="I2336" s="53"/>
      <c r="J2336" s="53"/>
      <c r="K2336" s="53"/>
      <c r="L2336" s="53"/>
      <c r="M2336" s="53"/>
      <c r="N2336" s="53"/>
      <c r="O2336" s="53"/>
      <c r="P2336" s="53"/>
      <c r="Q2336" s="53"/>
      <c r="R2336" s="53"/>
      <c r="S2336" s="53"/>
      <c r="T2336" s="53"/>
      <c r="U2336" s="81"/>
      <c r="V2336" s="53"/>
      <c r="W2336" s="53"/>
    </row>
    <row r="2337" spans="1:23" x14ac:dyDescent="0.25">
      <c r="A2337" s="116" t="str">
        <f>IF(ISBLANK(TBL_DATA[[#This Row],[Row.names]]), "",   DATE(YEAR(TBL_DATA[[#This Row],[Row.names]]), MONTH(TBL_DATA[[#This Row],[Row.names]]), DAY(TBL_DATA[[#This Row],[Row.names]])))</f>
        <v/>
      </c>
      <c r="B2337" s="119"/>
      <c r="C2337" s="68"/>
      <c r="E2337" s="53"/>
      <c r="F2337" s="53"/>
      <c r="G2337" s="54"/>
      <c r="H2337" s="114"/>
      <c r="I2337" s="53"/>
      <c r="J2337" s="53"/>
      <c r="K2337" s="53"/>
      <c r="L2337" s="53"/>
      <c r="M2337" s="53"/>
      <c r="N2337" s="53"/>
      <c r="O2337" s="53"/>
      <c r="P2337" s="53"/>
      <c r="Q2337" s="53"/>
      <c r="R2337" s="53"/>
      <c r="S2337" s="53"/>
      <c r="T2337" s="53"/>
      <c r="U2337" s="81"/>
      <c r="V2337" s="53"/>
      <c r="W2337" s="53"/>
    </row>
    <row r="2338" spans="1:23" x14ac:dyDescent="0.25">
      <c r="A2338" s="116" t="str">
        <f>IF(ISBLANK(TBL_DATA[[#This Row],[Row.names]]), "",   DATE(YEAR(TBL_DATA[[#This Row],[Row.names]]), MONTH(TBL_DATA[[#This Row],[Row.names]]), DAY(TBL_DATA[[#This Row],[Row.names]])))</f>
        <v/>
      </c>
      <c r="B2338" s="119"/>
      <c r="C2338" s="68"/>
      <c r="E2338" s="53"/>
      <c r="F2338" s="53"/>
      <c r="G2338" s="54"/>
      <c r="H2338" s="114"/>
      <c r="I2338" s="53"/>
      <c r="J2338" s="53"/>
      <c r="K2338" s="53"/>
      <c r="L2338" s="53"/>
      <c r="M2338" s="53"/>
      <c r="N2338" s="53"/>
      <c r="O2338" s="53"/>
      <c r="P2338" s="53"/>
      <c r="Q2338" s="53"/>
      <c r="R2338" s="53"/>
      <c r="S2338" s="53"/>
      <c r="T2338" s="53"/>
      <c r="U2338" s="81"/>
      <c r="V2338" s="53"/>
      <c r="W2338" s="53"/>
    </row>
    <row r="2339" spans="1:23" x14ac:dyDescent="0.25">
      <c r="A2339" s="116" t="str">
        <f>IF(ISBLANK(TBL_DATA[[#This Row],[Row.names]]), "",   DATE(YEAR(TBL_DATA[[#This Row],[Row.names]]), MONTH(TBL_DATA[[#This Row],[Row.names]]), DAY(TBL_DATA[[#This Row],[Row.names]])))</f>
        <v/>
      </c>
      <c r="B2339" s="119"/>
      <c r="C2339" s="68"/>
      <c r="E2339" s="53"/>
      <c r="F2339" s="53"/>
      <c r="G2339" s="54"/>
      <c r="H2339" s="114"/>
      <c r="I2339" s="53"/>
      <c r="J2339" s="53"/>
      <c r="K2339" s="53"/>
      <c r="L2339" s="53"/>
      <c r="M2339" s="53"/>
      <c r="N2339" s="53"/>
      <c r="O2339" s="53"/>
      <c r="P2339" s="53"/>
      <c r="Q2339" s="53"/>
      <c r="R2339" s="53"/>
      <c r="S2339" s="53"/>
      <c r="T2339" s="53"/>
      <c r="U2339" s="81"/>
      <c r="V2339" s="53"/>
      <c r="W2339" s="53"/>
    </row>
    <row r="2340" spans="1:23" x14ac:dyDescent="0.25">
      <c r="A2340" s="116" t="str">
        <f>IF(ISBLANK(TBL_DATA[[#This Row],[Row.names]]), "",   DATE(YEAR(TBL_DATA[[#This Row],[Row.names]]), MONTH(TBL_DATA[[#This Row],[Row.names]]), DAY(TBL_DATA[[#This Row],[Row.names]])))</f>
        <v/>
      </c>
      <c r="B2340" s="119"/>
      <c r="C2340" s="68"/>
      <c r="E2340" s="53"/>
      <c r="F2340" s="53"/>
      <c r="G2340" s="54"/>
      <c r="H2340" s="114"/>
      <c r="I2340" s="53"/>
      <c r="J2340" s="53"/>
      <c r="K2340" s="53"/>
      <c r="L2340" s="53"/>
      <c r="M2340" s="53"/>
      <c r="N2340" s="53"/>
      <c r="O2340" s="53"/>
      <c r="P2340" s="53"/>
      <c r="Q2340" s="53"/>
      <c r="R2340" s="53"/>
      <c r="S2340" s="53"/>
      <c r="T2340" s="53"/>
      <c r="U2340" s="81"/>
      <c r="V2340" s="53"/>
      <c r="W2340" s="53"/>
    </row>
    <row r="2341" spans="1:23" x14ac:dyDescent="0.25">
      <c r="A2341" s="116" t="str">
        <f>IF(ISBLANK(TBL_DATA[[#This Row],[Row.names]]), "",   DATE(YEAR(TBL_DATA[[#This Row],[Row.names]]), MONTH(TBL_DATA[[#This Row],[Row.names]]), DAY(TBL_DATA[[#This Row],[Row.names]])))</f>
        <v/>
      </c>
      <c r="B2341" s="119"/>
      <c r="C2341" s="68"/>
      <c r="E2341" s="53"/>
      <c r="F2341" s="53"/>
      <c r="G2341" s="54"/>
      <c r="H2341" s="114"/>
      <c r="I2341" s="53"/>
      <c r="J2341" s="53"/>
      <c r="K2341" s="53"/>
      <c r="L2341" s="53"/>
      <c r="M2341" s="53"/>
      <c r="N2341" s="53"/>
      <c r="O2341" s="53"/>
      <c r="P2341" s="53"/>
      <c r="Q2341" s="53"/>
      <c r="R2341" s="53"/>
      <c r="S2341" s="53"/>
      <c r="T2341" s="53"/>
      <c r="U2341" s="81"/>
      <c r="V2341" s="53"/>
      <c r="W2341" s="53"/>
    </row>
    <row r="2342" spans="1:23" x14ac:dyDescent="0.25">
      <c r="A2342" s="116" t="str">
        <f>IF(ISBLANK(TBL_DATA[[#This Row],[Row.names]]), "",   DATE(YEAR(TBL_DATA[[#This Row],[Row.names]]), MONTH(TBL_DATA[[#This Row],[Row.names]]), DAY(TBL_DATA[[#This Row],[Row.names]])))</f>
        <v/>
      </c>
      <c r="B2342" s="119"/>
      <c r="C2342" s="68"/>
      <c r="E2342" s="53"/>
      <c r="F2342" s="53"/>
      <c r="G2342" s="54"/>
      <c r="H2342" s="114"/>
      <c r="I2342" s="53"/>
      <c r="J2342" s="53"/>
      <c r="K2342" s="53"/>
      <c r="L2342" s="53"/>
      <c r="M2342" s="53"/>
      <c r="N2342" s="53"/>
      <c r="O2342" s="53"/>
      <c r="P2342" s="53"/>
      <c r="Q2342" s="53"/>
      <c r="R2342" s="53"/>
      <c r="S2342" s="53"/>
      <c r="T2342" s="53"/>
      <c r="U2342" s="81"/>
      <c r="V2342" s="53"/>
      <c r="W2342" s="53"/>
    </row>
    <row r="2343" spans="1:23" x14ac:dyDescent="0.25">
      <c r="A2343" s="116" t="str">
        <f>IF(ISBLANK(TBL_DATA[[#This Row],[Row.names]]), "",   DATE(YEAR(TBL_DATA[[#This Row],[Row.names]]), MONTH(TBL_DATA[[#This Row],[Row.names]]), DAY(TBL_DATA[[#This Row],[Row.names]])))</f>
        <v/>
      </c>
      <c r="B2343" s="119"/>
      <c r="C2343" s="68"/>
      <c r="E2343" s="53"/>
      <c r="F2343" s="53"/>
      <c r="G2343" s="54"/>
      <c r="H2343" s="114"/>
      <c r="I2343" s="53"/>
      <c r="J2343" s="53"/>
      <c r="K2343" s="53"/>
      <c r="L2343" s="53"/>
      <c r="M2343" s="53"/>
      <c r="N2343" s="53"/>
      <c r="O2343" s="53"/>
      <c r="P2343" s="53"/>
      <c r="Q2343" s="53"/>
      <c r="R2343" s="53"/>
      <c r="S2343" s="53"/>
      <c r="T2343" s="53"/>
      <c r="U2343" s="81"/>
      <c r="V2343" s="53"/>
      <c r="W2343" s="53"/>
    </row>
    <row r="2344" spans="1:23" x14ac:dyDescent="0.25">
      <c r="A2344" s="116" t="str">
        <f>IF(ISBLANK(TBL_DATA[[#This Row],[Row.names]]), "",   DATE(YEAR(TBL_DATA[[#This Row],[Row.names]]), MONTH(TBL_DATA[[#This Row],[Row.names]]), DAY(TBL_DATA[[#This Row],[Row.names]])))</f>
        <v/>
      </c>
      <c r="B2344" s="119"/>
      <c r="C2344" s="68"/>
      <c r="E2344" s="53"/>
      <c r="F2344" s="53"/>
      <c r="G2344" s="54"/>
      <c r="H2344" s="114"/>
      <c r="I2344" s="53"/>
      <c r="J2344" s="53"/>
      <c r="K2344" s="53"/>
      <c r="L2344" s="53"/>
      <c r="M2344" s="53"/>
      <c r="N2344" s="53"/>
      <c r="O2344" s="53"/>
      <c r="P2344" s="53"/>
      <c r="Q2344" s="53"/>
      <c r="R2344" s="53"/>
      <c r="S2344" s="53"/>
      <c r="T2344" s="53"/>
      <c r="U2344" s="81"/>
      <c r="V2344" s="53"/>
      <c r="W2344" s="53"/>
    </row>
    <row r="2345" spans="1:23" x14ac:dyDescent="0.25">
      <c r="A2345" s="116" t="str">
        <f>IF(ISBLANK(TBL_DATA[[#This Row],[Row.names]]), "",   DATE(YEAR(TBL_DATA[[#This Row],[Row.names]]), MONTH(TBL_DATA[[#This Row],[Row.names]]), DAY(TBL_DATA[[#This Row],[Row.names]])))</f>
        <v/>
      </c>
      <c r="B2345" s="119"/>
      <c r="C2345" s="68"/>
      <c r="E2345" s="53"/>
      <c r="F2345" s="53"/>
      <c r="G2345" s="54"/>
      <c r="H2345" s="114"/>
      <c r="I2345" s="53"/>
      <c r="J2345" s="53"/>
      <c r="K2345" s="53"/>
      <c r="L2345" s="53"/>
      <c r="M2345" s="53"/>
      <c r="N2345" s="53"/>
      <c r="O2345" s="53"/>
      <c r="P2345" s="53"/>
      <c r="Q2345" s="53"/>
      <c r="R2345" s="53"/>
      <c r="S2345" s="53"/>
      <c r="T2345" s="53"/>
      <c r="U2345" s="81"/>
      <c r="V2345" s="53"/>
      <c r="W2345" s="53"/>
    </row>
    <row r="2346" spans="1:23" x14ac:dyDescent="0.25">
      <c r="A2346" s="116" t="str">
        <f>IF(ISBLANK(TBL_DATA[[#This Row],[Row.names]]), "",   DATE(YEAR(TBL_DATA[[#This Row],[Row.names]]), MONTH(TBL_DATA[[#This Row],[Row.names]]), DAY(TBL_DATA[[#This Row],[Row.names]])))</f>
        <v/>
      </c>
      <c r="B2346" s="119"/>
      <c r="C2346" s="68"/>
      <c r="E2346" s="53"/>
      <c r="F2346" s="53"/>
      <c r="G2346" s="54"/>
      <c r="H2346" s="114"/>
      <c r="I2346" s="53"/>
      <c r="J2346" s="53"/>
      <c r="K2346" s="53"/>
      <c r="L2346" s="53"/>
      <c r="M2346" s="53"/>
      <c r="N2346" s="53"/>
      <c r="O2346" s="53"/>
      <c r="P2346" s="53"/>
      <c r="Q2346" s="53"/>
      <c r="R2346" s="53"/>
      <c r="S2346" s="53"/>
      <c r="T2346" s="53"/>
      <c r="U2346" s="81"/>
      <c r="V2346" s="53"/>
      <c r="W2346" s="53"/>
    </row>
    <row r="2347" spans="1:23" x14ac:dyDescent="0.25">
      <c r="A2347" s="116" t="str">
        <f>IF(ISBLANK(TBL_DATA[[#This Row],[Row.names]]), "",   DATE(YEAR(TBL_DATA[[#This Row],[Row.names]]), MONTH(TBL_DATA[[#This Row],[Row.names]]), DAY(TBL_DATA[[#This Row],[Row.names]])))</f>
        <v/>
      </c>
      <c r="B2347" s="119"/>
      <c r="C2347" s="68"/>
      <c r="E2347" s="53"/>
      <c r="F2347" s="53"/>
      <c r="G2347" s="54"/>
      <c r="H2347" s="114"/>
      <c r="I2347" s="53"/>
      <c r="J2347" s="53"/>
      <c r="K2347" s="53"/>
      <c r="L2347" s="53"/>
      <c r="M2347" s="53"/>
      <c r="N2347" s="53"/>
      <c r="O2347" s="53"/>
      <c r="P2347" s="53"/>
      <c r="Q2347" s="53"/>
      <c r="R2347" s="53"/>
      <c r="S2347" s="53"/>
      <c r="T2347" s="53"/>
      <c r="U2347" s="81"/>
      <c r="V2347" s="53"/>
      <c r="W2347" s="53"/>
    </row>
    <row r="2348" spans="1:23" x14ac:dyDescent="0.25">
      <c r="A2348" s="116" t="str">
        <f>IF(ISBLANK(TBL_DATA[[#This Row],[Row.names]]), "",   DATE(YEAR(TBL_DATA[[#This Row],[Row.names]]), MONTH(TBL_DATA[[#This Row],[Row.names]]), DAY(TBL_DATA[[#This Row],[Row.names]])))</f>
        <v/>
      </c>
      <c r="B2348" s="119"/>
      <c r="C2348" s="68"/>
      <c r="E2348" s="53"/>
      <c r="F2348" s="53"/>
      <c r="G2348" s="54"/>
      <c r="H2348" s="114"/>
      <c r="I2348" s="53"/>
      <c r="J2348" s="53"/>
      <c r="K2348" s="53"/>
      <c r="L2348" s="53"/>
      <c r="M2348" s="53"/>
      <c r="N2348" s="53"/>
      <c r="O2348" s="53"/>
      <c r="P2348" s="53"/>
      <c r="Q2348" s="53"/>
      <c r="R2348" s="53"/>
      <c r="S2348" s="53"/>
      <c r="T2348" s="53"/>
      <c r="U2348" s="81"/>
      <c r="V2348" s="53"/>
      <c r="W2348" s="53"/>
    </row>
    <row r="2349" spans="1:23" x14ac:dyDescent="0.25">
      <c r="A2349" s="116" t="str">
        <f>IF(ISBLANK(TBL_DATA[[#This Row],[Row.names]]), "",   DATE(YEAR(TBL_DATA[[#This Row],[Row.names]]), MONTH(TBL_DATA[[#This Row],[Row.names]]), DAY(TBL_DATA[[#This Row],[Row.names]])))</f>
        <v/>
      </c>
      <c r="B2349" s="119"/>
      <c r="C2349" s="68"/>
      <c r="E2349" s="53"/>
      <c r="F2349" s="53"/>
      <c r="G2349" s="54"/>
      <c r="H2349" s="114"/>
      <c r="I2349" s="53"/>
      <c r="J2349" s="53"/>
      <c r="K2349" s="53"/>
      <c r="L2349" s="53"/>
      <c r="M2349" s="53"/>
      <c r="N2349" s="53"/>
      <c r="O2349" s="53"/>
      <c r="P2349" s="53"/>
      <c r="Q2349" s="53"/>
      <c r="R2349" s="53"/>
      <c r="S2349" s="53"/>
      <c r="T2349" s="53"/>
      <c r="U2349" s="81"/>
      <c r="V2349" s="53"/>
      <c r="W2349" s="53"/>
    </row>
    <row r="2350" spans="1:23" x14ac:dyDescent="0.25">
      <c r="A2350" s="116" t="str">
        <f>IF(ISBLANK(TBL_DATA[[#This Row],[Row.names]]), "",   DATE(YEAR(TBL_DATA[[#This Row],[Row.names]]), MONTH(TBL_DATA[[#This Row],[Row.names]]), DAY(TBL_DATA[[#This Row],[Row.names]])))</f>
        <v/>
      </c>
      <c r="B2350" s="119"/>
      <c r="C2350" s="68"/>
      <c r="E2350" s="53"/>
      <c r="F2350" s="53"/>
      <c r="G2350" s="54"/>
      <c r="H2350" s="114"/>
      <c r="I2350" s="53"/>
      <c r="J2350" s="53"/>
      <c r="K2350" s="53"/>
      <c r="L2350" s="53"/>
      <c r="M2350" s="53"/>
      <c r="N2350" s="53"/>
      <c r="O2350" s="53"/>
      <c r="P2350" s="53"/>
      <c r="Q2350" s="53"/>
      <c r="R2350" s="53"/>
      <c r="S2350" s="53"/>
      <c r="T2350" s="53"/>
      <c r="U2350" s="81"/>
      <c r="V2350" s="53"/>
      <c r="W2350" s="53"/>
    </row>
    <row r="2351" spans="1:23" x14ac:dyDescent="0.25">
      <c r="A2351" s="116" t="str">
        <f>IF(ISBLANK(TBL_DATA[[#This Row],[Row.names]]), "",   DATE(YEAR(TBL_DATA[[#This Row],[Row.names]]), MONTH(TBL_DATA[[#This Row],[Row.names]]), DAY(TBL_DATA[[#This Row],[Row.names]])))</f>
        <v/>
      </c>
      <c r="B2351" s="119"/>
      <c r="C2351" s="68"/>
      <c r="E2351" s="53"/>
      <c r="F2351" s="53"/>
      <c r="G2351" s="54"/>
      <c r="H2351" s="114"/>
      <c r="I2351" s="53"/>
      <c r="J2351" s="53"/>
      <c r="K2351" s="53"/>
      <c r="L2351" s="53"/>
      <c r="M2351" s="53"/>
      <c r="N2351" s="53"/>
      <c r="O2351" s="53"/>
      <c r="P2351" s="53"/>
      <c r="Q2351" s="53"/>
      <c r="R2351" s="53"/>
      <c r="S2351" s="53"/>
      <c r="T2351" s="53"/>
      <c r="U2351" s="81"/>
      <c r="V2351" s="53"/>
      <c r="W2351" s="53"/>
    </row>
    <row r="2352" spans="1:23" x14ac:dyDescent="0.25">
      <c r="A2352" s="116" t="str">
        <f>IF(ISBLANK(TBL_DATA[[#This Row],[Row.names]]), "",   DATE(YEAR(TBL_DATA[[#This Row],[Row.names]]), MONTH(TBL_DATA[[#This Row],[Row.names]]), DAY(TBL_DATA[[#This Row],[Row.names]])))</f>
        <v/>
      </c>
      <c r="B2352" s="119"/>
      <c r="C2352" s="68"/>
      <c r="E2352" s="53"/>
      <c r="F2352" s="53"/>
      <c r="G2352" s="54"/>
      <c r="H2352" s="114"/>
      <c r="I2352" s="53"/>
      <c r="J2352" s="53"/>
      <c r="K2352" s="53"/>
      <c r="L2352" s="53"/>
      <c r="M2352" s="53"/>
      <c r="N2352" s="53"/>
      <c r="O2352" s="53"/>
      <c r="P2352" s="53"/>
      <c r="Q2352" s="53"/>
      <c r="R2352" s="53"/>
      <c r="S2352" s="53"/>
      <c r="T2352" s="53"/>
      <c r="U2352" s="81"/>
      <c r="V2352" s="53"/>
      <c r="W2352" s="53"/>
    </row>
    <row r="2353" spans="1:23" x14ac:dyDescent="0.25">
      <c r="A2353" s="116" t="str">
        <f>IF(ISBLANK(TBL_DATA[[#This Row],[Row.names]]), "",   DATE(YEAR(TBL_DATA[[#This Row],[Row.names]]), MONTH(TBL_DATA[[#This Row],[Row.names]]), DAY(TBL_DATA[[#This Row],[Row.names]])))</f>
        <v/>
      </c>
      <c r="B2353" s="119"/>
      <c r="C2353" s="68"/>
      <c r="E2353" s="53"/>
      <c r="F2353" s="53"/>
      <c r="G2353" s="54"/>
      <c r="H2353" s="114"/>
      <c r="I2353" s="53"/>
      <c r="J2353" s="53"/>
      <c r="K2353" s="53"/>
      <c r="L2353" s="53"/>
      <c r="M2353" s="53"/>
      <c r="N2353" s="53"/>
      <c r="O2353" s="53"/>
      <c r="P2353" s="53"/>
      <c r="Q2353" s="53"/>
      <c r="R2353" s="53"/>
      <c r="S2353" s="53"/>
      <c r="T2353" s="53"/>
      <c r="U2353" s="81"/>
      <c r="V2353" s="53"/>
      <c r="W2353" s="53"/>
    </row>
    <row r="2354" spans="1:23" x14ac:dyDescent="0.25">
      <c r="A2354" s="116" t="str">
        <f>IF(ISBLANK(TBL_DATA[[#This Row],[Row.names]]), "",   DATE(YEAR(TBL_DATA[[#This Row],[Row.names]]), MONTH(TBL_DATA[[#This Row],[Row.names]]), DAY(TBL_DATA[[#This Row],[Row.names]])))</f>
        <v/>
      </c>
      <c r="B2354" s="119"/>
      <c r="C2354" s="68"/>
      <c r="E2354" s="53"/>
      <c r="F2354" s="53"/>
      <c r="G2354" s="54"/>
      <c r="H2354" s="114"/>
      <c r="I2354" s="53"/>
      <c r="J2354" s="53"/>
      <c r="K2354" s="53"/>
      <c r="L2354" s="53"/>
      <c r="M2354" s="53"/>
      <c r="N2354" s="53"/>
      <c r="O2354" s="53"/>
      <c r="P2354" s="53"/>
      <c r="Q2354" s="53"/>
      <c r="R2354" s="53"/>
      <c r="S2354" s="53"/>
      <c r="T2354" s="53"/>
      <c r="U2354" s="81"/>
      <c r="V2354" s="53"/>
      <c r="W2354" s="53"/>
    </row>
    <row r="2355" spans="1:23" x14ac:dyDescent="0.25">
      <c r="A2355" s="116" t="str">
        <f>IF(ISBLANK(TBL_DATA[[#This Row],[Row.names]]), "",   DATE(YEAR(TBL_DATA[[#This Row],[Row.names]]), MONTH(TBL_DATA[[#This Row],[Row.names]]), DAY(TBL_DATA[[#This Row],[Row.names]])))</f>
        <v/>
      </c>
      <c r="B2355" s="119"/>
      <c r="C2355" s="68"/>
      <c r="E2355" s="53"/>
      <c r="F2355" s="53"/>
      <c r="G2355" s="54"/>
      <c r="H2355" s="114"/>
      <c r="I2355" s="53"/>
      <c r="J2355" s="53"/>
      <c r="K2355" s="53"/>
      <c r="L2355" s="53"/>
      <c r="M2355" s="53"/>
      <c r="N2355" s="53"/>
      <c r="O2355" s="53"/>
      <c r="P2355" s="53"/>
      <c r="Q2355" s="53"/>
      <c r="R2355" s="53"/>
      <c r="S2355" s="53"/>
      <c r="T2355" s="53"/>
      <c r="U2355" s="81"/>
      <c r="V2355" s="53"/>
      <c r="W2355" s="53"/>
    </row>
    <row r="2356" spans="1:23" x14ac:dyDescent="0.25">
      <c r="A2356" s="116" t="str">
        <f>IF(ISBLANK(TBL_DATA[[#This Row],[Row.names]]), "",   DATE(YEAR(TBL_DATA[[#This Row],[Row.names]]), MONTH(TBL_DATA[[#This Row],[Row.names]]), DAY(TBL_DATA[[#This Row],[Row.names]])))</f>
        <v/>
      </c>
      <c r="B2356" s="119"/>
      <c r="C2356" s="68"/>
      <c r="E2356" s="53"/>
      <c r="F2356" s="53"/>
      <c r="G2356" s="54"/>
      <c r="H2356" s="114"/>
      <c r="I2356" s="53"/>
      <c r="J2356" s="53"/>
      <c r="K2356" s="53"/>
      <c r="L2356" s="53"/>
      <c r="M2356" s="53"/>
      <c r="N2356" s="53"/>
      <c r="O2356" s="53"/>
      <c r="P2356" s="53"/>
      <c r="Q2356" s="53"/>
      <c r="R2356" s="53"/>
      <c r="S2356" s="53"/>
      <c r="T2356" s="53"/>
      <c r="U2356" s="81"/>
      <c r="V2356" s="53"/>
      <c r="W2356" s="53"/>
    </row>
    <row r="2357" spans="1:23" x14ac:dyDescent="0.25">
      <c r="A2357" s="116" t="str">
        <f>IF(ISBLANK(TBL_DATA[[#This Row],[Row.names]]), "",   DATE(YEAR(TBL_DATA[[#This Row],[Row.names]]), MONTH(TBL_DATA[[#This Row],[Row.names]]), DAY(TBL_DATA[[#This Row],[Row.names]])))</f>
        <v/>
      </c>
      <c r="B2357" s="119"/>
      <c r="C2357" s="68"/>
      <c r="E2357" s="53"/>
      <c r="F2357" s="53"/>
      <c r="G2357" s="54"/>
      <c r="H2357" s="114"/>
      <c r="I2357" s="53"/>
      <c r="J2357" s="53"/>
      <c r="K2357" s="53"/>
      <c r="L2357" s="53"/>
      <c r="M2357" s="53"/>
      <c r="N2357" s="53"/>
      <c r="O2357" s="53"/>
      <c r="P2357" s="53"/>
      <c r="Q2357" s="53"/>
      <c r="R2357" s="53"/>
      <c r="S2357" s="53"/>
      <c r="T2357" s="53"/>
      <c r="U2357" s="81"/>
      <c r="V2357" s="53"/>
      <c r="W2357" s="53"/>
    </row>
    <row r="2358" spans="1:23" x14ac:dyDescent="0.25">
      <c r="A2358" s="116" t="str">
        <f>IF(ISBLANK(TBL_DATA[[#This Row],[Row.names]]), "",   DATE(YEAR(TBL_DATA[[#This Row],[Row.names]]), MONTH(TBL_DATA[[#This Row],[Row.names]]), DAY(TBL_DATA[[#This Row],[Row.names]])))</f>
        <v/>
      </c>
      <c r="B2358" s="119"/>
      <c r="C2358" s="68"/>
      <c r="E2358" s="53"/>
      <c r="F2358" s="53"/>
      <c r="G2358" s="54"/>
      <c r="H2358" s="114"/>
      <c r="I2358" s="53"/>
      <c r="J2358" s="53"/>
      <c r="K2358" s="53"/>
      <c r="L2358" s="53"/>
      <c r="M2358" s="53"/>
      <c r="N2358" s="53"/>
      <c r="O2358" s="53"/>
      <c r="P2358" s="53"/>
      <c r="Q2358" s="53"/>
      <c r="R2358" s="53"/>
      <c r="S2358" s="53"/>
      <c r="T2358" s="53"/>
      <c r="U2358" s="81"/>
      <c r="V2358" s="53"/>
      <c r="W2358" s="53"/>
    </row>
    <row r="2359" spans="1:23" x14ac:dyDescent="0.25">
      <c r="A2359" s="116" t="str">
        <f>IF(ISBLANK(TBL_DATA[[#This Row],[Row.names]]), "",   DATE(YEAR(TBL_DATA[[#This Row],[Row.names]]), MONTH(TBL_DATA[[#This Row],[Row.names]]), DAY(TBL_DATA[[#This Row],[Row.names]])))</f>
        <v/>
      </c>
      <c r="B2359" s="119"/>
      <c r="C2359" s="68"/>
      <c r="E2359" s="53"/>
      <c r="F2359" s="53"/>
      <c r="G2359" s="54"/>
      <c r="H2359" s="114"/>
      <c r="I2359" s="53"/>
      <c r="J2359" s="53"/>
      <c r="K2359" s="53"/>
      <c r="L2359" s="53"/>
      <c r="M2359" s="53"/>
      <c r="N2359" s="53"/>
      <c r="O2359" s="53"/>
      <c r="P2359" s="53"/>
      <c r="Q2359" s="53"/>
      <c r="R2359" s="53"/>
      <c r="S2359" s="53"/>
      <c r="T2359" s="53"/>
      <c r="U2359" s="81"/>
      <c r="V2359" s="53"/>
      <c r="W2359" s="53"/>
    </row>
    <row r="2360" spans="1:23" x14ac:dyDescent="0.25">
      <c r="A2360" s="116" t="str">
        <f>IF(ISBLANK(TBL_DATA[[#This Row],[Row.names]]), "",   DATE(YEAR(TBL_DATA[[#This Row],[Row.names]]), MONTH(TBL_DATA[[#This Row],[Row.names]]), DAY(TBL_DATA[[#This Row],[Row.names]])))</f>
        <v/>
      </c>
      <c r="B2360" s="119"/>
      <c r="C2360" s="68"/>
      <c r="E2360" s="53"/>
      <c r="F2360" s="53"/>
      <c r="G2360" s="54"/>
      <c r="H2360" s="114"/>
      <c r="I2360" s="53"/>
      <c r="J2360" s="53"/>
      <c r="K2360" s="53"/>
      <c r="L2360" s="53"/>
      <c r="M2360" s="53"/>
      <c r="N2360" s="53"/>
      <c r="O2360" s="53"/>
      <c r="P2360" s="53"/>
      <c r="Q2360" s="53"/>
      <c r="R2360" s="53"/>
      <c r="S2360" s="53"/>
      <c r="T2360" s="53"/>
      <c r="U2360" s="81"/>
      <c r="V2360" s="53"/>
      <c r="W2360" s="53"/>
    </row>
    <row r="2361" spans="1:23" x14ac:dyDescent="0.25">
      <c r="A2361" s="116" t="str">
        <f>IF(ISBLANK(TBL_DATA[[#This Row],[Row.names]]), "",   DATE(YEAR(TBL_DATA[[#This Row],[Row.names]]), MONTH(TBL_DATA[[#This Row],[Row.names]]), DAY(TBL_DATA[[#This Row],[Row.names]])))</f>
        <v/>
      </c>
      <c r="B2361" s="119"/>
      <c r="C2361" s="68"/>
      <c r="E2361" s="53"/>
      <c r="F2361" s="53"/>
      <c r="G2361" s="54"/>
      <c r="H2361" s="114"/>
      <c r="I2361" s="53"/>
      <c r="J2361" s="53"/>
      <c r="K2361" s="53"/>
      <c r="L2361" s="53"/>
      <c r="M2361" s="53"/>
      <c r="N2361" s="53"/>
      <c r="O2361" s="53"/>
      <c r="P2361" s="53"/>
      <c r="Q2361" s="53"/>
      <c r="R2361" s="53"/>
      <c r="S2361" s="53"/>
      <c r="T2361" s="53"/>
      <c r="U2361" s="81"/>
      <c r="V2361" s="53"/>
      <c r="W2361" s="53"/>
    </row>
    <row r="2362" spans="1:23" x14ac:dyDescent="0.25">
      <c r="A2362" s="116" t="str">
        <f>IF(ISBLANK(TBL_DATA[[#This Row],[Row.names]]), "",   DATE(YEAR(TBL_DATA[[#This Row],[Row.names]]), MONTH(TBL_DATA[[#This Row],[Row.names]]), DAY(TBL_DATA[[#This Row],[Row.names]])))</f>
        <v/>
      </c>
      <c r="B2362" s="119"/>
      <c r="C2362" s="68"/>
      <c r="E2362" s="53"/>
      <c r="F2362" s="53"/>
      <c r="G2362" s="54"/>
      <c r="H2362" s="114"/>
      <c r="I2362" s="53"/>
      <c r="J2362" s="53"/>
      <c r="K2362" s="53"/>
      <c r="L2362" s="53"/>
      <c r="M2362" s="53"/>
      <c r="N2362" s="53"/>
      <c r="O2362" s="53"/>
      <c r="P2362" s="53"/>
      <c r="Q2362" s="53"/>
      <c r="R2362" s="53"/>
      <c r="S2362" s="53"/>
      <c r="T2362" s="53"/>
      <c r="U2362" s="81"/>
      <c r="V2362" s="53"/>
      <c r="W2362" s="53"/>
    </row>
    <row r="2363" spans="1:23" x14ac:dyDescent="0.25">
      <c r="A2363" s="116" t="str">
        <f>IF(ISBLANK(TBL_DATA[[#This Row],[Row.names]]), "",   DATE(YEAR(TBL_DATA[[#This Row],[Row.names]]), MONTH(TBL_DATA[[#This Row],[Row.names]]), DAY(TBL_DATA[[#This Row],[Row.names]])))</f>
        <v/>
      </c>
      <c r="B2363" s="119"/>
      <c r="C2363" s="68"/>
      <c r="E2363" s="53"/>
      <c r="F2363" s="53"/>
      <c r="G2363" s="54"/>
      <c r="H2363" s="114"/>
      <c r="I2363" s="53"/>
      <c r="J2363" s="53"/>
      <c r="K2363" s="53"/>
      <c r="L2363" s="53"/>
      <c r="M2363" s="53"/>
      <c r="N2363" s="53"/>
      <c r="O2363" s="53"/>
      <c r="P2363" s="53"/>
      <c r="Q2363" s="53"/>
      <c r="R2363" s="53"/>
      <c r="S2363" s="53"/>
      <c r="T2363" s="53"/>
      <c r="U2363" s="81"/>
      <c r="V2363" s="53"/>
      <c r="W2363" s="53"/>
    </row>
    <row r="2364" spans="1:23" x14ac:dyDescent="0.25">
      <c r="A2364" s="116" t="str">
        <f>IF(ISBLANK(TBL_DATA[[#This Row],[Row.names]]), "",   DATE(YEAR(TBL_DATA[[#This Row],[Row.names]]), MONTH(TBL_DATA[[#This Row],[Row.names]]), DAY(TBL_DATA[[#This Row],[Row.names]])))</f>
        <v/>
      </c>
      <c r="B2364" s="119"/>
      <c r="C2364" s="68"/>
      <c r="E2364" s="53"/>
      <c r="F2364" s="53"/>
      <c r="G2364" s="54"/>
      <c r="H2364" s="114"/>
      <c r="I2364" s="53"/>
      <c r="J2364" s="53"/>
      <c r="K2364" s="53"/>
      <c r="L2364" s="53"/>
      <c r="M2364" s="53"/>
      <c r="N2364" s="53"/>
      <c r="O2364" s="53"/>
      <c r="P2364" s="53"/>
      <c r="Q2364" s="53"/>
      <c r="R2364" s="53"/>
      <c r="S2364" s="53"/>
      <c r="T2364" s="53"/>
      <c r="U2364" s="81"/>
      <c r="V2364" s="53"/>
      <c r="W2364" s="53"/>
    </row>
    <row r="2365" spans="1:23" x14ac:dyDescent="0.25">
      <c r="A2365" s="116" t="str">
        <f>IF(ISBLANK(TBL_DATA[[#This Row],[Row.names]]), "",   DATE(YEAR(TBL_DATA[[#This Row],[Row.names]]), MONTH(TBL_DATA[[#This Row],[Row.names]]), DAY(TBL_DATA[[#This Row],[Row.names]])))</f>
        <v/>
      </c>
      <c r="B2365" s="119"/>
      <c r="C2365" s="68"/>
      <c r="E2365" s="53"/>
      <c r="F2365" s="53"/>
      <c r="G2365" s="54"/>
      <c r="H2365" s="114"/>
      <c r="I2365" s="53"/>
      <c r="J2365" s="53"/>
      <c r="K2365" s="53"/>
      <c r="L2365" s="53"/>
      <c r="M2365" s="53"/>
      <c r="N2365" s="53"/>
      <c r="O2365" s="53"/>
      <c r="P2365" s="53"/>
      <c r="Q2365" s="53"/>
      <c r="R2365" s="53"/>
      <c r="S2365" s="53"/>
      <c r="T2365" s="53"/>
      <c r="U2365" s="81"/>
      <c r="V2365" s="53"/>
      <c r="W2365" s="53"/>
    </row>
    <row r="2366" spans="1:23" x14ac:dyDescent="0.25">
      <c r="A2366" s="116" t="str">
        <f>IF(ISBLANK(TBL_DATA[[#This Row],[Row.names]]), "",   DATE(YEAR(TBL_DATA[[#This Row],[Row.names]]), MONTH(TBL_DATA[[#This Row],[Row.names]]), DAY(TBL_DATA[[#This Row],[Row.names]])))</f>
        <v/>
      </c>
      <c r="B2366" s="119"/>
      <c r="C2366" s="68"/>
      <c r="E2366" s="53"/>
      <c r="F2366" s="53"/>
      <c r="G2366" s="54"/>
      <c r="H2366" s="114"/>
      <c r="I2366" s="53"/>
      <c r="J2366" s="53"/>
      <c r="K2366" s="53"/>
      <c r="L2366" s="53"/>
      <c r="M2366" s="53"/>
      <c r="N2366" s="53"/>
      <c r="O2366" s="53"/>
      <c r="P2366" s="53"/>
      <c r="Q2366" s="53"/>
      <c r="R2366" s="53"/>
      <c r="S2366" s="53"/>
      <c r="T2366" s="53"/>
      <c r="U2366" s="81"/>
      <c r="V2366" s="53"/>
      <c r="W2366" s="53"/>
    </row>
    <row r="2367" spans="1:23" x14ac:dyDescent="0.25">
      <c r="A2367" s="116" t="str">
        <f>IF(ISBLANK(TBL_DATA[[#This Row],[Row.names]]), "",   DATE(YEAR(TBL_DATA[[#This Row],[Row.names]]), MONTH(TBL_DATA[[#This Row],[Row.names]]), DAY(TBL_DATA[[#This Row],[Row.names]])))</f>
        <v/>
      </c>
      <c r="B2367" s="119"/>
      <c r="C2367" s="68"/>
      <c r="E2367" s="53"/>
      <c r="F2367" s="53"/>
      <c r="G2367" s="54"/>
      <c r="H2367" s="114"/>
      <c r="I2367" s="53"/>
      <c r="J2367" s="53"/>
      <c r="K2367" s="53"/>
      <c r="L2367" s="53"/>
      <c r="M2367" s="53"/>
      <c r="N2367" s="53"/>
      <c r="O2367" s="53"/>
      <c r="P2367" s="53"/>
      <c r="Q2367" s="53"/>
      <c r="R2367" s="53"/>
      <c r="S2367" s="53"/>
      <c r="T2367" s="53"/>
      <c r="U2367" s="81"/>
      <c r="V2367" s="53"/>
      <c r="W2367" s="53"/>
    </row>
    <row r="2368" spans="1:23" x14ac:dyDescent="0.25">
      <c r="A2368" s="116" t="str">
        <f>IF(ISBLANK(TBL_DATA[[#This Row],[Row.names]]), "",   DATE(YEAR(TBL_DATA[[#This Row],[Row.names]]), MONTH(TBL_DATA[[#This Row],[Row.names]]), DAY(TBL_DATA[[#This Row],[Row.names]])))</f>
        <v/>
      </c>
      <c r="B2368" s="119"/>
      <c r="C2368" s="68"/>
      <c r="E2368" s="53"/>
      <c r="F2368" s="53"/>
      <c r="G2368" s="54"/>
      <c r="H2368" s="114"/>
      <c r="I2368" s="53"/>
      <c r="J2368" s="53"/>
      <c r="K2368" s="53"/>
      <c r="L2368" s="53"/>
      <c r="M2368" s="53"/>
      <c r="N2368" s="53"/>
      <c r="O2368" s="53"/>
      <c r="P2368" s="53"/>
      <c r="Q2368" s="53"/>
      <c r="R2368" s="53"/>
      <c r="S2368" s="53"/>
      <c r="T2368" s="53"/>
      <c r="U2368" s="81"/>
      <c r="V2368" s="53"/>
      <c r="W2368" s="53"/>
    </row>
    <row r="2369" spans="1:23" x14ac:dyDescent="0.25">
      <c r="A2369" s="116" t="str">
        <f>IF(ISBLANK(TBL_DATA[[#This Row],[Row.names]]), "",   DATE(YEAR(TBL_DATA[[#This Row],[Row.names]]), MONTH(TBL_DATA[[#This Row],[Row.names]]), DAY(TBL_DATA[[#This Row],[Row.names]])))</f>
        <v/>
      </c>
      <c r="B2369" s="119"/>
      <c r="C2369" s="68"/>
      <c r="E2369" s="53"/>
      <c r="F2369" s="53"/>
      <c r="G2369" s="54"/>
      <c r="H2369" s="114"/>
      <c r="I2369" s="53"/>
      <c r="J2369" s="53"/>
      <c r="K2369" s="53"/>
      <c r="L2369" s="53"/>
      <c r="M2369" s="53"/>
      <c r="N2369" s="53"/>
      <c r="O2369" s="53"/>
      <c r="P2369" s="53"/>
      <c r="Q2369" s="53"/>
      <c r="R2369" s="53"/>
      <c r="S2369" s="53"/>
      <c r="T2369" s="53"/>
      <c r="U2369" s="81"/>
      <c r="V2369" s="53"/>
      <c r="W2369" s="53"/>
    </row>
    <row r="2370" spans="1:23" x14ac:dyDescent="0.25">
      <c r="A2370" s="116" t="str">
        <f>IF(ISBLANK(TBL_DATA[[#This Row],[Row.names]]), "",   DATE(YEAR(TBL_DATA[[#This Row],[Row.names]]), MONTH(TBL_DATA[[#This Row],[Row.names]]), DAY(TBL_DATA[[#This Row],[Row.names]])))</f>
        <v/>
      </c>
      <c r="B2370" s="119"/>
      <c r="C2370" s="68"/>
      <c r="E2370" s="53"/>
      <c r="F2370" s="53"/>
      <c r="G2370" s="54"/>
      <c r="H2370" s="114"/>
      <c r="I2370" s="53"/>
      <c r="J2370" s="53"/>
      <c r="K2370" s="53"/>
      <c r="L2370" s="53"/>
      <c r="M2370" s="53"/>
      <c r="N2370" s="53"/>
      <c r="O2370" s="53"/>
      <c r="P2370" s="53"/>
      <c r="Q2370" s="53"/>
      <c r="R2370" s="53"/>
      <c r="S2370" s="53"/>
      <c r="T2370" s="53"/>
      <c r="U2370" s="81"/>
      <c r="V2370" s="53"/>
      <c r="W2370" s="53"/>
    </row>
    <row r="2371" spans="1:23" x14ac:dyDescent="0.25">
      <c r="A2371" s="116" t="str">
        <f>IF(ISBLANK(TBL_DATA[[#This Row],[Row.names]]), "",   DATE(YEAR(TBL_DATA[[#This Row],[Row.names]]), MONTH(TBL_DATA[[#This Row],[Row.names]]), DAY(TBL_DATA[[#This Row],[Row.names]])))</f>
        <v/>
      </c>
      <c r="B2371" s="119"/>
      <c r="C2371" s="68"/>
      <c r="E2371" s="53"/>
      <c r="F2371" s="53"/>
      <c r="G2371" s="54"/>
      <c r="H2371" s="114"/>
      <c r="I2371" s="53"/>
      <c r="J2371" s="53"/>
      <c r="K2371" s="53"/>
      <c r="L2371" s="53"/>
      <c r="M2371" s="53"/>
      <c r="N2371" s="53"/>
      <c r="O2371" s="53"/>
      <c r="P2371" s="53"/>
      <c r="Q2371" s="53"/>
      <c r="R2371" s="53"/>
      <c r="S2371" s="53"/>
      <c r="T2371" s="53"/>
      <c r="U2371" s="81"/>
      <c r="V2371" s="53"/>
      <c r="W2371" s="53"/>
    </row>
    <row r="2372" spans="1:23" x14ac:dyDescent="0.25">
      <c r="A2372" s="116" t="str">
        <f>IF(ISBLANK(TBL_DATA[[#This Row],[Row.names]]), "",   DATE(YEAR(TBL_DATA[[#This Row],[Row.names]]), MONTH(TBL_DATA[[#This Row],[Row.names]]), DAY(TBL_DATA[[#This Row],[Row.names]])))</f>
        <v/>
      </c>
      <c r="B2372" s="119"/>
      <c r="C2372" s="68"/>
      <c r="E2372" s="53"/>
      <c r="F2372" s="53"/>
      <c r="G2372" s="54"/>
      <c r="H2372" s="114"/>
      <c r="I2372" s="53"/>
      <c r="J2372" s="53"/>
      <c r="K2372" s="53"/>
      <c r="L2372" s="53"/>
      <c r="M2372" s="53"/>
      <c r="N2372" s="53"/>
      <c r="O2372" s="53"/>
      <c r="P2372" s="53"/>
      <c r="Q2372" s="53"/>
      <c r="R2372" s="53"/>
      <c r="S2372" s="53"/>
      <c r="T2372" s="53"/>
      <c r="U2372" s="81"/>
      <c r="V2372" s="53"/>
      <c r="W2372" s="53"/>
    </row>
    <row r="2373" spans="1:23" x14ac:dyDescent="0.25">
      <c r="A2373" s="116" t="str">
        <f>IF(ISBLANK(TBL_DATA[[#This Row],[Row.names]]), "",   DATE(YEAR(TBL_DATA[[#This Row],[Row.names]]), MONTH(TBL_DATA[[#This Row],[Row.names]]), DAY(TBL_DATA[[#This Row],[Row.names]])))</f>
        <v/>
      </c>
      <c r="B2373" s="119"/>
      <c r="C2373" s="68"/>
      <c r="E2373" s="53"/>
      <c r="F2373" s="53"/>
      <c r="G2373" s="54"/>
      <c r="H2373" s="114"/>
      <c r="I2373" s="53"/>
      <c r="J2373" s="53"/>
      <c r="K2373" s="53"/>
      <c r="L2373" s="53"/>
      <c r="M2373" s="53"/>
      <c r="N2373" s="53"/>
      <c r="O2373" s="53"/>
      <c r="P2373" s="53"/>
      <c r="Q2373" s="53"/>
      <c r="R2373" s="53"/>
      <c r="S2373" s="53"/>
      <c r="T2373" s="53"/>
      <c r="U2373" s="81"/>
      <c r="V2373" s="53"/>
      <c r="W2373" s="53"/>
    </row>
    <row r="2374" spans="1:23" x14ac:dyDescent="0.25">
      <c r="A2374" s="116" t="str">
        <f>IF(ISBLANK(TBL_DATA[[#This Row],[Row.names]]), "",   DATE(YEAR(TBL_DATA[[#This Row],[Row.names]]), MONTH(TBL_DATA[[#This Row],[Row.names]]), DAY(TBL_DATA[[#This Row],[Row.names]])))</f>
        <v/>
      </c>
      <c r="B2374" s="119"/>
      <c r="C2374" s="68"/>
      <c r="E2374" s="53"/>
      <c r="F2374" s="53"/>
      <c r="G2374" s="54"/>
      <c r="H2374" s="114"/>
      <c r="I2374" s="53"/>
      <c r="J2374" s="53"/>
      <c r="K2374" s="53"/>
      <c r="L2374" s="53"/>
      <c r="M2374" s="53"/>
      <c r="N2374" s="53"/>
      <c r="O2374" s="53"/>
      <c r="P2374" s="53"/>
      <c r="Q2374" s="53"/>
      <c r="R2374" s="53"/>
      <c r="S2374" s="53"/>
      <c r="T2374" s="53"/>
      <c r="U2374" s="81"/>
      <c r="V2374" s="53"/>
      <c r="W2374" s="53"/>
    </row>
    <row r="2375" spans="1:23" x14ac:dyDescent="0.25">
      <c r="A2375" s="116" t="str">
        <f>IF(ISBLANK(TBL_DATA[[#This Row],[Row.names]]), "",   DATE(YEAR(TBL_DATA[[#This Row],[Row.names]]), MONTH(TBL_DATA[[#This Row],[Row.names]]), DAY(TBL_DATA[[#This Row],[Row.names]])))</f>
        <v/>
      </c>
      <c r="B2375" s="119"/>
      <c r="C2375" s="68"/>
      <c r="E2375" s="53"/>
      <c r="F2375" s="53"/>
      <c r="G2375" s="54"/>
      <c r="H2375" s="114"/>
      <c r="I2375" s="53"/>
      <c r="J2375" s="53"/>
      <c r="K2375" s="53"/>
      <c r="L2375" s="53"/>
      <c r="M2375" s="53"/>
      <c r="N2375" s="53"/>
      <c r="O2375" s="53"/>
      <c r="P2375" s="53"/>
      <c r="Q2375" s="53"/>
      <c r="R2375" s="53"/>
      <c r="S2375" s="53"/>
      <c r="T2375" s="53"/>
      <c r="U2375" s="81"/>
      <c r="V2375" s="53"/>
      <c r="W2375" s="53"/>
    </row>
    <row r="2376" spans="1:23" x14ac:dyDescent="0.25">
      <c r="A2376" s="116" t="str">
        <f>IF(ISBLANK(TBL_DATA[[#This Row],[Row.names]]), "",   DATE(YEAR(TBL_DATA[[#This Row],[Row.names]]), MONTH(TBL_DATA[[#This Row],[Row.names]]), DAY(TBL_DATA[[#This Row],[Row.names]])))</f>
        <v/>
      </c>
      <c r="B2376" s="119"/>
      <c r="C2376" s="68"/>
      <c r="E2376" s="53"/>
      <c r="F2376" s="53"/>
      <c r="G2376" s="54"/>
      <c r="H2376" s="114"/>
      <c r="I2376" s="53"/>
      <c r="J2376" s="53"/>
      <c r="K2376" s="53"/>
      <c r="L2376" s="53"/>
      <c r="M2376" s="53"/>
      <c r="N2376" s="53"/>
      <c r="O2376" s="53"/>
      <c r="P2376" s="53"/>
      <c r="Q2376" s="53"/>
      <c r="R2376" s="53"/>
      <c r="S2376" s="53"/>
      <c r="T2376" s="53"/>
      <c r="U2376" s="81"/>
      <c r="V2376" s="53"/>
      <c r="W2376" s="53"/>
    </row>
    <row r="2377" spans="1:23" x14ac:dyDescent="0.25">
      <c r="A2377" s="116" t="str">
        <f>IF(ISBLANK(TBL_DATA[[#This Row],[Row.names]]), "",   DATE(YEAR(TBL_DATA[[#This Row],[Row.names]]), MONTH(TBL_DATA[[#This Row],[Row.names]]), DAY(TBL_DATA[[#This Row],[Row.names]])))</f>
        <v/>
      </c>
      <c r="B2377" s="119"/>
      <c r="C2377" s="68"/>
      <c r="E2377" s="53"/>
      <c r="F2377" s="53"/>
      <c r="G2377" s="54"/>
      <c r="H2377" s="114"/>
      <c r="I2377" s="53"/>
      <c r="J2377" s="53"/>
      <c r="K2377" s="53"/>
      <c r="L2377" s="53"/>
      <c r="M2377" s="53"/>
      <c r="N2377" s="53"/>
      <c r="O2377" s="53"/>
      <c r="P2377" s="53"/>
      <c r="Q2377" s="53"/>
      <c r="R2377" s="53"/>
      <c r="S2377" s="53"/>
      <c r="T2377" s="53"/>
      <c r="U2377" s="81"/>
      <c r="V2377" s="53"/>
      <c r="W2377" s="53"/>
    </row>
    <row r="2378" spans="1:23" x14ac:dyDescent="0.25">
      <c r="A2378" s="116" t="str">
        <f>IF(ISBLANK(TBL_DATA[[#This Row],[Row.names]]), "",   DATE(YEAR(TBL_DATA[[#This Row],[Row.names]]), MONTH(TBL_DATA[[#This Row],[Row.names]]), DAY(TBL_DATA[[#This Row],[Row.names]])))</f>
        <v/>
      </c>
      <c r="B2378" s="119"/>
      <c r="C2378" s="68"/>
      <c r="E2378" s="53"/>
      <c r="F2378" s="53"/>
      <c r="G2378" s="54"/>
      <c r="H2378" s="114"/>
      <c r="I2378" s="53"/>
      <c r="J2378" s="53"/>
      <c r="K2378" s="53"/>
      <c r="L2378" s="53"/>
      <c r="M2378" s="53"/>
      <c r="N2378" s="53"/>
      <c r="O2378" s="53"/>
      <c r="P2378" s="53"/>
      <c r="Q2378" s="53"/>
      <c r="R2378" s="53"/>
      <c r="S2378" s="53"/>
      <c r="T2378" s="53"/>
      <c r="U2378" s="81"/>
      <c r="V2378" s="53"/>
      <c r="W2378" s="53"/>
    </row>
    <row r="2379" spans="1:23" x14ac:dyDescent="0.25">
      <c r="A2379" s="116" t="str">
        <f>IF(ISBLANK(TBL_DATA[[#This Row],[Row.names]]), "",   DATE(YEAR(TBL_DATA[[#This Row],[Row.names]]), MONTH(TBL_DATA[[#This Row],[Row.names]]), DAY(TBL_DATA[[#This Row],[Row.names]])))</f>
        <v/>
      </c>
      <c r="B2379" s="119"/>
      <c r="C2379" s="68"/>
      <c r="E2379" s="53"/>
      <c r="F2379" s="53"/>
      <c r="G2379" s="54"/>
      <c r="H2379" s="114"/>
      <c r="I2379" s="53"/>
      <c r="J2379" s="53"/>
      <c r="K2379" s="53"/>
      <c r="L2379" s="53"/>
      <c r="M2379" s="53"/>
      <c r="N2379" s="53"/>
      <c r="O2379" s="53"/>
      <c r="P2379" s="53"/>
      <c r="Q2379" s="53"/>
      <c r="R2379" s="53"/>
      <c r="S2379" s="53"/>
      <c r="T2379" s="53"/>
      <c r="U2379" s="81"/>
      <c r="V2379" s="53"/>
      <c r="W2379" s="53"/>
    </row>
    <row r="2380" spans="1:23" x14ac:dyDescent="0.25">
      <c r="A2380" s="116" t="str">
        <f>IF(ISBLANK(TBL_DATA[[#This Row],[Row.names]]), "",   DATE(YEAR(TBL_DATA[[#This Row],[Row.names]]), MONTH(TBL_DATA[[#This Row],[Row.names]]), DAY(TBL_DATA[[#This Row],[Row.names]])))</f>
        <v/>
      </c>
      <c r="B2380" s="119"/>
      <c r="C2380" s="68"/>
      <c r="E2380" s="53"/>
      <c r="F2380" s="53"/>
      <c r="G2380" s="54"/>
      <c r="H2380" s="114"/>
      <c r="I2380" s="53"/>
      <c r="J2380" s="53"/>
      <c r="K2380" s="53"/>
      <c r="L2380" s="53"/>
      <c r="M2380" s="53"/>
      <c r="N2380" s="53"/>
      <c r="O2380" s="53"/>
      <c r="P2380" s="53"/>
      <c r="Q2380" s="53"/>
      <c r="R2380" s="53"/>
      <c r="S2380" s="53"/>
      <c r="T2380" s="53"/>
      <c r="U2380" s="81"/>
      <c r="V2380" s="53"/>
      <c r="W2380" s="53"/>
    </row>
    <row r="2381" spans="1:23" x14ac:dyDescent="0.25">
      <c r="A2381" s="116" t="str">
        <f>IF(ISBLANK(TBL_DATA[[#This Row],[Row.names]]), "",   DATE(YEAR(TBL_DATA[[#This Row],[Row.names]]), MONTH(TBL_DATA[[#This Row],[Row.names]]), DAY(TBL_DATA[[#This Row],[Row.names]])))</f>
        <v/>
      </c>
      <c r="B2381" s="119"/>
      <c r="C2381" s="68"/>
      <c r="E2381" s="53"/>
      <c r="F2381" s="53"/>
      <c r="G2381" s="54"/>
      <c r="H2381" s="114"/>
      <c r="I2381" s="53"/>
      <c r="J2381" s="53"/>
      <c r="K2381" s="53"/>
      <c r="L2381" s="53"/>
      <c r="M2381" s="53"/>
      <c r="N2381" s="53"/>
      <c r="O2381" s="53"/>
      <c r="P2381" s="53"/>
      <c r="Q2381" s="53"/>
      <c r="R2381" s="53"/>
      <c r="S2381" s="53"/>
      <c r="T2381" s="53"/>
      <c r="U2381" s="81"/>
      <c r="V2381" s="53"/>
      <c r="W2381" s="53"/>
    </row>
    <row r="2382" spans="1:23" x14ac:dyDescent="0.25">
      <c r="A2382" s="116" t="str">
        <f>IF(ISBLANK(TBL_DATA[[#This Row],[Row.names]]), "",   DATE(YEAR(TBL_DATA[[#This Row],[Row.names]]), MONTH(TBL_DATA[[#This Row],[Row.names]]), DAY(TBL_DATA[[#This Row],[Row.names]])))</f>
        <v/>
      </c>
      <c r="B2382" s="119"/>
      <c r="C2382" s="68"/>
      <c r="E2382" s="53"/>
      <c r="F2382" s="53"/>
      <c r="G2382" s="54"/>
      <c r="H2382" s="114"/>
      <c r="I2382" s="53"/>
      <c r="J2382" s="53"/>
      <c r="K2382" s="53"/>
      <c r="L2382" s="53"/>
      <c r="M2382" s="53"/>
      <c r="N2382" s="53"/>
      <c r="O2382" s="53"/>
      <c r="P2382" s="53"/>
      <c r="Q2382" s="53"/>
      <c r="R2382" s="53"/>
      <c r="S2382" s="53"/>
      <c r="T2382" s="53"/>
      <c r="U2382" s="81"/>
      <c r="V2382" s="53"/>
      <c r="W2382" s="53"/>
    </row>
    <row r="2383" spans="1:23" x14ac:dyDescent="0.25">
      <c r="A2383" s="116" t="str">
        <f>IF(ISBLANK(TBL_DATA[[#This Row],[Row.names]]), "",   DATE(YEAR(TBL_DATA[[#This Row],[Row.names]]), MONTH(TBL_DATA[[#This Row],[Row.names]]), DAY(TBL_DATA[[#This Row],[Row.names]])))</f>
        <v/>
      </c>
      <c r="B2383" s="119"/>
      <c r="C2383" s="68"/>
      <c r="E2383" s="53"/>
      <c r="F2383" s="53"/>
      <c r="G2383" s="54"/>
      <c r="H2383" s="114"/>
      <c r="I2383" s="53"/>
      <c r="J2383" s="53"/>
      <c r="K2383" s="53"/>
      <c r="L2383" s="53"/>
      <c r="M2383" s="53"/>
      <c r="N2383" s="53"/>
      <c r="O2383" s="53"/>
      <c r="P2383" s="53"/>
      <c r="Q2383" s="53"/>
      <c r="R2383" s="53"/>
      <c r="S2383" s="53"/>
      <c r="T2383" s="53"/>
      <c r="U2383" s="81"/>
      <c r="V2383" s="53"/>
      <c r="W2383" s="53"/>
    </row>
    <row r="2384" spans="1:23" x14ac:dyDescent="0.25">
      <c r="A2384" s="116" t="str">
        <f>IF(ISBLANK(TBL_DATA[[#This Row],[Row.names]]), "",   DATE(YEAR(TBL_DATA[[#This Row],[Row.names]]), MONTH(TBL_DATA[[#This Row],[Row.names]]), DAY(TBL_DATA[[#This Row],[Row.names]])))</f>
        <v/>
      </c>
      <c r="B2384" s="119"/>
      <c r="C2384" s="68"/>
      <c r="E2384" s="53"/>
      <c r="F2384" s="53"/>
      <c r="G2384" s="54"/>
      <c r="H2384" s="114"/>
      <c r="I2384" s="53"/>
      <c r="J2384" s="53"/>
      <c r="K2384" s="53"/>
      <c r="L2384" s="53"/>
      <c r="M2384" s="53"/>
      <c r="N2384" s="53"/>
      <c r="O2384" s="53"/>
      <c r="P2384" s="53"/>
      <c r="Q2384" s="53"/>
      <c r="R2384" s="53"/>
      <c r="S2384" s="53"/>
      <c r="T2384" s="53"/>
      <c r="U2384" s="81"/>
      <c r="V2384" s="53"/>
      <c r="W2384" s="53"/>
    </row>
    <row r="2385" spans="1:23" x14ac:dyDescent="0.25">
      <c r="A2385" s="116" t="str">
        <f>IF(ISBLANK(TBL_DATA[[#This Row],[Row.names]]), "",   DATE(YEAR(TBL_DATA[[#This Row],[Row.names]]), MONTH(TBL_DATA[[#This Row],[Row.names]]), DAY(TBL_DATA[[#This Row],[Row.names]])))</f>
        <v/>
      </c>
      <c r="B2385" s="119"/>
      <c r="C2385" s="68"/>
      <c r="E2385" s="53"/>
      <c r="F2385" s="53"/>
      <c r="G2385" s="54"/>
      <c r="H2385" s="114"/>
      <c r="I2385" s="53"/>
      <c r="J2385" s="53"/>
      <c r="K2385" s="53"/>
      <c r="L2385" s="53"/>
      <c r="M2385" s="53"/>
      <c r="N2385" s="53"/>
      <c r="O2385" s="53"/>
      <c r="P2385" s="53"/>
      <c r="Q2385" s="53"/>
      <c r="R2385" s="53"/>
      <c r="S2385" s="53"/>
      <c r="T2385" s="53"/>
      <c r="U2385" s="81"/>
      <c r="V2385" s="53"/>
      <c r="W2385" s="53"/>
    </row>
    <row r="2386" spans="1:23" x14ac:dyDescent="0.25">
      <c r="A2386" s="116" t="str">
        <f>IF(ISBLANK(TBL_DATA[[#This Row],[Row.names]]), "",   DATE(YEAR(TBL_DATA[[#This Row],[Row.names]]), MONTH(TBL_DATA[[#This Row],[Row.names]]), DAY(TBL_DATA[[#This Row],[Row.names]])))</f>
        <v/>
      </c>
      <c r="B2386" s="119"/>
      <c r="C2386" s="68"/>
      <c r="E2386" s="53"/>
      <c r="F2386" s="53"/>
      <c r="G2386" s="54"/>
      <c r="H2386" s="114"/>
      <c r="I2386" s="53"/>
      <c r="J2386" s="53"/>
      <c r="K2386" s="53"/>
      <c r="L2386" s="53"/>
      <c r="M2386" s="53"/>
      <c r="N2386" s="53"/>
      <c r="O2386" s="53"/>
      <c r="P2386" s="53"/>
      <c r="Q2386" s="53"/>
      <c r="R2386" s="53"/>
      <c r="S2386" s="53"/>
      <c r="T2386" s="53"/>
      <c r="U2386" s="81"/>
      <c r="V2386" s="53"/>
      <c r="W2386" s="53"/>
    </row>
    <row r="2387" spans="1:23" x14ac:dyDescent="0.25">
      <c r="A2387" s="116" t="str">
        <f>IF(ISBLANK(TBL_DATA[[#This Row],[Row.names]]), "",   DATE(YEAR(TBL_DATA[[#This Row],[Row.names]]), MONTH(TBL_DATA[[#This Row],[Row.names]]), DAY(TBL_DATA[[#This Row],[Row.names]])))</f>
        <v/>
      </c>
      <c r="B2387" s="119"/>
      <c r="C2387" s="68"/>
      <c r="E2387" s="53"/>
      <c r="F2387" s="53"/>
      <c r="G2387" s="54"/>
      <c r="H2387" s="114"/>
      <c r="I2387" s="53"/>
      <c r="J2387" s="53"/>
      <c r="K2387" s="53"/>
      <c r="L2387" s="53"/>
      <c r="M2387" s="53"/>
      <c r="N2387" s="53"/>
      <c r="O2387" s="53"/>
      <c r="P2387" s="53"/>
      <c r="Q2387" s="53"/>
      <c r="R2387" s="53"/>
      <c r="S2387" s="53"/>
      <c r="T2387" s="53"/>
      <c r="U2387" s="81"/>
      <c r="V2387" s="53"/>
      <c r="W2387" s="53"/>
    </row>
    <row r="2388" spans="1:23" x14ac:dyDescent="0.25">
      <c r="A2388" s="116" t="str">
        <f>IF(ISBLANK(TBL_DATA[[#This Row],[Row.names]]), "",   DATE(YEAR(TBL_DATA[[#This Row],[Row.names]]), MONTH(TBL_DATA[[#This Row],[Row.names]]), DAY(TBL_DATA[[#This Row],[Row.names]])))</f>
        <v/>
      </c>
      <c r="B2388" s="119"/>
      <c r="C2388" s="68"/>
      <c r="E2388" s="53"/>
      <c r="F2388" s="53"/>
      <c r="G2388" s="54"/>
      <c r="H2388" s="114"/>
      <c r="I2388" s="53"/>
      <c r="J2388" s="53"/>
      <c r="K2388" s="53"/>
      <c r="L2388" s="53"/>
      <c r="M2388" s="53"/>
      <c r="N2388" s="53"/>
      <c r="O2388" s="53"/>
      <c r="P2388" s="53"/>
      <c r="Q2388" s="53"/>
      <c r="R2388" s="53"/>
      <c r="S2388" s="53"/>
      <c r="T2388" s="53"/>
      <c r="U2388" s="81"/>
      <c r="V2388" s="53"/>
      <c r="W2388" s="53"/>
    </row>
    <row r="2389" spans="1:23" x14ac:dyDescent="0.25">
      <c r="A2389" s="116" t="str">
        <f>IF(ISBLANK(TBL_DATA[[#This Row],[Row.names]]), "",   DATE(YEAR(TBL_DATA[[#This Row],[Row.names]]), MONTH(TBL_DATA[[#This Row],[Row.names]]), DAY(TBL_DATA[[#This Row],[Row.names]])))</f>
        <v/>
      </c>
      <c r="B2389" s="119"/>
      <c r="C2389" s="68"/>
      <c r="E2389" s="53"/>
      <c r="F2389" s="53"/>
      <c r="G2389" s="54"/>
      <c r="H2389" s="114"/>
      <c r="I2389" s="53"/>
      <c r="J2389" s="53"/>
      <c r="K2389" s="53"/>
      <c r="L2389" s="53"/>
      <c r="M2389" s="53"/>
      <c r="N2389" s="53"/>
      <c r="O2389" s="53"/>
      <c r="P2389" s="53"/>
      <c r="Q2389" s="53"/>
      <c r="R2389" s="53"/>
      <c r="S2389" s="53"/>
      <c r="T2389" s="53"/>
      <c r="U2389" s="81"/>
      <c r="V2389" s="53"/>
      <c r="W2389" s="53"/>
    </row>
    <row r="2390" spans="1:23" x14ac:dyDescent="0.25">
      <c r="A2390" s="116" t="str">
        <f>IF(ISBLANK(TBL_DATA[[#This Row],[Row.names]]), "",   DATE(YEAR(TBL_DATA[[#This Row],[Row.names]]), MONTH(TBL_DATA[[#This Row],[Row.names]]), DAY(TBL_DATA[[#This Row],[Row.names]])))</f>
        <v/>
      </c>
      <c r="B2390" s="119"/>
      <c r="C2390" s="68"/>
      <c r="E2390" s="53"/>
      <c r="F2390" s="53"/>
      <c r="G2390" s="54"/>
      <c r="H2390" s="114"/>
      <c r="I2390" s="53"/>
      <c r="J2390" s="53"/>
      <c r="K2390" s="53"/>
      <c r="L2390" s="53"/>
      <c r="M2390" s="53"/>
      <c r="N2390" s="53"/>
      <c r="O2390" s="53"/>
      <c r="P2390" s="53"/>
      <c r="Q2390" s="53"/>
      <c r="R2390" s="53"/>
      <c r="S2390" s="53"/>
      <c r="T2390" s="53"/>
      <c r="U2390" s="81"/>
      <c r="V2390" s="53"/>
      <c r="W2390" s="53"/>
    </row>
    <row r="2391" spans="1:23" x14ac:dyDescent="0.25">
      <c r="A2391" s="116" t="str">
        <f>IF(ISBLANK(TBL_DATA[[#This Row],[Row.names]]), "",   DATE(YEAR(TBL_DATA[[#This Row],[Row.names]]), MONTH(TBL_DATA[[#This Row],[Row.names]]), DAY(TBL_DATA[[#This Row],[Row.names]])))</f>
        <v/>
      </c>
      <c r="B2391" s="119"/>
      <c r="C2391" s="68"/>
      <c r="E2391" s="53"/>
      <c r="F2391" s="53"/>
      <c r="G2391" s="54"/>
      <c r="H2391" s="114"/>
      <c r="I2391" s="53"/>
      <c r="J2391" s="53"/>
      <c r="K2391" s="53"/>
      <c r="L2391" s="53"/>
      <c r="M2391" s="53"/>
      <c r="N2391" s="53"/>
      <c r="O2391" s="53"/>
      <c r="P2391" s="53"/>
      <c r="Q2391" s="53"/>
      <c r="R2391" s="53"/>
      <c r="S2391" s="53"/>
      <c r="T2391" s="53"/>
      <c r="U2391" s="81"/>
      <c r="V2391" s="53"/>
      <c r="W2391" s="53"/>
    </row>
    <row r="2392" spans="1:23" x14ac:dyDescent="0.25">
      <c r="A2392" s="116" t="str">
        <f>IF(ISBLANK(TBL_DATA[[#This Row],[Row.names]]), "",   DATE(YEAR(TBL_DATA[[#This Row],[Row.names]]), MONTH(TBL_DATA[[#This Row],[Row.names]]), DAY(TBL_DATA[[#This Row],[Row.names]])))</f>
        <v/>
      </c>
      <c r="B2392" s="119"/>
      <c r="C2392" s="68"/>
      <c r="E2392" s="53"/>
      <c r="F2392" s="53"/>
      <c r="G2392" s="54"/>
      <c r="H2392" s="114"/>
      <c r="I2392" s="53"/>
      <c r="J2392" s="53"/>
      <c r="K2392" s="53"/>
      <c r="L2392" s="53"/>
      <c r="M2392" s="53"/>
      <c r="N2392" s="53"/>
      <c r="O2392" s="53"/>
      <c r="P2392" s="53"/>
      <c r="Q2392" s="53"/>
      <c r="R2392" s="53"/>
      <c r="S2392" s="53"/>
      <c r="T2392" s="53"/>
      <c r="U2392" s="81"/>
      <c r="V2392" s="53"/>
      <c r="W2392" s="53"/>
    </row>
    <row r="2393" spans="1:23" x14ac:dyDescent="0.25">
      <c r="A2393" s="116" t="str">
        <f>IF(ISBLANK(TBL_DATA[[#This Row],[Row.names]]), "",   DATE(YEAR(TBL_DATA[[#This Row],[Row.names]]), MONTH(TBL_DATA[[#This Row],[Row.names]]), DAY(TBL_DATA[[#This Row],[Row.names]])))</f>
        <v/>
      </c>
      <c r="B2393" s="119"/>
      <c r="C2393" s="68"/>
      <c r="E2393" s="53"/>
      <c r="F2393" s="53"/>
      <c r="G2393" s="54"/>
      <c r="H2393" s="114"/>
      <c r="I2393" s="53"/>
      <c r="J2393" s="53"/>
      <c r="K2393" s="53"/>
      <c r="L2393" s="53"/>
      <c r="M2393" s="53"/>
      <c r="N2393" s="53"/>
      <c r="O2393" s="53"/>
      <c r="P2393" s="53"/>
      <c r="Q2393" s="53"/>
      <c r="R2393" s="53"/>
      <c r="S2393" s="53"/>
      <c r="T2393" s="53"/>
      <c r="U2393" s="81"/>
      <c r="V2393" s="53"/>
      <c r="W2393" s="53"/>
    </row>
    <row r="2394" spans="1:23" x14ac:dyDescent="0.25">
      <c r="A2394" s="116" t="str">
        <f>IF(ISBLANK(TBL_DATA[[#This Row],[Row.names]]), "",   DATE(YEAR(TBL_DATA[[#This Row],[Row.names]]), MONTH(TBL_DATA[[#This Row],[Row.names]]), DAY(TBL_DATA[[#This Row],[Row.names]])))</f>
        <v/>
      </c>
      <c r="B2394" s="119"/>
      <c r="C2394" s="68"/>
      <c r="E2394" s="53"/>
      <c r="F2394" s="53"/>
      <c r="G2394" s="54"/>
      <c r="H2394" s="114"/>
      <c r="I2394" s="53"/>
      <c r="J2394" s="53"/>
      <c r="K2394" s="53"/>
      <c r="L2394" s="53"/>
      <c r="M2394" s="53"/>
      <c r="N2394" s="53"/>
      <c r="O2394" s="53"/>
      <c r="P2394" s="53"/>
      <c r="Q2394" s="53"/>
      <c r="R2394" s="53"/>
      <c r="S2394" s="53"/>
      <c r="T2394" s="53"/>
      <c r="U2394" s="81"/>
      <c r="V2394" s="53"/>
      <c r="W2394" s="53"/>
    </row>
    <row r="2395" spans="1:23" x14ac:dyDescent="0.25">
      <c r="A2395" s="116" t="str">
        <f>IF(ISBLANK(TBL_DATA[[#This Row],[Row.names]]), "",   DATE(YEAR(TBL_DATA[[#This Row],[Row.names]]), MONTH(TBL_DATA[[#This Row],[Row.names]]), DAY(TBL_DATA[[#This Row],[Row.names]])))</f>
        <v/>
      </c>
      <c r="B2395" s="119"/>
      <c r="C2395" s="68"/>
      <c r="E2395" s="53"/>
      <c r="F2395" s="53"/>
      <c r="G2395" s="54"/>
      <c r="H2395" s="114"/>
      <c r="I2395" s="53"/>
      <c r="J2395" s="53"/>
      <c r="K2395" s="53"/>
      <c r="L2395" s="53"/>
      <c r="M2395" s="53"/>
      <c r="N2395" s="53"/>
      <c r="O2395" s="53"/>
      <c r="P2395" s="53"/>
      <c r="Q2395" s="53"/>
      <c r="R2395" s="53"/>
      <c r="S2395" s="53"/>
      <c r="T2395" s="53"/>
      <c r="U2395" s="81"/>
      <c r="V2395" s="53"/>
      <c r="W2395" s="53"/>
    </row>
    <row r="2396" spans="1:23" x14ac:dyDescent="0.25">
      <c r="A2396" s="116" t="str">
        <f>IF(ISBLANK(TBL_DATA[[#This Row],[Row.names]]), "",   DATE(YEAR(TBL_DATA[[#This Row],[Row.names]]), MONTH(TBL_DATA[[#This Row],[Row.names]]), DAY(TBL_DATA[[#This Row],[Row.names]])))</f>
        <v/>
      </c>
      <c r="B2396" s="119"/>
      <c r="C2396" s="68"/>
      <c r="E2396" s="53"/>
      <c r="F2396" s="53"/>
      <c r="G2396" s="54"/>
      <c r="H2396" s="114"/>
      <c r="I2396" s="53"/>
      <c r="J2396" s="53"/>
      <c r="K2396" s="53"/>
      <c r="L2396" s="53"/>
      <c r="M2396" s="53"/>
      <c r="N2396" s="53"/>
      <c r="O2396" s="53"/>
      <c r="P2396" s="53"/>
      <c r="Q2396" s="53"/>
      <c r="R2396" s="53"/>
      <c r="S2396" s="53"/>
      <c r="T2396" s="53"/>
      <c r="U2396" s="81"/>
      <c r="V2396" s="53"/>
      <c r="W2396" s="53"/>
    </row>
    <row r="2397" spans="1:23" x14ac:dyDescent="0.25">
      <c r="A2397" s="116" t="str">
        <f>IF(ISBLANK(TBL_DATA[[#This Row],[Row.names]]), "",   DATE(YEAR(TBL_DATA[[#This Row],[Row.names]]), MONTH(TBL_DATA[[#This Row],[Row.names]]), DAY(TBL_DATA[[#This Row],[Row.names]])))</f>
        <v/>
      </c>
      <c r="B2397" s="119"/>
      <c r="C2397" s="68"/>
      <c r="E2397" s="53"/>
      <c r="F2397" s="53"/>
      <c r="G2397" s="54"/>
      <c r="H2397" s="114"/>
      <c r="I2397" s="53"/>
      <c r="J2397" s="53"/>
      <c r="K2397" s="53"/>
      <c r="L2397" s="53"/>
      <c r="M2397" s="53"/>
      <c r="N2397" s="53"/>
      <c r="O2397" s="53"/>
      <c r="P2397" s="53"/>
      <c r="Q2397" s="53"/>
      <c r="R2397" s="53"/>
      <c r="S2397" s="53"/>
      <c r="T2397" s="53"/>
      <c r="U2397" s="81"/>
      <c r="V2397" s="53"/>
      <c r="W2397" s="53"/>
    </row>
    <row r="2398" spans="1:23" x14ac:dyDescent="0.25">
      <c r="A2398" s="116" t="str">
        <f>IF(ISBLANK(TBL_DATA[[#This Row],[Row.names]]), "",   DATE(YEAR(TBL_DATA[[#This Row],[Row.names]]), MONTH(TBL_DATA[[#This Row],[Row.names]]), DAY(TBL_DATA[[#This Row],[Row.names]])))</f>
        <v/>
      </c>
      <c r="B2398" s="119"/>
      <c r="C2398" s="68"/>
      <c r="E2398" s="53"/>
      <c r="F2398" s="53"/>
      <c r="G2398" s="54"/>
      <c r="H2398" s="114"/>
      <c r="I2398" s="53"/>
      <c r="J2398" s="53"/>
      <c r="K2398" s="53"/>
      <c r="L2398" s="53"/>
      <c r="M2398" s="53"/>
      <c r="N2398" s="53"/>
      <c r="O2398" s="53"/>
      <c r="P2398" s="53"/>
      <c r="Q2398" s="53"/>
      <c r="R2398" s="53"/>
      <c r="S2398" s="53"/>
      <c r="T2398" s="53"/>
      <c r="U2398" s="81"/>
      <c r="V2398" s="53"/>
      <c r="W2398" s="53"/>
    </row>
    <row r="2399" spans="1:23" x14ac:dyDescent="0.25">
      <c r="A2399" s="116" t="str">
        <f>IF(ISBLANK(TBL_DATA[[#This Row],[Row.names]]), "",   DATE(YEAR(TBL_DATA[[#This Row],[Row.names]]), MONTH(TBL_DATA[[#This Row],[Row.names]]), DAY(TBL_DATA[[#This Row],[Row.names]])))</f>
        <v/>
      </c>
      <c r="B2399" s="119"/>
      <c r="C2399" s="68"/>
      <c r="E2399" s="53"/>
      <c r="F2399" s="53"/>
      <c r="G2399" s="54"/>
      <c r="H2399" s="114"/>
      <c r="I2399" s="53"/>
      <c r="J2399" s="53"/>
      <c r="K2399" s="53"/>
      <c r="L2399" s="53"/>
      <c r="M2399" s="53"/>
      <c r="N2399" s="53"/>
      <c r="O2399" s="53"/>
      <c r="P2399" s="53"/>
      <c r="Q2399" s="53"/>
      <c r="R2399" s="53"/>
      <c r="S2399" s="53"/>
      <c r="T2399" s="53"/>
      <c r="U2399" s="81"/>
      <c r="V2399" s="53"/>
      <c r="W2399" s="53"/>
    </row>
    <row r="2400" spans="1:23" x14ac:dyDescent="0.25">
      <c r="A2400" s="116" t="str">
        <f>IF(ISBLANK(TBL_DATA[[#This Row],[Row.names]]), "",   DATE(YEAR(TBL_DATA[[#This Row],[Row.names]]), MONTH(TBL_DATA[[#This Row],[Row.names]]), DAY(TBL_DATA[[#This Row],[Row.names]])))</f>
        <v/>
      </c>
      <c r="B2400" s="119"/>
      <c r="C2400" s="68"/>
      <c r="E2400" s="53"/>
      <c r="F2400" s="53"/>
      <c r="G2400" s="54"/>
      <c r="H2400" s="114"/>
      <c r="I2400" s="53"/>
      <c r="J2400" s="53"/>
      <c r="K2400" s="53"/>
      <c r="L2400" s="53"/>
      <c r="M2400" s="53"/>
      <c r="N2400" s="53"/>
      <c r="O2400" s="53"/>
      <c r="P2400" s="53"/>
      <c r="Q2400" s="53"/>
      <c r="R2400" s="53"/>
      <c r="S2400" s="53"/>
      <c r="T2400" s="53"/>
      <c r="U2400" s="81"/>
      <c r="V2400" s="53"/>
      <c r="W2400" s="53"/>
    </row>
    <row r="2401" spans="1:23" x14ac:dyDescent="0.25">
      <c r="A2401" s="116" t="str">
        <f>IF(ISBLANK(TBL_DATA[[#This Row],[Row.names]]), "",   DATE(YEAR(TBL_DATA[[#This Row],[Row.names]]), MONTH(TBL_DATA[[#This Row],[Row.names]]), DAY(TBL_DATA[[#This Row],[Row.names]])))</f>
        <v/>
      </c>
      <c r="B2401" s="119"/>
      <c r="C2401" s="68"/>
      <c r="E2401" s="53"/>
      <c r="F2401" s="53"/>
      <c r="G2401" s="54"/>
      <c r="H2401" s="114"/>
      <c r="I2401" s="53"/>
      <c r="J2401" s="53"/>
      <c r="K2401" s="53"/>
      <c r="L2401" s="53"/>
      <c r="M2401" s="53"/>
      <c r="N2401" s="53"/>
      <c r="O2401" s="53"/>
      <c r="P2401" s="53"/>
      <c r="Q2401" s="53"/>
      <c r="R2401" s="53"/>
      <c r="S2401" s="53"/>
      <c r="T2401" s="53"/>
      <c r="U2401" s="81"/>
      <c r="V2401" s="53"/>
      <c r="W2401" s="53"/>
    </row>
    <row r="2402" spans="1:23" x14ac:dyDescent="0.25">
      <c r="A2402" s="116" t="str">
        <f>IF(ISBLANK(TBL_DATA[[#This Row],[Row.names]]), "",   DATE(YEAR(TBL_DATA[[#This Row],[Row.names]]), MONTH(TBL_DATA[[#This Row],[Row.names]]), DAY(TBL_DATA[[#This Row],[Row.names]])))</f>
        <v/>
      </c>
      <c r="B2402" s="119"/>
      <c r="C2402" s="68"/>
      <c r="E2402" s="53"/>
      <c r="F2402" s="53"/>
      <c r="G2402" s="54"/>
      <c r="H2402" s="114"/>
      <c r="I2402" s="53"/>
      <c r="J2402" s="53"/>
      <c r="K2402" s="53"/>
      <c r="L2402" s="53"/>
      <c r="M2402" s="53"/>
      <c r="N2402" s="53"/>
      <c r="O2402" s="53"/>
      <c r="P2402" s="53"/>
      <c r="Q2402" s="53"/>
      <c r="R2402" s="53"/>
      <c r="S2402" s="53"/>
      <c r="T2402" s="53"/>
      <c r="U2402" s="81"/>
      <c r="V2402" s="53"/>
      <c r="W2402" s="53"/>
    </row>
    <row r="2403" spans="1:23" x14ac:dyDescent="0.25">
      <c r="A2403" s="116" t="str">
        <f>IF(ISBLANK(TBL_DATA[[#This Row],[Row.names]]), "",   DATE(YEAR(TBL_DATA[[#This Row],[Row.names]]), MONTH(TBL_DATA[[#This Row],[Row.names]]), DAY(TBL_DATA[[#This Row],[Row.names]])))</f>
        <v/>
      </c>
      <c r="B2403" s="119"/>
      <c r="C2403" s="68"/>
      <c r="E2403" s="53"/>
      <c r="F2403" s="53"/>
      <c r="G2403" s="54"/>
      <c r="H2403" s="114"/>
      <c r="I2403" s="53"/>
      <c r="J2403" s="53"/>
      <c r="K2403" s="53"/>
      <c r="L2403" s="53"/>
      <c r="M2403" s="53"/>
      <c r="N2403" s="53"/>
      <c r="O2403" s="53"/>
      <c r="P2403" s="53"/>
      <c r="Q2403" s="53"/>
      <c r="R2403" s="53"/>
      <c r="S2403" s="53"/>
      <c r="T2403" s="53"/>
      <c r="U2403" s="81"/>
      <c r="V2403" s="53"/>
      <c r="W2403" s="53"/>
    </row>
    <row r="2404" spans="1:23" x14ac:dyDescent="0.25">
      <c r="A2404" s="116" t="str">
        <f>IF(ISBLANK(TBL_DATA[[#This Row],[Row.names]]), "",   DATE(YEAR(TBL_DATA[[#This Row],[Row.names]]), MONTH(TBL_DATA[[#This Row],[Row.names]]), DAY(TBL_DATA[[#This Row],[Row.names]])))</f>
        <v/>
      </c>
      <c r="B2404" s="119"/>
      <c r="C2404" s="68"/>
      <c r="E2404" s="53"/>
      <c r="F2404" s="53"/>
      <c r="G2404" s="54"/>
      <c r="H2404" s="114"/>
      <c r="I2404" s="53"/>
      <c r="J2404" s="53"/>
      <c r="K2404" s="53"/>
      <c r="L2404" s="53"/>
      <c r="M2404" s="53"/>
      <c r="N2404" s="53"/>
      <c r="O2404" s="53"/>
      <c r="P2404" s="53"/>
      <c r="Q2404" s="53"/>
      <c r="R2404" s="53"/>
      <c r="S2404" s="53"/>
      <c r="T2404" s="53"/>
      <c r="U2404" s="81"/>
      <c r="V2404" s="53"/>
      <c r="W2404" s="53"/>
    </row>
    <row r="2405" spans="1:23" x14ac:dyDescent="0.25">
      <c r="A2405" s="116" t="str">
        <f>IF(ISBLANK(TBL_DATA[[#This Row],[Row.names]]), "",   DATE(YEAR(TBL_DATA[[#This Row],[Row.names]]), MONTH(TBL_DATA[[#This Row],[Row.names]]), DAY(TBL_DATA[[#This Row],[Row.names]])))</f>
        <v/>
      </c>
      <c r="B2405" s="119"/>
      <c r="C2405" s="68"/>
      <c r="E2405" s="53"/>
      <c r="F2405" s="53"/>
      <c r="G2405" s="54"/>
      <c r="H2405" s="114"/>
      <c r="I2405" s="53"/>
      <c r="J2405" s="53"/>
      <c r="K2405" s="53"/>
      <c r="L2405" s="53"/>
      <c r="M2405" s="53"/>
      <c r="N2405" s="53"/>
      <c r="O2405" s="53"/>
      <c r="P2405" s="53"/>
      <c r="Q2405" s="53"/>
      <c r="R2405" s="53"/>
      <c r="S2405" s="53"/>
      <c r="T2405" s="53"/>
      <c r="U2405" s="81"/>
      <c r="V2405" s="53"/>
      <c r="W2405" s="53"/>
    </row>
    <row r="2406" spans="1:23" x14ac:dyDescent="0.25">
      <c r="A2406" s="116" t="str">
        <f>IF(ISBLANK(TBL_DATA[[#This Row],[Row.names]]), "",   DATE(YEAR(TBL_DATA[[#This Row],[Row.names]]), MONTH(TBL_DATA[[#This Row],[Row.names]]), DAY(TBL_DATA[[#This Row],[Row.names]])))</f>
        <v/>
      </c>
      <c r="B2406" s="119"/>
      <c r="C2406" s="68"/>
      <c r="E2406" s="53"/>
      <c r="F2406" s="53"/>
      <c r="G2406" s="54"/>
      <c r="H2406" s="114"/>
      <c r="I2406" s="53"/>
      <c r="J2406" s="53"/>
      <c r="K2406" s="53"/>
      <c r="L2406" s="53"/>
      <c r="M2406" s="53"/>
      <c r="N2406" s="53"/>
      <c r="O2406" s="53"/>
      <c r="P2406" s="53"/>
      <c r="Q2406" s="53"/>
      <c r="R2406" s="53"/>
      <c r="S2406" s="53"/>
      <c r="T2406" s="53"/>
      <c r="U2406" s="81"/>
      <c r="V2406" s="53"/>
      <c r="W2406" s="53"/>
    </row>
    <row r="2407" spans="1:23" x14ac:dyDescent="0.25">
      <c r="A2407" s="116" t="str">
        <f>IF(ISBLANK(TBL_DATA[[#This Row],[Row.names]]), "",   DATE(YEAR(TBL_DATA[[#This Row],[Row.names]]), MONTH(TBL_DATA[[#This Row],[Row.names]]), DAY(TBL_DATA[[#This Row],[Row.names]])))</f>
        <v/>
      </c>
      <c r="B2407" s="119"/>
      <c r="C2407" s="68"/>
      <c r="E2407" s="53"/>
      <c r="F2407" s="53"/>
      <c r="G2407" s="54"/>
      <c r="H2407" s="114"/>
      <c r="I2407" s="53"/>
      <c r="J2407" s="53"/>
      <c r="K2407" s="53"/>
      <c r="L2407" s="53"/>
      <c r="M2407" s="53"/>
      <c r="N2407" s="53"/>
      <c r="O2407" s="53"/>
      <c r="P2407" s="53"/>
      <c r="Q2407" s="53"/>
      <c r="R2407" s="53"/>
      <c r="S2407" s="53"/>
      <c r="T2407" s="53"/>
      <c r="U2407" s="81"/>
      <c r="V2407" s="53"/>
      <c r="W2407" s="53"/>
    </row>
    <row r="2408" spans="1:23" x14ac:dyDescent="0.25">
      <c r="A2408" s="116" t="str">
        <f>IF(ISBLANK(TBL_DATA[[#This Row],[Row.names]]), "",   DATE(YEAR(TBL_DATA[[#This Row],[Row.names]]), MONTH(TBL_DATA[[#This Row],[Row.names]]), DAY(TBL_DATA[[#This Row],[Row.names]])))</f>
        <v/>
      </c>
      <c r="B2408" s="119"/>
      <c r="C2408" s="68"/>
      <c r="E2408" s="53"/>
      <c r="F2408" s="53"/>
      <c r="G2408" s="54"/>
      <c r="H2408" s="114"/>
      <c r="I2408" s="53"/>
      <c r="J2408" s="53"/>
      <c r="K2408" s="53"/>
      <c r="L2408" s="53"/>
      <c r="M2408" s="53"/>
      <c r="N2408" s="53"/>
      <c r="O2408" s="53"/>
      <c r="P2408" s="53"/>
      <c r="Q2408" s="53"/>
      <c r="R2408" s="53"/>
      <c r="S2408" s="53"/>
      <c r="T2408" s="53"/>
      <c r="U2408" s="81"/>
      <c r="V2408" s="53"/>
      <c r="W2408" s="53"/>
    </row>
    <row r="2409" spans="1:23" x14ac:dyDescent="0.25">
      <c r="A2409" s="116" t="str">
        <f>IF(ISBLANK(TBL_DATA[[#This Row],[Row.names]]), "",   DATE(YEAR(TBL_DATA[[#This Row],[Row.names]]), MONTH(TBL_DATA[[#This Row],[Row.names]]), DAY(TBL_DATA[[#This Row],[Row.names]])))</f>
        <v/>
      </c>
      <c r="B2409" s="119"/>
      <c r="C2409" s="68"/>
      <c r="E2409" s="53"/>
      <c r="F2409" s="53"/>
      <c r="G2409" s="54"/>
      <c r="H2409" s="114"/>
      <c r="I2409" s="53"/>
      <c r="J2409" s="53"/>
      <c r="K2409" s="53"/>
      <c r="L2409" s="53"/>
      <c r="M2409" s="53"/>
      <c r="N2409" s="53"/>
      <c r="O2409" s="53"/>
      <c r="P2409" s="53"/>
      <c r="Q2409" s="53"/>
      <c r="R2409" s="53"/>
      <c r="S2409" s="53"/>
      <c r="T2409" s="53"/>
      <c r="U2409" s="81"/>
      <c r="V2409" s="53"/>
      <c r="W2409" s="53"/>
    </row>
    <row r="2410" spans="1:23" x14ac:dyDescent="0.25">
      <c r="A2410" s="116" t="str">
        <f>IF(ISBLANK(TBL_DATA[[#This Row],[Row.names]]), "",   DATE(YEAR(TBL_DATA[[#This Row],[Row.names]]), MONTH(TBL_DATA[[#This Row],[Row.names]]), DAY(TBL_DATA[[#This Row],[Row.names]])))</f>
        <v/>
      </c>
      <c r="B2410" s="119"/>
      <c r="C2410" s="68"/>
      <c r="E2410" s="53"/>
      <c r="F2410" s="53"/>
      <c r="G2410" s="54"/>
      <c r="H2410" s="114"/>
      <c r="I2410" s="53"/>
      <c r="J2410" s="53"/>
      <c r="K2410" s="53"/>
      <c r="L2410" s="53"/>
      <c r="M2410" s="53"/>
      <c r="N2410" s="53"/>
      <c r="O2410" s="53"/>
      <c r="P2410" s="53"/>
      <c r="Q2410" s="53"/>
      <c r="R2410" s="53"/>
      <c r="S2410" s="53"/>
      <c r="T2410" s="53"/>
      <c r="U2410" s="81"/>
      <c r="V2410" s="53"/>
      <c r="W2410" s="53"/>
    </row>
    <row r="2411" spans="1:23" x14ac:dyDescent="0.25">
      <c r="A2411" s="116" t="str">
        <f>IF(ISBLANK(TBL_DATA[[#This Row],[Row.names]]), "",   DATE(YEAR(TBL_DATA[[#This Row],[Row.names]]), MONTH(TBL_DATA[[#This Row],[Row.names]]), DAY(TBL_DATA[[#This Row],[Row.names]])))</f>
        <v/>
      </c>
      <c r="B2411" s="119"/>
      <c r="C2411" s="68"/>
      <c r="E2411" s="53"/>
      <c r="F2411" s="53"/>
      <c r="G2411" s="54"/>
      <c r="H2411" s="114"/>
      <c r="I2411" s="53"/>
      <c r="J2411" s="53"/>
      <c r="K2411" s="53"/>
      <c r="L2411" s="53"/>
      <c r="M2411" s="53"/>
      <c r="N2411" s="53"/>
      <c r="O2411" s="53"/>
      <c r="P2411" s="53"/>
      <c r="Q2411" s="53"/>
      <c r="R2411" s="53"/>
      <c r="S2411" s="53"/>
      <c r="T2411" s="53"/>
      <c r="U2411" s="81"/>
      <c r="V2411" s="53"/>
      <c r="W2411" s="53"/>
    </row>
    <row r="2412" spans="1:23" x14ac:dyDescent="0.25">
      <c r="A2412" s="116" t="str">
        <f>IF(ISBLANK(TBL_DATA[[#This Row],[Row.names]]), "",   DATE(YEAR(TBL_DATA[[#This Row],[Row.names]]), MONTH(TBL_DATA[[#This Row],[Row.names]]), DAY(TBL_DATA[[#This Row],[Row.names]])))</f>
        <v/>
      </c>
      <c r="B2412" s="119"/>
      <c r="C2412" s="68"/>
      <c r="E2412" s="53"/>
      <c r="F2412" s="53"/>
      <c r="G2412" s="54"/>
      <c r="H2412" s="114"/>
      <c r="I2412" s="53"/>
      <c r="J2412" s="53"/>
      <c r="K2412" s="53"/>
      <c r="L2412" s="53"/>
      <c r="M2412" s="53"/>
      <c r="N2412" s="53"/>
      <c r="O2412" s="53"/>
      <c r="P2412" s="53"/>
      <c r="Q2412" s="53"/>
      <c r="R2412" s="53"/>
      <c r="S2412" s="53"/>
      <c r="T2412" s="53"/>
      <c r="U2412" s="81"/>
      <c r="V2412" s="53"/>
      <c r="W2412" s="53"/>
    </row>
    <row r="2413" spans="1:23" x14ac:dyDescent="0.25">
      <c r="A2413" s="116" t="str">
        <f>IF(ISBLANK(TBL_DATA[[#This Row],[Row.names]]), "",   DATE(YEAR(TBL_DATA[[#This Row],[Row.names]]), MONTH(TBL_DATA[[#This Row],[Row.names]]), DAY(TBL_DATA[[#This Row],[Row.names]])))</f>
        <v/>
      </c>
      <c r="B2413" s="119"/>
      <c r="C2413" s="68"/>
      <c r="E2413" s="53"/>
      <c r="F2413" s="53"/>
      <c r="G2413" s="54"/>
      <c r="H2413" s="114"/>
      <c r="I2413" s="53"/>
      <c r="J2413" s="53"/>
      <c r="K2413" s="53"/>
      <c r="L2413" s="53"/>
      <c r="M2413" s="53"/>
      <c r="N2413" s="53"/>
      <c r="O2413" s="53"/>
      <c r="P2413" s="53"/>
      <c r="Q2413" s="53"/>
      <c r="R2413" s="53"/>
      <c r="S2413" s="53"/>
      <c r="T2413" s="53"/>
      <c r="U2413" s="81"/>
      <c r="V2413" s="53"/>
      <c r="W2413" s="53"/>
    </row>
    <row r="2414" spans="1:23" x14ac:dyDescent="0.25">
      <c r="A2414" s="116" t="str">
        <f>IF(ISBLANK(TBL_DATA[[#This Row],[Row.names]]), "",   DATE(YEAR(TBL_DATA[[#This Row],[Row.names]]), MONTH(TBL_DATA[[#This Row],[Row.names]]), DAY(TBL_DATA[[#This Row],[Row.names]])))</f>
        <v/>
      </c>
      <c r="B2414" s="119"/>
      <c r="C2414" s="68"/>
      <c r="E2414" s="53"/>
      <c r="F2414" s="53"/>
      <c r="G2414" s="54"/>
      <c r="H2414" s="114"/>
      <c r="I2414" s="53"/>
      <c r="J2414" s="53"/>
      <c r="K2414" s="53"/>
      <c r="L2414" s="53"/>
      <c r="M2414" s="53"/>
      <c r="N2414" s="53"/>
      <c r="O2414" s="53"/>
      <c r="P2414" s="53"/>
      <c r="Q2414" s="53"/>
      <c r="R2414" s="53"/>
      <c r="S2414" s="53"/>
      <c r="T2414" s="53"/>
      <c r="U2414" s="81"/>
      <c r="V2414" s="53"/>
      <c r="W2414" s="53"/>
    </row>
    <row r="2415" spans="1:23" x14ac:dyDescent="0.25">
      <c r="A2415" s="116" t="str">
        <f>IF(ISBLANK(TBL_DATA[[#This Row],[Row.names]]), "",   DATE(YEAR(TBL_DATA[[#This Row],[Row.names]]), MONTH(TBL_DATA[[#This Row],[Row.names]]), DAY(TBL_DATA[[#This Row],[Row.names]])))</f>
        <v/>
      </c>
      <c r="B2415" s="119"/>
      <c r="C2415" s="68"/>
      <c r="E2415" s="53"/>
      <c r="F2415" s="53"/>
      <c r="G2415" s="54"/>
      <c r="H2415" s="114"/>
      <c r="I2415" s="53"/>
      <c r="J2415" s="53"/>
      <c r="K2415" s="53"/>
      <c r="L2415" s="53"/>
      <c r="M2415" s="53"/>
      <c r="N2415" s="53"/>
      <c r="O2415" s="53"/>
      <c r="P2415" s="53"/>
      <c r="Q2415" s="53"/>
      <c r="R2415" s="53"/>
      <c r="S2415" s="53"/>
      <c r="T2415" s="53"/>
      <c r="U2415" s="81"/>
      <c r="V2415" s="53"/>
      <c r="W2415" s="53"/>
    </row>
    <row r="2416" spans="1:23" x14ac:dyDescent="0.25">
      <c r="A2416" s="116" t="str">
        <f>IF(ISBLANK(TBL_DATA[[#This Row],[Row.names]]), "",   DATE(YEAR(TBL_DATA[[#This Row],[Row.names]]), MONTH(TBL_DATA[[#This Row],[Row.names]]), DAY(TBL_DATA[[#This Row],[Row.names]])))</f>
        <v/>
      </c>
      <c r="B2416" s="119"/>
      <c r="C2416" s="68"/>
      <c r="E2416" s="53"/>
      <c r="F2416" s="53"/>
      <c r="G2416" s="54"/>
      <c r="H2416" s="114"/>
      <c r="I2416" s="53"/>
      <c r="J2416" s="53"/>
      <c r="K2416" s="53"/>
      <c r="L2416" s="53"/>
      <c r="M2416" s="53"/>
      <c r="N2416" s="53"/>
      <c r="O2416" s="53"/>
      <c r="P2416" s="53"/>
      <c r="Q2416" s="53"/>
      <c r="R2416" s="53"/>
      <c r="S2416" s="53"/>
      <c r="T2416" s="53"/>
      <c r="U2416" s="81"/>
      <c r="V2416" s="53"/>
      <c r="W2416" s="53"/>
    </row>
    <row r="2417" spans="1:23" x14ac:dyDescent="0.25">
      <c r="A2417" s="116" t="str">
        <f>IF(ISBLANK(TBL_DATA[[#This Row],[Row.names]]), "",   DATE(YEAR(TBL_DATA[[#This Row],[Row.names]]), MONTH(TBL_DATA[[#This Row],[Row.names]]), DAY(TBL_DATA[[#This Row],[Row.names]])))</f>
        <v/>
      </c>
      <c r="B2417" s="119"/>
      <c r="C2417" s="68"/>
      <c r="E2417" s="53"/>
      <c r="F2417" s="53"/>
      <c r="G2417" s="54"/>
      <c r="H2417" s="114"/>
      <c r="I2417" s="53"/>
      <c r="J2417" s="53"/>
      <c r="K2417" s="53"/>
      <c r="L2417" s="53"/>
      <c r="M2417" s="53"/>
      <c r="N2417" s="53"/>
      <c r="O2417" s="53"/>
      <c r="P2417" s="53"/>
      <c r="Q2417" s="53"/>
      <c r="R2417" s="53"/>
      <c r="S2417" s="53"/>
      <c r="T2417" s="53"/>
      <c r="U2417" s="81"/>
      <c r="V2417" s="53"/>
      <c r="W2417" s="53"/>
    </row>
    <row r="2418" spans="1:23" x14ac:dyDescent="0.25">
      <c r="A2418" s="116" t="str">
        <f>IF(ISBLANK(TBL_DATA[[#This Row],[Row.names]]), "",   DATE(YEAR(TBL_DATA[[#This Row],[Row.names]]), MONTH(TBL_DATA[[#This Row],[Row.names]]), DAY(TBL_DATA[[#This Row],[Row.names]])))</f>
        <v/>
      </c>
      <c r="B2418" s="119"/>
      <c r="C2418" s="68"/>
      <c r="E2418" s="53"/>
      <c r="F2418" s="53"/>
      <c r="G2418" s="54"/>
      <c r="H2418" s="114"/>
      <c r="I2418" s="53"/>
      <c r="J2418" s="53"/>
      <c r="K2418" s="53"/>
      <c r="L2418" s="53"/>
      <c r="M2418" s="53"/>
      <c r="N2418" s="53"/>
      <c r="O2418" s="53"/>
      <c r="P2418" s="53"/>
      <c r="Q2418" s="53"/>
      <c r="R2418" s="53"/>
      <c r="S2418" s="53"/>
      <c r="T2418" s="53"/>
      <c r="U2418" s="81"/>
      <c r="V2418" s="53"/>
      <c r="W2418" s="53"/>
    </row>
    <row r="2419" spans="1:23" x14ac:dyDescent="0.25">
      <c r="A2419" s="116" t="str">
        <f>IF(ISBLANK(TBL_DATA[[#This Row],[Row.names]]), "",   DATE(YEAR(TBL_DATA[[#This Row],[Row.names]]), MONTH(TBL_DATA[[#This Row],[Row.names]]), DAY(TBL_DATA[[#This Row],[Row.names]])))</f>
        <v/>
      </c>
      <c r="B2419" s="119"/>
      <c r="C2419" s="68"/>
      <c r="E2419" s="53"/>
      <c r="F2419" s="53"/>
      <c r="G2419" s="54"/>
      <c r="H2419" s="114"/>
      <c r="I2419" s="53"/>
      <c r="J2419" s="53"/>
      <c r="K2419" s="53"/>
      <c r="L2419" s="53"/>
      <c r="M2419" s="53"/>
      <c r="N2419" s="53"/>
      <c r="O2419" s="53"/>
      <c r="P2419" s="53"/>
      <c r="Q2419" s="53"/>
      <c r="R2419" s="53"/>
      <c r="S2419" s="53"/>
      <c r="T2419" s="53"/>
      <c r="U2419" s="81"/>
      <c r="V2419" s="53"/>
      <c r="W2419" s="53"/>
    </row>
    <row r="2420" spans="1:23" x14ac:dyDescent="0.25">
      <c r="A2420" s="116" t="str">
        <f>IF(ISBLANK(TBL_DATA[[#This Row],[Row.names]]), "",   DATE(YEAR(TBL_DATA[[#This Row],[Row.names]]), MONTH(TBL_DATA[[#This Row],[Row.names]]), DAY(TBL_DATA[[#This Row],[Row.names]])))</f>
        <v/>
      </c>
      <c r="B2420" s="119"/>
      <c r="C2420" s="68"/>
      <c r="E2420" s="53"/>
      <c r="F2420" s="53"/>
      <c r="G2420" s="54"/>
      <c r="H2420" s="114"/>
      <c r="I2420" s="53"/>
      <c r="J2420" s="53"/>
      <c r="K2420" s="53"/>
      <c r="L2420" s="53"/>
      <c r="M2420" s="53"/>
      <c r="N2420" s="53"/>
      <c r="O2420" s="53"/>
      <c r="P2420" s="53"/>
      <c r="Q2420" s="53"/>
      <c r="R2420" s="53"/>
      <c r="S2420" s="53"/>
      <c r="T2420" s="53"/>
      <c r="U2420" s="81"/>
      <c r="V2420" s="53"/>
      <c r="W2420" s="53"/>
    </row>
    <row r="2421" spans="1:23" x14ac:dyDescent="0.25">
      <c r="A2421" s="116" t="str">
        <f>IF(ISBLANK(TBL_DATA[[#This Row],[Row.names]]), "",   DATE(YEAR(TBL_DATA[[#This Row],[Row.names]]), MONTH(TBL_DATA[[#This Row],[Row.names]]), DAY(TBL_DATA[[#This Row],[Row.names]])))</f>
        <v/>
      </c>
      <c r="B2421" s="119"/>
      <c r="C2421" s="68"/>
      <c r="E2421" s="53"/>
      <c r="F2421" s="53"/>
      <c r="G2421" s="54"/>
      <c r="H2421" s="114"/>
      <c r="I2421" s="53"/>
      <c r="J2421" s="53"/>
      <c r="K2421" s="53"/>
      <c r="L2421" s="53"/>
      <c r="M2421" s="53"/>
      <c r="N2421" s="53"/>
      <c r="O2421" s="53"/>
      <c r="P2421" s="53"/>
      <c r="Q2421" s="53"/>
      <c r="R2421" s="53"/>
      <c r="S2421" s="53"/>
      <c r="T2421" s="53"/>
      <c r="U2421" s="81"/>
      <c r="V2421" s="53"/>
      <c r="W2421" s="53"/>
    </row>
    <row r="2422" spans="1:23" x14ac:dyDescent="0.25">
      <c r="A2422" s="116" t="str">
        <f>IF(ISBLANK(TBL_DATA[[#This Row],[Row.names]]), "",   DATE(YEAR(TBL_DATA[[#This Row],[Row.names]]), MONTH(TBL_DATA[[#This Row],[Row.names]]), DAY(TBL_DATA[[#This Row],[Row.names]])))</f>
        <v/>
      </c>
      <c r="B2422" s="119"/>
      <c r="C2422" s="68"/>
      <c r="E2422" s="53"/>
      <c r="F2422" s="53"/>
      <c r="G2422" s="54"/>
      <c r="H2422" s="114"/>
      <c r="I2422" s="53"/>
      <c r="J2422" s="53"/>
      <c r="K2422" s="53"/>
      <c r="L2422" s="53"/>
      <c r="M2422" s="53"/>
      <c r="N2422" s="53"/>
      <c r="O2422" s="53"/>
      <c r="P2422" s="53"/>
      <c r="Q2422" s="53"/>
      <c r="R2422" s="53"/>
      <c r="S2422" s="53"/>
      <c r="T2422" s="53"/>
      <c r="U2422" s="81"/>
      <c r="V2422" s="53"/>
      <c r="W2422" s="53"/>
    </row>
    <row r="2423" spans="1:23" x14ac:dyDescent="0.25">
      <c r="A2423" s="116" t="str">
        <f>IF(ISBLANK(TBL_DATA[[#This Row],[Row.names]]), "",   DATE(YEAR(TBL_DATA[[#This Row],[Row.names]]), MONTH(TBL_DATA[[#This Row],[Row.names]]), DAY(TBL_DATA[[#This Row],[Row.names]])))</f>
        <v/>
      </c>
      <c r="B2423" s="119"/>
      <c r="C2423" s="68"/>
      <c r="E2423" s="53"/>
      <c r="F2423" s="53"/>
      <c r="G2423" s="54"/>
      <c r="H2423" s="114"/>
      <c r="I2423" s="53"/>
      <c r="J2423" s="53"/>
      <c r="K2423" s="53"/>
      <c r="L2423" s="53"/>
      <c r="M2423" s="53"/>
      <c r="N2423" s="53"/>
      <c r="O2423" s="53"/>
      <c r="P2423" s="53"/>
      <c r="Q2423" s="53"/>
      <c r="R2423" s="53"/>
      <c r="S2423" s="53"/>
      <c r="T2423" s="53"/>
      <c r="U2423" s="81"/>
      <c r="V2423" s="53"/>
      <c r="W2423" s="53"/>
    </row>
    <row r="2424" spans="1:23" x14ac:dyDescent="0.25">
      <c r="A2424" s="116" t="str">
        <f>IF(ISBLANK(TBL_DATA[[#This Row],[Row.names]]), "",   DATE(YEAR(TBL_DATA[[#This Row],[Row.names]]), MONTH(TBL_DATA[[#This Row],[Row.names]]), DAY(TBL_DATA[[#This Row],[Row.names]])))</f>
        <v/>
      </c>
      <c r="B2424" s="119"/>
      <c r="C2424" s="68"/>
      <c r="E2424" s="53"/>
      <c r="F2424" s="53"/>
      <c r="G2424" s="54"/>
      <c r="H2424" s="114"/>
      <c r="I2424" s="53"/>
      <c r="J2424" s="53"/>
      <c r="K2424" s="53"/>
      <c r="L2424" s="53"/>
      <c r="M2424" s="53"/>
      <c r="N2424" s="53"/>
      <c r="O2424" s="53"/>
      <c r="P2424" s="53"/>
      <c r="Q2424" s="53"/>
      <c r="R2424" s="53"/>
      <c r="S2424" s="53"/>
      <c r="T2424" s="53"/>
      <c r="U2424" s="81"/>
      <c r="V2424" s="53"/>
      <c r="W2424" s="53"/>
    </row>
    <row r="2425" spans="1:23" x14ac:dyDescent="0.25">
      <c r="A2425" s="116" t="str">
        <f>IF(ISBLANK(TBL_DATA[[#This Row],[Row.names]]), "",   DATE(YEAR(TBL_DATA[[#This Row],[Row.names]]), MONTH(TBL_DATA[[#This Row],[Row.names]]), DAY(TBL_DATA[[#This Row],[Row.names]])))</f>
        <v/>
      </c>
      <c r="B2425" s="119"/>
      <c r="C2425" s="68"/>
      <c r="E2425" s="53"/>
      <c r="F2425" s="53"/>
      <c r="G2425" s="54"/>
      <c r="H2425" s="114"/>
      <c r="I2425" s="53"/>
      <c r="J2425" s="53"/>
      <c r="K2425" s="53"/>
      <c r="L2425" s="53"/>
      <c r="M2425" s="53"/>
      <c r="N2425" s="53"/>
      <c r="O2425" s="53"/>
      <c r="P2425" s="53"/>
      <c r="Q2425" s="53"/>
      <c r="R2425" s="53"/>
      <c r="S2425" s="53"/>
      <c r="T2425" s="53"/>
      <c r="U2425" s="81"/>
      <c r="V2425" s="53"/>
      <c r="W2425" s="53"/>
    </row>
    <row r="2426" spans="1:23" x14ac:dyDescent="0.25">
      <c r="A2426" s="116" t="str">
        <f>IF(ISBLANK(TBL_DATA[[#This Row],[Row.names]]), "",   DATE(YEAR(TBL_DATA[[#This Row],[Row.names]]), MONTH(TBL_DATA[[#This Row],[Row.names]]), DAY(TBL_DATA[[#This Row],[Row.names]])))</f>
        <v/>
      </c>
      <c r="B2426" s="119"/>
      <c r="C2426" s="68"/>
      <c r="E2426" s="53"/>
      <c r="F2426" s="53"/>
      <c r="G2426" s="54"/>
      <c r="H2426" s="114"/>
      <c r="I2426" s="53"/>
      <c r="J2426" s="53"/>
      <c r="K2426" s="53"/>
      <c r="L2426" s="53"/>
      <c r="M2426" s="53"/>
      <c r="N2426" s="53"/>
      <c r="O2426" s="53"/>
      <c r="P2426" s="53"/>
      <c r="Q2426" s="53"/>
      <c r="R2426" s="53"/>
      <c r="S2426" s="53"/>
      <c r="T2426" s="53"/>
      <c r="U2426" s="81"/>
      <c r="V2426" s="53"/>
      <c r="W2426" s="53"/>
    </row>
    <row r="2427" spans="1:23" x14ac:dyDescent="0.25">
      <c r="A2427" s="116" t="str">
        <f>IF(ISBLANK(TBL_DATA[[#This Row],[Row.names]]), "",   DATE(YEAR(TBL_DATA[[#This Row],[Row.names]]), MONTH(TBL_DATA[[#This Row],[Row.names]]), DAY(TBL_DATA[[#This Row],[Row.names]])))</f>
        <v/>
      </c>
      <c r="B2427" s="119"/>
      <c r="C2427" s="68"/>
      <c r="E2427" s="53"/>
      <c r="F2427" s="53"/>
      <c r="G2427" s="54"/>
      <c r="H2427" s="114"/>
      <c r="I2427" s="53"/>
      <c r="J2427" s="53"/>
      <c r="K2427" s="53"/>
      <c r="L2427" s="53"/>
      <c r="M2427" s="53"/>
      <c r="N2427" s="53"/>
      <c r="O2427" s="53"/>
      <c r="P2427" s="53"/>
      <c r="Q2427" s="53"/>
      <c r="R2427" s="53"/>
      <c r="S2427" s="53"/>
      <c r="T2427" s="53"/>
      <c r="U2427" s="81"/>
      <c r="V2427" s="53"/>
      <c r="W2427" s="53"/>
    </row>
    <row r="2428" spans="1:23" x14ac:dyDescent="0.25">
      <c r="A2428" s="116" t="str">
        <f>IF(ISBLANK(TBL_DATA[[#This Row],[Row.names]]), "",   DATE(YEAR(TBL_DATA[[#This Row],[Row.names]]), MONTH(TBL_DATA[[#This Row],[Row.names]]), DAY(TBL_DATA[[#This Row],[Row.names]])))</f>
        <v/>
      </c>
      <c r="B2428" s="119"/>
      <c r="C2428" s="68"/>
      <c r="E2428" s="53"/>
      <c r="F2428" s="53"/>
      <c r="G2428" s="54"/>
      <c r="H2428" s="114"/>
      <c r="I2428" s="53"/>
      <c r="J2428" s="53"/>
      <c r="K2428" s="53"/>
      <c r="L2428" s="53"/>
      <c r="M2428" s="53"/>
      <c r="N2428" s="53"/>
      <c r="O2428" s="53"/>
      <c r="P2428" s="53"/>
      <c r="Q2428" s="53"/>
      <c r="R2428" s="53"/>
      <c r="S2428" s="53"/>
      <c r="T2428" s="53"/>
      <c r="U2428" s="81"/>
      <c r="V2428" s="53"/>
      <c r="W2428" s="53"/>
    </row>
    <row r="2429" spans="1:23" x14ac:dyDescent="0.25">
      <c r="A2429" s="116" t="str">
        <f>IF(ISBLANK(TBL_DATA[[#This Row],[Row.names]]), "",   DATE(YEAR(TBL_DATA[[#This Row],[Row.names]]), MONTH(TBL_DATA[[#This Row],[Row.names]]), DAY(TBL_DATA[[#This Row],[Row.names]])))</f>
        <v/>
      </c>
      <c r="B2429" s="119"/>
      <c r="C2429" s="68"/>
      <c r="E2429" s="53"/>
      <c r="F2429" s="53"/>
      <c r="G2429" s="54"/>
      <c r="H2429" s="114"/>
      <c r="I2429" s="53"/>
      <c r="J2429" s="53"/>
      <c r="K2429" s="53"/>
      <c r="L2429" s="53"/>
      <c r="M2429" s="53"/>
      <c r="N2429" s="53"/>
      <c r="O2429" s="53"/>
      <c r="P2429" s="53"/>
      <c r="Q2429" s="53"/>
      <c r="R2429" s="53"/>
      <c r="S2429" s="53"/>
      <c r="T2429" s="53"/>
      <c r="U2429" s="81"/>
      <c r="V2429" s="53"/>
      <c r="W2429" s="53"/>
    </row>
    <row r="2430" spans="1:23" x14ac:dyDescent="0.25">
      <c r="A2430" s="116" t="str">
        <f>IF(ISBLANK(TBL_DATA[[#This Row],[Row.names]]), "",   DATE(YEAR(TBL_DATA[[#This Row],[Row.names]]), MONTH(TBL_DATA[[#This Row],[Row.names]]), DAY(TBL_DATA[[#This Row],[Row.names]])))</f>
        <v/>
      </c>
      <c r="B2430" s="119"/>
      <c r="C2430" s="68"/>
      <c r="E2430" s="53"/>
      <c r="F2430" s="53"/>
      <c r="G2430" s="54"/>
      <c r="H2430" s="114"/>
      <c r="I2430" s="53"/>
      <c r="J2430" s="53"/>
      <c r="K2430" s="53"/>
      <c r="L2430" s="53"/>
      <c r="M2430" s="53"/>
      <c r="N2430" s="53"/>
      <c r="O2430" s="53"/>
      <c r="P2430" s="53"/>
      <c r="Q2430" s="53"/>
      <c r="R2430" s="53"/>
      <c r="S2430" s="53"/>
      <c r="T2430" s="53"/>
      <c r="U2430" s="81"/>
      <c r="V2430" s="53"/>
      <c r="W2430" s="53"/>
    </row>
    <row r="2431" spans="1:23" x14ac:dyDescent="0.25">
      <c r="A2431" s="116" t="str">
        <f>IF(ISBLANK(TBL_DATA[[#This Row],[Row.names]]), "",   DATE(YEAR(TBL_DATA[[#This Row],[Row.names]]), MONTH(TBL_DATA[[#This Row],[Row.names]]), DAY(TBL_DATA[[#This Row],[Row.names]])))</f>
        <v/>
      </c>
      <c r="B2431" s="119"/>
      <c r="C2431" s="68"/>
      <c r="E2431" s="53"/>
      <c r="F2431" s="53"/>
      <c r="G2431" s="54"/>
      <c r="H2431" s="114"/>
      <c r="I2431" s="53"/>
      <c r="J2431" s="53"/>
      <c r="K2431" s="53"/>
      <c r="L2431" s="53"/>
      <c r="M2431" s="53"/>
      <c r="N2431" s="53"/>
      <c r="O2431" s="53"/>
      <c r="P2431" s="53"/>
      <c r="Q2431" s="53"/>
      <c r="R2431" s="53"/>
      <c r="S2431" s="53"/>
      <c r="T2431" s="53"/>
      <c r="U2431" s="81"/>
      <c r="V2431" s="53"/>
      <c r="W2431" s="53"/>
    </row>
    <row r="2432" spans="1:23" x14ac:dyDescent="0.25">
      <c r="A2432" s="116" t="str">
        <f>IF(ISBLANK(TBL_DATA[[#This Row],[Row.names]]), "",   DATE(YEAR(TBL_DATA[[#This Row],[Row.names]]), MONTH(TBL_DATA[[#This Row],[Row.names]]), DAY(TBL_DATA[[#This Row],[Row.names]])))</f>
        <v/>
      </c>
      <c r="B2432" s="119"/>
      <c r="C2432" s="68"/>
      <c r="E2432" s="53"/>
      <c r="F2432" s="53"/>
      <c r="G2432" s="54"/>
      <c r="H2432" s="114"/>
      <c r="I2432" s="53"/>
      <c r="J2432" s="53"/>
      <c r="K2432" s="53"/>
      <c r="L2432" s="53"/>
      <c r="M2432" s="53"/>
      <c r="N2432" s="53"/>
      <c r="O2432" s="53"/>
      <c r="P2432" s="53"/>
      <c r="Q2432" s="53"/>
      <c r="R2432" s="53"/>
      <c r="S2432" s="53"/>
      <c r="T2432" s="53"/>
      <c r="U2432" s="81"/>
      <c r="V2432" s="53"/>
      <c r="W2432" s="53"/>
    </row>
    <row r="2433" spans="1:23" x14ac:dyDescent="0.25">
      <c r="A2433" s="116" t="str">
        <f>IF(ISBLANK(TBL_DATA[[#This Row],[Row.names]]), "",   DATE(YEAR(TBL_DATA[[#This Row],[Row.names]]), MONTH(TBL_DATA[[#This Row],[Row.names]]), DAY(TBL_DATA[[#This Row],[Row.names]])))</f>
        <v/>
      </c>
      <c r="B2433" s="119"/>
      <c r="C2433" s="68"/>
      <c r="E2433" s="53"/>
      <c r="F2433" s="53"/>
      <c r="G2433" s="54"/>
      <c r="H2433" s="114"/>
      <c r="I2433" s="53"/>
      <c r="J2433" s="53"/>
      <c r="K2433" s="53"/>
      <c r="L2433" s="53"/>
      <c r="M2433" s="53"/>
      <c r="N2433" s="53"/>
      <c r="O2433" s="53"/>
      <c r="P2433" s="53"/>
      <c r="Q2433" s="53"/>
      <c r="R2433" s="53"/>
      <c r="S2433" s="53"/>
      <c r="T2433" s="53"/>
      <c r="U2433" s="81"/>
      <c r="V2433" s="53"/>
      <c r="W2433" s="53"/>
    </row>
    <row r="2434" spans="1:23" x14ac:dyDescent="0.25">
      <c r="A2434" s="116" t="str">
        <f>IF(ISBLANK(TBL_DATA[[#This Row],[Row.names]]), "",   DATE(YEAR(TBL_DATA[[#This Row],[Row.names]]), MONTH(TBL_DATA[[#This Row],[Row.names]]), DAY(TBL_DATA[[#This Row],[Row.names]])))</f>
        <v/>
      </c>
      <c r="B2434" s="119"/>
      <c r="C2434" s="68"/>
      <c r="E2434" s="53"/>
      <c r="F2434" s="53"/>
      <c r="G2434" s="54"/>
      <c r="H2434" s="114"/>
      <c r="I2434" s="53"/>
      <c r="J2434" s="53"/>
      <c r="K2434" s="53"/>
      <c r="L2434" s="53"/>
      <c r="M2434" s="53"/>
      <c r="N2434" s="53"/>
      <c r="O2434" s="53"/>
      <c r="P2434" s="53"/>
      <c r="Q2434" s="53"/>
      <c r="R2434" s="53"/>
      <c r="S2434" s="53"/>
      <c r="T2434" s="53"/>
      <c r="U2434" s="81"/>
      <c r="V2434" s="53"/>
      <c r="W2434" s="53"/>
    </row>
    <row r="2435" spans="1:23" x14ac:dyDescent="0.25">
      <c r="A2435" s="116" t="str">
        <f>IF(ISBLANK(TBL_DATA[[#This Row],[Row.names]]), "",   DATE(YEAR(TBL_DATA[[#This Row],[Row.names]]), MONTH(TBL_DATA[[#This Row],[Row.names]]), DAY(TBL_DATA[[#This Row],[Row.names]])))</f>
        <v/>
      </c>
      <c r="B2435" s="119"/>
      <c r="C2435" s="68"/>
      <c r="E2435" s="53"/>
      <c r="F2435" s="53"/>
      <c r="G2435" s="54"/>
      <c r="H2435" s="114"/>
      <c r="I2435" s="53"/>
      <c r="J2435" s="53"/>
      <c r="K2435" s="53"/>
      <c r="L2435" s="53"/>
      <c r="M2435" s="53"/>
      <c r="N2435" s="53"/>
      <c r="O2435" s="53"/>
      <c r="P2435" s="53"/>
      <c r="Q2435" s="53"/>
      <c r="R2435" s="53"/>
      <c r="S2435" s="53"/>
      <c r="T2435" s="53"/>
      <c r="U2435" s="81"/>
      <c r="V2435" s="53"/>
      <c r="W2435" s="53"/>
    </row>
    <row r="2436" spans="1:23" x14ac:dyDescent="0.25">
      <c r="A2436" s="116" t="str">
        <f>IF(ISBLANK(TBL_DATA[[#This Row],[Row.names]]), "",   DATE(YEAR(TBL_DATA[[#This Row],[Row.names]]), MONTH(TBL_DATA[[#This Row],[Row.names]]), DAY(TBL_DATA[[#This Row],[Row.names]])))</f>
        <v/>
      </c>
      <c r="B2436" s="119"/>
      <c r="C2436" s="68"/>
      <c r="E2436" s="53"/>
      <c r="F2436" s="53"/>
      <c r="G2436" s="54"/>
      <c r="H2436" s="114"/>
      <c r="I2436" s="53"/>
      <c r="J2436" s="53"/>
      <c r="K2436" s="53"/>
      <c r="L2436" s="53"/>
      <c r="M2436" s="53"/>
      <c r="N2436" s="53"/>
      <c r="O2436" s="53"/>
      <c r="P2436" s="53"/>
      <c r="Q2436" s="53"/>
      <c r="R2436" s="53"/>
      <c r="S2436" s="53"/>
      <c r="T2436" s="53"/>
      <c r="U2436" s="81"/>
      <c r="V2436" s="53"/>
      <c r="W2436" s="53"/>
    </row>
    <row r="2437" spans="1:23" x14ac:dyDescent="0.25">
      <c r="A2437" s="116" t="str">
        <f>IF(ISBLANK(TBL_DATA[[#This Row],[Row.names]]), "",   DATE(YEAR(TBL_DATA[[#This Row],[Row.names]]), MONTH(TBL_DATA[[#This Row],[Row.names]]), DAY(TBL_DATA[[#This Row],[Row.names]])))</f>
        <v/>
      </c>
      <c r="B2437" s="119"/>
      <c r="C2437" s="68"/>
      <c r="E2437" s="53"/>
      <c r="F2437" s="53"/>
      <c r="G2437" s="54"/>
      <c r="H2437" s="114"/>
      <c r="I2437" s="53"/>
      <c r="J2437" s="53"/>
      <c r="K2437" s="53"/>
      <c r="L2437" s="53"/>
      <c r="M2437" s="53"/>
      <c r="N2437" s="53"/>
      <c r="O2437" s="53"/>
      <c r="P2437" s="53"/>
      <c r="Q2437" s="53"/>
      <c r="R2437" s="53"/>
      <c r="S2437" s="53"/>
      <c r="T2437" s="53"/>
      <c r="U2437" s="81"/>
      <c r="V2437" s="53"/>
      <c r="W2437" s="53"/>
    </row>
    <row r="2438" spans="1:23" x14ac:dyDescent="0.25">
      <c r="A2438" s="116" t="str">
        <f>IF(ISBLANK(TBL_DATA[[#This Row],[Row.names]]), "",   DATE(YEAR(TBL_DATA[[#This Row],[Row.names]]), MONTH(TBL_DATA[[#This Row],[Row.names]]), DAY(TBL_DATA[[#This Row],[Row.names]])))</f>
        <v/>
      </c>
      <c r="B2438" s="119"/>
      <c r="C2438" s="68"/>
      <c r="E2438" s="53"/>
      <c r="F2438" s="53"/>
      <c r="G2438" s="54"/>
      <c r="H2438" s="114"/>
      <c r="I2438" s="53"/>
      <c r="J2438" s="53"/>
      <c r="K2438" s="53"/>
      <c r="L2438" s="53"/>
      <c r="M2438" s="53"/>
      <c r="N2438" s="53"/>
      <c r="O2438" s="53"/>
      <c r="P2438" s="53"/>
      <c r="Q2438" s="53"/>
      <c r="R2438" s="53"/>
      <c r="S2438" s="53"/>
      <c r="T2438" s="53"/>
      <c r="U2438" s="81"/>
      <c r="V2438" s="53"/>
      <c r="W2438" s="53"/>
    </row>
    <row r="2439" spans="1:23" x14ac:dyDescent="0.25">
      <c r="A2439" s="116" t="str">
        <f>IF(ISBLANK(TBL_DATA[[#This Row],[Row.names]]), "",   DATE(YEAR(TBL_DATA[[#This Row],[Row.names]]), MONTH(TBL_DATA[[#This Row],[Row.names]]), DAY(TBL_DATA[[#This Row],[Row.names]])))</f>
        <v/>
      </c>
      <c r="B2439" s="119"/>
      <c r="C2439" s="68"/>
      <c r="E2439" s="53"/>
      <c r="F2439" s="53"/>
      <c r="G2439" s="54"/>
      <c r="H2439" s="114"/>
      <c r="I2439" s="53"/>
      <c r="J2439" s="53"/>
      <c r="K2439" s="53"/>
      <c r="L2439" s="53"/>
      <c r="M2439" s="53"/>
      <c r="N2439" s="53"/>
      <c r="O2439" s="53"/>
      <c r="P2439" s="53"/>
      <c r="Q2439" s="53"/>
      <c r="R2439" s="53"/>
      <c r="S2439" s="53"/>
      <c r="T2439" s="53"/>
      <c r="U2439" s="81"/>
      <c r="V2439" s="53"/>
      <c r="W2439" s="53"/>
    </row>
    <row r="2440" spans="1:23" x14ac:dyDescent="0.25">
      <c r="A2440" s="116" t="str">
        <f>IF(ISBLANK(TBL_DATA[[#This Row],[Row.names]]), "",   DATE(YEAR(TBL_DATA[[#This Row],[Row.names]]), MONTH(TBL_DATA[[#This Row],[Row.names]]), DAY(TBL_DATA[[#This Row],[Row.names]])))</f>
        <v/>
      </c>
      <c r="B2440" s="119"/>
      <c r="C2440" s="68"/>
      <c r="E2440" s="53"/>
      <c r="F2440" s="53"/>
      <c r="G2440" s="54"/>
      <c r="H2440" s="114"/>
      <c r="I2440" s="53"/>
      <c r="J2440" s="53"/>
      <c r="K2440" s="53"/>
      <c r="L2440" s="53"/>
      <c r="M2440" s="53"/>
      <c r="N2440" s="53"/>
      <c r="O2440" s="53"/>
      <c r="P2440" s="53"/>
      <c r="Q2440" s="53"/>
      <c r="R2440" s="53"/>
      <c r="S2440" s="53"/>
      <c r="T2440" s="53"/>
      <c r="U2440" s="81"/>
      <c r="V2440" s="53"/>
      <c r="W2440" s="53"/>
    </row>
    <row r="2441" spans="1:23" x14ac:dyDescent="0.25">
      <c r="A2441" s="116" t="str">
        <f>IF(ISBLANK(TBL_DATA[[#This Row],[Row.names]]), "",   DATE(YEAR(TBL_DATA[[#This Row],[Row.names]]), MONTH(TBL_DATA[[#This Row],[Row.names]]), DAY(TBL_DATA[[#This Row],[Row.names]])))</f>
        <v/>
      </c>
      <c r="B2441" s="119"/>
      <c r="C2441" s="68"/>
      <c r="E2441" s="53"/>
      <c r="F2441" s="53"/>
      <c r="G2441" s="54"/>
      <c r="H2441" s="114"/>
      <c r="I2441" s="53"/>
      <c r="J2441" s="53"/>
      <c r="K2441" s="53"/>
      <c r="L2441" s="53"/>
      <c r="M2441" s="53"/>
      <c r="N2441" s="53"/>
      <c r="O2441" s="53"/>
      <c r="P2441" s="53"/>
      <c r="Q2441" s="53"/>
      <c r="R2441" s="53"/>
      <c r="S2441" s="53"/>
      <c r="T2441" s="53"/>
      <c r="U2441" s="81"/>
      <c r="V2441" s="53"/>
      <c r="W2441" s="53"/>
    </row>
    <row r="2442" spans="1:23" x14ac:dyDescent="0.25">
      <c r="A2442" s="116" t="str">
        <f>IF(ISBLANK(TBL_DATA[[#This Row],[Row.names]]), "",   DATE(YEAR(TBL_DATA[[#This Row],[Row.names]]), MONTH(TBL_DATA[[#This Row],[Row.names]]), DAY(TBL_DATA[[#This Row],[Row.names]])))</f>
        <v/>
      </c>
      <c r="B2442" s="119"/>
      <c r="C2442" s="68"/>
      <c r="E2442" s="53"/>
      <c r="F2442" s="53"/>
      <c r="G2442" s="54"/>
      <c r="H2442" s="114"/>
      <c r="I2442" s="53"/>
      <c r="J2442" s="53"/>
      <c r="K2442" s="53"/>
      <c r="L2442" s="53"/>
      <c r="M2442" s="53"/>
      <c r="N2442" s="53"/>
      <c r="O2442" s="53"/>
      <c r="P2442" s="53"/>
      <c r="Q2442" s="53"/>
      <c r="R2442" s="53"/>
      <c r="S2442" s="53"/>
      <c r="T2442" s="53"/>
      <c r="U2442" s="81"/>
      <c r="V2442" s="53"/>
      <c r="W2442" s="53"/>
    </row>
    <row r="2443" spans="1:23" x14ac:dyDescent="0.25">
      <c r="A2443" s="116" t="str">
        <f>IF(ISBLANK(TBL_DATA[[#This Row],[Row.names]]), "",   DATE(YEAR(TBL_DATA[[#This Row],[Row.names]]), MONTH(TBL_DATA[[#This Row],[Row.names]]), DAY(TBL_DATA[[#This Row],[Row.names]])))</f>
        <v/>
      </c>
      <c r="B2443" s="119"/>
      <c r="C2443" s="68"/>
      <c r="E2443" s="53"/>
      <c r="F2443" s="53"/>
      <c r="G2443" s="54"/>
      <c r="H2443" s="114"/>
      <c r="I2443" s="53"/>
      <c r="J2443" s="53"/>
      <c r="K2443" s="53"/>
      <c r="L2443" s="53"/>
      <c r="M2443" s="53"/>
      <c r="N2443" s="53"/>
      <c r="O2443" s="53"/>
      <c r="P2443" s="53"/>
      <c r="Q2443" s="53"/>
      <c r="R2443" s="53"/>
      <c r="S2443" s="53"/>
      <c r="T2443" s="53"/>
      <c r="U2443" s="81"/>
      <c r="V2443" s="53"/>
      <c r="W2443" s="53"/>
    </row>
    <row r="2444" spans="1:23" x14ac:dyDescent="0.25">
      <c r="A2444" s="116" t="str">
        <f>IF(ISBLANK(TBL_DATA[[#This Row],[Row.names]]), "",   DATE(YEAR(TBL_DATA[[#This Row],[Row.names]]), MONTH(TBL_DATA[[#This Row],[Row.names]]), DAY(TBL_DATA[[#This Row],[Row.names]])))</f>
        <v/>
      </c>
      <c r="B2444" s="119"/>
      <c r="C2444" s="68"/>
      <c r="E2444" s="53"/>
      <c r="F2444" s="53"/>
      <c r="G2444" s="54"/>
      <c r="H2444" s="114"/>
      <c r="I2444" s="53"/>
      <c r="J2444" s="53"/>
      <c r="K2444" s="53"/>
      <c r="L2444" s="53"/>
      <c r="M2444" s="53"/>
      <c r="N2444" s="53"/>
      <c r="O2444" s="53"/>
      <c r="P2444" s="53"/>
      <c r="Q2444" s="53"/>
      <c r="R2444" s="53"/>
      <c r="S2444" s="53"/>
      <c r="T2444" s="53"/>
      <c r="U2444" s="81"/>
      <c r="V2444" s="53"/>
      <c r="W2444" s="53"/>
    </row>
    <row r="2445" spans="1:23" x14ac:dyDescent="0.25">
      <c r="A2445" s="116" t="str">
        <f>IF(ISBLANK(TBL_DATA[[#This Row],[Row.names]]), "",   DATE(YEAR(TBL_DATA[[#This Row],[Row.names]]), MONTH(TBL_DATA[[#This Row],[Row.names]]), DAY(TBL_DATA[[#This Row],[Row.names]])))</f>
        <v/>
      </c>
      <c r="B2445" s="119"/>
      <c r="C2445" s="68"/>
      <c r="E2445" s="53"/>
      <c r="F2445" s="53"/>
      <c r="G2445" s="54"/>
      <c r="H2445" s="114"/>
      <c r="I2445" s="53"/>
      <c r="J2445" s="53"/>
      <c r="K2445" s="53"/>
      <c r="L2445" s="53"/>
      <c r="M2445" s="53"/>
      <c r="N2445" s="53"/>
      <c r="O2445" s="53"/>
      <c r="P2445" s="53"/>
      <c r="Q2445" s="53"/>
      <c r="R2445" s="53"/>
      <c r="S2445" s="53"/>
      <c r="T2445" s="53"/>
      <c r="U2445" s="81"/>
      <c r="V2445" s="53"/>
      <c r="W2445" s="53"/>
    </row>
    <row r="2446" spans="1:23" x14ac:dyDescent="0.25">
      <c r="A2446" s="116" t="str">
        <f>IF(ISBLANK(TBL_DATA[[#This Row],[Row.names]]), "",   DATE(YEAR(TBL_DATA[[#This Row],[Row.names]]), MONTH(TBL_DATA[[#This Row],[Row.names]]), DAY(TBL_DATA[[#This Row],[Row.names]])))</f>
        <v/>
      </c>
      <c r="B2446" s="119"/>
      <c r="C2446" s="68"/>
      <c r="E2446" s="53"/>
      <c r="F2446" s="53"/>
      <c r="G2446" s="54"/>
      <c r="H2446" s="114"/>
      <c r="I2446" s="53"/>
      <c r="J2446" s="53"/>
      <c r="K2446" s="53"/>
      <c r="L2446" s="53"/>
      <c r="M2446" s="53"/>
      <c r="N2446" s="53"/>
      <c r="O2446" s="53"/>
      <c r="P2446" s="53"/>
      <c r="Q2446" s="53"/>
      <c r="R2446" s="53"/>
      <c r="S2446" s="53"/>
      <c r="T2446" s="53"/>
      <c r="U2446" s="81"/>
      <c r="V2446" s="53"/>
      <c r="W2446" s="53"/>
    </row>
    <row r="2447" spans="1:23" x14ac:dyDescent="0.25">
      <c r="A2447" s="116" t="str">
        <f>IF(ISBLANK(TBL_DATA[[#This Row],[Row.names]]), "",   DATE(YEAR(TBL_DATA[[#This Row],[Row.names]]), MONTH(TBL_DATA[[#This Row],[Row.names]]), DAY(TBL_DATA[[#This Row],[Row.names]])))</f>
        <v/>
      </c>
      <c r="B2447" s="119"/>
      <c r="C2447" s="68"/>
      <c r="E2447" s="53"/>
      <c r="F2447" s="53"/>
      <c r="G2447" s="54"/>
      <c r="H2447" s="114"/>
      <c r="I2447" s="53"/>
      <c r="J2447" s="53"/>
      <c r="K2447" s="53"/>
      <c r="L2447" s="53"/>
      <c r="M2447" s="53"/>
      <c r="N2447" s="53"/>
      <c r="O2447" s="53"/>
      <c r="P2447" s="53"/>
      <c r="Q2447" s="53"/>
      <c r="R2447" s="53"/>
      <c r="S2447" s="53"/>
      <c r="T2447" s="53"/>
      <c r="U2447" s="81"/>
      <c r="V2447" s="53"/>
      <c r="W2447" s="53"/>
    </row>
    <row r="2448" spans="1:23" x14ac:dyDescent="0.25">
      <c r="A2448" s="116" t="str">
        <f>IF(ISBLANK(TBL_DATA[[#This Row],[Row.names]]), "",   DATE(YEAR(TBL_DATA[[#This Row],[Row.names]]), MONTH(TBL_DATA[[#This Row],[Row.names]]), DAY(TBL_DATA[[#This Row],[Row.names]])))</f>
        <v/>
      </c>
      <c r="B2448" s="119"/>
      <c r="C2448" s="68"/>
      <c r="E2448" s="53"/>
      <c r="F2448" s="53"/>
      <c r="G2448" s="54"/>
      <c r="H2448" s="114"/>
      <c r="I2448" s="53"/>
      <c r="J2448" s="53"/>
      <c r="K2448" s="53"/>
      <c r="L2448" s="53"/>
      <c r="M2448" s="53"/>
      <c r="N2448" s="53"/>
      <c r="O2448" s="53"/>
      <c r="P2448" s="53"/>
      <c r="Q2448" s="53"/>
      <c r="R2448" s="53"/>
      <c r="S2448" s="53"/>
      <c r="T2448" s="53"/>
      <c r="U2448" s="81"/>
      <c r="V2448" s="53"/>
      <c r="W2448" s="53"/>
    </row>
    <row r="2449" spans="1:23" x14ac:dyDescent="0.25">
      <c r="A2449" s="116" t="str">
        <f>IF(ISBLANK(TBL_DATA[[#This Row],[Row.names]]), "",   DATE(YEAR(TBL_DATA[[#This Row],[Row.names]]), MONTH(TBL_DATA[[#This Row],[Row.names]]), DAY(TBL_DATA[[#This Row],[Row.names]])))</f>
        <v/>
      </c>
      <c r="B2449" s="119"/>
      <c r="C2449" s="68"/>
      <c r="E2449" s="53"/>
      <c r="F2449" s="53"/>
      <c r="G2449" s="54"/>
      <c r="H2449" s="114"/>
      <c r="I2449" s="53"/>
      <c r="J2449" s="53"/>
      <c r="K2449" s="53"/>
      <c r="L2449" s="53"/>
      <c r="M2449" s="53"/>
      <c r="N2449" s="53"/>
      <c r="O2449" s="53"/>
      <c r="P2449" s="53"/>
      <c r="Q2449" s="53"/>
      <c r="R2449" s="53"/>
      <c r="S2449" s="53"/>
      <c r="T2449" s="53"/>
      <c r="U2449" s="81"/>
      <c r="V2449" s="53"/>
      <c r="W2449" s="53"/>
    </row>
    <row r="2450" spans="1:23" x14ac:dyDescent="0.25">
      <c r="A2450" s="116" t="str">
        <f>IF(ISBLANK(TBL_DATA[[#This Row],[Row.names]]), "",   DATE(YEAR(TBL_DATA[[#This Row],[Row.names]]), MONTH(TBL_DATA[[#This Row],[Row.names]]), DAY(TBL_DATA[[#This Row],[Row.names]])))</f>
        <v/>
      </c>
      <c r="B2450" s="119"/>
      <c r="C2450" s="68"/>
      <c r="E2450" s="53"/>
      <c r="F2450" s="53"/>
      <c r="G2450" s="54"/>
      <c r="H2450" s="114"/>
      <c r="I2450" s="53"/>
      <c r="J2450" s="53"/>
      <c r="K2450" s="53"/>
      <c r="L2450" s="53"/>
      <c r="M2450" s="53"/>
      <c r="N2450" s="53"/>
      <c r="O2450" s="53"/>
      <c r="P2450" s="53"/>
      <c r="Q2450" s="53"/>
      <c r="R2450" s="53"/>
      <c r="S2450" s="53"/>
      <c r="T2450" s="53"/>
      <c r="U2450" s="81"/>
      <c r="V2450" s="53"/>
      <c r="W2450" s="53"/>
    </row>
    <row r="2451" spans="1:23" x14ac:dyDescent="0.25">
      <c r="A2451" s="116" t="str">
        <f>IF(ISBLANK(TBL_DATA[[#This Row],[Row.names]]), "",   DATE(YEAR(TBL_DATA[[#This Row],[Row.names]]), MONTH(TBL_DATA[[#This Row],[Row.names]]), DAY(TBL_DATA[[#This Row],[Row.names]])))</f>
        <v/>
      </c>
      <c r="B2451" s="119"/>
      <c r="C2451" s="68"/>
      <c r="E2451" s="53"/>
      <c r="F2451" s="53"/>
      <c r="G2451" s="54"/>
      <c r="H2451" s="114"/>
      <c r="I2451" s="53"/>
      <c r="J2451" s="53"/>
      <c r="K2451" s="53"/>
      <c r="L2451" s="53"/>
      <c r="M2451" s="53"/>
      <c r="N2451" s="53"/>
      <c r="O2451" s="53"/>
      <c r="P2451" s="53"/>
      <c r="Q2451" s="53"/>
      <c r="R2451" s="53"/>
      <c r="S2451" s="53"/>
      <c r="T2451" s="53"/>
      <c r="U2451" s="81"/>
      <c r="V2451" s="53"/>
      <c r="W2451" s="53"/>
    </row>
    <row r="2452" spans="1:23" x14ac:dyDescent="0.25">
      <c r="A2452" s="116" t="str">
        <f>IF(ISBLANK(TBL_DATA[[#This Row],[Row.names]]), "",   DATE(YEAR(TBL_DATA[[#This Row],[Row.names]]), MONTH(TBL_DATA[[#This Row],[Row.names]]), DAY(TBL_DATA[[#This Row],[Row.names]])))</f>
        <v/>
      </c>
      <c r="B2452" s="119"/>
      <c r="C2452" s="68"/>
      <c r="E2452" s="53"/>
      <c r="F2452" s="53"/>
      <c r="G2452" s="54"/>
      <c r="H2452" s="114"/>
      <c r="I2452" s="53"/>
      <c r="J2452" s="53"/>
      <c r="K2452" s="53"/>
      <c r="L2452" s="53"/>
      <c r="M2452" s="53"/>
      <c r="N2452" s="53"/>
      <c r="O2452" s="53"/>
      <c r="P2452" s="53"/>
      <c r="Q2452" s="53"/>
      <c r="R2452" s="53"/>
      <c r="S2452" s="53"/>
      <c r="T2452" s="53"/>
      <c r="U2452" s="81"/>
      <c r="V2452" s="53"/>
      <c r="W2452" s="53"/>
    </row>
    <row r="2453" spans="1:23" x14ac:dyDescent="0.25">
      <c r="A2453" s="116" t="str">
        <f>IF(ISBLANK(TBL_DATA[[#This Row],[Row.names]]), "",   DATE(YEAR(TBL_DATA[[#This Row],[Row.names]]), MONTH(TBL_DATA[[#This Row],[Row.names]]), DAY(TBL_DATA[[#This Row],[Row.names]])))</f>
        <v/>
      </c>
      <c r="B2453" s="119"/>
      <c r="C2453" s="68"/>
      <c r="E2453" s="53"/>
      <c r="F2453" s="53"/>
      <c r="G2453" s="54"/>
      <c r="H2453" s="114"/>
      <c r="I2453" s="53"/>
      <c r="J2453" s="53"/>
      <c r="K2453" s="53"/>
      <c r="L2453" s="53"/>
      <c r="M2453" s="53"/>
      <c r="N2453" s="53"/>
      <c r="O2453" s="53"/>
      <c r="P2453" s="53"/>
      <c r="Q2453" s="53"/>
      <c r="R2453" s="53"/>
      <c r="S2453" s="53"/>
      <c r="T2453" s="53"/>
      <c r="U2453" s="81"/>
      <c r="V2453" s="53"/>
      <c r="W2453" s="53"/>
    </row>
    <row r="2454" spans="1:23" x14ac:dyDescent="0.25">
      <c r="A2454" s="116" t="str">
        <f>IF(ISBLANK(TBL_DATA[[#This Row],[Row.names]]), "",   DATE(YEAR(TBL_DATA[[#This Row],[Row.names]]), MONTH(TBL_DATA[[#This Row],[Row.names]]), DAY(TBL_DATA[[#This Row],[Row.names]])))</f>
        <v/>
      </c>
      <c r="B2454" s="119"/>
      <c r="C2454" s="68"/>
      <c r="E2454" s="53"/>
      <c r="F2454" s="53"/>
      <c r="G2454" s="54"/>
      <c r="H2454" s="114"/>
      <c r="I2454" s="53"/>
      <c r="J2454" s="53"/>
      <c r="K2454" s="53"/>
      <c r="L2454" s="53"/>
      <c r="M2454" s="53"/>
      <c r="N2454" s="53"/>
      <c r="O2454" s="53"/>
      <c r="P2454" s="53"/>
      <c r="Q2454" s="53"/>
      <c r="R2454" s="53"/>
      <c r="S2454" s="53"/>
      <c r="T2454" s="53"/>
      <c r="U2454" s="81"/>
      <c r="V2454" s="53"/>
      <c r="W2454" s="53"/>
    </row>
    <row r="2455" spans="1:23" x14ac:dyDescent="0.25">
      <c r="A2455" s="116" t="str">
        <f>IF(ISBLANK(TBL_DATA[[#This Row],[Row.names]]), "",   DATE(YEAR(TBL_DATA[[#This Row],[Row.names]]), MONTH(TBL_DATA[[#This Row],[Row.names]]), DAY(TBL_DATA[[#This Row],[Row.names]])))</f>
        <v/>
      </c>
      <c r="B2455" s="119"/>
      <c r="C2455" s="68"/>
      <c r="E2455" s="53"/>
      <c r="F2455" s="53"/>
      <c r="G2455" s="54"/>
      <c r="H2455" s="114"/>
      <c r="I2455" s="53"/>
      <c r="J2455" s="53"/>
      <c r="K2455" s="53"/>
      <c r="L2455" s="53"/>
      <c r="M2455" s="53"/>
      <c r="N2455" s="53"/>
      <c r="O2455" s="53"/>
      <c r="P2455" s="53"/>
      <c r="Q2455" s="53"/>
      <c r="R2455" s="53"/>
      <c r="S2455" s="53"/>
      <c r="T2455" s="53"/>
      <c r="U2455" s="81"/>
      <c r="V2455" s="53"/>
      <c r="W2455" s="53"/>
    </row>
    <row r="2456" spans="1:23" x14ac:dyDescent="0.25">
      <c r="A2456" s="116" t="str">
        <f>IF(ISBLANK(TBL_DATA[[#This Row],[Row.names]]), "",   DATE(YEAR(TBL_DATA[[#This Row],[Row.names]]), MONTH(TBL_DATA[[#This Row],[Row.names]]), DAY(TBL_DATA[[#This Row],[Row.names]])))</f>
        <v/>
      </c>
      <c r="B2456" s="119"/>
      <c r="C2456" s="68"/>
      <c r="E2456" s="53"/>
      <c r="F2456" s="53"/>
      <c r="G2456" s="54"/>
      <c r="H2456" s="114"/>
      <c r="I2456" s="53"/>
      <c r="J2456" s="53"/>
      <c r="K2456" s="53"/>
      <c r="L2456" s="53"/>
      <c r="M2456" s="53"/>
      <c r="N2456" s="53"/>
      <c r="O2456" s="53"/>
      <c r="P2456" s="53"/>
      <c r="Q2456" s="53"/>
      <c r="R2456" s="53"/>
      <c r="S2456" s="53"/>
      <c r="T2456" s="53"/>
      <c r="U2456" s="81"/>
      <c r="V2456" s="53"/>
      <c r="W2456" s="53"/>
    </row>
    <row r="2457" spans="1:23" x14ac:dyDescent="0.25">
      <c r="A2457" s="116" t="str">
        <f>IF(ISBLANK(TBL_DATA[[#This Row],[Row.names]]), "",   DATE(YEAR(TBL_DATA[[#This Row],[Row.names]]), MONTH(TBL_DATA[[#This Row],[Row.names]]), DAY(TBL_DATA[[#This Row],[Row.names]])))</f>
        <v/>
      </c>
      <c r="B2457" s="119"/>
      <c r="C2457" s="68"/>
      <c r="E2457" s="53"/>
      <c r="F2457" s="53"/>
      <c r="G2457" s="54"/>
      <c r="H2457" s="114"/>
      <c r="I2457" s="53"/>
      <c r="J2457" s="53"/>
      <c r="K2457" s="53"/>
      <c r="L2457" s="53"/>
      <c r="M2457" s="53"/>
      <c r="N2457" s="53"/>
      <c r="O2457" s="53"/>
      <c r="P2457" s="53"/>
      <c r="Q2457" s="53"/>
      <c r="R2457" s="53"/>
      <c r="S2457" s="53"/>
      <c r="T2457" s="53"/>
      <c r="U2457" s="81"/>
      <c r="V2457" s="53"/>
      <c r="W2457" s="53"/>
    </row>
    <row r="2458" spans="1:23" x14ac:dyDescent="0.25">
      <c r="A2458" s="116" t="str">
        <f>IF(ISBLANK(TBL_DATA[[#This Row],[Row.names]]), "",   DATE(YEAR(TBL_DATA[[#This Row],[Row.names]]), MONTH(TBL_DATA[[#This Row],[Row.names]]), DAY(TBL_DATA[[#This Row],[Row.names]])))</f>
        <v/>
      </c>
      <c r="B2458" s="119"/>
      <c r="C2458" s="68"/>
      <c r="E2458" s="53"/>
      <c r="F2458" s="53"/>
      <c r="G2458" s="54"/>
      <c r="H2458" s="114"/>
      <c r="I2458" s="53"/>
      <c r="J2458" s="53"/>
      <c r="K2458" s="53"/>
      <c r="L2458" s="53"/>
      <c r="M2458" s="53"/>
      <c r="N2458" s="53"/>
      <c r="O2458" s="53"/>
      <c r="P2458" s="53"/>
      <c r="Q2458" s="53"/>
      <c r="R2458" s="53"/>
      <c r="S2458" s="53"/>
      <c r="T2458" s="53"/>
      <c r="U2458" s="81"/>
      <c r="V2458" s="53"/>
      <c r="W2458" s="53"/>
    </row>
    <row r="2459" spans="1:23" x14ac:dyDescent="0.25">
      <c r="A2459" s="116" t="str">
        <f>IF(ISBLANK(TBL_DATA[[#This Row],[Row.names]]), "",   DATE(YEAR(TBL_DATA[[#This Row],[Row.names]]), MONTH(TBL_DATA[[#This Row],[Row.names]]), DAY(TBL_DATA[[#This Row],[Row.names]])))</f>
        <v/>
      </c>
      <c r="B2459" s="119"/>
      <c r="C2459" s="68"/>
      <c r="E2459" s="53"/>
      <c r="F2459" s="53"/>
      <c r="G2459" s="54"/>
      <c r="H2459" s="114"/>
      <c r="I2459" s="53"/>
      <c r="J2459" s="53"/>
      <c r="K2459" s="53"/>
      <c r="L2459" s="53"/>
      <c r="M2459" s="53"/>
      <c r="N2459" s="53"/>
      <c r="O2459" s="53"/>
      <c r="P2459" s="53"/>
      <c r="Q2459" s="53"/>
      <c r="R2459" s="53"/>
      <c r="S2459" s="53"/>
      <c r="T2459" s="53"/>
      <c r="U2459" s="81"/>
      <c r="V2459" s="53"/>
      <c r="W2459" s="53"/>
    </row>
    <row r="2460" spans="1:23" x14ac:dyDescent="0.25">
      <c r="A2460" s="116" t="str">
        <f>IF(ISBLANK(TBL_DATA[[#This Row],[Row.names]]), "",   DATE(YEAR(TBL_DATA[[#This Row],[Row.names]]), MONTH(TBL_DATA[[#This Row],[Row.names]]), DAY(TBL_DATA[[#This Row],[Row.names]])))</f>
        <v/>
      </c>
      <c r="B2460" s="119"/>
      <c r="C2460" s="68"/>
      <c r="E2460" s="53"/>
      <c r="F2460" s="53"/>
      <c r="G2460" s="54"/>
      <c r="H2460" s="114"/>
      <c r="I2460" s="53"/>
      <c r="J2460" s="53"/>
      <c r="K2460" s="53"/>
      <c r="L2460" s="53"/>
      <c r="M2460" s="53"/>
      <c r="N2460" s="53"/>
      <c r="O2460" s="53"/>
      <c r="P2460" s="53"/>
      <c r="Q2460" s="53"/>
      <c r="R2460" s="53"/>
      <c r="S2460" s="53"/>
      <c r="T2460" s="53"/>
      <c r="U2460" s="81"/>
      <c r="V2460" s="53"/>
      <c r="W2460" s="53"/>
    </row>
    <row r="2461" spans="1:23" x14ac:dyDescent="0.25">
      <c r="A2461" s="116" t="str">
        <f>IF(ISBLANK(TBL_DATA[[#This Row],[Row.names]]), "",   DATE(YEAR(TBL_DATA[[#This Row],[Row.names]]), MONTH(TBL_DATA[[#This Row],[Row.names]]), DAY(TBL_DATA[[#This Row],[Row.names]])))</f>
        <v/>
      </c>
      <c r="B2461" s="119"/>
      <c r="C2461" s="68"/>
      <c r="E2461" s="53"/>
      <c r="F2461" s="53"/>
      <c r="G2461" s="54"/>
      <c r="H2461" s="114"/>
      <c r="I2461" s="53"/>
      <c r="J2461" s="53"/>
      <c r="K2461" s="53"/>
      <c r="L2461" s="53"/>
      <c r="M2461" s="53"/>
      <c r="N2461" s="53"/>
      <c r="O2461" s="53"/>
      <c r="P2461" s="53"/>
      <c r="Q2461" s="53"/>
      <c r="R2461" s="53"/>
      <c r="S2461" s="53"/>
      <c r="T2461" s="53"/>
      <c r="U2461" s="81"/>
      <c r="V2461" s="53"/>
      <c r="W2461" s="53"/>
    </row>
    <row r="2462" spans="1:23" x14ac:dyDescent="0.25">
      <c r="A2462" s="116" t="str">
        <f>IF(ISBLANK(TBL_DATA[[#This Row],[Row.names]]), "",   DATE(YEAR(TBL_DATA[[#This Row],[Row.names]]), MONTH(TBL_DATA[[#This Row],[Row.names]]), DAY(TBL_DATA[[#This Row],[Row.names]])))</f>
        <v/>
      </c>
      <c r="B2462" s="119"/>
      <c r="C2462" s="68"/>
      <c r="E2462" s="53"/>
      <c r="F2462" s="53"/>
      <c r="G2462" s="54"/>
      <c r="H2462" s="114"/>
      <c r="I2462" s="53"/>
      <c r="J2462" s="53"/>
      <c r="K2462" s="53"/>
      <c r="L2462" s="53"/>
      <c r="M2462" s="53"/>
      <c r="N2462" s="53"/>
      <c r="O2462" s="53"/>
      <c r="P2462" s="53"/>
      <c r="Q2462" s="53"/>
      <c r="R2462" s="53"/>
      <c r="S2462" s="53"/>
      <c r="T2462" s="53"/>
      <c r="U2462" s="81"/>
      <c r="V2462" s="53"/>
      <c r="W2462" s="53"/>
    </row>
    <row r="2463" spans="1:23" x14ac:dyDescent="0.25">
      <c r="A2463" s="116" t="str">
        <f>IF(ISBLANK(TBL_DATA[[#This Row],[Row.names]]), "",   DATE(YEAR(TBL_DATA[[#This Row],[Row.names]]), MONTH(TBL_DATA[[#This Row],[Row.names]]), DAY(TBL_DATA[[#This Row],[Row.names]])))</f>
        <v/>
      </c>
      <c r="B2463" s="119"/>
      <c r="C2463" s="68"/>
      <c r="E2463" s="53"/>
      <c r="F2463" s="53"/>
      <c r="G2463" s="54"/>
      <c r="H2463" s="114"/>
      <c r="I2463" s="53"/>
      <c r="J2463" s="53"/>
      <c r="K2463" s="53"/>
      <c r="L2463" s="53"/>
      <c r="M2463" s="53"/>
      <c r="N2463" s="53"/>
      <c r="O2463" s="53"/>
      <c r="P2463" s="53"/>
      <c r="Q2463" s="53"/>
      <c r="R2463" s="53"/>
      <c r="S2463" s="53"/>
      <c r="T2463" s="53"/>
      <c r="U2463" s="81"/>
      <c r="V2463" s="53"/>
      <c r="W2463" s="53"/>
    </row>
    <row r="2464" spans="1:23" x14ac:dyDescent="0.25">
      <c r="A2464" s="116" t="str">
        <f>IF(ISBLANK(TBL_DATA[[#This Row],[Row.names]]), "",   DATE(YEAR(TBL_DATA[[#This Row],[Row.names]]), MONTH(TBL_DATA[[#This Row],[Row.names]]), DAY(TBL_DATA[[#This Row],[Row.names]])))</f>
        <v/>
      </c>
      <c r="B2464" s="119"/>
      <c r="C2464" s="68"/>
      <c r="E2464" s="53"/>
      <c r="F2464" s="53"/>
      <c r="G2464" s="54"/>
      <c r="H2464" s="114"/>
      <c r="I2464" s="53"/>
      <c r="J2464" s="53"/>
      <c r="K2464" s="53"/>
      <c r="L2464" s="53"/>
      <c r="M2464" s="53"/>
      <c r="N2464" s="53"/>
      <c r="O2464" s="53"/>
      <c r="P2464" s="53"/>
      <c r="Q2464" s="53"/>
      <c r="R2464" s="53"/>
      <c r="S2464" s="53"/>
      <c r="T2464" s="53"/>
      <c r="U2464" s="81"/>
      <c r="V2464" s="53"/>
      <c r="W2464" s="53"/>
    </row>
    <row r="2465" spans="1:23" x14ac:dyDescent="0.25">
      <c r="A2465" s="116" t="str">
        <f>IF(ISBLANK(TBL_DATA[[#This Row],[Row.names]]), "",   DATE(YEAR(TBL_DATA[[#This Row],[Row.names]]), MONTH(TBL_DATA[[#This Row],[Row.names]]), DAY(TBL_DATA[[#This Row],[Row.names]])))</f>
        <v/>
      </c>
      <c r="B2465" s="119"/>
      <c r="C2465" s="68"/>
      <c r="E2465" s="53"/>
      <c r="F2465" s="53"/>
      <c r="G2465" s="54"/>
      <c r="H2465" s="114"/>
      <c r="I2465" s="53"/>
      <c r="J2465" s="53"/>
      <c r="K2465" s="53"/>
      <c r="L2465" s="53"/>
      <c r="M2465" s="53"/>
      <c r="N2465" s="53"/>
      <c r="O2465" s="53"/>
      <c r="P2465" s="53"/>
      <c r="Q2465" s="53"/>
      <c r="R2465" s="53"/>
      <c r="S2465" s="53"/>
      <c r="T2465" s="53"/>
      <c r="U2465" s="81"/>
      <c r="V2465" s="53"/>
      <c r="W2465" s="53"/>
    </row>
    <row r="2466" spans="1:23" x14ac:dyDescent="0.25">
      <c r="A2466" s="116" t="str">
        <f>IF(ISBLANK(TBL_DATA[[#This Row],[Row.names]]), "",   DATE(YEAR(TBL_DATA[[#This Row],[Row.names]]), MONTH(TBL_DATA[[#This Row],[Row.names]]), DAY(TBL_DATA[[#This Row],[Row.names]])))</f>
        <v/>
      </c>
      <c r="B2466" s="119"/>
      <c r="C2466" s="68"/>
      <c r="E2466" s="53"/>
      <c r="F2466" s="53"/>
      <c r="G2466" s="54"/>
      <c r="H2466" s="114"/>
      <c r="I2466" s="53"/>
      <c r="J2466" s="53"/>
      <c r="K2466" s="53"/>
      <c r="L2466" s="53"/>
      <c r="M2466" s="53"/>
      <c r="N2466" s="53"/>
      <c r="O2466" s="53"/>
      <c r="P2466" s="53"/>
      <c r="Q2466" s="53"/>
      <c r="R2466" s="53"/>
      <c r="S2466" s="53"/>
      <c r="T2466" s="53"/>
      <c r="U2466" s="81"/>
      <c r="V2466" s="53"/>
      <c r="W2466" s="53"/>
    </row>
    <row r="2467" spans="1:23" x14ac:dyDescent="0.25">
      <c r="A2467" s="116" t="str">
        <f>IF(ISBLANK(TBL_DATA[[#This Row],[Row.names]]), "",   DATE(YEAR(TBL_DATA[[#This Row],[Row.names]]), MONTH(TBL_DATA[[#This Row],[Row.names]]), DAY(TBL_DATA[[#This Row],[Row.names]])))</f>
        <v/>
      </c>
      <c r="B2467" s="119"/>
      <c r="C2467" s="68"/>
      <c r="E2467" s="53"/>
      <c r="F2467" s="53"/>
      <c r="G2467" s="54"/>
      <c r="H2467" s="114"/>
      <c r="I2467" s="53"/>
      <c r="J2467" s="53"/>
      <c r="K2467" s="53"/>
      <c r="L2467" s="53"/>
      <c r="M2467" s="53"/>
      <c r="N2467" s="53"/>
      <c r="O2467" s="53"/>
      <c r="P2467" s="53"/>
      <c r="Q2467" s="53"/>
      <c r="R2467" s="53"/>
      <c r="S2467" s="53"/>
      <c r="T2467" s="53"/>
      <c r="U2467" s="81"/>
      <c r="V2467" s="53"/>
      <c r="W2467" s="53"/>
    </row>
    <row r="2468" spans="1:23" x14ac:dyDescent="0.25">
      <c r="A2468" s="116" t="str">
        <f>IF(ISBLANK(TBL_DATA[[#This Row],[Row.names]]), "",   DATE(YEAR(TBL_DATA[[#This Row],[Row.names]]), MONTH(TBL_DATA[[#This Row],[Row.names]]), DAY(TBL_DATA[[#This Row],[Row.names]])))</f>
        <v/>
      </c>
      <c r="B2468" s="119"/>
      <c r="C2468" s="68"/>
      <c r="E2468" s="53"/>
      <c r="F2468" s="53"/>
      <c r="G2468" s="54"/>
      <c r="H2468" s="114"/>
      <c r="I2468" s="53"/>
      <c r="J2468" s="53"/>
      <c r="K2468" s="53"/>
      <c r="L2468" s="53"/>
      <c r="M2468" s="53"/>
      <c r="N2468" s="53"/>
      <c r="O2468" s="53"/>
      <c r="P2468" s="53"/>
      <c r="Q2468" s="53"/>
      <c r="R2468" s="53"/>
      <c r="S2468" s="53"/>
      <c r="T2468" s="53"/>
      <c r="U2468" s="81"/>
      <c r="V2468" s="53"/>
      <c r="W2468" s="53"/>
    </row>
    <row r="2469" spans="1:23" x14ac:dyDescent="0.25">
      <c r="A2469" s="116" t="str">
        <f>IF(ISBLANK(TBL_DATA[[#This Row],[Row.names]]), "",   DATE(YEAR(TBL_DATA[[#This Row],[Row.names]]), MONTH(TBL_DATA[[#This Row],[Row.names]]), DAY(TBL_DATA[[#This Row],[Row.names]])))</f>
        <v/>
      </c>
      <c r="B2469" s="119"/>
      <c r="C2469" s="68"/>
      <c r="E2469" s="53"/>
      <c r="F2469" s="53"/>
      <c r="G2469" s="54"/>
      <c r="H2469" s="114"/>
      <c r="I2469" s="53"/>
      <c r="J2469" s="53"/>
      <c r="K2469" s="53"/>
      <c r="L2469" s="53"/>
      <c r="M2469" s="53"/>
      <c r="N2469" s="53"/>
      <c r="O2469" s="53"/>
      <c r="P2469" s="53"/>
      <c r="Q2469" s="53"/>
      <c r="R2469" s="53"/>
      <c r="S2469" s="53"/>
      <c r="T2469" s="53"/>
      <c r="U2469" s="81"/>
      <c r="V2469" s="53"/>
      <c r="W2469" s="53"/>
    </row>
    <row r="2470" spans="1:23" x14ac:dyDescent="0.25">
      <c r="A2470" s="116" t="str">
        <f>IF(ISBLANK(TBL_DATA[[#This Row],[Row.names]]), "",   DATE(YEAR(TBL_DATA[[#This Row],[Row.names]]), MONTH(TBL_DATA[[#This Row],[Row.names]]), DAY(TBL_DATA[[#This Row],[Row.names]])))</f>
        <v/>
      </c>
      <c r="B2470" s="119"/>
      <c r="C2470" s="68"/>
      <c r="E2470" s="53"/>
      <c r="F2470" s="53"/>
      <c r="G2470" s="54"/>
      <c r="H2470" s="114"/>
      <c r="I2470" s="53"/>
      <c r="J2470" s="53"/>
      <c r="K2470" s="53"/>
      <c r="L2470" s="53"/>
      <c r="M2470" s="53"/>
      <c r="N2470" s="53"/>
      <c r="O2470" s="53"/>
      <c r="P2470" s="53"/>
      <c r="Q2470" s="53"/>
      <c r="R2470" s="53"/>
      <c r="S2470" s="53"/>
      <c r="T2470" s="53"/>
      <c r="U2470" s="81"/>
      <c r="V2470" s="53"/>
      <c r="W2470" s="53"/>
    </row>
    <row r="2471" spans="1:23" x14ac:dyDescent="0.25">
      <c r="A2471" s="116" t="str">
        <f>IF(ISBLANK(TBL_DATA[[#This Row],[Row.names]]), "",   DATE(YEAR(TBL_DATA[[#This Row],[Row.names]]), MONTH(TBL_DATA[[#This Row],[Row.names]]), DAY(TBL_DATA[[#This Row],[Row.names]])))</f>
        <v/>
      </c>
      <c r="B2471" s="119"/>
      <c r="C2471" s="68"/>
      <c r="E2471" s="53"/>
      <c r="F2471" s="53"/>
      <c r="G2471" s="54"/>
      <c r="H2471" s="114"/>
      <c r="I2471" s="53"/>
      <c r="J2471" s="53"/>
      <c r="K2471" s="53"/>
      <c r="L2471" s="53"/>
      <c r="M2471" s="53"/>
      <c r="N2471" s="53"/>
      <c r="O2471" s="53"/>
      <c r="P2471" s="53"/>
      <c r="Q2471" s="53"/>
      <c r="R2471" s="53"/>
      <c r="S2471" s="53"/>
      <c r="T2471" s="53"/>
      <c r="U2471" s="81"/>
      <c r="V2471" s="53"/>
      <c r="W2471" s="53"/>
    </row>
    <row r="2472" spans="1:23" x14ac:dyDescent="0.25">
      <c r="A2472" s="116" t="str">
        <f>IF(ISBLANK(TBL_DATA[[#This Row],[Row.names]]), "",   DATE(YEAR(TBL_DATA[[#This Row],[Row.names]]), MONTH(TBL_DATA[[#This Row],[Row.names]]), DAY(TBL_DATA[[#This Row],[Row.names]])))</f>
        <v/>
      </c>
      <c r="B2472" s="119"/>
      <c r="C2472" s="68"/>
      <c r="E2472" s="53"/>
      <c r="F2472" s="53"/>
      <c r="G2472" s="54"/>
      <c r="H2472" s="114"/>
      <c r="I2472" s="53"/>
      <c r="J2472" s="53"/>
      <c r="K2472" s="53"/>
      <c r="L2472" s="53"/>
      <c r="M2472" s="53"/>
      <c r="N2472" s="53"/>
      <c r="O2472" s="53"/>
      <c r="P2472" s="53"/>
      <c r="Q2472" s="53"/>
      <c r="R2472" s="53"/>
      <c r="S2472" s="53"/>
      <c r="T2472" s="53"/>
      <c r="U2472" s="81"/>
      <c r="V2472" s="53"/>
      <c r="W2472" s="53"/>
    </row>
    <row r="2473" spans="1:23" x14ac:dyDescent="0.25">
      <c r="A2473" s="116" t="str">
        <f>IF(ISBLANK(TBL_DATA[[#This Row],[Row.names]]), "",   DATE(YEAR(TBL_DATA[[#This Row],[Row.names]]), MONTH(TBL_DATA[[#This Row],[Row.names]]), DAY(TBL_DATA[[#This Row],[Row.names]])))</f>
        <v/>
      </c>
      <c r="B2473" s="119"/>
      <c r="C2473" s="68"/>
      <c r="E2473" s="53"/>
      <c r="F2473" s="53"/>
      <c r="G2473" s="54"/>
      <c r="H2473" s="114"/>
      <c r="I2473" s="53"/>
      <c r="J2473" s="53"/>
      <c r="K2473" s="53"/>
      <c r="L2473" s="53"/>
      <c r="M2473" s="53"/>
      <c r="N2473" s="53"/>
      <c r="O2473" s="53"/>
      <c r="P2473" s="53"/>
      <c r="Q2473" s="53"/>
      <c r="R2473" s="53"/>
      <c r="S2473" s="53"/>
      <c r="T2473" s="53"/>
      <c r="U2473" s="81"/>
      <c r="V2473" s="53"/>
      <c r="W2473" s="53"/>
    </row>
    <row r="2474" spans="1:23" x14ac:dyDescent="0.25">
      <c r="A2474" s="116" t="str">
        <f>IF(ISBLANK(TBL_DATA[[#This Row],[Row.names]]), "",   DATE(YEAR(TBL_DATA[[#This Row],[Row.names]]), MONTH(TBL_DATA[[#This Row],[Row.names]]), DAY(TBL_DATA[[#This Row],[Row.names]])))</f>
        <v/>
      </c>
      <c r="B2474" s="119"/>
      <c r="C2474" s="68"/>
      <c r="E2474" s="53"/>
      <c r="F2474" s="53"/>
      <c r="G2474" s="54"/>
      <c r="H2474" s="114"/>
      <c r="I2474" s="53"/>
      <c r="J2474" s="53"/>
      <c r="K2474" s="53"/>
      <c r="L2474" s="53"/>
      <c r="M2474" s="53"/>
      <c r="N2474" s="53"/>
      <c r="O2474" s="53"/>
      <c r="P2474" s="53"/>
      <c r="Q2474" s="53"/>
      <c r="R2474" s="53"/>
      <c r="S2474" s="53"/>
      <c r="T2474" s="53"/>
      <c r="U2474" s="81"/>
      <c r="V2474" s="53"/>
      <c r="W2474" s="53"/>
    </row>
    <row r="2475" spans="1:23" x14ac:dyDescent="0.25">
      <c r="A2475" s="116" t="str">
        <f>IF(ISBLANK(TBL_DATA[[#This Row],[Row.names]]), "",   DATE(YEAR(TBL_DATA[[#This Row],[Row.names]]), MONTH(TBL_DATA[[#This Row],[Row.names]]), DAY(TBL_DATA[[#This Row],[Row.names]])))</f>
        <v/>
      </c>
      <c r="B2475" s="119"/>
      <c r="C2475" s="68"/>
      <c r="E2475" s="53"/>
      <c r="F2475" s="53"/>
      <c r="G2475" s="54"/>
      <c r="H2475" s="114"/>
      <c r="I2475" s="53"/>
      <c r="J2475" s="53"/>
      <c r="K2475" s="53"/>
      <c r="L2475" s="53"/>
      <c r="M2475" s="53"/>
      <c r="N2475" s="53"/>
      <c r="O2475" s="53"/>
      <c r="P2475" s="53"/>
      <c r="Q2475" s="53"/>
      <c r="R2475" s="53"/>
      <c r="S2475" s="53"/>
      <c r="T2475" s="53"/>
      <c r="U2475" s="81"/>
      <c r="V2475" s="53"/>
      <c r="W2475" s="53"/>
    </row>
    <row r="2476" spans="1:23" x14ac:dyDescent="0.25">
      <c r="A2476" s="116" t="str">
        <f>IF(ISBLANK(TBL_DATA[[#This Row],[Row.names]]), "",   DATE(YEAR(TBL_DATA[[#This Row],[Row.names]]), MONTH(TBL_DATA[[#This Row],[Row.names]]), DAY(TBL_DATA[[#This Row],[Row.names]])))</f>
        <v/>
      </c>
      <c r="B2476" s="119"/>
      <c r="C2476" s="68"/>
      <c r="E2476" s="53"/>
      <c r="F2476" s="53"/>
      <c r="G2476" s="54"/>
      <c r="H2476" s="114"/>
      <c r="I2476" s="53"/>
      <c r="J2476" s="53"/>
      <c r="K2476" s="53"/>
      <c r="L2476" s="53"/>
      <c r="M2476" s="53"/>
      <c r="N2476" s="53"/>
      <c r="O2476" s="53"/>
      <c r="P2476" s="53"/>
      <c r="Q2476" s="53"/>
      <c r="R2476" s="53"/>
      <c r="S2476" s="53"/>
      <c r="T2476" s="53"/>
      <c r="U2476" s="81"/>
      <c r="V2476" s="53"/>
      <c r="W2476" s="53"/>
    </row>
    <row r="2477" spans="1:23" x14ac:dyDescent="0.25">
      <c r="A2477" s="116" t="str">
        <f>IF(ISBLANK(TBL_DATA[[#This Row],[Row.names]]), "",   DATE(YEAR(TBL_DATA[[#This Row],[Row.names]]), MONTH(TBL_DATA[[#This Row],[Row.names]]), DAY(TBL_DATA[[#This Row],[Row.names]])))</f>
        <v/>
      </c>
      <c r="B2477" s="119"/>
      <c r="C2477" s="68"/>
      <c r="E2477" s="53"/>
      <c r="F2477" s="53"/>
      <c r="G2477" s="54"/>
      <c r="H2477" s="114"/>
      <c r="I2477" s="53"/>
      <c r="J2477" s="53"/>
      <c r="K2477" s="53"/>
      <c r="L2477" s="53"/>
      <c r="M2477" s="53"/>
      <c r="N2477" s="53"/>
      <c r="O2477" s="53"/>
      <c r="P2477" s="53"/>
      <c r="Q2477" s="53"/>
      <c r="R2477" s="53"/>
      <c r="S2477" s="53"/>
      <c r="T2477" s="53"/>
      <c r="U2477" s="81"/>
      <c r="V2477" s="53"/>
      <c r="W2477" s="53"/>
    </row>
    <row r="2478" spans="1:23" x14ac:dyDescent="0.25">
      <c r="A2478" s="116" t="str">
        <f>IF(ISBLANK(TBL_DATA[[#This Row],[Row.names]]), "",   DATE(YEAR(TBL_DATA[[#This Row],[Row.names]]), MONTH(TBL_DATA[[#This Row],[Row.names]]), DAY(TBL_DATA[[#This Row],[Row.names]])))</f>
        <v/>
      </c>
      <c r="B2478" s="119"/>
      <c r="C2478" s="68"/>
      <c r="E2478" s="53"/>
      <c r="F2478" s="53"/>
      <c r="G2478" s="54"/>
      <c r="H2478" s="114"/>
      <c r="I2478" s="53"/>
      <c r="J2478" s="53"/>
      <c r="K2478" s="53"/>
      <c r="L2478" s="53"/>
      <c r="M2478" s="53"/>
      <c r="N2478" s="53"/>
      <c r="O2478" s="53"/>
      <c r="P2478" s="53"/>
      <c r="Q2478" s="53"/>
      <c r="R2478" s="53"/>
      <c r="S2478" s="53"/>
      <c r="T2478" s="53"/>
      <c r="U2478" s="81"/>
      <c r="V2478" s="53"/>
      <c r="W2478" s="53"/>
    </row>
    <row r="2479" spans="1:23" x14ac:dyDescent="0.25">
      <c r="A2479" s="116" t="str">
        <f>IF(ISBLANK(TBL_DATA[[#This Row],[Row.names]]), "",   DATE(YEAR(TBL_DATA[[#This Row],[Row.names]]), MONTH(TBL_DATA[[#This Row],[Row.names]]), DAY(TBL_DATA[[#This Row],[Row.names]])))</f>
        <v/>
      </c>
      <c r="B2479" s="119"/>
      <c r="C2479" s="68"/>
      <c r="E2479" s="53"/>
      <c r="F2479" s="53"/>
      <c r="G2479" s="54"/>
      <c r="H2479" s="114"/>
      <c r="I2479" s="53"/>
      <c r="J2479" s="53"/>
      <c r="K2479" s="53"/>
      <c r="L2479" s="53"/>
      <c r="M2479" s="53"/>
      <c r="N2479" s="53"/>
      <c r="O2479" s="53"/>
      <c r="P2479" s="53"/>
      <c r="Q2479" s="53"/>
      <c r="R2479" s="53"/>
      <c r="S2479" s="53"/>
      <c r="T2479" s="53"/>
      <c r="U2479" s="81"/>
      <c r="V2479" s="53"/>
      <c r="W2479" s="53"/>
    </row>
    <row r="2480" spans="1:23" x14ac:dyDescent="0.25">
      <c r="A2480" s="116" t="str">
        <f>IF(ISBLANK(TBL_DATA[[#This Row],[Row.names]]), "",   DATE(YEAR(TBL_DATA[[#This Row],[Row.names]]), MONTH(TBL_DATA[[#This Row],[Row.names]]), DAY(TBL_DATA[[#This Row],[Row.names]])))</f>
        <v/>
      </c>
      <c r="B2480" s="119"/>
      <c r="C2480" s="68"/>
      <c r="E2480" s="53"/>
      <c r="F2480" s="53"/>
      <c r="G2480" s="54"/>
      <c r="H2480" s="114"/>
      <c r="I2480" s="53"/>
      <c r="J2480" s="53"/>
      <c r="K2480" s="53"/>
      <c r="L2480" s="53"/>
      <c r="M2480" s="53"/>
      <c r="N2480" s="53"/>
      <c r="O2480" s="53"/>
      <c r="P2480" s="53"/>
      <c r="Q2480" s="53"/>
      <c r="R2480" s="53"/>
      <c r="S2480" s="53"/>
      <c r="T2480" s="53"/>
      <c r="U2480" s="81"/>
      <c r="V2480" s="53"/>
      <c r="W2480" s="53"/>
    </row>
    <row r="2481" spans="1:23" x14ac:dyDescent="0.25">
      <c r="A2481" s="116" t="str">
        <f>IF(ISBLANK(TBL_DATA[[#This Row],[Row.names]]), "",   DATE(YEAR(TBL_DATA[[#This Row],[Row.names]]), MONTH(TBL_DATA[[#This Row],[Row.names]]), DAY(TBL_DATA[[#This Row],[Row.names]])))</f>
        <v/>
      </c>
      <c r="B2481" s="119"/>
      <c r="C2481" s="68"/>
      <c r="E2481" s="53"/>
      <c r="F2481" s="53"/>
      <c r="G2481" s="54"/>
      <c r="H2481" s="114"/>
      <c r="I2481" s="53"/>
      <c r="J2481" s="53"/>
      <c r="K2481" s="53"/>
      <c r="L2481" s="53"/>
      <c r="M2481" s="53"/>
      <c r="N2481" s="53"/>
      <c r="O2481" s="53"/>
      <c r="P2481" s="53"/>
      <c r="Q2481" s="53"/>
      <c r="R2481" s="53"/>
      <c r="S2481" s="53"/>
      <c r="T2481" s="53"/>
      <c r="U2481" s="81"/>
      <c r="V2481" s="53"/>
      <c r="W2481" s="53"/>
    </row>
    <row r="2482" spans="1:23" x14ac:dyDescent="0.25">
      <c r="A2482" s="116" t="str">
        <f>IF(ISBLANK(TBL_DATA[[#This Row],[Row.names]]), "",   DATE(YEAR(TBL_DATA[[#This Row],[Row.names]]), MONTH(TBL_DATA[[#This Row],[Row.names]]), DAY(TBL_DATA[[#This Row],[Row.names]])))</f>
        <v/>
      </c>
      <c r="B2482" s="119"/>
      <c r="C2482" s="68"/>
      <c r="E2482" s="53"/>
      <c r="F2482" s="53"/>
      <c r="G2482" s="54"/>
      <c r="H2482" s="114"/>
      <c r="I2482" s="53"/>
      <c r="J2482" s="53"/>
      <c r="K2482" s="53"/>
      <c r="L2482" s="53"/>
      <c r="M2482" s="53"/>
      <c r="N2482" s="53"/>
      <c r="O2482" s="53"/>
      <c r="P2482" s="53"/>
      <c r="Q2482" s="53"/>
      <c r="R2482" s="53"/>
      <c r="S2482" s="53"/>
      <c r="T2482" s="53"/>
      <c r="U2482" s="81"/>
      <c r="V2482" s="53"/>
      <c r="W2482" s="53"/>
    </row>
    <row r="2483" spans="1:23" x14ac:dyDescent="0.25">
      <c r="A2483" s="116" t="str">
        <f>IF(ISBLANK(TBL_DATA[[#This Row],[Row.names]]), "",   DATE(YEAR(TBL_DATA[[#This Row],[Row.names]]), MONTH(TBL_DATA[[#This Row],[Row.names]]), DAY(TBL_DATA[[#This Row],[Row.names]])))</f>
        <v/>
      </c>
      <c r="B2483" s="119"/>
      <c r="C2483" s="68"/>
      <c r="E2483" s="53"/>
      <c r="F2483" s="53"/>
      <c r="G2483" s="54"/>
      <c r="H2483" s="114"/>
      <c r="I2483" s="53"/>
      <c r="J2483" s="53"/>
      <c r="K2483" s="53"/>
      <c r="L2483" s="53"/>
      <c r="M2483" s="53"/>
      <c r="N2483" s="53"/>
      <c r="O2483" s="53"/>
      <c r="P2483" s="53"/>
      <c r="Q2483" s="53"/>
      <c r="R2483" s="53"/>
      <c r="S2483" s="53"/>
      <c r="T2483" s="53"/>
      <c r="U2483" s="81"/>
      <c r="V2483" s="53"/>
      <c r="W2483" s="53"/>
    </row>
    <row r="2484" spans="1:23" x14ac:dyDescent="0.25">
      <c r="A2484" s="116" t="str">
        <f>IF(ISBLANK(TBL_DATA[[#This Row],[Row.names]]), "",   DATE(YEAR(TBL_DATA[[#This Row],[Row.names]]), MONTH(TBL_DATA[[#This Row],[Row.names]]), DAY(TBL_DATA[[#This Row],[Row.names]])))</f>
        <v/>
      </c>
      <c r="B2484" s="119"/>
      <c r="C2484" s="68"/>
      <c r="E2484" s="53"/>
      <c r="F2484" s="53"/>
      <c r="G2484" s="54"/>
      <c r="H2484" s="114"/>
      <c r="I2484" s="53"/>
      <c r="J2484" s="53"/>
      <c r="K2484" s="53"/>
      <c r="L2484" s="53"/>
      <c r="M2484" s="53"/>
      <c r="N2484" s="53"/>
      <c r="O2484" s="53"/>
      <c r="P2484" s="53"/>
      <c r="Q2484" s="53"/>
      <c r="R2484" s="53"/>
      <c r="S2484" s="53"/>
      <c r="T2484" s="53"/>
      <c r="U2484" s="81"/>
      <c r="V2484" s="53"/>
      <c r="W2484" s="53"/>
    </row>
    <row r="2485" spans="1:23" x14ac:dyDescent="0.25">
      <c r="A2485" s="116" t="str">
        <f>IF(ISBLANK(TBL_DATA[[#This Row],[Row.names]]), "",   DATE(YEAR(TBL_DATA[[#This Row],[Row.names]]), MONTH(TBL_DATA[[#This Row],[Row.names]]), DAY(TBL_DATA[[#This Row],[Row.names]])))</f>
        <v/>
      </c>
      <c r="B2485" s="119"/>
      <c r="C2485" s="68"/>
      <c r="E2485" s="53"/>
      <c r="F2485" s="53"/>
      <c r="G2485" s="54"/>
      <c r="H2485" s="114"/>
      <c r="I2485" s="53"/>
      <c r="J2485" s="53"/>
      <c r="K2485" s="53"/>
      <c r="L2485" s="53"/>
      <c r="M2485" s="53"/>
      <c r="N2485" s="53"/>
      <c r="O2485" s="53"/>
      <c r="P2485" s="53"/>
      <c r="Q2485" s="53"/>
      <c r="R2485" s="53"/>
      <c r="S2485" s="53"/>
      <c r="T2485" s="53"/>
      <c r="U2485" s="81"/>
      <c r="V2485" s="53"/>
      <c r="W2485" s="53"/>
    </row>
    <row r="2486" spans="1:23" x14ac:dyDescent="0.25">
      <c r="A2486" s="116" t="str">
        <f>IF(ISBLANK(TBL_DATA[[#This Row],[Row.names]]), "",   DATE(YEAR(TBL_DATA[[#This Row],[Row.names]]), MONTH(TBL_DATA[[#This Row],[Row.names]]), DAY(TBL_DATA[[#This Row],[Row.names]])))</f>
        <v/>
      </c>
      <c r="B2486" s="119"/>
      <c r="C2486" s="68"/>
      <c r="E2486" s="53"/>
      <c r="F2486" s="53"/>
      <c r="G2486" s="54"/>
      <c r="H2486" s="114"/>
      <c r="I2486" s="53"/>
      <c r="J2486" s="53"/>
      <c r="K2486" s="53"/>
      <c r="L2486" s="53"/>
      <c r="M2486" s="53"/>
      <c r="N2486" s="53"/>
      <c r="O2486" s="53"/>
      <c r="P2486" s="53"/>
      <c r="Q2486" s="53"/>
      <c r="R2486" s="53"/>
      <c r="S2486" s="53"/>
      <c r="T2486" s="53"/>
      <c r="U2486" s="81"/>
      <c r="V2486" s="53"/>
      <c r="W2486" s="53"/>
    </row>
    <row r="2487" spans="1:23" x14ac:dyDescent="0.25">
      <c r="A2487" s="116" t="str">
        <f>IF(ISBLANK(TBL_DATA[[#This Row],[Row.names]]), "",   DATE(YEAR(TBL_DATA[[#This Row],[Row.names]]), MONTH(TBL_DATA[[#This Row],[Row.names]]), DAY(TBL_DATA[[#This Row],[Row.names]])))</f>
        <v/>
      </c>
      <c r="B2487" s="119"/>
      <c r="C2487" s="68"/>
      <c r="E2487" s="53"/>
      <c r="F2487" s="53"/>
      <c r="G2487" s="54"/>
      <c r="H2487" s="114"/>
      <c r="I2487" s="53"/>
      <c r="J2487" s="53"/>
      <c r="K2487" s="53"/>
      <c r="L2487" s="53"/>
      <c r="M2487" s="53"/>
      <c r="N2487" s="53"/>
      <c r="O2487" s="53"/>
      <c r="P2487" s="53"/>
      <c r="Q2487" s="53"/>
      <c r="R2487" s="53"/>
      <c r="S2487" s="53"/>
      <c r="T2487" s="53"/>
      <c r="U2487" s="81"/>
      <c r="V2487" s="53"/>
      <c r="W2487" s="53"/>
    </row>
    <row r="2488" spans="1:23" x14ac:dyDescent="0.25">
      <c r="A2488" s="116" t="str">
        <f>IF(ISBLANK(TBL_DATA[[#This Row],[Row.names]]), "",   DATE(YEAR(TBL_DATA[[#This Row],[Row.names]]), MONTH(TBL_DATA[[#This Row],[Row.names]]), DAY(TBL_DATA[[#This Row],[Row.names]])))</f>
        <v/>
      </c>
      <c r="B2488" s="119"/>
      <c r="C2488" s="68"/>
      <c r="E2488" s="53"/>
      <c r="F2488" s="53"/>
      <c r="G2488" s="54"/>
      <c r="H2488" s="114"/>
      <c r="I2488" s="53"/>
      <c r="J2488" s="53"/>
      <c r="K2488" s="53"/>
      <c r="L2488" s="53"/>
      <c r="M2488" s="53"/>
      <c r="N2488" s="53"/>
      <c r="O2488" s="53"/>
      <c r="P2488" s="53"/>
      <c r="Q2488" s="53"/>
      <c r="R2488" s="53"/>
      <c r="S2488" s="53"/>
      <c r="T2488" s="53"/>
      <c r="U2488" s="81"/>
      <c r="V2488" s="53"/>
      <c r="W2488" s="53"/>
    </row>
    <row r="2489" spans="1:23" x14ac:dyDescent="0.25">
      <c r="A2489" s="116" t="str">
        <f>IF(ISBLANK(TBL_DATA[[#This Row],[Row.names]]), "",   DATE(YEAR(TBL_DATA[[#This Row],[Row.names]]), MONTH(TBL_DATA[[#This Row],[Row.names]]), DAY(TBL_DATA[[#This Row],[Row.names]])))</f>
        <v/>
      </c>
      <c r="B2489" s="119"/>
      <c r="C2489" s="68"/>
      <c r="E2489" s="53"/>
      <c r="F2489" s="53"/>
      <c r="G2489" s="54"/>
      <c r="H2489" s="114"/>
      <c r="I2489" s="53"/>
      <c r="J2489" s="53"/>
      <c r="K2489" s="53"/>
      <c r="L2489" s="53"/>
      <c r="M2489" s="53"/>
      <c r="N2489" s="53"/>
      <c r="O2489" s="53"/>
      <c r="P2489" s="53"/>
      <c r="Q2489" s="53"/>
      <c r="R2489" s="53"/>
      <c r="S2489" s="53"/>
      <c r="T2489" s="53"/>
      <c r="U2489" s="81"/>
      <c r="V2489" s="53"/>
      <c r="W2489" s="53"/>
    </row>
    <row r="2490" spans="1:23" x14ac:dyDescent="0.25">
      <c r="A2490" s="116" t="str">
        <f>IF(ISBLANK(TBL_DATA[[#This Row],[Row.names]]), "",   DATE(YEAR(TBL_DATA[[#This Row],[Row.names]]), MONTH(TBL_DATA[[#This Row],[Row.names]]), DAY(TBL_DATA[[#This Row],[Row.names]])))</f>
        <v/>
      </c>
      <c r="B2490" s="119"/>
      <c r="C2490" s="68"/>
      <c r="E2490" s="53"/>
      <c r="F2490" s="53"/>
      <c r="G2490" s="54"/>
      <c r="H2490" s="114"/>
      <c r="I2490" s="53"/>
      <c r="J2490" s="53"/>
      <c r="K2490" s="53"/>
      <c r="L2490" s="53"/>
      <c r="M2490" s="53"/>
      <c r="N2490" s="53"/>
      <c r="O2490" s="53"/>
      <c r="P2490" s="53"/>
      <c r="Q2490" s="53"/>
      <c r="R2490" s="53"/>
      <c r="S2490" s="53"/>
      <c r="T2490" s="53"/>
      <c r="U2490" s="81"/>
      <c r="V2490" s="53"/>
      <c r="W2490" s="53"/>
    </row>
    <row r="2491" spans="1:23" x14ac:dyDescent="0.25">
      <c r="A2491" s="116" t="str">
        <f>IF(ISBLANK(TBL_DATA[[#This Row],[Row.names]]), "",   DATE(YEAR(TBL_DATA[[#This Row],[Row.names]]), MONTH(TBL_DATA[[#This Row],[Row.names]]), DAY(TBL_DATA[[#This Row],[Row.names]])))</f>
        <v/>
      </c>
      <c r="B2491" s="119"/>
      <c r="C2491" s="68"/>
      <c r="E2491" s="53"/>
      <c r="F2491" s="53"/>
      <c r="G2491" s="54"/>
      <c r="H2491" s="114"/>
      <c r="I2491" s="53"/>
      <c r="J2491" s="53"/>
      <c r="K2491" s="53"/>
      <c r="L2491" s="53"/>
      <c r="M2491" s="53"/>
      <c r="N2491" s="53"/>
      <c r="O2491" s="53"/>
      <c r="P2491" s="53"/>
      <c r="Q2491" s="53"/>
      <c r="R2491" s="53"/>
      <c r="S2491" s="53"/>
      <c r="T2491" s="53"/>
      <c r="U2491" s="81"/>
      <c r="V2491" s="53"/>
      <c r="W2491" s="53"/>
    </row>
    <row r="2492" spans="1:23" x14ac:dyDescent="0.25">
      <c r="A2492" s="116" t="str">
        <f>IF(ISBLANK(TBL_DATA[[#This Row],[Row.names]]), "",   DATE(YEAR(TBL_DATA[[#This Row],[Row.names]]), MONTH(TBL_DATA[[#This Row],[Row.names]]), DAY(TBL_DATA[[#This Row],[Row.names]])))</f>
        <v/>
      </c>
      <c r="B2492" s="119"/>
      <c r="C2492" s="68"/>
      <c r="E2492" s="53"/>
      <c r="F2492" s="53"/>
      <c r="G2492" s="54"/>
      <c r="H2492" s="114"/>
      <c r="I2492" s="53"/>
      <c r="J2492" s="53"/>
      <c r="K2492" s="53"/>
      <c r="L2492" s="53"/>
      <c r="M2492" s="53"/>
      <c r="N2492" s="53"/>
      <c r="O2492" s="53"/>
      <c r="P2492" s="53"/>
      <c r="Q2492" s="53"/>
      <c r="R2492" s="53"/>
      <c r="S2492" s="53"/>
      <c r="T2492" s="53"/>
      <c r="U2492" s="81"/>
      <c r="V2492" s="53"/>
      <c r="W2492" s="53"/>
    </row>
    <row r="2493" spans="1:23" x14ac:dyDescent="0.25">
      <c r="A2493" s="116" t="str">
        <f>IF(ISBLANK(TBL_DATA[[#This Row],[Row.names]]), "",   DATE(YEAR(TBL_DATA[[#This Row],[Row.names]]), MONTH(TBL_DATA[[#This Row],[Row.names]]), DAY(TBL_DATA[[#This Row],[Row.names]])))</f>
        <v/>
      </c>
      <c r="B2493" s="119"/>
      <c r="C2493" s="68"/>
      <c r="E2493" s="53"/>
      <c r="F2493" s="53"/>
      <c r="G2493" s="54"/>
      <c r="H2493" s="114"/>
      <c r="I2493" s="53"/>
      <c r="J2493" s="53"/>
      <c r="K2493" s="53"/>
      <c r="L2493" s="53"/>
      <c r="M2493" s="53"/>
      <c r="N2493" s="53"/>
      <c r="O2493" s="53"/>
      <c r="P2493" s="53"/>
      <c r="Q2493" s="53"/>
      <c r="R2493" s="53"/>
      <c r="S2493" s="53"/>
      <c r="T2493" s="53"/>
      <c r="U2493" s="81"/>
      <c r="V2493" s="53"/>
      <c r="W2493" s="53"/>
    </row>
    <row r="2494" spans="1:23" x14ac:dyDescent="0.25">
      <c r="A2494" s="116" t="str">
        <f>IF(ISBLANK(TBL_DATA[[#This Row],[Row.names]]), "",   DATE(YEAR(TBL_DATA[[#This Row],[Row.names]]), MONTH(TBL_DATA[[#This Row],[Row.names]]), DAY(TBL_DATA[[#This Row],[Row.names]])))</f>
        <v/>
      </c>
      <c r="B2494" s="119"/>
      <c r="C2494" s="68"/>
      <c r="E2494" s="53"/>
      <c r="F2494" s="53"/>
      <c r="G2494" s="54"/>
      <c r="H2494" s="114"/>
      <c r="I2494" s="53"/>
      <c r="J2494" s="53"/>
      <c r="K2494" s="53"/>
      <c r="L2494" s="53"/>
      <c r="M2494" s="53"/>
      <c r="N2494" s="53"/>
      <c r="O2494" s="53"/>
      <c r="P2494" s="53"/>
      <c r="Q2494" s="53"/>
      <c r="R2494" s="53"/>
      <c r="S2494" s="53"/>
      <c r="T2494" s="53"/>
      <c r="U2494" s="81"/>
      <c r="V2494" s="53"/>
      <c r="W2494" s="53"/>
    </row>
    <row r="2495" spans="1:23" x14ac:dyDescent="0.25">
      <c r="A2495" s="116" t="str">
        <f>IF(ISBLANK(TBL_DATA[[#This Row],[Row.names]]), "",   DATE(YEAR(TBL_DATA[[#This Row],[Row.names]]), MONTH(TBL_DATA[[#This Row],[Row.names]]), DAY(TBL_DATA[[#This Row],[Row.names]])))</f>
        <v/>
      </c>
      <c r="B2495" s="119"/>
      <c r="C2495" s="68"/>
      <c r="E2495" s="53"/>
      <c r="F2495" s="53"/>
      <c r="G2495" s="54"/>
      <c r="H2495" s="114"/>
      <c r="I2495" s="53"/>
      <c r="J2495" s="53"/>
      <c r="K2495" s="53"/>
      <c r="L2495" s="53"/>
      <c r="M2495" s="53"/>
      <c r="N2495" s="53"/>
      <c r="O2495" s="53"/>
      <c r="P2495" s="53"/>
      <c r="Q2495" s="53"/>
      <c r="R2495" s="53"/>
      <c r="S2495" s="53"/>
      <c r="T2495" s="53"/>
      <c r="U2495" s="81"/>
      <c r="V2495" s="53"/>
      <c r="W2495" s="53"/>
    </row>
    <row r="2496" spans="1:23" x14ac:dyDescent="0.25">
      <c r="A2496" s="116" t="str">
        <f>IF(ISBLANK(TBL_DATA[[#This Row],[Row.names]]), "",   DATE(YEAR(TBL_DATA[[#This Row],[Row.names]]), MONTH(TBL_DATA[[#This Row],[Row.names]]), DAY(TBL_DATA[[#This Row],[Row.names]])))</f>
        <v/>
      </c>
      <c r="B2496" s="119"/>
      <c r="C2496" s="68"/>
      <c r="E2496" s="53"/>
      <c r="F2496" s="53"/>
      <c r="G2496" s="54"/>
      <c r="H2496" s="114"/>
      <c r="I2496" s="53"/>
      <c r="J2496" s="53"/>
      <c r="K2496" s="53"/>
      <c r="L2496" s="53"/>
      <c r="M2496" s="53"/>
      <c r="N2496" s="53"/>
      <c r="O2496" s="53"/>
      <c r="P2496" s="53"/>
      <c r="Q2496" s="53"/>
      <c r="R2496" s="53"/>
      <c r="S2496" s="53"/>
      <c r="T2496" s="53"/>
      <c r="U2496" s="81"/>
      <c r="V2496" s="53"/>
      <c r="W2496" s="53"/>
    </row>
    <row r="2497" spans="1:23" x14ac:dyDescent="0.25">
      <c r="A2497" s="116" t="str">
        <f>IF(ISBLANK(TBL_DATA[[#This Row],[Row.names]]), "",   DATE(YEAR(TBL_DATA[[#This Row],[Row.names]]), MONTH(TBL_DATA[[#This Row],[Row.names]]), DAY(TBL_DATA[[#This Row],[Row.names]])))</f>
        <v/>
      </c>
      <c r="B2497" s="119"/>
      <c r="C2497" s="68"/>
      <c r="E2497" s="53"/>
      <c r="F2497" s="53"/>
      <c r="G2497" s="54"/>
      <c r="H2497" s="114"/>
      <c r="I2497" s="53"/>
      <c r="J2497" s="53"/>
      <c r="K2497" s="53"/>
      <c r="L2497" s="53"/>
      <c r="M2497" s="53"/>
      <c r="N2497" s="53"/>
      <c r="O2497" s="53"/>
      <c r="P2497" s="53"/>
      <c r="Q2497" s="53"/>
      <c r="R2497" s="53"/>
      <c r="S2497" s="53"/>
      <c r="T2497" s="53"/>
      <c r="U2497" s="81"/>
      <c r="V2497" s="53"/>
      <c r="W2497" s="53"/>
    </row>
    <row r="2498" spans="1:23" x14ac:dyDescent="0.25">
      <c r="A2498" s="116" t="str">
        <f>IF(ISBLANK(TBL_DATA[[#This Row],[Row.names]]), "",   DATE(YEAR(TBL_DATA[[#This Row],[Row.names]]), MONTH(TBL_DATA[[#This Row],[Row.names]]), DAY(TBL_DATA[[#This Row],[Row.names]])))</f>
        <v/>
      </c>
      <c r="B2498" s="119"/>
      <c r="C2498" s="68"/>
      <c r="E2498" s="53"/>
      <c r="F2498" s="53"/>
      <c r="G2498" s="54"/>
      <c r="H2498" s="114"/>
      <c r="I2498" s="53"/>
      <c r="J2498" s="53"/>
      <c r="K2498" s="53"/>
      <c r="L2498" s="53"/>
      <c r="M2498" s="53"/>
      <c r="N2498" s="53"/>
      <c r="O2498" s="53"/>
      <c r="P2498" s="53"/>
      <c r="Q2498" s="53"/>
      <c r="R2498" s="53"/>
      <c r="S2498" s="53"/>
      <c r="T2498" s="53"/>
      <c r="U2498" s="81"/>
      <c r="V2498" s="53"/>
      <c r="W2498" s="53"/>
    </row>
    <row r="2499" spans="1:23" x14ac:dyDescent="0.25">
      <c r="A2499" s="116" t="str">
        <f>IF(ISBLANK(TBL_DATA[[#This Row],[Row.names]]), "",   DATE(YEAR(TBL_DATA[[#This Row],[Row.names]]), MONTH(TBL_DATA[[#This Row],[Row.names]]), DAY(TBL_DATA[[#This Row],[Row.names]])))</f>
        <v/>
      </c>
      <c r="B2499" s="119"/>
      <c r="C2499" s="68"/>
      <c r="E2499" s="53"/>
      <c r="F2499" s="53"/>
      <c r="G2499" s="54"/>
      <c r="H2499" s="114"/>
      <c r="I2499" s="53"/>
      <c r="J2499" s="53"/>
      <c r="K2499" s="53"/>
      <c r="L2499" s="53"/>
      <c r="M2499" s="53"/>
      <c r="N2499" s="53"/>
      <c r="O2499" s="53"/>
      <c r="P2499" s="53"/>
      <c r="Q2499" s="53"/>
      <c r="R2499" s="53"/>
      <c r="S2499" s="53"/>
      <c r="T2499" s="53"/>
      <c r="U2499" s="81"/>
      <c r="V2499" s="53"/>
      <c r="W2499" s="53"/>
    </row>
    <row r="2500" spans="1:23" x14ac:dyDescent="0.25">
      <c r="A2500" s="116" t="str">
        <f>IF(ISBLANK(TBL_DATA[[#This Row],[Row.names]]), "",   DATE(YEAR(TBL_DATA[[#This Row],[Row.names]]), MONTH(TBL_DATA[[#This Row],[Row.names]]), DAY(TBL_DATA[[#This Row],[Row.names]])))</f>
        <v/>
      </c>
      <c r="B2500" s="119"/>
      <c r="C2500" s="68"/>
      <c r="E2500" s="53"/>
      <c r="F2500" s="53"/>
      <c r="G2500" s="54"/>
      <c r="H2500" s="114"/>
      <c r="I2500" s="53"/>
      <c r="J2500" s="53"/>
      <c r="K2500" s="53"/>
      <c r="L2500" s="53"/>
      <c r="M2500" s="53"/>
      <c r="N2500" s="53"/>
      <c r="O2500" s="53"/>
      <c r="P2500" s="53"/>
      <c r="Q2500" s="53"/>
      <c r="R2500" s="53"/>
      <c r="S2500" s="53"/>
      <c r="T2500" s="53"/>
      <c r="U2500" s="81"/>
      <c r="V2500" s="53"/>
      <c r="W2500" s="53"/>
    </row>
    <row r="2501" spans="1:23" x14ac:dyDescent="0.25">
      <c r="A2501" s="116" t="str">
        <f>IF(ISBLANK(TBL_DATA[[#This Row],[Row.names]]), "",   DATE(YEAR(TBL_DATA[[#This Row],[Row.names]]), MONTH(TBL_DATA[[#This Row],[Row.names]]), DAY(TBL_DATA[[#This Row],[Row.names]])))</f>
        <v/>
      </c>
      <c r="B2501" s="119"/>
      <c r="C2501" s="68"/>
      <c r="E2501" s="53"/>
      <c r="F2501" s="53"/>
      <c r="G2501" s="54"/>
      <c r="H2501" s="114"/>
      <c r="I2501" s="53"/>
      <c r="J2501" s="53"/>
      <c r="K2501" s="53"/>
      <c r="L2501" s="53"/>
      <c r="M2501" s="53"/>
      <c r="N2501" s="53"/>
      <c r="O2501" s="53"/>
      <c r="P2501" s="53"/>
      <c r="Q2501" s="53"/>
      <c r="R2501" s="53"/>
      <c r="S2501" s="53"/>
      <c r="T2501" s="53"/>
      <c r="U2501" s="81"/>
      <c r="V2501" s="53"/>
      <c r="W2501" s="53"/>
    </row>
    <row r="2502" spans="1:23" x14ac:dyDescent="0.25">
      <c r="A2502" s="116" t="str">
        <f>IF(ISBLANK(TBL_DATA[[#This Row],[Row.names]]), "",   DATE(YEAR(TBL_DATA[[#This Row],[Row.names]]), MONTH(TBL_DATA[[#This Row],[Row.names]]), DAY(TBL_DATA[[#This Row],[Row.names]])))</f>
        <v/>
      </c>
      <c r="B2502" s="119"/>
      <c r="C2502" s="68"/>
      <c r="E2502" s="53"/>
      <c r="F2502" s="53"/>
      <c r="G2502" s="54"/>
      <c r="H2502" s="114"/>
      <c r="I2502" s="53"/>
      <c r="J2502" s="53"/>
      <c r="K2502" s="53"/>
      <c r="L2502" s="53"/>
      <c r="M2502" s="53"/>
      <c r="N2502" s="53"/>
      <c r="O2502" s="53"/>
      <c r="P2502" s="53"/>
      <c r="Q2502" s="53"/>
      <c r="R2502" s="53"/>
      <c r="S2502" s="53"/>
      <c r="T2502" s="53"/>
      <c r="U2502" s="81"/>
      <c r="V2502" s="53"/>
      <c r="W2502" s="53"/>
    </row>
    <row r="2503" spans="1:23" x14ac:dyDescent="0.25">
      <c r="A2503" s="116" t="str">
        <f>IF(ISBLANK(TBL_DATA[[#This Row],[Row.names]]), "",   DATE(YEAR(TBL_DATA[[#This Row],[Row.names]]), MONTH(TBL_DATA[[#This Row],[Row.names]]), DAY(TBL_DATA[[#This Row],[Row.names]])))</f>
        <v/>
      </c>
      <c r="B2503" s="119"/>
      <c r="C2503" s="68"/>
      <c r="E2503" s="53"/>
      <c r="F2503" s="53"/>
      <c r="G2503" s="54"/>
      <c r="H2503" s="114"/>
      <c r="I2503" s="53"/>
      <c r="J2503" s="53"/>
      <c r="K2503" s="53"/>
      <c r="L2503" s="53"/>
      <c r="M2503" s="53"/>
      <c r="N2503" s="53"/>
      <c r="O2503" s="53"/>
      <c r="P2503" s="53"/>
      <c r="Q2503" s="53"/>
      <c r="R2503" s="53"/>
      <c r="S2503" s="53"/>
      <c r="T2503" s="53"/>
      <c r="U2503" s="81"/>
      <c r="V2503" s="53"/>
      <c r="W2503" s="53"/>
    </row>
    <row r="2504" spans="1:23" x14ac:dyDescent="0.25">
      <c r="A2504" s="116" t="str">
        <f>IF(ISBLANK(TBL_DATA[[#This Row],[Row.names]]), "",   DATE(YEAR(TBL_DATA[[#This Row],[Row.names]]), MONTH(TBL_DATA[[#This Row],[Row.names]]), DAY(TBL_DATA[[#This Row],[Row.names]])))</f>
        <v/>
      </c>
      <c r="B2504" s="119"/>
      <c r="C2504" s="68"/>
      <c r="E2504" s="53"/>
      <c r="F2504" s="53"/>
      <c r="G2504" s="54"/>
      <c r="H2504" s="114"/>
      <c r="I2504" s="53"/>
      <c r="J2504" s="53"/>
      <c r="K2504" s="53"/>
      <c r="L2504" s="53"/>
      <c r="M2504" s="53"/>
      <c r="N2504" s="53"/>
      <c r="O2504" s="53"/>
      <c r="P2504" s="53"/>
      <c r="Q2504" s="53"/>
      <c r="R2504" s="53"/>
      <c r="S2504" s="53"/>
      <c r="T2504" s="53"/>
      <c r="U2504" s="81"/>
      <c r="V2504" s="53"/>
      <c r="W2504" s="53"/>
    </row>
    <row r="2505" spans="1:23" x14ac:dyDescent="0.25">
      <c r="A2505" s="116" t="str">
        <f>IF(ISBLANK(TBL_DATA[[#This Row],[Row.names]]), "",   DATE(YEAR(TBL_DATA[[#This Row],[Row.names]]), MONTH(TBL_DATA[[#This Row],[Row.names]]), DAY(TBL_DATA[[#This Row],[Row.names]])))</f>
        <v/>
      </c>
      <c r="B2505" s="119"/>
      <c r="C2505" s="68"/>
      <c r="E2505" s="53"/>
      <c r="F2505" s="53"/>
      <c r="G2505" s="54"/>
      <c r="H2505" s="114"/>
      <c r="I2505" s="53"/>
      <c r="J2505" s="53"/>
      <c r="K2505" s="53"/>
      <c r="L2505" s="53"/>
      <c r="M2505" s="53"/>
      <c r="N2505" s="53"/>
      <c r="O2505" s="53"/>
      <c r="P2505" s="53"/>
      <c r="Q2505" s="53"/>
      <c r="R2505" s="53"/>
      <c r="S2505" s="53"/>
      <c r="T2505" s="53"/>
      <c r="U2505" s="81"/>
      <c r="V2505" s="53"/>
      <c r="W2505" s="53"/>
    </row>
    <row r="2506" spans="1:23" x14ac:dyDescent="0.25">
      <c r="A2506" s="116" t="str">
        <f>IF(ISBLANK(TBL_DATA[[#This Row],[Row.names]]), "",   DATE(YEAR(TBL_DATA[[#This Row],[Row.names]]), MONTH(TBL_DATA[[#This Row],[Row.names]]), DAY(TBL_DATA[[#This Row],[Row.names]])))</f>
        <v/>
      </c>
      <c r="B2506" s="119"/>
      <c r="C2506" s="68"/>
      <c r="E2506" s="53"/>
      <c r="F2506" s="53"/>
      <c r="G2506" s="54"/>
      <c r="H2506" s="114"/>
      <c r="I2506" s="53"/>
      <c r="J2506" s="53"/>
      <c r="K2506" s="53"/>
      <c r="L2506" s="53"/>
      <c r="M2506" s="53"/>
      <c r="N2506" s="53"/>
      <c r="O2506" s="53"/>
      <c r="P2506" s="53"/>
      <c r="Q2506" s="53"/>
      <c r="R2506" s="53"/>
      <c r="S2506" s="53"/>
      <c r="T2506" s="53"/>
      <c r="U2506" s="81"/>
      <c r="V2506" s="53"/>
      <c r="W2506" s="53"/>
    </row>
    <row r="2507" spans="1:23" x14ac:dyDescent="0.25">
      <c r="A2507" s="116" t="str">
        <f>IF(ISBLANK(TBL_DATA[[#This Row],[Row.names]]), "",   DATE(YEAR(TBL_DATA[[#This Row],[Row.names]]), MONTH(TBL_DATA[[#This Row],[Row.names]]), DAY(TBL_DATA[[#This Row],[Row.names]])))</f>
        <v/>
      </c>
      <c r="B2507" s="119"/>
      <c r="C2507" s="68"/>
      <c r="E2507" s="53"/>
      <c r="F2507" s="53"/>
      <c r="G2507" s="54"/>
      <c r="H2507" s="114"/>
      <c r="I2507" s="53"/>
      <c r="J2507" s="53"/>
      <c r="K2507" s="53"/>
      <c r="L2507" s="53"/>
      <c r="M2507" s="53"/>
      <c r="N2507" s="53"/>
      <c r="O2507" s="53"/>
      <c r="P2507" s="53"/>
      <c r="Q2507" s="53"/>
      <c r="R2507" s="53"/>
      <c r="S2507" s="53"/>
      <c r="T2507" s="53"/>
      <c r="U2507" s="81"/>
      <c r="V2507" s="53"/>
      <c r="W2507" s="53"/>
    </row>
    <row r="2508" spans="1:23" x14ac:dyDescent="0.25">
      <c r="A2508" s="116" t="str">
        <f>IF(ISBLANK(TBL_DATA[[#This Row],[Row.names]]), "",   DATE(YEAR(TBL_DATA[[#This Row],[Row.names]]), MONTH(TBL_DATA[[#This Row],[Row.names]]), DAY(TBL_DATA[[#This Row],[Row.names]])))</f>
        <v/>
      </c>
      <c r="B2508" s="119"/>
      <c r="C2508" s="68"/>
      <c r="E2508" s="53"/>
      <c r="F2508" s="53"/>
      <c r="G2508" s="54"/>
      <c r="H2508" s="114"/>
      <c r="I2508" s="53"/>
      <c r="J2508" s="53"/>
      <c r="K2508" s="53"/>
      <c r="L2508" s="53"/>
      <c r="M2508" s="53"/>
      <c r="N2508" s="53"/>
      <c r="O2508" s="53"/>
      <c r="P2508" s="53"/>
      <c r="Q2508" s="53"/>
      <c r="R2508" s="53"/>
      <c r="S2508" s="53"/>
      <c r="T2508" s="53"/>
      <c r="U2508" s="81"/>
      <c r="V2508" s="53"/>
      <c r="W2508" s="53"/>
    </row>
    <row r="2509" spans="1:23" x14ac:dyDescent="0.25">
      <c r="A2509" s="116" t="str">
        <f>IF(ISBLANK(TBL_DATA[[#This Row],[Row.names]]), "",   DATE(YEAR(TBL_DATA[[#This Row],[Row.names]]), MONTH(TBL_DATA[[#This Row],[Row.names]]), DAY(TBL_DATA[[#This Row],[Row.names]])))</f>
        <v/>
      </c>
      <c r="B2509" s="119"/>
      <c r="C2509" s="68"/>
      <c r="E2509" s="53"/>
      <c r="F2509" s="53"/>
      <c r="G2509" s="54"/>
      <c r="H2509" s="114"/>
      <c r="I2509" s="53"/>
      <c r="J2509" s="53"/>
      <c r="K2509" s="53"/>
      <c r="L2509" s="53"/>
      <c r="M2509" s="53"/>
      <c r="N2509" s="53"/>
      <c r="O2509" s="53"/>
      <c r="P2509" s="53"/>
      <c r="Q2509" s="53"/>
      <c r="R2509" s="53"/>
      <c r="S2509" s="53"/>
      <c r="T2509" s="53"/>
      <c r="U2509" s="81"/>
      <c r="V2509" s="53"/>
      <c r="W2509" s="53"/>
    </row>
    <row r="2510" spans="1:23" x14ac:dyDescent="0.25">
      <c r="A2510" s="116" t="str">
        <f>IF(ISBLANK(TBL_DATA[[#This Row],[Row.names]]), "",   DATE(YEAR(TBL_DATA[[#This Row],[Row.names]]), MONTH(TBL_DATA[[#This Row],[Row.names]]), DAY(TBL_DATA[[#This Row],[Row.names]])))</f>
        <v/>
      </c>
      <c r="B2510" s="119"/>
      <c r="C2510" s="68"/>
      <c r="E2510" s="53"/>
      <c r="F2510" s="53"/>
      <c r="G2510" s="54"/>
      <c r="H2510" s="114"/>
      <c r="I2510" s="53"/>
      <c r="J2510" s="53"/>
      <c r="K2510" s="53"/>
      <c r="L2510" s="53"/>
      <c r="M2510" s="53"/>
      <c r="N2510" s="53"/>
      <c r="O2510" s="53"/>
      <c r="P2510" s="53"/>
      <c r="Q2510" s="53"/>
      <c r="R2510" s="53"/>
      <c r="S2510" s="53"/>
      <c r="T2510" s="53"/>
      <c r="U2510" s="81"/>
      <c r="V2510" s="53"/>
      <c r="W2510" s="53"/>
    </row>
    <row r="2511" spans="1:23" x14ac:dyDescent="0.25">
      <c r="A2511" s="116" t="str">
        <f>IF(ISBLANK(TBL_DATA[[#This Row],[Row.names]]), "",   DATE(YEAR(TBL_DATA[[#This Row],[Row.names]]), MONTH(TBL_DATA[[#This Row],[Row.names]]), DAY(TBL_DATA[[#This Row],[Row.names]])))</f>
        <v/>
      </c>
      <c r="B2511" s="119"/>
      <c r="C2511" s="68"/>
      <c r="E2511" s="53"/>
      <c r="F2511" s="53"/>
      <c r="G2511" s="54"/>
      <c r="H2511" s="114"/>
      <c r="I2511" s="53"/>
      <c r="J2511" s="53"/>
      <c r="K2511" s="53"/>
      <c r="L2511" s="53"/>
      <c r="M2511" s="53"/>
      <c r="N2511" s="53"/>
      <c r="O2511" s="53"/>
      <c r="P2511" s="53"/>
      <c r="Q2511" s="53"/>
      <c r="R2511" s="53"/>
      <c r="S2511" s="53"/>
      <c r="T2511" s="53"/>
      <c r="U2511" s="81"/>
      <c r="V2511" s="53"/>
      <c r="W2511" s="53"/>
    </row>
    <row r="2512" spans="1:23" x14ac:dyDescent="0.25">
      <c r="A2512" s="116" t="str">
        <f>IF(ISBLANK(TBL_DATA[[#This Row],[Row.names]]), "",   DATE(YEAR(TBL_DATA[[#This Row],[Row.names]]), MONTH(TBL_DATA[[#This Row],[Row.names]]), DAY(TBL_DATA[[#This Row],[Row.names]])))</f>
        <v/>
      </c>
      <c r="B2512" s="119"/>
      <c r="C2512" s="68"/>
      <c r="E2512" s="53"/>
      <c r="F2512" s="53"/>
      <c r="G2512" s="54"/>
      <c r="H2512" s="114"/>
      <c r="I2512" s="53"/>
      <c r="J2512" s="53"/>
      <c r="K2512" s="53"/>
      <c r="L2512" s="53"/>
      <c r="M2512" s="53"/>
      <c r="N2512" s="53"/>
      <c r="O2512" s="53"/>
      <c r="P2512" s="53"/>
      <c r="Q2512" s="53"/>
      <c r="R2512" s="53"/>
      <c r="S2512" s="53"/>
      <c r="T2512" s="53"/>
      <c r="U2512" s="81"/>
      <c r="V2512" s="53"/>
      <c r="W2512" s="53"/>
    </row>
    <row r="2513" spans="1:23" x14ac:dyDescent="0.25">
      <c r="A2513" s="116" t="str">
        <f>IF(ISBLANK(TBL_DATA[[#This Row],[Row.names]]), "",   DATE(YEAR(TBL_DATA[[#This Row],[Row.names]]), MONTH(TBL_DATA[[#This Row],[Row.names]]), DAY(TBL_DATA[[#This Row],[Row.names]])))</f>
        <v/>
      </c>
      <c r="B2513" s="119"/>
      <c r="C2513" s="68"/>
      <c r="E2513" s="53"/>
      <c r="F2513" s="53"/>
      <c r="G2513" s="54"/>
      <c r="H2513" s="114"/>
      <c r="I2513" s="53"/>
      <c r="J2513" s="53"/>
      <c r="K2513" s="53"/>
      <c r="L2513" s="53"/>
      <c r="M2513" s="53"/>
      <c r="N2513" s="53"/>
      <c r="O2513" s="53"/>
      <c r="P2513" s="53"/>
      <c r="Q2513" s="53"/>
      <c r="R2513" s="53"/>
      <c r="S2513" s="53"/>
      <c r="T2513" s="53"/>
      <c r="U2513" s="81"/>
      <c r="V2513" s="53"/>
      <c r="W2513" s="53"/>
    </row>
    <row r="2514" spans="1:23" x14ac:dyDescent="0.25">
      <c r="A2514" s="116" t="str">
        <f>IF(ISBLANK(TBL_DATA[[#This Row],[Row.names]]), "",   DATE(YEAR(TBL_DATA[[#This Row],[Row.names]]), MONTH(TBL_DATA[[#This Row],[Row.names]]), DAY(TBL_DATA[[#This Row],[Row.names]])))</f>
        <v/>
      </c>
      <c r="B2514" s="119"/>
      <c r="C2514" s="68"/>
      <c r="E2514" s="53"/>
      <c r="F2514" s="53"/>
      <c r="G2514" s="54"/>
      <c r="H2514" s="114"/>
      <c r="I2514" s="53"/>
      <c r="J2514" s="53"/>
      <c r="K2514" s="53"/>
      <c r="L2514" s="53"/>
      <c r="M2514" s="53"/>
      <c r="N2514" s="53"/>
      <c r="O2514" s="53"/>
      <c r="P2514" s="53"/>
      <c r="Q2514" s="53"/>
      <c r="R2514" s="53"/>
      <c r="S2514" s="53"/>
      <c r="T2514" s="53"/>
      <c r="U2514" s="81"/>
      <c r="V2514" s="53"/>
      <c r="W2514" s="53"/>
    </row>
    <row r="2515" spans="1:23" x14ac:dyDescent="0.25">
      <c r="A2515" s="116" t="str">
        <f>IF(ISBLANK(TBL_DATA[[#This Row],[Row.names]]), "",   DATE(YEAR(TBL_DATA[[#This Row],[Row.names]]), MONTH(TBL_DATA[[#This Row],[Row.names]]), DAY(TBL_DATA[[#This Row],[Row.names]])))</f>
        <v/>
      </c>
      <c r="B2515" s="119"/>
      <c r="C2515" s="68"/>
      <c r="E2515" s="53"/>
      <c r="F2515" s="53"/>
      <c r="G2515" s="54"/>
      <c r="H2515" s="114"/>
      <c r="I2515" s="53"/>
      <c r="J2515" s="53"/>
      <c r="K2515" s="53"/>
      <c r="L2515" s="53"/>
      <c r="M2515" s="53"/>
      <c r="N2515" s="53"/>
      <c r="O2515" s="53"/>
      <c r="P2515" s="53"/>
      <c r="Q2515" s="53"/>
      <c r="R2515" s="53"/>
      <c r="S2515" s="53"/>
      <c r="T2515" s="53"/>
      <c r="U2515" s="81"/>
      <c r="V2515" s="53"/>
      <c r="W2515" s="53"/>
    </row>
    <row r="2516" spans="1:23" x14ac:dyDescent="0.25">
      <c r="A2516" s="116" t="str">
        <f>IF(ISBLANK(TBL_DATA[[#This Row],[Row.names]]), "",   DATE(YEAR(TBL_DATA[[#This Row],[Row.names]]), MONTH(TBL_DATA[[#This Row],[Row.names]]), DAY(TBL_DATA[[#This Row],[Row.names]])))</f>
        <v/>
      </c>
      <c r="B2516" s="119"/>
      <c r="C2516" s="68"/>
      <c r="E2516" s="53"/>
      <c r="F2516" s="53"/>
      <c r="G2516" s="54"/>
      <c r="H2516" s="114"/>
      <c r="I2516" s="53"/>
      <c r="J2516" s="53"/>
      <c r="K2516" s="53"/>
      <c r="L2516" s="53"/>
      <c r="M2516" s="53"/>
      <c r="N2516" s="53"/>
      <c r="O2516" s="53"/>
      <c r="P2516" s="53"/>
      <c r="Q2516" s="53"/>
      <c r="R2516" s="53"/>
      <c r="S2516" s="53"/>
      <c r="T2516" s="53"/>
      <c r="U2516" s="81"/>
      <c r="V2516" s="53"/>
      <c r="W2516" s="53"/>
    </row>
    <row r="2517" spans="1:23" x14ac:dyDescent="0.25">
      <c r="A2517" s="116" t="str">
        <f>IF(ISBLANK(TBL_DATA[[#This Row],[Row.names]]), "",   DATE(YEAR(TBL_DATA[[#This Row],[Row.names]]), MONTH(TBL_DATA[[#This Row],[Row.names]]), DAY(TBL_DATA[[#This Row],[Row.names]])))</f>
        <v/>
      </c>
      <c r="B2517" s="119"/>
      <c r="C2517" s="68"/>
      <c r="E2517" s="53"/>
      <c r="F2517" s="53"/>
      <c r="G2517" s="54"/>
      <c r="H2517" s="114"/>
      <c r="I2517" s="53"/>
      <c r="J2517" s="53"/>
      <c r="K2517" s="53"/>
      <c r="L2517" s="53"/>
      <c r="M2517" s="53"/>
      <c r="N2517" s="53"/>
      <c r="O2517" s="53"/>
      <c r="P2517" s="53"/>
      <c r="Q2517" s="53"/>
      <c r="R2517" s="53"/>
      <c r="S2517" s="53"/>
      <c r="T2517" s="53"/>
      <c r="U2517" s="81"/>
      <c r="V2517" s="53"/>
      <c r="W2517" s="53"/>
    </row>
    <row r="2518" spans="1:23" x14ac:dyDescent="0.25">
      <c r="A2518" s="116" t="str">
        <f>IF(ISBLANK(TBL_DATA[[#This Row],[Row.names]]), "",   DATE(YEAR(TBL_DATA[[#This Row],[Row.names]]), MONTH(TBL_DATA[[#This Row],[Row.names]]), DAY(TBL_DATA[[#This Row],[Row.names]])))</f>
        <v/>
      </c>
      <c r="B2518" s="119"/>
      <c r="C2518" s="68"/>
      <c r="E2518" s="53"/>
      <c r="F2518" s="53"/>
      <c r="G2518" s="54"/>
      <c r="H2518" s="114"/>
      <c r="I2518" s="53"/>
      <c r="J2518" s="53"/>
      <c r="K2518" s="53"/>
      <c r="L2518" s="53"/>
      <c r="M2518" s="53"/>
      <c r="N2518" s="53"/>
      <c r="O2518" s="53"/>
      <c r="P2518" s="53"/>
      <c r="Q2518" s="53"/>
      <c r="R2518" s="53"/>
      <c r="S2518" s="53"/>
      <c r="T2518" s="53"/>
      <c r="U2518" s="81"/>
      <c r="V2518" s="53"/>
      <c r="W2518" s="53"/>
    </row>
    <row r="2519" spans="1:23" x14ac:dyDescent="0.25">
      <c r="A2519" s="116" t="str">
        <f>IF(ISBLANK(TBL_DATA[[#This Row],[Row.names]]), "",   DATE(YEAR(TBL_DATA[[#This Row],[Row.names]]), MONTH(TBL_DATA[[#This Row],[Row.names]]), DAY(TBL_DATA[[#This Row],[Row.names]])))</f>
        <v/>
      </c>
      <c r="B2519" s="119"/>
      <c r="C2519" s="68"/>
      <c r="E2519" s="53"/>
      <c r="F2519" s="53"/>
      <c r="G2519" s="54"/>
      <c r="H2519" s="114"/>
      <c r="I2519" s="53"/>
      <c r="J2519" s="53"/>
      <c r="K2519" s="53"/>
      <c r="L2519" s="53"/>
      <c r="M2519" s="53"/>
      <c r="N2519" s="53"/>
      <c r="O2519" s="53"/>
      <c r="P2519" s="53"/>
      <c r="Q2519" s="53"/>
      <c r="R2519" s="53"/>
      <c r="S2519" s="53"/>
      <c r="T2519" s="53"/>
      <c r="U2519" s="81"/>
      <c r="V2519" s="53"/>
      <c r="W2519" s="53"/>
    </row>
    <row r="2520" spans="1:23" x14ac:dyDescent="0.25">
      <c r="A2520" s="116" t="str">
        <f>IF(ISBLANK(TBL_DATA[[#This Row],[Row.names]]), "",   DATE(YEAR(TBL_DATA[[#This Row],[Row.names]]), MONTH(TBL_DATA[[#This Row],[Row.names]]), DAY(TBL_DATA[[#This Row],[Row.names]])))</f>
        <v/>
      </c>
      <c r="B2520" s="119"/>
      <c r="C2520" s="68"/>
      <c r="E2520" s="53"/>
      <c r="F2520" s="53"/>
      <c r="G2520" s="54"/>
      <c r="H2520" s="114"/>
      <c r="I2520" s="53"/>
      <c r="J2520" s="53"/>
      <c r="K2520" s="53"/>
      <c r="L2520" s="53"/>
      <c r="M2520" s="53"/>
      <c r="N2520" s="53"/>
      <c r="O2520" s="53"/>
      <c r="P2520" s="53"/>
      <c r="Q2520" s="53"/>
      <c r="R2520" s="53"/>
      <c r="S2520" s="53"/>
      <c r="T2520" s="53"/>
      <c r="U2520" s="81"/>
      <c r="V2520" s="53"/>
      <c r="W2520" s="53"/>
    </row>
    <row r="2521" spans="1:23" x14ac:dyDescent="0.25">
      <c r="A2521" s="116" t="str">
        <f>IF(ISBLANK(TBL_DATA[[#This Row],[Row.names]]), "",   DATE(YEAR(TBL_DATA[[#This Row],[Row.names]]), MONTH(TBL_DATA[[#This Row],[Row.names]]), DAY(TBL_DATA[[#This Row],[Row.names]])))</f>
        <v/>
      </c>
      <c r="B2521" s="119"/>
      <c r="C2521" s="68"/>
      <c r="E2521" s="53"/>
      <c r="F2521" s="53"/>
      <c r="G2521" s="54"/>
      <c r="H2521" s="114"/>
      <c r="I2521" s="53"/>
      <c r="J2521" s="53"/>
      <c r="K2521" s="53"/>
      <c r="L2521" s="53"/>
      <c r="M2521" s="53"/>
      <c r="N2521" s="53"/>
      <c r="O2521" s="53"/>
      <c r="P2521" s="53"/>
      <c r="Q2521" s="53"/>
      <c r="R2521" s="53"/>
      <c r="S2521" s="53"/>
      <c r="T2521" s="53"/>
      <c r="U2521" s="81"/>
      <c r="V2521" s="53"/>
      <c r="W2521" s="53"/>
    </row>
    <row r="2522" spans="1:23" x14ac:dyDescent="0.25">
      <c r="A2522" s="116" t="str">
        <f>IF(ISBLANK(TBL_DATA[[#This Row],[Row.names]]), "",   DATE(YEAR(TBL_DATA[[#This Row],[Row.names]]), MONTH(TBL_DATA[[#This Row],[Row.names]]), DAY(TBL_DATA[[#This Row],[Row.names]])))</f>
        <v/>
      </c>
      <c r="B2522" s="119"/>
      <c r="C2522" s="68"/>
      <c r="E2522" s="53"/>
      <c r="F2522" s="53"/>
      <c r="G2522" s="54"/>
      <c r="H2522" s="114"/>
      <c r="I2522" s="53"/>
      <c r="J2522" s="53"/>
      <c r="K2522" s="53"/>
      <c r="L2522" s="53"/>
      <c r="M2522" s="53"/>
      <c r="N2522" s="53"/>
      <c r="O2522" s="53"/>
      <c r="P2522" s="53"/>
      <c r="Q2522" s="53"/>
      <c r="R2522" s="53"/>
      <c r="S2522" s="53"/>
      <c r="T2522" s="53"/>
      <c r="U2522" s="81"/>
      <c r="V2522" s="53"/>
      <c r="W2522" s="53"/>
    </row>
    <row r="2523" spans="1:23" x14ac:dyDescent="0.25">
      <c r="A2523" s="116" t="str">
        <f>IF(ISBLANK(TBL_DATA[[#This Row],[Row.names]]), "",   DATE(YEAR(TBL_DATA[[#This Row],[Row.names]]), MONTH(TBL_DATA[[#This Row],[Row.names]]), DAY(TBL_DATA[[#This Row],[Row.names]])))</f>
        <v/>
      </c>
      <c r="B2523" s="119"/>
      <c r="C2523" s="68"/>
      <c r="E2523" s="53"/>
      <c r="F2523" s="53"/>
      <c r="G2523" s="54"/>
      <c r="H2523" s="114"/>
      <c r="I2523" s="53"/>
      <c r="J2523" s="53"/>
      <c r="K2523" s="53"/>
      <c r="L2523" s="53"/>
      <c r="M2523" s="53"/>
      <c r="N2523" s="53"/>
      <c r="O2523" s="53"/>
      <c r="P2523" s="53"/>
      <c r="Q2523" s="53"/>
      <c r="R2523" s="53"/>
      <c r="S2523" s="53"/>
      <c r="T2523" s="53"/>
      <c r="U2523" s="81"/>
      <c r="V2523" s="53"/>
      <c r="W2523" s="53"/>
    </row>
    <row r="2524" spans="1:23" x14ac:dyDescent="0.25">
      <c r="A2524" s="116" t="str">
        <f>IF(ISBLANK(TBL_DATA[[#This Row],[Row.names]]), "",   DATE(YEAR(TBL_DATA[[#This Row],[Row.names]]), MONTH(TBL_DATA[[#This Row],[Row.names]]), DAY(TBL_DATA[[#This Row],[Row.names]])))</f>
        <v/>
      </c>
      <c r="B2524" s="119"/>
      <c r="C2524" s="68"/>
      <c r="E2524" s="53"/>
      <c r="F2524" s="53"/>
      <c r="G2524" s="54"/>
      <c r="H2524" s="114"/>
      <c r="I2524" s="53"/>
      <c r="J2524" s="53"/>
      <c r="K2524" s="53"/>
      <c r="L2524" s="53"/>
      <c r="M2524" s="53"/>
      <c r="N2524" s="53"/>
      <c r="O2524" s="53"/>
      <c r="P2524" s="53"/>
      <c r="Q2524" s="53"/>
      <c r="R2524" s="53"/>
      <c r="S2524" s="53"/>
      <c r="T2524" s="53"/>
      <c r="U2524" s="81"/>
      <c r="V2524" s="53"/>
      <c r="W2524" s="53"/>
    </row>
    <row r="2525" spans="1:23" x14ac:dyDescent="0.25">
      <c r="A2525" s="116" t="str">
        <f>IF(ISBLANK(TBL_DATA[[#This Row],[Row.names]]), "",   DATE(YEAR(TBL_DATA[[#This Row],[Row.names]]), MONTH(TBL_DATA[[#This Row],[Row.names]]), DAY(TBL_DATA[[#This Row],[Row.names]])))</f>
        <v/>
      </c>
      <c r="B2525" s="119"/>
      <c r="C2525" s="68"/>
      <c r="E2525" s="53"/>
      <c r="F2525" s="53"/>
      <c r="G2525" s="54"/>
      <c r="H2525" s="114"/>
      <c r="I2525" s="53"/>
      <c r="J2525" s="53"/>
      <c r="K2525" s="53"/>
      <c r="L2525" s="53"/>
      <c r="M2525" s="53"/>
      <c r="N2525" s="53"/>
      <c r="O2525" s="53"/>
      <c r="P2525" s="53"/>
      <c r="Q2525" s="53"/>
      <c r="R2525" s="53"/>
      <c r="S2525" s="53"/>
      <c r="T2525" s="53"/>
      <c r="U2525" s="81"/>
      <c r="V2525" s="53"/>
      <c r="W2525" s="53"/>
    </row>
    <row r="2526" spans="1:23" x14ac:dyDescent="0.25">
      <c r="A2526" s="116" t="str">
        <f>IF(ISBLANK(TBL_DATA[[#This Row],[Row.names]]), "",   DATE(YEAR(TBL_DATA[[#This Row],[Row.names]]), MONTH(TBL_DATA[[#This Row],[Row.names]]), DAY(TBL_DATA[[#This Row],[Row.names]])))</f>
        <v/>
      </c>
      <c r="B2526" s="119"/>
      <c r="C2526" s="68"/>
      <c r="E2526" s="53"/>
      <c r="F2526" s="53"/>
      <c r="G2526" s="54"/>
      <c r="H2526" s="114"/>
      <c r="I2526" s="53"/>
      <c r="J2526" s="53"/>
      <c r="K2526" s="53"/>
      <c r="L2526" s="53"/>
      <c r="M2526" s="53"/>
      <c r="N2526" s="53"/>
      <c r="O2526" s="53"/>
      <c r="P2526" s="53"/>
      <c r="Q2526" s="53"/>
      <c r="R2526" s="53"/>
      <c r="S2526" s="53"/>
      <c r="T2526" s="53"/>
      <c r="U2526" s="81"/>
      <c r="V2526" s="53"/>
      <c r="W2526" s="53"/>
    </row>
    <row r="2527" spans="1:23" x14ac:dyDescent="0.25">
      <c r="A2527" s="116" t="str">
        <f>IF(ISBLANK(TBL_DATA[[#This Row],[Row.names]]), "",   DATE(YEAR(TBL_DATA[[#This Row],[Row.names]]), MONTH(TBL_DATA[[#This Row],[Row.names]]), DAY(TBL_DATA[[#This Row],[Row.names]])))</f>
        <v/>
      </c>
      <c r="B2527" s="119"/>
      <c r="C2527" s="68"/>
      <c r="E2527" s="53"/>
      <c r="F2527" s="53"/>
      <c r="G2527" s="54"/>
      <c r="H2527" s="114"/>
      <c r="I2527" s="53"/>
      <c r="J2527" s="53"/>
      <c r="K2527" s="53"/>
      <c r="L2527" s="53"/>
      <c r="M2527" s="53"/>
      <c r="N2527" s="53"/>
      <c r="O2527" s="53"/>
      <c r="P2527" s="53"/>
      <c r="Q2527" s="53"/>
      <c r="R2527" s="53"/>
      <c r="S2527" s="53"/>
      <c r="T2527" s="53"/>
      <c r="U2527" s="81"/>
      <c r="V2527" s="53"/>
      <c r="W2527" s="53"/>
    </row>
    <row r="2528" spans="1:23" x14ac:dyDescent="0.25">
      <c r="A2528" s="116" t="str">
        <f>IF(ISBLANK(TBL_DATA[[#This Row],[Row.names]]), "",   DATE(YEAR(TBL_DATA[[#This Row],[Row.names]]), MONTH(TBL_DATA[[#This Row],[Row.names]]), DAY(TBL_DATA[[#This Row],[Row.names]])))</f>
        <v/>
      </c>
      <c r="B2528" s="119"/>
      <c r="C2528" s="68"/>
      <c r="E2528" s="53"/>
      <c r="F2528" s="53"/>
      <c r="G2528" s="54"/>
      <c r="H2528" s="114"/>
      <c r="I2528" s="53"/>
      <c r="J2528" s="53"/>
      <c r="K2528" s="53"/>
      <c r="L2528" s="53"/>
      <c r="M2528" s="53"/>
      <c r="N2528" s="53"/>
      <c r="O2528" s="53"/>
      <c r="P2528" s="53"/>
      <c r="Q2528" s="53"/>
      <c r="R2528" s="53"/>
      <c r="S2528" s="53"/>
      <c r="T2528" s="53"/>
      <c r="U2528" s="81"/>
      <c r="V2528" s="53"/>
      <c r="W2528" s="53"/>
    </row>
    <row r="2529" spans="1:23" x14ac:dyDescent="0.25">
      <c r="A2529" s="116" t="str">
        <f>IF(ISBLANK(TBL_DATA[[#This Row],[Row.names]]), "",   DATE(YEAR(TBL_DATA[[#This Row],[Row.names]]), MONTH(TBL_DATA[[#This Row],[Row.names]]), DAY(TBL_DATA[[#This Row],[Row.names]])))</f>
        <v/>
      </c>
      <c r="B2529" s="119"/>
      <c r="C2529" s="68"/>
      <c r="E2529" s="53"/>
      <c r="F2529" s="53"/>
      <c r="G2529" s="54"/>
      <c r="H2529" s="114"/>
      <c r="I2529" s="53"/>
      <c r="J2529" s="53"/>
      <c r="K2529" s="53"/>
      <c r="L2529" s="53"/>
      <c r="M2529" s="53"/>
      <c r="N2529" s="53"/>
      <c r="O2529" s="53"/>
      <c r="P2529" s="53"/>
      <c r="Q2529" s="53"/>
      <c r="R2529" s="53"/>
      <c r="S2529" s="53"/>
      <c r="T2529" s="53"/>
      <c r="U2529" s="81"/>
      <c r="V2529" s="53"/>
      <c r="W2529" s="53"/>
    </row>
    <row r="2530" spans="1:23" x14ac:dyDescent="0.25">
      <c r="A2530" s="116" t="str">
        <f>IF(ISBLANK(TBL_DATA[[#This Row],[Row.names]]), "",   DATE(YEAR(TBL_DATA[[#This Row],[Row.names]]), MONTH(TBL_DATA[[#This Row],[Row.names]]), DAY(TBL_DATA[[#This Row],[Row.names]])))</f>
        <v/>
      </c>
      <c r="B2530" s="119"/>
      <c r="C2530" s="68"/>
      <c r="E2530" s="53"/>
      <c r="F2530" s="53"/>
      <c r="G2530" s="54"/>
      <c r="H2530" s="114"/>
      <c r="I2530" s="53"/>
      <c r="J2530" s="53"/>
      <c r="K2530" s="53"/>
      <c r="L2530" s="53"/>
      <c r="M2530" s="53"/>
      <c r="N2530" s="53"/>
      <c r="O2530" s="53"/>
      <c r="P2530" s="53"/>
      <c r="Q2530" s="53"/>
      <c r="R2530" s="53"/>
      <c r="S2530" s="53"/>
      <c r="T2530" s="53"/>
      <c r="U2530" s="81"/>
      <c r="V2530" s="53"/>
      <c r="W2530" s="53"/>
    </row>
    <row r="2531" spans="1:23" x14ac:dyDescent="0.25">
      <c r="A2531" s="116" t="str">
        <f>IF(ISBLANK(TBL_DATA[[#This Row],[Row.names]]), "",   DATE(YEAR(TBL_DATA[[#This Row],[Row.names]]), MONTH(TBL_DATA[[#This Row],[Row.names]]), DAY(TBL_DATA[[#This Row],[Row.names]])))</f>
        <v/>
      </c>
      <c r="B2531" s="119"/>
      <c r="C2531" s="68"/>
      <c r="E2531" s="53"/>
      <c r="F2531" s="53"/>
      <c r="G2531" s="54"/>
      <c r="H2531" s="114"/>
      <c r="I2531" s="53"/>
      <c r="J2531" s="53"/>
      <c r="K2531" s="53"/>
      <c r="L2531" s="53"/>
      <c r="M2531" s="53"/>
      <c r="N2531" s="53"/>
      <c r="O2531" s="53"/>
      <c r="P2531" s="53"/>
      <c r="Q2531" s="53"/>
      <c r="R2531" s="53"/>
      <c r="S2531" s="53"/>
      <c r="T2531" s="53"/>
      <c r="U2531" s="81"/>
      <c r="V2531" s="53"/>
      <c r="W2531" s="53"/>
    </row>
    <row r="2532" spans="1:23" x14ac:dyDescent="0.25">
      <c r="A2532" s="116" t="str">
        <f>IF(ISBLANK(TBL_DATA[[#This Row],[Row.names]]), "",   DATE(YEAR(TBL_DATA[[#This Row],[Row.names]]), MONTH(TBL_DATA[[#This Row],[Row.names]]), DAY(TBL_DATA[[#This Row],[Row.names]])))</f>
        <v/>
      </c>
      <c r="B2532" s="119"/>
      <c r="C2532" s="68"/>
      <c r="E2532" s="53"/>
      <c r="F2532" s="53"/>
      <c r="G2532" s="54"/>
      <c r="H2532" s="114"/>
      <c r="I2532" s="53"/>
      <c r="J2532" s="53"/>
      <c r="K2532" s="53"/>
      <c r="L2532" s="53"/>
      <c r="M2532" s="53"/>
      <c r="N2532" s="53"/>
      <c r="O2532" s="53"/>
      <c r="P2532" s="53"/>
      <c r="Q2532" s="53"/>
      <c r="R2532" s="53"/>
      <c r="S2532" s="53"/>
      <c r="T2532" s="53"/>
      <c r="U2532" s="81"/>
      <c r="V2532" s="53"/>
      <c r="W2532" s="53"/>
    </row>
    <row r="2533" spans="1:23" x14ac:dyDescent="0.25">
      <c r="A2533" s="116" t="str">
        <f>IF(ISBLANK(TBL_DATA[[#This Row],[Row.names]]), "",   DATE(YEAR(TBL_DATA[[#This Row],[Row.names]]), MONTH(TBL_DATA[[#This Row],[Row.names]]), DAY(TBL_DATA[[#This Row],[Row.names]])))</f>
        <v/>
      </c>
      <c r="B2533" s="119"/>
      <c r="C2533" s="68"/>
      <c r="E2533" s="53"/>
      <c r="F2533" s="53"/>
      <c r="G2533" s="54"/>
      <c r="H2533" s="114"/>
      <c r="I2533" s="53"/>
      <c r="J2533" s="53"/>
      <c r="K2533" s="53"/>
      <c r="L2533" s="53"/>
      <c r="M2533" s="53"/>
      <c r="N2533" s="53"/>
      <c r="O2533" s="53"/>
      <c r="P2533" s="53"/>
      <c r="Q2533" s="53"/>
      <c r="R2533" s="53"/>
      <c r="S2533" s="53"/>
      <c r="T2533" s="53"/>
      <c r="U2533" s="81"/>
      <c r="V2533" s="53"/>
      <c r="W2533" s="53"/>
    </row>
    <row r="2534" spans="1:23" x14ac:dyDescent="0.25">
      <c r="A2534" s="116" t="str">
        <f>IF(ISBLANK(TBL_DATA[[#This Row],[Row.names]]), "",   DATE(YEAR(TBL_DATA[[#This Row],[Row.names]]), MONTH(TBL_DATA[[#This Row],[Row.names]]), DAY(TBL_DATA[[#This Row],[Row.names]])))</f>
        <v/>
      </c>
      <c r="B2534" s="119"/>
      <c r="C2534" s="68"/>
      <c r="E2534" s="53"/>
      <c r="F2534" s="53"/>
      <c r="G2534" s="54"/>
      <c r="H2534" s="114"/>
      <c r="I2534" s="53"/>
      <c r="J2534" s="53"/>
      <c r="K2534" s="53"/>
      <c r="L2534" s="53"/>
      <c r="M2534" s="53"/>
      <c r="N2534" s="53"/>
      <c r="O2534" s="53"/>
      <c r="P2534" s="53"/>
      <c r="Q2534" s="53"/>
      <c r="R2534" s="53"/>
      <c r="S2534" s="53"/>
      <c r="T2534" s="53"/>
      <c r="U2534" s="81"/>
      <c r="V2534" s="53"/>
      <c r="W2534" s="53"/>
    </row>
    <row r="2535" spans="1:23" x14ac:dyDescent="0.25">
      <c r="A2535" s="116" t="str">
        <f>IF(ISBLANK(TBL_DATA[[#This Row],[Row.names]]), "",   DATE(YEAR(TBL_DATA[[#This Row],[Row.names]]), MONTH(TBL_DATA[[#This Row],[Row.names]]), DAY(TBL_DATA[[#This Row],[Row.names]])))</f>
        <v/>
      </c>
      <c r="B2535" s="119"/>
      <c r="C2535" s="68"/>
      <c r="E2535" s="53"/>
      <c r="F2535" s="53"/>
      <c r="G2535" s="54"/>
      <c r="H2535" s="114"/>
      <c r="I2535" s="53"/>
      <c r="J2535" s="53"/>
      <c r="K2535" s="53"/>
      <c r="L2535" s="53"/>
      <c r="M2535" s="53"/>
      <c r="N2535" s="53"/>
      <c r="O2535" s="53"/>
      <c r="P2535" s="53"/>
      <c r="Q2535" s="53"/>
      <c r="R2535" s="53"/>
      <c r="S2535" s="53"/>
      <c r="T2535" s="53"/>
      <c r="U2535" s="81"/>
      <c r="V2535" s="53"/>
      <c r="W2535" s="53"/>
    </row>
    <row r="2536" spans="1:23" x14ac:dyDescent="0.25">
      <c r="A2536" s="116" t="str">
        <f>IF(ISBLANK(TBL_DATA[[#This Row],[Row.names]]), "",   DATE(YEAR(TBL_DATA[[#This Row],[Row.names]]), MONTH(TBL_DATA[[#This Row],[Row.names]]), DAY(TBL_DATA[[#This Row],[Row.names]])))</f>
        <v/>
      </c>
      <c r="B2536" s="119"/>
      <c r="C2536" s="68"/>
      <c r="E2536" s="53"/>
      <c r="F2536" s="53"/>
      <c r="G2536" s="54"/>
      <c r="H2536" s="114"/>
      <c r="I2536" s="53"/>
      <c r="J2536" s="53"/>
      <c r="K2536" s="53"/>
      <c r="L2536" s="53"/>
      <c r="M2536" s="53"/>
      <c r="N2536" s="53"/>
      <c r="O2536" s="53"/>
      <c r="P2536" s="53"/>
      <c r="Q2536" s="53"/>
      <c r="R2536" s="53"/>
      <c r="S2536" s="53"/>
      <c r="T2536" s="53"/>
      <c r="U2536" s="81"/>
      <c r="V2536" s="53"/>
      <c r="W2536" s="53"/>
    </row>
    <row r="2537" spans="1:23" x14ac:dyDescent="0.25">
      <c r="A2537" s="116" t="str">
        <f>IF(ISBLANK(TBL_DATA[[#This Row],[Row.names]]), "",   DATE(YEAR(TBL_DATA[[#This Row],[Row.names]]), MONTH(TBL_DATA[[#This Row],[Row.names]]), DAY(TBL_DATA[[#This Row],[Row.names]])))</f>
        <v/>
      </c>
      <c r="B2537" s="119"/>
      <c r="C2537" s="68"/>
      <c r="E2537" s="53"/>
      <c r="F2537" s="53"/>
      <c r="G2537" s="54"/>
      <c r="H2537" s="114"/>
      <c r="I2537" s="53"/>
      <c r="J2537" s="53"/>
      <c r="K2537" s="53"/>
      <c r="L2537" s="53"/>
      <c r="M2537" s="53"/>
      <c r="N2537" s="53"/>
      <c r="O2537" s="53"/>
      <c r="P2537" s="53"/>
      <c r="Q2537" s="53"/>
      <c r="R2537" s="53"/>
      <c r="S2537" s="53"/>
      <c r="T2537" s="53"/>
      <c r="U2537" s="81"/>
      <c r="V2537" s="53"/>
      <c r="W2537" s="53"/>
    </row>
    <row r="2538" spans="1:23" x14ac:dyDescent="0.25">
      <c r="A2538" s="116" t="str">
        <f>IF(ISBLANK(TBL_DATA[[#This Row],[Row.names]]), "",   DATE(YEAR(TBL_DATA[[#This Row],[Row.names]]), MONTH(TBL_DATA[[#This Row],[Row.names]]), DAY(TBL_DATA[[#This Row],[Row.names]])))</f>
        <v/>
      </c>
      <c r="B2538" s="119"/>
      <c r="C2538" s="68"/>
      <c r="E2538" s="53"/>
      <c r="F2538" s="53"/>
      <c r="G2538" s="54"/>
      <c r="H2538" s="114"/>
      <c r="I2538" s="53"/>
      <c r="J2538" s="53"/>
      <c r="K2538" s="53"/>
      <c r="L2538" s="53"/>
      <c r="M2538" s="53"/>
      <c r="N2538" s="53"/>
      <c r="O2538" s="53"/>
      <c r="P2538" s="53"/>
      <c r="Q2538" s="53"/>
      <c r="R2538" s="53"/>
      <c r="S2538" s="53"/>
      <c r="T2538" s="53"/>
      <c r="U2538" s="81"/>
      <c r="V2538" s="53"/>
      <c r="W2538" s="53"/>
    </row>
    <row r="2539" spans="1:23" x14ac:dyDescent="0.25">
      <c r="A2539" s="116" t="str">
        <f>IF(ISBLANK(TBL_DATA[[#This Row],[Row.names]]), "",   DATE(YEAR(TBL_DATA[[#This Row],[Row.names]]), MONTH(TBL_DATA[[#This Row],[Row.names]]), DAY(TBL_DATA[[#This Row],[Row.names]])))</f>
        <v/>
      </c>
      <c r="B2539" s="119"/>
      <c r="C2539" s="68"/>
      <c r="E2539" s="53"/>
      <c r="F2539" s="53"/>
      <c r="G2539" s="54"/>
      <c r="H2539" s="114"/>
      <c r="I2539" s="53"/>
      <c r="J2539" s="53"/>
      <c r="K2539" s="53"/>
      <c r="L2539" s="53"/>
      <c r="M2539" s="53"/>
      <c r="N2539" s="53"/>
      <c r="O2539" s="53"/>
      <c r="P2539" s="53"/>
      <c r="Q2539" s="53"/>
      <c r="R2539" s="53"/>
      <c r="S2539" s="53"/>
      <c r="T2539" s="53"/>
      <c r="U2539" s="81"/>
      <c r="V2539" s="53"/>
      <c r="W2539" s="53"/>
    </row>
    <row r="2540" spans="1:23" x14ac:dyDescent="0.25">
      <c r="A2540" s="116" t="str">
        <f>IF(ISBLANK(TBL_DATA[[#This Row],[Row.names]]), "",   DATE(YEAR(TBL_DATA[[#This Row],[Row.names]]), MONTH(TBL_DATA[[#This Row],[Row.names]]), DAY(TBL_DATA[[#This Row],[Row.names]])))</f>
        <v/>
      </c>
      <c r="B2540" s="119"/>
      <c r="C2540" s="68"/>
      <c r="E2540" s="53"/>
      <c r="F2540" s="53"/>
      <c r="G2540" s="54"/>
      <c r="H2540" s="114"/>
      <c r="I2540" s="53"/>
      <c r="J2540" s="53"/>
      <c r="K2540" s="53"/>
      <c r="L2540" s="53"/>
      <c r="M2540" s="53"/>
      <c r="N2540" s="53"/>
      <c r="O2540" s="53"/>
      <c r="P2540" s="53"/>
      <c r="Q2540" s="53"/>
      <c r="R2540" s="53"/>
      <c r="S2540" s="53"/>
      <c r="T2540" s="53"/>
      <c r="U2540" s="81"/>
      <c r="V2540" s="53"/>
      <c r="W2540" s="53"/>
    </row>
    <row r="2541" spans="1:23" x14ac:dyDescent="0.25">
      <c r="A2541" s="116" t="str">
        <f>IF(ISBLANK(TBL_DATA[[#This Row],[Row.names]]), "",   DATE(YEAR(TBL_DATA[[#This Row],[Row.names]]), MONTH(TBL_DATA[[#This Row],[Row.names]]), DAY(TBL_DATA[[#This Row],[Row.names]])))</f>
        <v/>
      </c>
      <c r="B2541" s="119"/>
      <c r="C2541" s="68"/>
      <c r="E2541" s="53"/>
      <c r="F2541" s="53"/>
      <c r="G2541" s="54"/>
      <c r="H2541" s="114"/>
      <c r="I2541" s="53"/>
      <c r="J2541" s="53"/>
      <c r="K2541" s="53"/>
      <c r="L2541" s="53"/>
      <c r="M2541" s="53"/>
      <c r="N2541" s="53"/>
      <c r="O2541" s="53"/>
      <c r="P2541" s="53"/>
      <c r="Q2541" s="53"/>
      <c r="R2541" s="53"/>
      <c r="S2541" s="53"/>
      <c r="T2541" s="53"/>
      <c r="U2541" s="81"/>
      <c r="V2541" s="53"/>
      <c r="W2541" s="53"/>
    </row>
    <row r="2542" spans="1:23" x14ac:dyDescent="0.25">
      <c r="A2542" s="116" t="str">
        <f>IF(ISBLANK(TBL_DATA[[#This Row],[Row.names]]), "",   DATE(YEAR(TBL_DATA[[#This Row],[Row.names]]), MONTH(TBL_DATA[[#This Row],[Row.names]]), DAY(TBL_DATA[[#This Row],[Row.names]])))</f>
        <v/>
      </c>
      <c r="B2542" s="119"/>
      <c r="C2542" s="68"/>
      <c r="E2542" s="53"/>
      <c r="F2542" s="53"/>
      <c r="G2542" s="54"/>
      <c r="H2542" s="114"/>
      <c r="I2542" s="53"/>
      <c r="J2542" s="53"/>
      <c r="K2542" s="53"/>
      <c r="L2542" s="53"/>
      <c r="M2542" s="53"/>
      <c r="N2542" s="53"/>
      <c r="O2542" s="53"/>
      <c r="P2542" s="53"/>
      <c r="Q2542" s="53"/>
      <c r="R2542" s="53"/>
      <c r="S2542" s="53"/>
      <c r="T2542" s="53"/>
      <c r="U2542" s="81"/>
      <c r="V2542" s="53"/>
      <c r="W2542" s="53"/>
    </row>
    <row r="2543" spans="1:23" x14ac:dyDescent="0.25">
      <c r="A2543" s="116" t="str">
        <f>IF(ISBLANK(TBL_DATA[[#This Row],[Row.names]]), "",   DATE(YEAR(TBL_DATA[[#This Row],[Row.names]]), MONTH(TBL_DATA[[#This Row],[Row.names]]), DAY(TBL_DATA[[#This Row],[Row.names]])))</f>
        <v/>
      </c>
      <c r="B2543" s="119"/>
      <c r="C2543" s="68"/>
      <c r="E2543" s="53"/>
      <c r="F2543" s="53"/>
      <c r="G2543" s="54"/>
      <c r="H2543" s="114"/>
      <c r="I2543" s="53"/>
      <c r="J2543" s="53"/>
      <c r="K2543" s="53"/>
      <c r="L2543" s="53"/>
      <c r="M2543" s="53"/>
      <c r="N2543" s="53"/>
      <c r="O2543" s="53"/>
      <c r="P2543" s="53"/>
      <c r="Q2543" s="53"/>
      <c r="R2543" s="53"/>
      <c r="S2543" s="53"/>
      <c r="T2543" s="53"/>
      <c r="U2543" s="81"/>
      <c r="V2543" s="53"/>
      <c r="W2543" s="53"/>
    </row>
    <row r="2544" spans="1:23" x14ac:dyDescent="0.25">
      <c r="A2544" s="116" t="str">
        <f>IF(ISBLANK(TBL_DATA[[#This Row],[Row.names]]), "",   DATE(YEAR(TBL_DATA[[#This Row],[Row.names]]), MONTH(TBL_DATA[[#This Row],[Row.names]]), DAY(TBL_DATA[[#This Row],[Row.names]])))</f>
        <v/>
      </c>
      <c r="B2544" s="119"/>
      <c r="C2544" s="68"/>
      <c r="E2544" s="53"/>
      <c r="F2544" s="53"/>
      <c r="G2544" s="54"/>
      <c r="H2544" s="114"/>
      <c r="I2544" s="53"/>
      <c r="J2544" s="53"/>
      <c r="K2544" s="53"/>
      <c r="L2544" s="53"/>
      <c r="M2544" s="53"/>
      <c r="N2544" s="53"/>
      <c r="O2544" s="53"/>
      <c r="P2544" s="53"/>
      <c r="Q2544" s="53"/>
      <c r="R2544" s="53"/>
      <c r="S2544" s="53"/>
      <c r="T2544" s="53"/>
      <c r="U2544" s="81"/>
      <c r="V2544" s="53"/>
      <c r="W2544" s="53"/>
    </row>
    <row r="2545" spans="1:23" x14ac:dyDescent="0.25">
      <c r="A2545" s="116" t="str">
        <f>IF(ISBLANK(TBL_DATA[[#This Row],[Row.names]]), "",   DATE(YEAR(TBL_DATA[[#This Row],[Row.names]]), MONTH(TBL_DATA[[#This Row],[Row.names]]), DAY(TBL_DATA[[#This Row],[Row.names]])))</f>
        <v/>
      </c>
      <c r="B2545" s="119"/>
      <c r="C2545" s="68"/>
      <c r="E2545" s="53"/>
      <c r="F2545" s="53"/>
      <c r="G2545" s="54"/>
      <c r="H2545" s="114"/>
      <c r="I2545" s="53"/>
      <c r="J2545" s="53"/>
      <c r="K2545" s="53"/>
      <c r="L2545" s="53"/>
      <c r="M2545" s="53"/>
      <c r="N2545" s="53"/>
      <c r="O2545" s="53"/>
      <c r="P2545" s="53"/>
      <c r="Q2545" s="53"/>
      <c r="R2545" s="53"/>
      <c r="S2545" s="53"/>
      <c r="T2545" s="53"/>
      <c r="U2545" s="81"/>
      <c r="V2545" s="53"/>
      <c r="W2545" s="53"/>
    </row>
    <row r="2546" spans="1:23" x14ac:dyDescent="0.25">
      <c r="A2546" s="116" t="str">
        <f>IF(ISBLANK(TBL_DATA[[#This Row],[Row.names]]), "",   DATE(YEAR(TBL_DATA[[#This Row],[Row.names]]), MONTH(TBL_DATA[[#This Row],[Row.names]]), DAY(TBL_DATA[[#This Row],[Row.names]])))</f>
        <v/>
      </c>
      <c r="B2546" s="119"/>
      <c r="C2546" s="68"/>
      <c r="E2546" s="53"/>
      <c r="F2546" s="53"/>
      <c r="G2546" s="54"/>
      <c r="H2546" s="114"/>
      <c r="I2546" s="53"/>
      <c r="J2546" s="53"/>
      <c r="K2546" s="53"/>
      <c r="L2546" s="53"/>
      <c r="M2546" s="53"/>
      <c r="N2546" s="53"/>
      <c r="O2546" s="53"/>
      <c r="P2546" s="53"/>
      <c r="Q2546" s="53"/>
      <c r="R2546" s="53"/>
      <c r="S2546" s="53"/>
      <c r="T2546" s="53"/>
      <c r="U2546" s="81"/>
      <c r="V2546" s="53"/>
      <c r="W2546" s="53"/>
    </row>
    <row r="2547" spans="1:23" x14ac:dyDescent="0.25">
      <c r="A2547" s="116" t="str">
        <f>IF(ISBLANK(TBL_DATA[[#This Row],[Row.names]]), "",   DATE(YEAR(TBL_DATA[[#This Row],[Row.names]]), MONTH(TBL_DATA[[#This Row],[Row.names]]), DAY(TBL_DATA[[#This Row],[Row.names]])))</f>
        <v/>
      </c>
      <c r="B2547" s="119"/>
      <c r="C2547" s="68"/>
      <c r="E2547" s="53"/>
      <c r="F2547" s="53"/>
      <c r="G2547" s="54"/>
      <c r="H2547" s="114"/>
      <c r="I2547" s="53"/>
      <c r="J2547" s="53"/>
      <c r="K2547" s="53"/>
      <c r="L2547" s="53"/>
      <c r="M2547" s="53"/>
      <c r="N2547" s="53"/>
      <c r="O2547" s="53"/>
      <c r="P2547" s="53"/>
      <c r="Q2547" s="53"/>
      <c r="R2547" s="53"/>
      <c r="S2547" s="53"/>
      <c r="T2547" s="53"/>
      <c r="U2547" s="81"/>
      <c r="V2547" s="53"/>
      <c r="W2547" s="53"/>
    </row>
    <row r="2548" spans="1:23" x14ac:dyDescent="0.25">
      <c r="A2548" s="116" t="str">
        <f>IF(ISBLANK(TBL_DATA[[#This Row],[Row.names]]), "",   DATE(YEAR(TBL_DATA[[#This Row],[Row.names]]), MONTH(TBL_DATA[[#This Row],[Row.names]]), DAY(TBL_DATA[[#This Row],[Row.names]])))</f>
        <v/>
      </c>
      <c r="B2548" s="119"/>
      <c r="C2548" s="68"/>
      <c r="E2548" s="53"/>
      <c r="F2548" s="53"/>
      <c r="G2548" s="54"/>
      <c r="H2548" s="114"/>
      <c r="I2548" s="53"/>
      <c r="J2548" s="53"/>
      <c r="K2548" s="53"/>
      <c r="L2548" s="53"/>
      <c r="M2548" s="53"/>
      <c r="N2548" s="53"/>
      <c r="O2548" s="53"/>
      <c r="P2548" s="53"/>
      <c r="Q2548" s="53"/>
      <c r="R2548" s="53"/>
      <c r="S2548" s="53"/>
      <c r="T2548" s="53"/>
      <c r="U2548" s="81"/>
      <c r="V2548" s="53"/>
      <c r="W2548" s="53"/>
    </row>
    <row r="2549" spans="1:23" x14ac:dyDescent="0.25">
      <c r="A2549" s="116" t="str">
        <f>IF(ISBLANK(TBL_DATA[[#This Row],[Row.names]]), "",   DATE(YEAR(TBL_DATA[[#This Row],[Row.names]]), MONTH(TBL_DATA[[#This Row],[Row.names]]), DAY(TBL_DATA[[#This Row],[Row.names]])))</f>
        <v/>
      </c>
      <c r="B2549" s="119"/>
      <c r="C2549" s="68"/>
      <c r="E2549" s="53"/>
      <c r="F2549" s="53"/>
      <c r="G2549" s="54"/>
      <c r="H2549" s="114"/>
      <c r="I2549" s="53"/>
      <c r="J2549" s="53"/>
      <c r="K2549" s="53"/>
      <c r="L2549" s="53"/>
      <c r="M2549" s="53"/>
      <c r="N2549" s="53"/>
      <c r="O2549" s="53"/>
      <c r="P2549" s="53"/>
      <c r="Q2549" s="53"/>
      <c r="R2549" s="53"/>
      <c r="S2549" s="53"/>
      <c r="T2549" s="53"/>
      <c r="U2549" s="81"/>
      <c r="V2549" s="53"/>
      <c r="W2549" s="53"/>
    </row>
    <row r="2550" spans="1:23" x14ac:dyDescent="0.25">
      <c r="A2550" s="116" t="str">
        <f>IF(ISBLANK(TBL_DATA[[#This Row],[Row.names]]), "",   DATE(YEAR(TBL_DATA[[#This Row],[Row.names]]), MONTH(TBL_DATA[[#This Row],[Row.names]]), DAY(TBL_DATA[[#This Row],[Row.names]])))</f>
        <v/>
      </c>
      <c r="B2550" s="119"/>
      <c r="C2550" s="68"/>
      <c r="E2550" s="53"/>
      <c r="F2550" s="53"/>
      <c r="G2550" s="54"/>
      <c r="H2550" s="114"/>
      <c r="I2550" s="53"/>
      <c r="J2550" s="53"/>
      <c r="K2550" s="53"/>
      <c r="L2550" s="53"/>
      <c r="M2550" s="53"/>
      <c r="N2550" s="53"/>
      <c r="O2550" s="53"/>
      <c r="P2550" s="53"/>
      <c r="Q2550" s="53"/>
      <c r="R2550" s="53"/>
      <c r="S2550" s="53"/>
      <c r="T2550" s="53"/>
      <c r="U2550" s="81"/>
      <c r="V2550" s="53"/>
      <c r="W2550" s="53"/>
    </row>
    <row r="2551" spans="1:23" x14ac:dyDescent="0.25">
      <c r="A2551" s="116" t="str">
        <f>IF(ISBLANK(TBL_DATA[[#This Row],[Row.names]]), "",   DATE(YEAR(TBL_DATA[[#This Row],[Row.names]]), MONTH(TBL_DATA[[#This Row],[Row.names]]), DAY(TBL_DATA[[#This Row],[Row.names]])))</f>
        <v/>
      </c>
      <c r="B2551" s="119"/>
      <c r="C2551" s="68"/>
      <c r="E2551" s="53"/>
      <c r="F2551" s="53"/>
      <c r="G2551" s="54"/>
      <c r="H2551" s="114"/>
      <c r="I2551" s="53"/>
      <c r="J2551" s="53"/>
      <c r="K2551" s="53"/>
      <c r="L2551" s="53"/>
      <c r="M2551" s="53"/>
      <c r="N2551" s="53"/>
      <c r="O2551" s="53"/>
      <c r="P2551" s="53"/>
      <c r="Q2551" s="53"/>
      <c r="R2551" s="53"/>
      <c r="S2551" s="53"/>
      <c r="T2551" s="53"/>
      <c r="U2551" s="81"/>
      <c r="V2551" s="53"/>
      <c r="W2551" s="53"/>
    </row>
    <row r="2552" spans="1:23" x14ac:dyDescent="0.25">
      <c r="A2552" s="116" t="str">
        <f>IF(ISBLANK(TBL_DATA[[#This Row],[Row.names]]), "",   DATE(YEAR(TBL_DATA[[#This Row],[Row.names]]), MONTH(TBL_DATA[[#This Row],[Row.names]]), DAY(TBL_DATA[[#This Row],[Row.names]])))</f>
        <v/>
      </c>
      <c r="B2552" s="119"/>
      <c r="C2552" s="68"/>
      <c r="E2552" s="53"/>
      <c r="F2552" s="53"/>
      <c r="G2552" s="54"/>
      <c r="H2552" s="114"/>
      <c r="I2552" s="53"/>
      <c r="J2552" s="53"/>
      <c r="K2552" s="53"/>
      <c r="L2552" s="53"/>
      <c r="M2552" s="53"/>
      <c r="N2552" s="53"/>
      <c r="O2552" s="53"/>
      <c r="P2552" s="53"/>
      <c r="Q2552" s="53"/>
      <c r="R2552" s="53"/>
      <c r="S2552" s="53"/>
      <c r="T2552" s="53"/>
      <c r="U2552" s="81"/>
      <c r="V2552" s="53"/>
      <c r="W2552" s="53"/>
    </row>
    <row r="2553" spans="1:23" x14ac:dyDescent="0.25">
      <c r="A2553" s="116" t="str">
        <f>IF(ISBLANK(TBL_DATA[[#This Row],[Row.names]]), "",   DATE(YEAR(TBL_DATA[[#This Row],[Row.names]]), MONTH(TBL_DATA[[#This Row],[Row.names]]), DAY(TBL_DATA[[#This Row],[Row.names]])))</f>
        <v/>
      </c>
      <c r="B2553" s="119"/>
      <c r="C2553" s="68"/>
      <c r="E2553" s="53"/>
      <c r="F2553" s="53"/>
      <c r="G2553" s="54"/>
      <c r="H2553" s="114"/>
      <c r="I2553" s="53"/>
      <c r="J2553" s="53"/>
      <c r="K2553" s="53"/>
      <c r="L2553" s="53"/>
      <c r="M2553" s="53"/>
      <c r="N2553" s="53"/>
      <c r="O2553" s="53"/>
      <c r="P2553" s="53"/>
      <c r="Q2553" s="53"/>
      <c r="R2553" s="53"/>
      <c r="S2553" s="53"/>
      <c r="T2553" s="53"/>
      <c r="U2553" s="81"/>
      <c r="V2553" s="53"/>
      <c r="W2553" s="53"/>
    </row>
    <row r="2554" spans="1:23" x14ac:dyDescent="0.25">
      <c r="A2554" s="116" t="str">
        <f>IF(ISBLANK(TBL_DATA[[#This Row],[Row.names]]), "",   DATE(YEAR(TBL_DATA[[#This Row],[Row.names]]), MONTH(TBL_DATA[[#This Row],[Row.names]]), DAY(TBL_DATA[[#This Row],[Row.names]])))</f>
        <v/>
      </c>
      <c r="B2554" s="119"/>
      <c r="C2554" s="68"/>
      <c r="E2554" s="53"/>
      <c r="F2554" s="53"/>
      <c r="G2554" s="54"/>
      <c r="H2554" s="114"/>
      <c r="I2554" s="53"/>
      <c r="J2554" s="53"/>
      <c r="K2554" s="53"/>
      <c r="L2554" s="53"/>
      <c r="M2554" s="53"/>
      <c r="N2554" s="53"/>
      <c r="O2554" s="53"/>
      <c r="P2554" s="53"/>
      <c r="Q2554" s="53"/>
      <c r="R2554" s="53"/>
      <c r="S2554" s="53"/>
      <c r="T2554" s="53"/>
      <c r="U2554" s="81"/>
      <c r="V2554" s="53"/>
      <c r="W2554" s="53"/>
    </row>
    <row r="2555" spans="1:23" x14ac:dyDescent="0.25">
      <c r="A2555" s="116" t="str">
        <f>IF(ISBLANK(TBL_DATA[[#This Row],[Row.names]]), "",   DATE(YEAR(TBL_DATA[[#This Row],[Row.names]]), MONTH(TBL_DATA[[#This Row],[Row.names]]), DAY(TBL_DATA[[#This Row],[Row.names]])))</f>
        <v/>
      </c>
      <c r="B2555" s="119"/>
      <c r="C2555" s="68"/>
      <c r="E2555" s="53"/>
      <c r="F2555" s="53"/>
      <c r="G2555" s="54"/>
      <c r="H2555" s="114"/>
      <c r="I2555" s="53"/>
      <c r="J2555" s="53"/>
      <c r="K2555" s="53"/>
      <c r="L2555" s="53"/>
      <c r="M2555" s="53"/>
      <c r="N2555" s="53"/>
      <c r="O2555" s="53"/>
      <c r="P2555" s="53"/>
      <c r="Q2555" s="53"/>
      <c r="R2555" s="53"/>
      <c r="S2555" s="53"/>
      <c r="T2555" s="53"/>
      <c r="U2555" s="81"/>
      <c r="V2555" s="53"/>
      <c r="W2555" s="53"/>
    </row>
    <row r="2556" spans="1:23" x14ac:dyDescent="0.25">
      <c r="A2556" s="116" t="str">
        <f>IF(ISBLANK(TBL_DATA[[#This Row],[Row.names]]), "",   DATE(YEAR(TBL_DATA[[#This Row],[Row.names]]), MONTH(TBL_DATA[[#This Row],[Row.names]]), DAY(TBL_DATA[[#This Row],[Row.names]])))</f>
        <v/>
      </c>
      <c r="B2556" s="119"/>
      <c r="C2556" s="68"/>
      <c r="E2556" s="53"/>
      <c r="F2556" s="53"/>
      <c r="G2556" s="54"/>
      <c r="H2556" s="114"/>
      <c r="I2556" s="53"/>
      <c r="J2556" s="53"/>
      <c r="K2556" s="53"/>
      <c r="L2556" s="53"/>
      <c r="M2556" s="53"/>
      <c r="N2556" s="53"/>
      <c r="O2556" s="53"/>
      <c r="P2556" s="53"/>
      <c r="Q2556" s="53"/>
      <c r="R2556" s="53"/>
      <c r="S2556" s="53"/>
      <c r="T2556" s="53"/>
      <c r="U2556" s="81"/>
      <c r="V2556" s="53"/>
      <c r="W2556" s="53"/>
    </row>
    <row r="2557" spans="1:23" x14ac:dyDescent="0.25">
      <c r="A2557" s="116" t="str">
        <f>IF(ISBLANK(TBL_DATA[[#This Row],[Row.names]]), "",   DATE(YEAR(TBL_DATA[[#This Row],[Row.names]]), MONTH(TBL_DATA[[#This Row],[Row.names]]), DAY(TBL_DATA[[#This Row],[Row.names]])))</f>
        <v/>
      </c>
      <c r="B2557" s="119"/>
      <c r="C2557" s="68"/>
      <c r="E2557" s="53"/>
      <c r="F2557" s="53"/>
      <c r="G2557" s="54"/>
      <c r="H2557" s="114"/>
      <c r="I2557" s="53"/>
      <c r="J2557" s="53"/>
      <c r="K2557" s="53"/>
      <c r="L2557" s="53"/>
      <c r="M2557" s="53"/>
      <c r="N2557" s="53"/>
      <c r="O2557" s="53"/>
      <c r="P2557" s="53"/>
      <c r="Q2557" s="53"/>
      <c r="R2557" s="53"/>
      <c r="S2557" s="53"/>
      <c r="T2557" s="53"/>
      <c r="U2557" s="81"/>
      <c r="V2557" s="53"/>
      <c r="W2557" s="53"/>
    </row>
    <row r="2558" spans="1:23" x14ac:dyDescent="0.25">
      <c r="A2558" s="116" t="str">
        <f>IF(ISBLANK(TBL_DATA[[#This Row],[Row.names]]), "",   DATE(YEAR(TBL_DATA[[#This Row],[Row.names]]), MONTH(TBL_DATA[[#This Row],[Row.names]]), DAY(TBL_DATA[[#This Row],[Row.names]])))</f>
        <v/>
      </c>
      <c r="B2558" s="119"/>
      <c r="C2558" s="68"/>
      <c r="E2558" s="53"/>
      <c r="F2558" s="53"/>
      <c r="G2558" s="54"/>
      <c r="H2558" s="114"/>
      <c r="I2558" s="53"/>
      <c r="J2558" s="53"/>
      <c r="K2558" s="53"/>
      <c r="L2558" s="53"/>
      <c r="M2558" s="53"/>
      <c r="N2558" s="53"/>
      <c r="O2558" s="53"/>
      <c r="P2558" s="53"/>
      <c r="Q2558" s="53"/>
      <c r="R2558" s="53"/>
      <c r="S2558" s="53"/>
      <c r="T2558" s="53"/>
      <c r="U2558" s="81"/>
      <c r="V2558" s="53"/>
      <c r="W2558" s="53"/>
    </row>
    <row r="2559" spans="1:23" x14ac:dyDescent="0.25">
      <c r="A2559" s="116" t="str">
        <f>IF(ISBLANK(TBL_DATA[[#This Row],[Row.names]]), "",   DATE(YEAR(TBL_DATA[[#This Row],[Row.names]]), MONTH(TBL_DATA[[#This Row],[Row.names]]), DAY(TBL_DATA[[#This Row],[Row.names]])))</f>
        <v/>
      </c>
      <c r="B2559" s="119"/>
      <c r="C2559" s="68"/>
      <c r="E2559" s="53"/>
      <c r="F2559" s="53"/>
      <c r="G2559" s="54"/>
      <c r="H2559" s="114"/>
      <c r="I2559" s="53"/>
      <c r="J2559" s="53"/>
      <c r="K2559" s="53"/>
      <c r="L2559" s="53"/>
      <c r="M2559" s="53"/>
      <c r="N2559" s="53"/>
      <c r="O2559" s="53"/>
      <c r="P2559" s="53"/>
      <c r="Q2559" s="53"/>
      <c r="R2559" s="53"/>
      <c r="S2559" s="53"/>
      <c r="T2559" s="53"/>
      <c r="U2559" s="81"/>
      <c r="V2559" s="53"/>
      <c r="W2559" s="53"/>
    </row>
    <row r="2560" spans="1:23" x14ac:dyDescent="0.25">
      <c r="A2560" s="116" t="str">
        <f>IF(ISBLANK(TBL_DATA[[#This Row],[Row.names]]), "",   DATE(YEAR(TBL_DATA[[#This Row],[Row.names]]), MONTH(TBL_DATA[[#This Row],[Row.names]]), DAY(TBL_DATA[[#This Row],[Row.names]])))</f>
        <v/>
      </c>
      <c r="B2560" s="119"/>
      <c r="C2560" s="68"/>
      <c r="E2560" s="53"/>
      <c r="F2560" s="53"/>
      <c r="G2560" s="54"/>
      <c r="H2560" s="114"/>
      <c r="I2560" s="53"/>
      <c r="J2560" s="53"/>
      <c r="K2560" s="53"/>
      <c r="L2560" s="53"/>
      <c r="M2560" s="53"/>
      <c r="N2560" s="53"/>
      <c r="O2560" s="53"/>
      <c r="P2560" s="53"/>
      <c r="Q2560" s="53"/>
      <c r="R2560" s="53"/>
      <c r="S2560" s="53"/>
      <c r="T2560" s="53"/>
      <c r="U2560" s="81"/>
      <c r="V2560" s="53"/>
      <c r="W2560" s="53"/>
    </row>
    <row r="2561" spans="1:23" x14ac:dyDescent="0.25">
      <c r="A2561" s="116" t="str">
        <f>IF(ISBLANK(TBL_DATA[[#This Row],[Row.names]]), "",   DATE(YEAR(TBL_DATA[[#This Row],[Row.names]]), MONTH(TBL_DATA[[#This Row],[Row.names]]), DAY(TBL_DATA[[#This Row],[Row.names]])))</f>
        <v/>
      </c>
      <c r="B2561" s="119"/>
      <c r="C2561" s="68"/>
      <c r="E2561" s="53"/>
      <c r="F2561" s="53"/>
      <c r="G2561" s="54"/>
      <c r="H2561" s="114"/>
      <c r="I2561" s="53"/>
      <c r="J2561" s="53"/>
      <c r="K2561" s="53"/>
      <c r="L2561" s="53"/>
      <c r="M2561" s="53"/>
      <c r="N2561" s="53"/>
      <c r="O2561" s="53"/>
      <c r="P2561" s="53"/>
      <c r="Q2561" s="53"/>
      <c r="R2561" s="53"/>
      <c r="S2561" s="53"/>
      <c r="T2561" s="53"/>
      <c r="U2561" s="81"/>
      <c r="V2561" s="53"/>
      <c r="W2561" s="53"/>
    </row>
    <row r="2562" spans="1:23" x14ac:dyDescent="0.25">
      <c r="A2562" s="116" t="str">
        <f>IF(ISBLANK(TBL_DATA[[#This Row],[Row.names]]), "",   DATE(YEAR(TBL_DATA[[#This Row],[Row.names]]), MONTH(TBL_DATA[[#This Row],[Row.names]]), DAY(TBL_DATA[[#This Row],[Row.names]])))</f>
        <v/>
      </c>
      <c r="B2562" s="119"/>
      <c r="C2562" s="68"/>
      <c r="E2562" s="53"/>
      <c r="F2562" s="53"/>
      <c r="G2562" s="54"/>
      <c r="H2562" s="114"/>
      <c r="I2562" s="53"/>
      <c r="J2562" s="53"/>
      <c r="K2562" s="53"/>
      <c r="L2562" s="53"/>
      <c r="M2562" s="53"/>
      <c r="N2562" s="53"/>
      <c r="O2562" s="53"/>
      <c r="P2562" s="53"/>
      <c r="Q2562" s="53"/>
      <c r="R2562" s="53"/>
      <c r="S2562" s="53"/>
      <c r="T2562" s="53"/>
      <c r="U2562" s="81"/>
      <c r="V2562" s="53"/>
      <c r="W2562" s="53"/>
    </row>
    <row r="2563" spans="1:23" x14ac:dyDescent="0.25">
      <c r="A2563" s="116" t="str">
        <f>IF(ISBLANK(TBL_DATA[[#This Row],[Row.names]]), "",   DATE(YEAR(TBL_DATA[[#This Row],[Row.names]]), MONTH(TBL_DATA[[#This Row],[Row.names]]), DAY(TBL_DATA[[#This Row],[Row.names]])))</f>
        <v/>
      </c>
      <c r="B2563" s="119"/>
      <c r="C2563" s="68"/>
      <c r="E2563" s="53"/>
      <c r="F2563" s="53"/>
      <c r="G2563" s="54"/>
      <c r="H2563" s="114"/>
      <c r="I2563" s="53"/>
      <c r="J2563" s="53"/>
      <c r="K2563" s="53"/>
      <c r="L2563" s="53"/>
      <c r="M2563" s="53"/>
      <c r="N2563" s="53"/>
      <c r="O2563" s="53"/>
      <c r="P2563" s="53"/>
      <c r="Q2563" s="53"/>
      <c r="R2563" s="53"/>
      <c r="S2563" s="53"/>
      <c r="T2563" s="53"/>
      <c r="U2563" s="81"/>
      <c r="V2563" s="53"/>
      <c r="W2563" s="53"/>
    </row>
    <row r="2564" spans="1:23" x14ac:dyDescent="0.25">
      <c r="A2564" s="116" t="str">
        <f>IF(ISBLANK(TBL_DATA[[#This Row],[Row.names]]), "",   DATE(YEAR(TBL_DATA[[#This Row],[Row.names]]), MONTH(TBL_DATA[[#This Row],[Row.names]]), DAY(TBL_DATA[[#This Row],[Row.names]])))</f>
        <v/>
      </c>
      <c r="B2564" s="119"/>
      <c r="C2564" s="68"/>
      <c r="E2564" s="53"/>
      <c r="F2564" s="53"/>
      <c r="G2564" s="54"/>
      <c r="H2564" s="114"/>
      <c r="I2564" s="53"/>
      <c r="J2564" s="53"/>
      <c r="K2564" s="53"/>
      <c r="L2564" s="53"/>
      <c r="M2564" s="53"/>
      <c r="N2564" s="53"/>
      <c r="O2564" s="53"/>
      <c r="P2564" s="53"/>
      <c r="Q2564" s="53"/>
      <c r="R2564" s="53"/>
      <c r="S2564" s="53"/>
      <c r="T2564" s="53"/>
      <c r="U2564" s="81"/>
      <c r="V2564" s="53"/>
      <c r="W2564" s="53"/>
    </row>
    <row r="2565" spans="1:23" x14ac:dyDescent="0.25">
      <c r="A2565" s="116" t="str">
        <f>IF(ISBLANK(TBL_DATA[[#This Row],[Row.names]]), "",   DATE(YEAR(TBL_DATA[[#This Row],[Row.names]]), MONTH(TBL_DATA[[#This Row],[Row.names]]), DAY(TBL_DATA[[#This Row],[Row.names]])))</f>
        <v/>
      </c>
      <c r="B2565" s="119"/>
      <c r="C2565" s="68"/>
      <c r="E2565" s="53"/>
      <c r="F2565" s="53"/>
      <c r="G2565" s="54"/>
      <c r="H2565" s="114"/>
      <c r="I2565" s="53"/>
      <c r="J2565" s="53"/>
      <c r="K2565" s="53"/>
      <c r="L2565" s="53"/>
      <c r="M2565" s="53"/>
      <c r="N2565" s="53"/>
      <c r="O2565" s="53"/>
      <c r="P2565" s="53"/>
      <c r="Q2565" s="53"/>
      <c r="R2565" s="53"/>
      <c r="S2565" s="53"/>
      <c r="T2565" s="53"/>
      <c r="U2565" s="81"/>
      <c r="V2565" s="53"/>
      <c r="W2565" s="53"/>
    </row>
    <row r="2566" spans="1:23" x14ac:dyDescent="0.25">
      <c r="A2566" s="116" t="str">
        <f>IF(ISBLANK(TBL_DATA[[#This Row],[Row.names]]), "",   DATE(YEAR(TBL_DATA[[#This Row],[Row.names]]), MONTH(TBL_DATA[[#This Row],[Row.names]]), DAY(TBL_DATA[[#This Row],[Row.names]])))</f>
        <v/>
      </c>
      <c r="B2566" s="119"/>
      <c r="C2566" s="68"/>
      <c r="E2566" s="53"/>
      <c r="F2566" s="53"/>
      <c r="G2566" s="54"/>
      <c r="H2566" s="114"/>
      <c r="I2566" s="53"/>
      <c r="J2566" s="53"/>
      <c r="K2566" s="53"/>
      <c r="L2566" s="53"/>
      <c r="M2566" s="53"/>
      <c r="N2566" s="53"/>
      <c r="O2566" s="53"/>
      <c r="P2566" s="53"/>
      <c r="Q2566" s="53"/>
      <c r="R2566" s="53"/>
      <c r="S2566" s="53"/>
      <c r="T2566" s="53"/>
      <c r="U2566" s="81"/>
      <c r="V2566" s="53"/>
      <c r="W2566" s="53"/>
    </row>
    <row r="2567" spans="1:23" x14ac:dyDescent="0.25">
      <c r="A2567" s="116" t="str">
        <f>IF(ISBLANK(TBL_DATA[[#This Row],[Row.names]]), "",   DATE(YEAR(TBL_DATA[[#This Row],[Row.names]]), MONTH(TBL_DATA[[#This Row],[Row.names]]), DAY(TBL_DATA[[#This Row],[Row.names]])))</f>
        <v/>
      </c>
      <c r="B2567" s="119"/>
      <c r="C2567" s="68"/>
      <c r="E2567" s="53"/>
      <c r="F2567" s="53"/>
      <c r="G2567" s="54"/>
      <c r="H2567" s="114"/>
      <c r="I2567" s="53"/>
      <c r="J2567" s="53"/>
      <c r="K2567" s="53"/>
      <c r="L2567" s="53"/>
      <c r="M2567" s="53"/>
      <c r="N2567" s="53"/>
      <c r="O2567" s="53"/>
      <c r="P2567" s="53"/>
      <c r="Q2567" s="53"/>
      <c r="R2567" s="53"/>
      <c r="S2567" s="53"/>
      <c r="T2567" s="53"/>
      <c r="U2567" s="81"/>
      <c r="V2567" s="53"/>
      <c r="W2567" s="53"/>
    </row>
    <row r="2568" spans="1:23" x14ac:dyDescent="0.25">
      <c r="A2568" s="116" t="str">
        <f>IF(ISBLANK(TBL_DATA[[#This Row],[Row.names]]), "",   DATE(YEAR(TBL_DATA[[#This Row],[Row.names]]), MONTH(TBL_DATA[[#This Row],[Row.names]]), DAY(TBL_DATA[[#This Row],[Row.names]])))</f>
        <v/>
      </c>
      <c r="B2568" s="119"/>
      <c r="C2568" s="68"/>
      <c r="E2568" s="53"/>
      <c r="F2568" s="53"/>
      <c r="G2568" s="54"/>
      <c r="H2568" s="114"/>
      <c r="I2568" s="53"/>
      <c r="J2568" s="53"/>
      <c r="K2568" s="53"/>
      <c r="L2568" s="53"/>
      <c r="M2568" s="53"/>
      <c r="N2568" s="53"/>
      <c r="O2568" s="53"/>
      <c r="P2568" s="53"/>
      <c r="Q2568" s="53"/>
      <c r="R2568" s="53"/>
      <c r="S2568" s="53"/>
      <c r="T2568" s="53"/>
      <c r="U2568" s="81"/>
      <c r="V2568" s="53"/>
      <c r="W2568" s="53"/>
    </row>
    <row r="2569" spans="1:23" x14ac:dyDescent="0.25">
      <c r="A2569" s="116" t="str">
        <f>IF(ISBLANK(TBL_DATA[[#This Row],[Row.names]]), "",   DATE(YEAR(TBL_DATA[[#This Row],[Row.names]]), MONTH(TBL_DATA[[#This Row],[Row.names]]), DAY(TBL_DATA[[#This Row],[Row.names]])))</f>
        <v/>
      </c>
      <c r="B2569" s="119"/>
      <c r="C2569" s="68"/>
      <c r="E2569" s="53"/>
      <c r="F2569" s="53"/>
      <c r="G2569" s="54"/>
      <c r="H2569" s="114"/>
      <c r="I2569" s="53"/>
      <c r="J2569" s="53"/>
      <c r="K2569" s="53"/>
      <c r="L2569" s="53"/>
      <c r="M2569" s="53"/>
      <c r="N2569" s="53"/>
      <c r="O2569" s="53"/>
      <c r="P2569" s="53"/>
      <c r="Q2569" s="53"/>
      <c r="R2569" s="53"/>
      <c r="S2569" s="53"/>
      <c r="T2569" s="53"/>
      <c r="U2569" s="81"/>
      <c r="V2569" s="53"/>
      <c r="W2569" s="53"/>
    </row>
    <row r="2570" spans="1:23" x14ac:dyDescent="0.25">
      <c r="A2570" s="116" t="str">
        <f>IF(ISBLANK(TBL_DATA[[#This Row],[Row.names]]), "",   DATE(YEAR(TBL_DATA[[#This Row],[Row.names]]), MONTH(TBL_DATA[[#This Row],[Row.names]]), DAY(TBL_DATA[[#This Row],[Row.names]])))</f>
        <v/>
      </c>
      <c r="B2570" s="119"/>
      <c r="C2570" s="68"/>
      <c r="E2570" s="53"/>
      <c r="F2570" s="53"/>
      <c r="G2570" s="54"/>
      <c r="H2570" s="114"/>
      <c r="I2570" s="53"/>
      <c r="J2570" s="53"/>
      <c r="K2570" s="53"/>
      <c r="L2570" s="53"/>
      <c r="M2570" s="53"/>
      <c r="N2570" s="53"/>
      <c r="O2570" s="53"/>
      <c r="P2570" s="53"/>
      <c r="Q2570" s="53"/>
      <c r="R2570" s="53"/>
      <c r="S2570" s="53"/>
      <c r="T2570" s="53"/>
      <c r="U2570" s="81"/>
      <c r="V2570" s="53"/>
      <c r="W2570" s="53"/>
    </row>
    <row r="2571" spans="1:23" x14ac:dyDescent="0.25">
      <c r="A2571" s="116" t="str">
        <f>IF(ISBLANK(TBL_DATA[[#This Row],[Row.names]]), "",   DATE(YEAR(TBL_DATA[[#This Row],[Row.names]]), MONTH(TBL_DATA[[#This Row],[Row.names]]), DAY(TBL_DATA[[#This Row],[Row.names]])))</f>
        <v/>
      </c>
      <c r="B2571" s="119"/>
      <c r="C2571" s="68"/>
      <c r="E2571" s="53"/>
      <c r="F2571" s="53"/>
      <c r="G2571" s="54"/>
      <c r="H2571" s="114"/>
      <c r="I2571" s="53"/>
      <c r="J2571" s="53"/>
      <c r="K2571" s="53"/>
      <c r="L2571" s="53"/>
      <c r="M2571" s="53"/>
      <c r="N2571" s="53"/>
      <c r="O2571" s="53"/>
      <c r="P2571" s="53"/>
      <c r="Q2571" s="53"/>
      <c r="R2571" s="53"/>
      <c r="S2571" s="53"/>
      <c r="T2571" s="53"/>
      <c r="U2571" s="81"/>
      <c r="V2571" s="53"/>
      <c r="W2571" s="53"/>
    </row>
    <row r="2572" spans="1:23" x14ac:dyDescent="0.25">
      <c r="A2572" s="116" t="str">
        <f>IF(ISBLANK(TBL_DATA[[#This Row],[Row.names]]), "",   DATE(YEAR(TBL_DATA[[#This Row],[Row.names]]), MONTH(TBL_DATA[[#This Row],[Row.names]]), DAY(TBL_DATA[[#This Row],[Row.names]])))</f>
        <v/>
      </c>
      <c r="B2572" s="119"/>
      <c r="C2572" s="68"/>
      <c r="E2572" s="53"/>
      <c r="F2572" s="53"/>
      <c r="G2572" s="54"/>
      <c r="H2572" s="114"/>
      <c r="I2572" s="53"/>
      <c r="J2572" s="53"/>
      <c r="K2572" s="53"/>
      <c r="L2572" s="53"/>
      <c r="M2572" s="53"/>
      <c r="N2572" s="53"/>
      <c r="O2572" s="53"/>
      <c r="P2572" s="53"/>
      <c r="Q2572" s="53"/>
      <c r="R2572" s="53"/>
      <c r="S2572" s="53"/>
      <c r="T2572" s="53"/>
      <c r="U2572" s="81"/>
      <c r="V2572" s="53"/>
      <c r="W2572" s="53"/>
    </row>
    <row r="2573" spans="1:23" x14ac:dyDescent="0.25">
      <c r="A2573" s="116" t="str">
        <f>IF(ISBLANK(TBL_DATA[[#This Row],[Row.names]]), "",   DATE(YEAR(TBL_DATA[[#This Row],[Row.names]]), MONTH(TBL_DATA[[#This Row],[Row.names]]), DAY(TBL_DATA[[#This Row],[Row.names]])))</f>
        <v/>
      </c>
      <c r="B2573" s="119"/>
      <c r="C2573" s="68"/>
      <c r="E2573" s="53"/>
      <c r="F2573" s="53"/>
      <c r="G2573" s="54"/>
      <c r="H2573" s="114"/>
      <c r="I2573" s="53"/>
      <c r="J2573" s="53"/>
      <c r="K2573" s="53"/>
      <c r="L2573" s="53"/>
      <c r="M2573" s="53"/>
      <c r="N2573" s="53"/>
      <c r="O2573" s="53"/>
      <c r="P2573" s="53"/>
      <c r="Q2573" s="53"/>
      <c r="R2573" s="53"/>
      <c r="S2573" s="53"/>
      <c r="T2573" s="53"/>
      <c r="U2573" s="81"/>
      <c r="V2573" s="53"/>
      <c r="W2573" s="53"/>
    </row>
    <row r="2574" spans="1:23" x14ac:dyDescent="0.25">
      <c r="A2574" s="116" t="str">
        <f>IF(ISBLANK(TBL_DATA[[#This Row],[Row.names]]), "",   DATE(YEAR(TBL_DATA[[#This Row],[Row.names]]), MONTH(TBL_DATA[[#This Row],[Row.names]]), DAY(TBL_DATA[[#This Row],[Row.names]])))</f>
        <v/>
      </c>
      <c r="B2574" s="119"/>
      <c r="C2574" s="68"/>
      <c r="E2574" s="53"/>
      <c r="F2574" s="53"/>
      <c r="G2574" s="54"/>
      <c r="H2574" s="114"/>
      <c r="I2574" s="53"/>
      <c r="J2574" s="53"/>
      <c r="K2574" s="53"/>
      <c r="L2574" s="53"/>
      <c r="M2574" s="53"/>
      <c r="N2574" s="53"/>
      <c r="O2574" s="53"/>
      <c r="P2574" s="53"/>
      <c r="Q2574" s="53"/>
      <c r="R2574" s="53"/>
      <c r="S2574" s="53"/>
      <c r="T2574" s="53"/>
      <c r="U2574" s="81"/>
      <c r="V2574" s="53"/>
      <c r="W2574" s="53"/>
    </row>
    <row r="2575" spans="1:23" x14ac:dyDescent="0.25">
      <c r="A2575" s="116" t="str">
        <f>IF(ISBLANK(TBL_DATA[[#This Row],[Row.names]]), "",   DATE(YEAR(TBL_DATA[[#This Row],[Row.names]]), MONTH(TBL_DATA[[#This Row],[Row.names]]), DAY(TBL_DATA[[#This Row],[Row.names]])))</f>
        <v/>
      </c>
      <c r="B2575" s="119"/>
      <c r="C2575" s="68"/>
      <c r="E2575" s="53"/>
      <c r="F2575" s="53"/>
      <c r="G2575" s="54"/>
      <c r="H2575" s="114"/>
      <c r="I2575" s="53"/>
      <c r="J2575" s="53"/>
      <c r="K2575" s="53"/>
      <c r="L2575" s="53"/>
      <c r="M2575" s="53"/>
      <c r="N2575" s="53"/>
      <c r="O2575" s="53"/>
      <c r="P2575" s="53"/>
      <c r="Q2575" s="53"/>
      <c r="R2575" s="53"/>
      <c r="S2575" s="53"/>
      <c r="T2575" s="53"/>
      <c r="U2575" s="81"/>
      <c r="V2575" s="53"/>
      <c r="W2575" s="53"/>
    </row>
    <row r="2576" spans="1:23" x14ac:dyDescent="0.25">
      <c r="A2576" s="116" t="str">
        <f>IF(ISBLANK(TBL_DATA[[#This Row],[Row.names]]), "",   DATE(YEAR(TBL_DATA[[#This Row],[Row.names]]), MONTH(TBL_DATA[[#This Row],[Row.names]]), DAY(TBL_DATA[[#This Row],[Row.names]])))</f>
        <v/>
      </c>
      <c r="B2576" s="119"/>
      <c r="C2576" s="68"/>
      <c r="E2576" s="53"/>
      <c r="F2576" s="53"/>
      <c r="G2576" s="54"/>
      <c r="H2576" s="114"/>
      <c r="I2576" s="53"/>
      <c r="J2576" s="53"/>
      <c r="K2576" s="53"/>
      <c r="L2576" s="53"/>
      <c r="M2576" s="53"/>
      <c r="N2576" s="53"/>
      <c r="O2576" s="53"/>
      <c r="P2576" s="53"/>
      <c r="Q2576" s="53"/>
      <c r="R2576" s="53"/>
      <c r="S2576" s="53"/>
      <c r="T2576" s="53"/>
      <c r="U2576" s="81"/>
      <c r="V2576" s="53"/>
      <c r="W2576" s="53"/>
    </row>
    <row r="2577" spans="1:23" x14ac:dyDescent="0.25">
      <c r="A2577" s="116" t="str">
        <f>IF(ISBLANK(TBL_DATA[[#This Row],[Row.names]]), "",   DATE(YEAR(TBL_DATA[[#This Row],[Row.names]]), MONTH(TBL_DATA[[#This Row],[Row.names]]), DAY(TBL_DATA[[#This Row],[Row.names]])))</f>
        <v/>
      </c>
      <c r="B2577" s="119"/>
      <c r="C2577" s="68"/>
      <c r="E2577" s="53"/>
      <c r="F2577" s="53"/>
      <c r="G2577" s="54"/>
      <c r="H2577" s="114"/>
      <c r="I2577" s="53"/>
      <c r="J2577" s="53"/>
      <c r="K2577" s="53"/>
      <c r="L2577" s="53"/>
      <c r="M2577" s="53"/>
      <c r="N2577" s="53"/>
      <c r="O2577" s="53"/>
      <c r="P2577" s="53"/>
      <c r="Q2577" s="53"/>
      <c r="R2577" s="53"/>
      <c r="S2577" s="53"/>
      <c r="T2577" s="53"/>
      <c r="U2577" s="81"/>
      <c r="V2577" s="53"/>
      <c r="W2577" s="53"/>
    </row>
    <row r="2578" spans="1:23" x14ac:dyDescent="0.25">
      <c r="A2578" s="116" t="str">
        <f>IF(ISBLANK(TBL_DATA[[#This Row],[Row.names]]), "",   DATE(YEAR(TBL_DATA[[#This Row],[Row.names]]), MONTH(TBL_DATA[[#This Row],[Row.names]]), DAY(TBL_DATA[[#This Row],[Row.names]])))</f>
        <v/>
      </c>
      <c r="B2578" s="119"/>
      <c r="C2578" s="68"/>
      <c r="E2578" s="53"/>
      <c r="F2578" s="53"/>
      <c r="G2578" s="54"/>
      <c r="H2578" s="114"/>
      <c r="I2578" s="53"/>
      <c r="J2578" s="53"/>
      <c r="K2578" s="53"/>
      <c r="L2578" s="53"/>
      <c r="M2578" s="53"/>
      <c r="N2578" s="53"/>
      <c r="O2578" s="53"/>
      <c r="P2578" s="53"/>
      <c r="Q2578" s="53"/>
      <c r="R2578" s="53"/>
      <c r="S2578" s="53"/>
      <c r="T2578" s="53"/>
      <c r="U2578" s="81"/>
      <c r="V2578" s="53"/>
      <c r="W2578" s="53"/>
    </row>
    <row r="2579" spans="1:23" x14ac:dyDescent="0.25">
      <c r="A2579" s="116" t="str">
        <f>IF(ISBLANK(TBL_DATA[[#This Row],[Row.names]]), "",   DATE(YEAR(TBL_DATA[[#This Row],[Row.names]]), MONTH(TBL_DATA[[#This Row],[Row.names]]), DAY(TBL_DATA[[#This Row],[Row.names]])))</f>
        <v/>
      </c>
      <c r="B2579" s="119"/>
      <c r="C2579" s="68"/>
      <c r="E2579" s="53"/>
      <c r="F2579" s="53"/>
      <c r="G2579" s="54"/>
      <c r="H2579" s="114"/>
      <c r="I2579" s="53"/>
      <c r="J2579" s="53"/>
      <c r="K2579" s="53"/>
      <c r="L2579" s="53"/>
      <c r="M2579" s="53"/>
      <c r="N2579" s="53"/>
      <c r="O2579" s="53"/>
      <c r="P2579" s="53"/>
      <c r="Q2579" s="53"/>
      <c r="R2579" s="53"/>
      <c r="S2579" s="53"/>
      <c r="T2579" s="53"/>
      <c r="U2579" s="81"/>
      <c r="V2579" s="53"/>
      <c r="W2579" s="53"/>
    </row>
    <row r="2580" spans="1:23" x14ac:dyDescent="0.25">
      <c r="A2580" s="116" t="str">
        <f>IF(ISBLANK(TBL_DATA[[#This Row],[Row.names]]), "",   DATE(YEAR(TBL_DATA[[#This Row],[Row.names]]), MONTH(TBL_DATA[[#This Row],[Row.names]]), DAY(TBL_DATA[[#This Row],[Row.names]])))</f>
        <v/>
      </c>
      <c r="B2580" s="119"/>
      <c r="C2580" s="68"/>
      <c r="E2580" s="53"/>
      <c r="F2580" s="53"/>
      <c r="G2580" s="54"/>
      <c r="H2580" s="114"/>
      <c r="I2580" s="53"/>
      <c r="J2580" s="53"/>
      <c r="K2580" s="53"/>
      <c r="L2580" s="53"/>
      <c r="M2580" s="53"/>
      <c r="N2580" s="53"/>
      <c r="O2580" s="53"/>
      <c r="P2580" s="53"/>
      <c r="Q2580" s="53"/>
      <c r="R2580" s="53"/>
      <c r="S2580" s="53"/>
      <c r="T2580" s="53"/>
      <c r="U2580" s="81"/>
      <c r="V2580" s="53"/>
      <c r="W2580" s="53"/>
    </row>
    <row r="2581" spans="1:23" x14ac:dyDescent="0.25">
      <c r="A2581" s="116" t="str">
        <f>IF(ISBLANK(TBL_DATA[[#This Row],[Row.names]]), "",   DATE(YEAR(TBL_DATA[[#This Row],[Row.names]]), MONTH(TBL_DATA[[#This Row],[Row.names]]), DAY(TBL_DATA[[#This Row],[Row.names]])))</f>
        <v/>
      </c>
      <c r="B2581" s="119"/>
      <c r="C2581" s="68"/>
      <c r="E2581" s="53"/>
      <c r="F2581" s="53"/>
      <c r="G2581" s="54"/>
      <c r="H2581" s="114"/>
      <c r="I2581" s="53"/>
      <c r="J2581" s="53"/>
      <c r="K2581" s="53"/>
      <c r="L2581" s="53"/>
      <c r="M2581" s="53"/>
      <c r="N2581" s="53"/>
      <c r="O2581" s="53"/>
      <c r="P2581" s="53"/>
      <c r="Q2581" s="53"/>
      <c r="R2581" s="53"/>
      <c r="S2581" s="53"/>
      <c r="T2581" s="53"/>
      <c r="U2581" s="81"/>
      <c r="V2581" s="53"/>
      <c r="W2581" s="53"/>
    </row>
    <row r="2582" spans="1:23" x14ac:dyDescent="0.25">
      <c r="A2582" s="116" t="str">
        <f>IF(ISBLANK(TBL_DATA[[#This Row],[Row.names]]), "",   DATE(YEAR(TBL_DATA[[#This Row],[Row.names]]), MONTH(TBL_DATA[[#This Row],[Row.names]]), DAY(TBL_DATA[[#This Row],[Row.names]])))</f>
        <v/>
      </c>
      <c r="B2582" s="119"/>
      <c r="C2582" s="68"/>
      <c r="E2582" s="53"/>
      <c r="F2582" s="53"/>
      <c r="G2582" s="54"/>
      <c r="H2582" s="114"/>
      <c r="I2582" s="53"/>
      <c r="J2582" s="53"/>
      <c r="K2582" s="53"/>
      <c r="L2582" s="53"/>
      <c r="M2582" s="53"/>
      <c r="N2582" s="53"/>
      <c r="O2582" s="53"/>
      <c r="P2582" s="53"/>
      <c r="Q2582" s="53"/>
      <c r="R2582" s="53"/>
      <c r="S2582" s="53"/>
      <c r="T2582" s="53"/>
      <c r="U2582" s="81"/>
      <c r="V2582" s="53"/>
      <c r="W2582" s="53"/>
    </row>
    <row r="2583" spans="1:23" x14ac:dyDescent="0.25">
      <c r="A2583" s="116" t="str">
        <f>IF(ISBLANK(TBL_DATA[[#This Row],[Row.names]]), "",   DATE(YEAR(TBL_DATA[[#This Row],[Row.names]]), MONTH(TBL_DATA[[#This Row],[Row.names]]), DAY(TBL_DATA[[#This Row],[Row.names]])))</f>
        <v/>
      </c>
      <c r="B2583" s="119"/>
      <c r="C2583" s="68"/>
      <c r="E2583" s="53"/>
      <c r="F2583" s="53"/>
      <c r="G2583" s="54"/>
      <c r="H2583" s="114"/>
      <c r="I2583" s="53"/>
      <c r="J2583" s="53"/>
      <c r="K2583" s="53"/>
      <c r="L2583" s="53"/>
      <c r="M2583" s="53"/>
      <c r="N2583" s="53"/>
      <c r="O2583" s="53"/>
      <c r="P2583" s="53"/>
      <c r="Q2583" s="53"/>
      <c r="R2583" s="53"/>
      <c r="S2583" s="53"/>
      <c r="T2583" s="53"/>
      <c r="U2583" s="81"/>
      <c r="V2583" s="53"/>
      <c r="W2583" s="53"/>
    </row>
    <row r="2584" spans="1:23" x14ac:dyDescent="0.25">
      <c r="A2584" s="116" t="str">
        <f>IF(ISBLANK(TBL_DATA[[#This Row],[Row.names]]), "",   DATE(YEAR(TBL_DATA[[#This Row],[Row.names]]), MONTH(TBL_DATA[[#This Row],[Row.names]]), DAY(TBL_DATA[[#This Row],[Row.names]])))</f>
        <v/>
      </c>
      <c r="B2584" s="119"/>
      <c r="C2584" s="68"/>
      <c r="E2584" s="53"/>
      <c r="F2584" s="53"/>
      <c r="G2584" s="54"/>
      <c r="H2584" s="114"/>
      <c r="I2584" s="53"/>
      <c r="J2584" s="53"/>
      <c r="K2584" s="53"/>
      <c r="L2584" s="53"/>
      <c r="M2584" s="53"/>
      <c r="N2584" s="53"/>
      <c r="O2584" s="53"/>
      <c r="P2584" s="53"/>
      <c r="Q2584" s="53"/>
      <c r="R2584" s="53"/>
      <c r="S2584" s="53"/>
      <c r="T2584" s="53"/>
      <c r="U2584" s="81"/>
      <c r="V2584" s="53"/>
      <c r="W2584" s="53"/>
    </row>
    <row r="2585" spans="1:23" x14ac:dyDescent="0.25">
      <c r="A2585" s="116" t="str">
        <f>IF(ISBLANK(TBL_DATA[[#This Row],[Row.names]]), "",   DATE(YEAR(TBL_DATA[[#This Row],[Row.names]]), MONTH(TBL_DATA[[#This Row],[Row.names]]), DAY(TBL_DATA[[#This Row],[Row.names]])))</f>
        <v/>
      </c>
      <c r="B2585" s="119"/>
      <c r="C2585" s="68"/>
      <c r="E2585" s="53"/>
      <c r="F2585" s="53"/>
      <c r="G2585" s="54"/>
      <c r="H2585" s="114"/>
      <c r="I2585" s="53"/>
      <c r="J2585" s="53"/>
      <c r="K2585" s="53"/>
      <c r="L2585" s="53"/>
      <c r="M2585" s="53"/>
      <c r="N2585" s="53"/>
      <c r="O2585" s="53"/>
      <c r="P2585" s="53"/>
      <c r="Q2585" s="53"/>
      <c r="R2585" s="53"/>
      <c r="S2585" s="53"/>
      <c r="T2585" s="53"/>
      <c r="U2585" s="81"/>
      <c r="V2585" s="53"/>
      <c r="W2585" s="53"/>
    </row>
    <row r="2586" spans="1:23" x14ac:dyDescent="0.25">
      <c r="A2586" s="116" t="str">
        <f>IF(ISBLANK(TBL_DATA[[#This Row],[Row.names]]), "",   DATE(YEAR(TBL_DATA[[#This Row],[Row.names]]), MONTH(TBL_DATA[[#This Row],[Row.names]]), DAY(TBL_DATA[[#This Row],[Row.names]])))</f>
        <v/>
      </c>
      <c r="B2586" s="119"/>
      <c r="C2586" s="68"/>
      <c r="E2586" s="53"/>
      <c r="F2586" s="53"/>
      <c r="G2586" s="54"/>
      <c r="H2586" s="114"/>
      <c r="I2586" s="53"/>
      <c r="J2586" s="53"/>
      <c r="K2586" s="53"/>
      <c r="L2586" s="53"/>
      <c r="M2586" s="53"/>
      <c r="N2586" s="53"/>
      <c r="O2586" s="53"/>
      <c r="P2586" s="53"/>
      <c r="Q2586" s="53"/>
      <c r="R2586" s="53"/>
      <c r="S2586" s="53"/>
      <c r="T2586" s="53"/>
      <c r="U2586" s="81"/>
      <c r="V2586" s="53"/>
      <c r="W2586" s="53"/>
    </row>
    <row r="2587" spans="1:23" x14ac:dyDescent="0.25">
      <c r="A2587" s="116" t="str">
        <f>IF(ISBLANK(TBL_DATA[[#This Row],[Row.names]]), "",   DATE(YEAR(TBL_DATA[[#This Row],[Row.names]]), MONTH(TBL_DATA[[#This Row],[Row.names]]), DAY(TBL_DATA[[#This Row],[Row.names]])))</f>
        <v/>
      </c>
      <c r="B2587" s="119"/>
      <c r="C2587" s="68"/>
      <c r="E2587" s="53"/>
      <c r="F2587" s="53"/>
      <c r="G2587" s="54"/>
      <c r="H2587" s="114"/>
      <c r="I2587" s="53"/>
      <c r="J2587" s="53"/>
      <c r="K2587" s="53"/>
      <c r="L2587" s="53"/>
      <c r="M2587" s="53"/>
      <c r="N2587" s="53"/>
      <c r="O2587" s="53"/>
      <c r="P2587" s="53"/>
      <c r="Q2587" s="53"/>
      <c r="R2587" s="53"/>
      <c r="S2587" s="53"/>
      <c r="T2587" s="53"/>
      <c r="U2587" s="81"/>
      <c r="V2587" s="53"/>
      <c r="W2587" s="53"/>
    </row>
    <row r="2588" spans="1:23" x14ac:dyDescent="0.25">
      <c r="A2588" s="116" t="str">
        <f>IF(ISBLANK(TBL_DATA[[#This Row],[Row.names]]), "",   DATE(YEAR(TBL_DATA[[#This Row],[Row.names]]), MONTH(TBL_DATA[[#This Row],[Row.names]]), DAY(TBL_DATA[[#This Row],[Row.names]])))</f>
        <v/>
      </c>
      <c r="B2588" s="119"/>
      <c r="C2588" s="68"/>
      <c r="E2588" s="53"/>
      <c r="F2588" s="53"/>
      <c r="G2588" s="54"/>
      <c r="H2588" s="114"/>
      <c r="I2588" s="53"/>
      <c r="J2588" s="53"/>
      <c r="K2588" s="53"/>
      <c r="L2588" s="53"/>
      <c r="M2588" s="53"/>
      <c r="N2588" s="53"/>
      <c r="O2588" s="53"/>
      <c r="P2588" s="53"/>
      <c r="Q2588" s="53"/>
      <c r="R2588" s="53"/>
      <c r="S2588" s="53"/>
      <c r="T2588" s="53"/>
      <c r="U2588" s="81"/>
      <c r="V2588" s="53"/>
      <c r="W2588" s="53"/>
    </row>
    <row r="2589" spans="1:23" x14ac:dyDescent="0.25">
      <c r="A2589" s="116" t="str">
        <f>IF(ISBLANK(TBL_DATA[[#This Row],[Row.names]]), "",   DATE(YEAR(TBL_DATA[[#This Row],[Row.names]]), MONTH(TBL_DATA[[#This Row],[Row.names]]), DAY(TBL_DATA[[#This Row],[Row.names]])))</f>
        <v/>
      </c>
      <c r="B2589" s="119"/>
      <c r="C2589" s="68"/>
      <c r="E2589" s="53"/>
      <c r="F2589" s="53"/>
      <c r="G2589" s="54"/>
      <c r="H2589" s="114"/>
      <c r="I2589" s="53"/>
      <c r="J2589" s="53"/>
      <c r="K2589" s="53"/>
      <c r="L2589" s="53"/>
      <c r="M2589" s="53"/>
      <c r="N2589" s="53"/>
      <c r="O2589" s="53"/>
      <c r="P2589" s="53"/>
      <c r="Q2589" s="53"/>
      <c r="R2589" s="53"/>
      <c r="S2589" s="53"/>
      <c r="T2589" s="53"/>
      <c r="U2589" s="81"/>
      <c r="V2589" s="53"/>
      <c r="W2589" s="53"/>
    </row>
    <row r="2590" spans="1:23" x14ac:dyDescent="0.25">
      <c r="A2590" s="116" t="str">
        <f>IF(ISBLANK(TBL_DATA[[#This Row],[Row.names]]), "",   DATE(YEAR(TBL_DATA[[#This Row],[Row.names]]), MONTH(TBL_DATA[[#This Row],[Row.names]]), DAY(TBL_DATA[[#This Row],[Row.names]])))</f>
        <v/>
      </c>
      <c r="B2590" s="119"/>
      <c r="C2590" s="68"/>
      <c r="E2590" s="53"/>
      <c r="F2590" s="53"/>
      <c r="G2590" s="54"/>
      <c r="H2590" s="114"/>
      <c r="I2590" s="53"/>
      <c r="J2590" s="53"/>
      <c r="K2590" s="53"/>
      <c r="L2590" s="53"/>
      <c r="M2590" s="53"/>
      <c r="N2590" s="53"/>
      <c r="O2590" s="53"/>
      <c r="P2590" s="53"/>
      <c r="Q2590" s="53"/>
      <c r="R2590" s="53"/>
      <c r="S2590" s="53"/>
      <c r="T2590" s="53"/>
      <c r="U2590" s="81"/>
      <c r="V2590" s="53"/>
      <c r="W2590" s="53"/>
    </row>
    <row r="2591" spans="1:23" x14ac:dyDescent="0.25">
      <c r="A2591" s="116" t="str">
        <f>IF(ISBLANK(TBL_DATA[[#This Row],[Row.names]]), "",   DATE(YEAR(TBL_DATA[[#This Row],[Row.names]]), MONTH(TBL_DATA[[#This Row],[Row.names]]), DAY(TBL_DATA[[#This Row],[Row.names]])))</f>
        <v/>
      </c>
      <c r="B2591" s="119"/>
      <c r="C2591" s="68"/>
      <c r="E2591" s="53"/>
      <c r="F2591" s="53"/>
      <c r="G2591" s="54"/>
      <c r="H2591" s="114"/>
      <c r="I2591" s="53"/>
      <c r="J2591" s="53"/>
      <c r="K2591" s="53"/>
      <c r="L2591" s="53"/>
      <c r="M2591" s="53"/>
      <c r="N2591" s="53"/>
      <c r="O2591" s="53"/>
      <c r="P2591" s="53"/>
      <c r="Q2591" s="53"/>
      <c r="R2591" s="53"/>
      <c r="S2591" s="53"/>
      <c r="T2591" s="53"/>
      <c r="U2591" s="81"/>
      <c r="V2591" s="53"/>
      <c r="W2591" s="53"/>
    </row>
    <row r="2592" spans="1:23" x14ac:dyDescent="0.25">
      <c r="A2592" s="116" t="str">
        <f>IF(ISBLANK(TBL_DATA[[#This Row],[Row.names]]), "",   DATE(YEAR(TBL_DATA[[#This Row],[Row.names]]), MONTH(TBL_DATA[[#This Row],[Row.names]]), DAY(TBL_DATA[[#This Row],[Row.names]])))</f>
        <v/>
      </c>
      <c r="B2592" s="119"/>
      <c r="C2592" s="68"/>
      <c r="E2592" s="53"/>
      <c r="F2592" s="53"/>
      <c r="G2592" s="54"/>
      <c r="H2592" s="114"/>
      <c r="I2592" s="53"/>
      <c r="J2592" s="53"/>
      <c r="K2592" s="53"/>
      <c r="L2592" s="53"/>
      <c r="M2592" s="53"/>
      <c r="N2592" s="53"/>
      <c r="O2592" s="53"/>
      <c r="P2592" s="53"/>
      <c r="Q2592" s="53"/>
      <c r="R2592" s="53"/>
      <c r="S2592" s="53"/>
      <c r="T2592" s="53"/>
      <c r="U2592" s="81"/>
      <c r="V2592" s="53"/>
      <c r="W2592" s="53"/>
    </row>
    <row r="2593" spans="1:23" x14ac:dyDescent="0.25">
      <c r="A2593" s="116" t="str">
        <f>IF(ISBLANK(TBL_DATA[[#This Row],[Row.names]]), "",   DATE(YEAR(TBL_DATA[[#This Row],[Row.names]]), MONTH(TBL_DATA[[#This Row],[Row.names]]), DAY(TBL_DATA[[#This Row],[Row.names]])))</f>
        <v/>
      </c>
      <c r="B2593" s="119"/>
      <c r="C2593" s="68"/>
      <c r="E2593" s="53"/>
      <c r="F2593" s="53"/>
      <c r="G2593" s="54"/>
      <c r="H2593" s="114"/>
      <c r="I2593" s="53"/>
      <c r="J2593" s="53"/>
      <c r="K2593" s="53"/>
      <c r="L2593" s="53"/>
      <c r="M2593" s="53"/>
      <c r="N2593" s="53"/>
      <c r="O2593" s="53"/>
      <c r="P2593" s="53"/>
      <c r="Q2593" s="53"/>
      <c r="R2593" s="53"/>
      <c r="S2593" s="53"/>
      <c r="T2593" s="53"/>
      <c r="U2593" s="81"/>
      <c r="V2593" s="53"/>
      <c r="W2593" s="53"/>
    </row>
    <row r="2594" spans="1:23" x14ac:dyDescent="0.25">
      <c r="A2594" s="116" t="str">
        <f>IF(ISBLANK(TBL_DATA[[#This Row],[Row.names]]), "",   DATE(YEAR(TBL_DATA[[#This Row],[Row.names]]), MONTH(TBL_DATA[[#This Row],[Row.names]]), DAY(TBL_DATA[[#This Row],[Row.names]])))</f>
        <v/>
      </c>
      <c r="B2594" s="119"/>
      <c r="C2594" s="68"/>
      <c r="E2594" s="53"/>
      <c r="F2594" s="53"/>
      <c r="G2594" s="54"/>
      <c r="H2594" s="114"/>
      <c r="I2594" s="53"/>
      <c r="J2594" s="53"/>
      <c r="K2594" s="53"/>
      <c r="L2594" s="53"/>
      <c r="M2594" s="53"/>
      <c r="N2594" s="53"/>
      <c r="O2594" s="53"/>
      <c r="P2594" s="53"/>
      <c r="Q2594" s="53"/>
      <c r="R2594" s="53"/>
      <c r="S2594" s="53"/>
      <c r="T2594" s="53"/>
      <c r="U2594" s="81"/>
      <c r="V2594" s="53"/>
      <c r="W2594" s="53"/>
    </row>
    <row r="2595" spans="1:23" x14ac:dyDescent="0.25">
      <c r="A2595" s="116" t="str">
        <f>IF(ISBLANK(TBL_DATA[[#This Row],[Row.names]]), "",   DATE(YEAR(TBL_DATA[[#This Row],[Row.names]]), MONTH(TBL_DATA[[#This Row],[Row.names]]), DAY(TBL_DATA[[#This Row],[Row.names]])))</f>
        <v/>
      </c>
      <c r="B2595" s="119"/>
      <c r="C2595" s="68"/>
      <c r="E2595" s="53"/>
      <c r="F2595" s="53"/>
      <c r="G2595" s="54"/>
      <c r="H2595" s="114"/>
      <c r="I2595" s="53"/>
      <c r="J2595" s="53"/>
      <c r="K2595" s="53"/>
      <c r="L2595" s="53"/>
      <c r="M2595" s="53"/>
      <c r="N2595" s="53"/>
      <c r="O2595" s="53"/>
      <c r="P2595" s="53"/>
      <c r="Q2595" s="53"/>
      <c r="R2595" s="53"/>
      <c r="S2595" s="53"/>
      <c r="T2595" s="53"/>
      <c r="U2595" s="81"/>
      <c r="V2595" s="53"/>
      <c r="W2595" s="53"/>
    </row>
    <row r="2596" spans="1:23" x14ac:dyDescent="0.25">
      <c r="A2596" s="116" t="str">
        <f>IF(ISBLANK(TBL_DATA[[#This Row],[Row.names]]), "",   DATE(YEAR(TBL_DATA[[#This Row],[Row.names]]), MONTH(TBL_DATA[[#This Row],[Row.names]]), DAY(TBL_DATA[[#This Row],[Row.names]])))</f>
        <v/>
      </c>
      <c r="B2596" s="119"/>
      <c r="C2596" s="68"/>
      <c r="E2596" s="53"/>
      <c r="F2596" s="53"/>
      <c r="G2596" s="54"/>
      <c r="H2596" s="114"/>
      <c r="I2596" s="53"/>
      <c r="J2596" s="53"/>
      <c r="K2596" s="53"/>
      <c r="L2596" s="53"/>
      <c r="M2596" s="53"/>
      <c r="N2596" s="53"/>
      <c r="O2596" s="53"/>
      <c r="P2596" s="53"/>
      <c r="Q2596" s="53"/>
      <c r="R2596" s="53"/>
      <c r="S2596" s="53"/>
      <c r="T2596" s="53"/>
      <c r="U2596" s="81"/>
      <c r="V2596" s="53"/>
      <c r="W2596" s="53"/>
    </row>
    <row r="2597" spans="1:23" x14ac:dyDescent="0.25">
      <c r="A2597" s="116" t="str">
        <f>IF(ISBLANK(TBL_DATA[[#This Row],[Row.names]]), "",   DATE(YEAR(TBL_DATA[[#This Row],[Row.names]]), MONTH(TBL_DATA[[#This Row],[Row.names]]), DAY(TBL_DATA[[#This Row],[Row.names]])))</f>
        <v/>
      </c>
      <c r="B2597" s="119"/>
      <c r="C2597" s="68"/>
      <c r="E2597" s="53"/>
      <c r="F2597" s="53"/>
      <c r="G2597" s="54"/>
      <c r="H2597" s="114"/>
      <c r="I2597" s="53"/>
      <c r="J2597" s="53"/>
      <c r="K2597" s="53"/>
      <c r="L2597" s="53"/>
      <c r="M2597" s="53"/>
      <c r="N2597" s="53"/>
      <c r="O2597" s="53"/>
      <c r="P2597" s="53"/>
      <c r="Q2597" s="53"/>
      <c r="R2597" s="53"/>
      <c r="S2597" s="53"/>
      <c r="T2597" s="53"/>
      <c r="U2597" s="81"/>
      <c r="V2597" s="53"/>
      <c r="W2597" s="53"/>
    </row>
    <row r="2598" spans="1:23" x14ac:dyDescent="0.25">
      <c r="A2598" s="116" t="str">
        <f>IF(ISBLANK(TBL_DATA[[#This Row],[Row.names]]), "",   DATE(YEAR(TBL_DATA[[#This Row],[Row.names]]), MONTH(TBL_DATA[[#This Row],[Row.names]]), DAY(TBL_DATA[[#This Row],[Row.names]])))</f>
        <v/>
      </c>
      <c r="B2598" s="119"/>
      <c r="C2598" s="68"/>
      <c r="E2598" s="53"/>
      <c r="F2598" s="53"/>
      <c r="G2598" s="54"/>
      <c r="H2598" s="114"/>
      <c r="I2598" s="53"/>
      <c r="J2598" s="53"/>
      <c r="K2598" s="53"/>
      <c r="L2598" s="53"/>
      <c r="M2598" s="53"/>
      <c r="N2598" s="53"/>
      <c r="O2598" s="53"/>
      <c r="P2598" s="53"/>
      <c r="Q2598" s="53"/>
      <c r="R2598" s="53"/>
      <c r="S2598" s="53"/>
      <c r="T2598" s="53"/>
      <c r="U2598" s="81"/>
      <c r="V2598" s="53"/>
      <c r="W2598" s="53"/>
    </row>
    <row r="2599" spans="1:23" x14ac:dyDescent="0.25">
      <c r="A2599" s="116" t="str">
        <f>IF(ISBLANK(TBL_DATA[[#This Row],[Row.names]]), "",   DATE(YEAR(TBL_DATA[[#This Row],[Row.names]]), MONTH(TBL_DATA[[#This Row],[Row.names]]), DAY(TBL_DATA[[#This Row],[Row.names]])))</f>
        <v/>
      </c>
      <c r="B2599" s="119"/>
      <c r="C2599" s="68"/>
      <c r="E2599" s="53"/>
      <c r="F2599" s="53"/>
      <c r="G2599" s="54"/>
      <c r="H2599" s="114"/>
      <c r="I2599" s="53"/>
      <c r="J2599" s="53"/>
      <c r="K2599" s="53"/>
      <c r="L2599" s="53"/>
      <c r="M2599" s="53"/>
      <c r="N2599" s="53"/>
      <c r="O2599" s="53"/>
      <c r="P2599" s="53"/>
      <c r="Q2599" s="53"/>
      <c r="R2599" s="53"/>
      <c r="S2599" s="53"/>
      <c r="T2599" s="53"/>
      <c r="U2599" s="81"/>
      <c r="V2599" s="53"/>
      <c r="W2599" s="53"/>
    </row>
    <row r="2600" spans="1:23" x14ac:dyDescent="0.25">
      <c r="A2600" s="116" t="str">
        <f>IF(ISBLANK(TBL_DATA[[#This Row],[Row.names]]), "",   DATE(YEAR(TBL_DATA[[#This Row],[Row.names]]), MONTH(TBL_DATA[[#This Row],[Row.names]]), DAY(TBL_DATA[[#This Row],[Row.names]])))</f>
        <v/>
      </c>
      <c r="B2600" s="119"/>
      <c r="C2600" s="68"/>
      <c r="E2600" s="53"/>
      <c r="F2600" s="53"/>
      <c r="G2600" s="54"/>
      <c r="H2600" s="114"/>
      <c r="I2600" s="53"/>
      <c r="J2600" s="53"/>
      <c r="K2600" s="53"/>
      <c r="L2600" s="53"/>
      <c r="M2600" s="53"/>
      <c r="N2600" s="53"/>
      <c r="O2600" s="53"/>
      <c r="P2600" s="53"/>
      <c r="Q2600" s="53"/>
      <c r="R2600" s="53"/>
      <c r="S2600" s="53"/>
      <c r="T2600" s="53"/>
      <c r="U2600" s="81"/>
      <c r="V2600" s="53"/>
      <c r="W2600" s="53"/>
    </row>
    <row r="2601" spans="1:23" x14ac:dyDescent="0.25">
      <c r="A2601" s="116" t="str">
        <f>IF(ISBLANK(TBL_DATA[[#This Row],[Row.names]]), "",   DATE(YEAR(TBL_DATA[[#This Row],[Row.names]]), MONTH(TBL_DATA[[#This Row],[Row.names]]), DAY(TBL_DATA[[#This Row],[Row.names]])))</f>
        <v/>
      </c>
      <c r="B2601" s="119"/>
      <c r="C2601" s="68"/>
      <c r="E2601" s="53"/>
      <c r="F2601" s="53"/>
      <c r="G2601" s="54"/>
      <c r="H2601" s="114"/>
      <c r="I2601" s="53"/>
      <c r="J2601" s="53"/>
      <c r="K2601" s="53"/>
      <c r="L2601" s="53"/>
      <c r="M2601" s="53"/>
      <c r="N2601" s="53"/>
      <c r="O2601" s="53"/>
      <c r="P2601" s="53"/>
      <c r="Q2601" s="53"/>
      <c r="R2601" s="53"/>
      <c r="S2601" s="53"/>
      <c r="T2601" s="53"/>
      <c r="U2601" s="81"/>
      <c r="V2601" s="53"/>
      <c r="W2601" s="53"/>
    </row>
    <row r="2602" spans="1:23" x14ac:dyDescent="0.25">
      <c r="A2602" s="116" t="str">
        <f>IF(ISBLANK(TBL_DATA[[#This Row],[Row.names]]), "",   DATE(YEAR(TBL_DATA[[#This Row],[Row.names]]), MONTH(TBL_DATA[[#This Row],[Row.names]]), DAY(TBL_DATA[[#This Row],[Row.names]])))</f>
        <v/>
      </c>
      <c r="B2602" s="119"/>
      <c r="C2602" s="68"/>
      <c r="E2602" s="53"/>
      <c r="F2602" s="53"/>
      <c r="G2602" s="54"/>
      <c r="H2602" s="114"/>
      <c r="I2602" s="53"/>
      <c r="J2602" s="53"/>
      <c r="K2602" s="53"/>
      <c r="L2602" s="53"/>
      <c r="M2602" s="53"/>
      <c r="N2602" s="53"/>
      <c r="O2602" s="53"/>
      <c r="P2602" s="53"/>
      <c r="Q2602" s="53"/>
      <c r="R2602" s="53"/>
      <c r="S2602" s="53"/>
      <c r="T2602" s="53"/>
      <c r="U2602" s="81"/>
      <c r="V2602" s="53"/>
      <c r="W2602" s="53"/>
    </row>
    <row r="2603" spans="1:23" x14ac:dyDescent="0.25">
      <c r="A2603" s="116" t="str">
        <f>IF(ISBLANK(TBL_DATA[[#This Row],[Row.names]]), "",   DATE(YEAR(TBL_DATA[[#This Row],[Row.names]]), MONTH(TBL_DATA[[#This Row],[Row.names]]), DAY(TBL_DATA[[#This Row],[Row.names]])))</f>
        <v/>
      </c>
      <c r="B2603" s="119"/>
      <c r="C2603" s="68"/>
      <c r="E2603" s="53"/>
      <c r="F2603" s="53"/>
      <c r="G2603" s="54"/>
      <c r="H2603" s="114"/>
      <c r="I2603" s="53"/>
      <c r="J2603" s="53"/>
      <c r="K2603" s="53"/>
      <c r="L2603" s="53"/>
      <c r="M2603" s="53"/>
      <c r="N2603" s="53"/>
      <c r="O2603" s="53"/>
      <c r="P2603" s="53"/>
      <c r="Q2603" s="53"/>
      <c r="R2603" s="53"/>
      <c r="S2603" s="53"/>
      <c r="T2603" s="53"/>
      <c r="U2603" s="81"/>
      <c r="V2603" s="53"/>
      <c r="W2603" s="53"/>
    </row>
    <row r="2604" spans="1:23" x14ac:dyDescent="0.25">
      <c r="A2604" s="116" t="str">
        <f>IF(ISBLANK(TBL_DATA[[#This Row],[Row.names]]), "",   DATE(YEAR(TBL_DATA[[#This Row],[Row.names]]), MONTH(TBL_DATA[[#This Row],[Row.names]]), DAY(TBL_DATA[[#This Row],[Row.names]])))</f>
        <v/>
      </c>
      <c r="B2604" s="119"/>
      <c r="C2604" s="68"/>
      <c r="E2604" s="53"/>
      <c r="F2604" s="53"/>
      <c r="G2604" s="54"/>
      <c r="H2604" s="114"/>
      <c r="I2604" s="53"/>
      <c r="J2604" s="53"/>
      <c r="K2604" s="53"/>
      <c r="L2604" s="53"/>
      <c r="M2604" s="53"/>
      <c r="N2604" s="53"/>
      <c r="O2604" s="53"/>
      <c r="P2604" s="53"/>
      <c r="Q2604" s="53"/>
      <c r="R2604" s="53"/>
      <c r="S2604" s="53"/>
      <c r="T2604" s="53"/>
      <c r="U2604" s="81"/>
      <c r="V2604" s="53"/>
      <c r="W2604" s="53"/>
    </row>
    <row r="2605" spans="1:23" x14ac:dyDescent="0.25">
      <c r="A2605" s="116" t="str">
        <f>IF(ISBLANK(TBL_DATA[[#This Row],[Row.names]]), "",   DATE(YEAR(TBL_DATA[[#This Row],[Row.names]]), MONTH(TBL_DATA[[#This Row],[Row.names]]), DAY(TBL_DATA[[#This Row],[Row.names]])))</f>
        <v/>
      </c>
      <c r="B2605" s="119"/>
      <c r="C2605" s="68"/>
      <c r="E2605" s="53"/>
      <c r="F2605" s="53"/>
      <c r="G2605" s="54"/>
      <c r="H2605" s="114"/>
      <c r="I2605" s="53"/>
      <c r="J2605" s="53"/>
      <c r="K2605" s="53"/>
      <c r="L2605" s="53"/>
      <c r="M2605" s="53"/>
      <c r="N2605" s="53"/>
      <c r="O2605" s="53"/>
      <c r="P2605" s="53"/>
      <c r="Q2605" s="53"/>
      <c r="R2605" s="53"/>
      <c r="S2605" s="53"/>
      <c r="T2605" s="53"/>
      <c r="U2605" s="81"/>
      <c r="V2605" s="53"/>
      <c r="W2605" s="53"/>
    </row>
    <row r="2606" spans="1:23" x14ac:dyDescent="0.25">
      <c r="A2606" s="116" t="str">
        <f>IF(ISBLANK(TBL_DATA[[#This Row],[Row.names]]), "",   DATE(YEAR(TBL_DATA[[#This Row],[Row.names]]), MONTH(TBL_DATA[[#This Row],[Row.names]]), DAY(TBL_DATA[[#This Row],[Row.names]])))</f>
        <v/>
      </c>
      <c r="B2606" s="119"/>
      <c r="C2606" s="68"/>
      <c r="E2606" s="53"/>
      <c r="F2606" s="53"/>
      <c r="G2606" s="54"/>
      <c r="H2606" s="114"/>
      <c r="I2606" s="53"/>
      <c r="J2606" s="53"/>
      <c r="K2606" s="53"/>
      <c r="L2606" s="53"/>
      <c r="M2606" s="53"/>
      <c r="N2606" s="53"/>
      <c r="O2606" s="53"/>
      <c r="P2606" s="53"/>
      <c r="Q2606" s="53"/>
      <c r="R2606" s="53"/>
      <c r="S2606" s="53"/>
      <c r="T2606" s="53"/>
      <c r="U2606" s="81"/>
      <c r="V2606" s="53"/>
      <c r="W2606" s="53"/>
    </row>
    <row r="2607" spans="1:23" x14ac:dyDescent="0.25">
      <c r="A2607" s="116" t="str">
        <f>IF(ISBLANK(TBL_DATA[[#This Row],[Row.names]]), "",   DATE(YEAR(TBL_DATA[[#This Row],[Row.names]]), MONTH(TBL_DATA[[#This Row],[Row.names]]), DAY(TBL_DATA[[#This Row],[Row.names]])))</f>
        <v/>
      </c>
      <c r="B2607" s="119"/>
      <c r="C2607" s="68"/>
      <c r="E2607" s="53"/>
      <c r="F2607" s="53"/>
      <c r="G2607" s="54"/>
      <c r="H2607" s="114"/>
      <c r="I2607" s="53"/>
      <c r="J2607" s="53"/>
      <c r="K2607" s="53"/>
      <c r="L2607" s="53"/>
      <c r="M2607" s="53"/>
      <c r="N2607" s="53"/>
      <c r="O2607" s="53"/>
      <c r="P2607" s="53"/>
      <c r="Q2607" s="53"/>
      <c r="R2607" s="53"/>
      <c r="S2607" s="53"/>
      <c r="T2607" s="53"/>
      <c r="U2607" s="81"/>
      <c r="V2607" s="53"/>
      <c r="W2607" s="53"/>
    </row>
    <row r="2608" spans="1:23" x14ac:dyDescent="0.25">
      <c r="A2608" s="116" t="str">
        <f>IF(ISBLANK(TBL_DATA[[#This Row],[Row.names]]), "",   DATE(YEAR(TBL_DATA[[#This Row],[Row.names]]), MONTH(TBL_DATA[[#This Row],[Row.names]]), DAY(TBL_DATA[[#This Row],[Row.names]])))</f>
        <v/>
      </c>
      <c r="B2608" s="119"/>
      <c r="C2608" s="68"/>
      <c r="E2608" s="53"/>
      <c r="F2608" s="53"/>
      <c r="G2608" s="54"/>
      <c r="H2608" s="114"/>
      <c r="I2608" s="53"/>
      <c r="J2608" s="53"/>
      <c r="K2608" s="53"/>
      <c r="L2608" s="53"/>
      <c r="M2608" s="53"/>
      <c r="N2608" s="53"/>
      <c r="O2608" s="53"/>
      <c r="P2608" s="53"/>
      <c r="Q2608" s="53"/>
      <c r="R2608" s="53"/>
      <c r="S2608" s="53"/>
      <c r="T2608" s="53"/>
      <c r="U2608" s="81"/>
      <c r="V2608" s="53"/>
      <c r="W2608" s="53"/>
    </row>
    <row r="2609" spans="1:23" x14ac:dyDescent="0.25">
      <c r="A2609" s="116" t="str">
        <f>IF(ISBLANK(TBL_DATA[[#This Row],[Row.names]]), "",   DATE(YEAR(TBL_DATA[[#This Row],[Row.names]]), MONTH(TBL_DATA[[#This Row],[Row.names]]), DAY(TBL_DATA[[#This Row],[Row.names]])))</f>
        <v/>
      </c>
      <c r="B2609" s="119"/>
      <c r="C2609" s="68"/>
      <c r="E2609" s="53"/>
      <c r="F2609" s="53"/>
      <c r="G2609" s="54"/>
      <c r="H2609" s="114"/>
      <c r="I2609" s="53"/>
      <c r="J2609" s="53"/>
      <c r="K2609" s="53"/>
      <c r="L2609" s="53"/>
      <c r="M2609" s="53"/>
      <c r="N2609" s="53"/>
      <c r="O2609" s="53"/>
      <c r="P2609" s="53"/>
      <c r="Q2609" s="53"/>
      <c r="R2609" s="53"/>
      <c r="S2609" s="53"/>
      <c r="T2609" s="53"/>
      <c r="U2609" s="81"/>
      <c r="V2609" s="53"/>
      <c r="W2609" s="53"/>
    </row>
    <row r="2610" spans="1:23" x14ac:dyDescent="0.25">
      <c r="A2610" s="116" t="str">
        <f>IF(ISBLANK(TBL_DATA[[#This Row],[Row.names]]), "",   DATE(YEAR(TBL_DATA[[#This Row],[Row.names]]), MONTH(TBL_DATA[[#This Row],[Row.names]]), DAY(TBL_DATA[[#This Row],[Row.names]])))</f>
        <v/>
      </c>
      <c r="B2610" s="119"/>
      <c r="C2610" s="68"/>
      <c r="E2610" s="53"/>
      <c r="F2610" s="53"/>
      <c r="G2610" s="54"/>
      <c r="H2610" s="114"/>
      <c r="I2610" s="53"/>
      <c r="J2610" s="53"/>
      <c r="K2610" s="53"/>
      <c r="L2610" s="53"/>
      <c r="M2610" s="53"/>
      <c r="N2610" s="53"/>
      <c r="O2610" s="53"/>
      <c r="P2610" s="53"/>
      <c r="Q2610" s="53"/>
      <c r="R2610" s="53"/>
      <c r="S2610" s="53"/>
      <c r="T2610" s="53"/>
      <c r="U2610" s="81"/>
      <c r="V2610" s="53"/>
      <c r="W2610" s="53"/>
    </row>
    <row r="2611" spans="1:23" x14ac:dyDescent="0.25">
      <c r="A2611" s="116" t="str">
        <f>IF(ISBLANK(TBL_DATA[[#This Row],[Row.names]]), "",   DATE(YEAR(TBL_DATA[[#This Row],[Row.names]]), MONTH(TBL_DATA[[#This Row],[Row.names]]), DAY(TBL_DATA[[#This Row],[Row.names]])))</f>
        <v/>
      </c>
      <c r="B2611" s="119"/>
      <c r="C2611" s="68"/>
      <c r="E2611" s="53"/>
      <c r="F2611" s="53"/>
      <c r="G2611" s="54"/>
      <c r="H2611" s="114"/>
      <c r="I2611" s="53"/>
      <c r="J2611" s="53"/>
      <c r="K2611" s="53"/>
      <c r="L2611" s="53"/>
      <c r="M2611" s="53"/>
      <c r="N2611" s="53"/>
      <c r="O2611" s="53"/>
      <c r="P2611" s="53"/>
      <c r="Q2611" s="53"/>
      <c r="R2611" s="53"/>
      <c r="S2611" s="53"/>
      <c r="T2611" s="53"/>
      <c r="U2611" s="81"/>
      <c r="V2611" s="53"/>
      <c r="W2611" s="53"/>
    </row>
    <row r="2612" spans="1:23" x14ac:dyDescent="0.25">
      <c r="A2612" s="116" t="str">
        <f>IF(ISBLANK(TBL_DATA[[#This Row],[Row.names]]), "",   DATE(YEAR(TBL_DATA[[#This Row],[Row.names]]), MONTH(TBL_DATA[[#This Row],[Row.names]]), DAY(TBL_DATA[[#This Row],[Row.names]])))</f>
        <v/>
      </c>
      <c r="B2612" s="119"/>
      <c r="C2612" s="68"/>
      <c r="E2612" s="53"/>
      <c r="F2612" s="53"/>
      <c r="G2612" s="54"/>
      <c r="H2612" s="114"/>
      <c r="I2612" s="53"/>
      <c r="J2612" s="53"/>
      <c r="K2612" s="53"/>
      <c r="L2612" s="53"/>
      <c r="M2612" s="53"/>
      <c r="N2612" s="53"/>
      <c r="O2612" s="53"/>
      <c r="P2612" s="53"/>
      <c r="Q2612" s="53"/>
      <c r="R2612" s="53"/>
      <c r="S2612" s="53"/>
      <c r="T2612" s="53"/>
      <c r="U2612" s="81"/>
      <c r="V2612" s="53"/>
      <c r="W2612" s="53"/>
    </row>
    <row r="2613" spans="1:23" x14ac:dyDescent="0.25">
      <c r="A2613" s="116" t="str">
        <f>IF(ISBLANK(TBL_DATA[[#This Row],[Row.names]]), "",   DATE(YEAR(TBL_DATA[[#This Row],[Row.names]]), MONTH(TBL_DATA[[#This Row],[Row.names]]), DAY(TBL_DATA[[#This Row],[Row.names]])))</f>
        <v/>
      </c>
      <c r="B2613" s="119"/>
      <c r="C2613" s="68"/>
      <c r="E2613" s="53"/>
      <c r="F2613" s="53"/>
      <c r="G2613" s="54"/>
      <c r="H2613" s="114"/>
      <c r="I2613" s="53"/>
      <c r="J2613" s="53"/>
      <c r="K2613" s="53"/>
      <c r="L2613" s="53"/>
      <c r="M2613" s="53"/>
      <c r="N2613" s="53"/>
      <c r="O2613" s="53"/>
      <c r="P2613" s="53"/>
      <c r="Q2613" s="53"/>
      <c r="R2613" s="53"/>
      <c r="S2613" s="53"/>
      <c r="T2613" s="53"/>
      <c r="U2613" s="81"/>
      <c r="V2613" s="53"/>
      <c r="W2613" s="53"/>
    </row>
    <row r="2614" spans="1:23" x14ac:dyDescent="0.25">
      <c r="A2614" s="116" t="str">
        <f>IF(ISBLANK(TBL_DATA[[#This Row],[Row.names]]), "",   DATE(YEAR(TBL_DATA[[#This Row],[Row.names]]), MONTH(TBL_DATA[[#This Row],[Row.names]]), DAY(TBL_DATA[[#This Row],[Row.names]])))</f>
        <v/>
      </c>
      <c r="B2614" s="119"/>
      <c r="C2614" s="68"/>
      <c r="E2614" s="53"/>
      <c r="F2614" s="53"/>
      <c r="G2614" s="54"/>
      <c r="H2614" s="114"/>
      <c r="I2614" s="53"/>
      <c r="J2614" s="53"/>
      <c r="K2614" s="53"/>
      <c r="L2614" s="53"/>
      <c r="M2614" s="53"/>
      <c r="N2614" s="53"/>
      <c r="O2614" s="53"/>
      <c r="P2614" s="53"/>
      <c r="Q2614" s="53"/>
      <c r="R2614" s="53"/>
      <c r="S2614" s="53"/>
      <c r="T2614" s="53"/>
      <c r="U2614" s="81"/>
      <c r="V2614" s="53"/>
      <c r="W2614" s="53"/>
    </row>
    <row r="2615" spans="1:23" x14ac:dyDescent="0.25">
      <c r="A2615" s="116" t="str">
        <f>IF(ISBLANK(TBL_DATA[[#This Row],[Row.names]]), "",   DATE(YEAR(TBL_DATA[[#This Row],[Row.names]]), MONTH(TBL_DATA[[#This Row],[Row.names]]), DAY(TBL_DATA[[#This Row],[Row.names]])))</f>
        <v/>
      </c>
      <c r="B2615" s="119"/>
      <c r="C2615" s="68"/>
      <c r="E2615" s="53"/>
      <c r="F2615" s="53"/>
      <c r="G2615" s="54"/>
      <c r="H2615" s="114"/>
      <c r="I2615" s="53"/>
      <c r="J2615" s="53"/>
      <c r="K2615" s="53"/>
      <c r="L2615" s="53"/>
      <c r="M2615" s="53"/>
      <c r="N2615" s="53"/>
      <c r="O2615" s="53"/>
      <c r="P2615" s="53"/>
      <c r="Q2615" s="53"/>
      <c r="R2615" s="53"/>
      <c r="S2615" s="53"/>
      <c r="T2615" s="53"/>
      <c r="U2615" s="81"/>
      <c r="V2615" s="53"/>
      <c r="W2615" s="53"/>
    </row>
    <row r="2616" spans="1:23" x14ac:dyDescent="0.25">
      <c r="A2616" s="116" t="str">
        <f>IF(ISBLANK(TBL_DATA[[#This Row],[Row.names]]), "",   DATE(YEAR(TBL_DATA[[#This Row],[Row.names]]), MONTH(TBL_DATA[[#This Row],[Row.names]]), DAY(TBL_DATA[[#This Row],[Row.names]])))</f>
        <v/>
      </c>
      <c r="B2616" s="119"/>
      <c r="C2616" s="68"/>
      <c r="E2616" s="53"/>
      <c r="F2616" s="53"/>
      <c r="G2616" s="54"/>
      <c r="H2616" s="114"/>
      <c r="I2616" s="53"/>
      <c r="J2616" s="53"/>
      <c r="K2616" s="53"/>
      <c r="L2616" s="53"/>
      <c r="M2616" s="53"/>
      <c r="N2616" s="53"/>
      <c r="O2616" s="53"/>
      <c r="P2616" s="53"/>
      <c r="Q2616" s="53"/>
      <c r="R2616" s="53"/>
      <c r="S2616" s="53"/>
      <c r="T2616" s="53"/>
      <c r="U2616" s="81"/>
      <c r="V2616" s="53"/>
      <c r="W2616" s="53"/>
    </row>
    <row r="2617" spans="1:23" x14ac:dyDescent="0.25">
      <c r="A2617" s="116" t="str">
        <f>IF(ISBLANK(TBL_DATA[[#This Row],[Row.names]]), "",   DATE(YEAR(TBL_DATA[[#This Row],[Row.names]]), MONTH(TBL_DATA[[#This Row],[Row.names]]), DAY(TBL_DATA[[#This Row],[Row.names]])))</f>
        <v/>
      </c>
      <c r="B2617" s="119"/>
      <c r="C2617" s="68"/>
      <c r="E2617" s="53"/>
      <c r="F2617" s="53"/>
      <c r="G2617" s="54"/>
      <c r="H2617" s="114"/>
      <c r="I2617" s="53"/>
      <c r="J2617" s="53"/>
      <c r="K2617" s="53"/>
      <c r="L2617" s="53"/>
      <c r="M2617" s="53"/>
      <c r="N2617" s="53"/>
      <c r="O2617" s="53"/>
      <c r="P2617" s="53"/>
      <c r="Q2617" s="53"/>
      <c r="R2617" s="53"/>
      <c r="S2617" s="53"/>
      <c r="T2617" s="53"/>
      <c r="U2617" s="81"/>
      <c r="V2617" s="53"/>
      <c r="W2617" s="53"/>
    </row>
    <row r="2618" spans="1:23" x14ac:dyDescent="0.25">
      <c r="A2618" s="116" t="str">
        <f>IF(ISBLANK(TBL_DATA[[#This Row],[Row.names]]), "",   DATE(YEAR(TBL_DATA[[#This Row],[Row.names]]), MONTH(TBL_DATA[[#This Row],[Row.names]]), DAY(TBL_DATA[[#This Row],[Row.names]])))</f>
        <v/>
      </c>
      <c r="B2618" s="119"/>
      <c r="C2618" s="68"/>
      <c r="E2618" s="53"/>
      <c r="F2618" s="53"/>
      <c r="G2618" s="54"/>
      <c r="H2618" s="114"/>
      <c r="I2618" s="53"/>
      <c r="J2618" s="53"/>
      <c r="K2618" s="53"/>
      <c r="L2618" s="53"/>
      <c r="M2618" s="53"/>
      <c r="N2618" s="53"/>
      <c r="O2618" s="53"/>
      <c r="P2618" s="53"/>
      <c r="Q2618" s="53"/>
      <c r="R2618" s="53"/>
      <c r="S2618" s="53"/>
      <c r="T2618" s="53"/>
      <c r="U2618" s="81"/>
      <c r="V2618" s="53"/>
      <c r="W2618" s="53"/>
    </row>
    <row r="2619" spans="1:23" x14ac:dyDescent="0.25">
      <c r="A2619" s="116" t="str">
        <f>IF(ISBLANK(TBL_DATA[[#This Row],[Row.names]]), "",   DATE(YEAR(TBL_DATA[[#This Row],[Row.names]]), MONTH(TBL_DATA[[#This Row],[Row.names]]), DAY(TBL_DATA[[#This Row],[Row.names]])))</f>
        <v/>
      </c>
      <c r="B2619" s="119"/>
      <c r="C2619" s="68"/>
      <c r="E2619" s="53"/>
      <c r="F2619" s="53"/>
      <c r="G2619" s="54"/>
      <c r="H2619" s="114"/>
      <c r="I2619" s="53"/>
      <c r="J2619" s="53"/>
      <c r="K2619" s="53"/>
      <c r="L2619" s="53"/>
      <c r="M2619" s="53"/>
      <c r="N2619" s="53"/>
      <c r="O2619" s="53"/>
      <c r="P2619" s="53"/>
      <c r="Q2619" s="53"/>
      <c r="R2619" s="53"/>
      <c r="S2619" s="53"/>
      <c r="T2619" s="53"/>
      <c r="U2619" s="81"/>
      <c r="V2619" s="53"/>
      <c r="W2619" s="53"/>
    </row>
    <row r="2620" spans="1:23" x14ac:dyDescent="0.25">
      <c r="A2620" s="116" t="str">
        <f>IF(ISBLANK(TBL_DATA[[#This Row],[Row.names]]), "",   DATE(YEAR(TBL_DATA[[#This Row],[Row.names]]), MONTH(TBL_DATA[[#This Row],[Row.names]]), DAY(TBL_DATA[[#This Row],[Row.names]])))</f>
        <v/>
      </c>
      <c r="B2620" s="119"/>
      <c r="C2620" s="68"/>
      <c r="E2620" s="53"/>
      <c r="F2620" s="53"/>
      <c r="G2620" s="54"/>
      <c r="H2620" s="114"/>
      <c r="I2620" s="53"/>
      <c r="J2620" s="53"/>
      <c r="K2620" s="53"/>
      <c r="L2620" s="53"/>
      <c r="M2620" s="53"/>
      <c r="N2620" s="53"/>
      <c r="O2620" s="53"/>
      <c r="P2620" s="53"/>
      <c r="Q2620" s="53"/>
      <c r="R2620" s="53"/>
      <c r="S2620" s="53"/>
      <c r="T2620" s="53"/>
      <c r="U2620" s="81"/>
      <c r="V2620" s="53"/>
      <c r="W2620" s="53"/>
    </row>
    <row r="2621" spans="1:23" x14ac:dyDescent="0.25">
      <c r="A2621" s="116" t="str">
        <f>IF(ISBLANK(TBL_DATA[[#This Row],[Row.names]]), "",   DATE(YEAR(TBL_DATA[[#This Row],[Row.names]]), MONTH(TBL_DATA[[#This Row],[Row.names]]), DAY(TBL_DATA[[#This Row],[Row.names]])))</f>
        <v/>
      </c>
      <c r="B2621" s="119"/>
      <c r="C2621" s="68"/>
      <c r="E2621" s="53"/>
      <c r="F2621" s="53"/>
      <c r="G2621" s="54"/>
      <c r="H2621" s="114"/>
      <c r="I2621" s="53"/>
      <c r="J2621" s="53"/>
      <c r="K2621" s="53"/>
      <c r="L2621" s="53"/>
      <c r="M2621" s="53"/>
      <c r="N2621" s="53"/>
      <c r="O2621" s="53"/>
      <c r="P2621" s="53"/>
      <c r="Q2621" s="53"/>
      <c r="R2621" s="53"/>
      <c r="S2621" s="53"/>
      <c r="T2621" s="53"/>
      <c r="U2621" s="81"/>
      <c r="V2621" s="53"/>
      <c r="W2621" s="53"/>
    </row>
    <row r="2622" spans="1:23" x14ac:dyDescent="0.25">
      <c r="A2622" s="116" t="str">
        <f>IF(ISBLANK(TBL_DATA[[#This Row],[Row.names]]), "",   DATE(YEAR(TBL_DATA[[#This Row],[Row.names]]), MONTH(TBL_DATA[[#This Row],[Row.names]]), DAY(TBL_DATA[[#This Row],[Row.names]])))</f>
        <v/>
      </c>
      <c r="B2622" s="119"/>
      <c r="C2622" s="68"/>
      <c r="E2622" s="53"/>
      <c r="F2622" s="53"/>
      <c r="G2622" s="54"/>
      <c r="H2622" s="114"/>
      <c r="I2622" s="53"/>
      <c r="J2622" s="53"/>
      <c r="K2622" s="53"/>
      <c r="L2622" s="53"/>
      <c r="M2622" s="53"/>
      <c r="N2622" s="53"/>
      <c r="O2622" s="53"/>
      <c r="P2622" s="53"/>
      <c r="Q2622" s="53"/>
      <c r="R2622" s="53"/>
      <c r="S2622" s="53"/>
      <c r="T2622" s="53"/>
      <c r="U2622" s="81"/>
      <c r="V2622" s="53"/>
      <c r="W2622" s="53"/>
    </row>
    <row r="2623" spans="1:23" x14ac:dyDescent="0.25">
      <c r="A2623" s="116" t="str">
        <f>IF(ISBLANK(TBL_DATA[[#This Row],[Row.names]]), "",   DATE(YEAR(TBL_DATA[[#This Row],[Row.names]]), MONTH(TBL_DATA[[#This Row],[Row.names]]), DAY(TBL_DATA[[#This Row],[Row.names]])))</f>
        <v/>
      </c>
      <c r="B2623" s="119"/>
      <c r="C2623" s="68"/>
      <c r="E2623" s="53"/>
      <c r="F2623" s="53"/>
      <c r="G2623" s="54"/>
      <c r="H2623" s="114"/>
      <c r="I2623" s="53"/>
      <c r="J2623" s="53"/>
      <c r="K2623" s="53"/>
      <c r="L2623" s="53"/>
      <c r="M2623" s="53"/>
      <c r="N2623" s="53"/>
      <c r="O2623" s="53"/>
      <c r="P2623" s="53"/>
      <c r="Q2623" s="53"/>
      <c r="R2623" s="53"/>
      <c r="S2623" s="53"/>
      <c r="T2623" s="53"/>
      <c r="U2623" s="81"/>
      <c r="V2623" s="53"/>
      <c r="W2623" s="53"/>
    </row>
    <row r="2624" spans="1:23" x14ac:dyDescent="0.25">
      <c r="A2624" s="116" t="str">
        <f>IF(ISBLANK(TBL_DATA[[#This Row],[Row.names]]), "",   DATE(YEAR(TBL_DATA[[#This Row],[Row.names]]), MONTH(TBL_DATA[[#This Row],[Row.names]]), DAY(TBL_DATA[[#This Row],[Row.names]])))</f>
        <v/>
      </c>
      <c r="B2624" s="119"/>
      <c r="C2624" s="68"/>
      <c r="E2624" s="53"/>
      <c r="F2624" s="53"/>
      <c r="G2624" s="54"/>
      <c r="H2624" s="114"/>
      <c r="I2624" s="53"/>
      <c r="J2624" s="53"/>
      <c r="K2624" s="53"/>
      <c r="L2624" s="53"/>
      <c r="M2624" s="53"/>
      <c r="N2624" s="53"/>
      <c r="O2624" s="53"/>
      <c r="P2624" s="53"/>
      <c r="Q2624" s="53"/>
      <c r="R2624" s="53"/>
      <c r="S2624" s="53"/>
      <c r="T2624" s="53"/>
      <c r="U2624" s="81"/>
      <c r="V2624" s="53"/>
      <c r="W2624" s="53"/>
    </row>
    <row r="2625" spans="1:23" x14ac:dyDescent="0.25">
      <c r="A2625" s="116" t="str">
        <f>IF(ISBLANK(TBL_DATA[[#This Row],[Row.names]]), "",   DATE(YEAR(TBL_DATA[[#This Row],[Row.names]]), MONTH(TBL_DATA[[#This Row],[Row.names]]), DAY(TBL_DATA[[#This Row],[Row.names]])))</f>
        <v/>
      </c>
      <c r="B2625" s="119"/>
      <c r="C2625" s="68"/>
      <c r="E2625" s="53"/>
      <c r="F2625" s="53"/>
      <c r="G2625" s="54"/>
      <c r="H2625" s="114"/>
      <c r="I2625" s="53"/>
      <c r="J2625" s="53"/>
      <c r="K2625" s="53"/>
      <c r="L2625" s="53"/>
      <c r="M2625" s="53"/>
      <c r="N2625" s="53"/>
      <c r="O2625" s="53"/>
      <c r="P2625" s="53"/>
      <c r="Q2625" s="53"/>
      <c r="R2625" s="53"/>
      <c r="S2625" s="53"/>
      <c r="T2625" s="53"/>
      <c r="U2625" s="81"/>
      <c r="V2625" s="53"/>
      <c r="W2625" s="53"/>
    </row>
    <row r="2626" spans="1:23" x14ac:dyDescent="0.25">
      <c r="A2626" s="116" t="str">
        <f>IF(ISBLANK(TBL_DATA[[#This Row],[Row.names]]), "",   DATE(YEAR(TBL_DATA[[#This Row],[Row.names]]), MONTH(TBL_DATA[[#This Row],[Row.names]]), DAY(TBL_DATA[[#This Row],[Row.names]])))</f>
        <v/>
      </c>
      <c r="B2626" s="119"/>
      <c r="C2626" s="68"/>
      <c r="E2626" s="53"/>
      <c r="F2626" s="53"/>
      <c r="G2626" s="54"/>
      <c r="H2626" s="114"/>
      <c r="I2626" s="53"/>
      <c r="J2626" s="53"/>
      <c r="K2626" s="53"/>
      <c r="L2626" s="53"/>
      <c r="M2626" s="53"/>
      <c r="N2626" s="53"/>
      <c r="O2626" s="53"/>
      <c r="P2626" s="53"/>
      <c r="Q2626" s="53"/>
      <c r="R2626" s="53"/>
      <c r="S2626" s="53"/>
      <c r="T2626" s="53"/>
      <c r="U2626" s="81"/>
      <c r="V2626" s="53"/>
      <c r="W2626" s="53"/>
    </row>
    <row r="2627" spans="1:23" x14ac:dyDescent="0.25">
      <c r="A2627" s="116" t="str">
        <f>IF(ISBLANK(TBL_DATA[[#This Row],[Row.names]]), "",   DATE(YEAR(TBL_DATA[[#This Row],[Row.names]]), MONTH(TBL_DATA[[#This Row],[Row.names]]), DAY(TBL_DATA[[#This Row],[Row.names]])))</f>
        <v/>
      </c>
      <c r="B2627" s="119"/>
      <c r="C2627" s="68"/>
      <c r="E2627" s="53"/>
      <c r="F2627" s="53"/>
      <c r="G2627" s="54"/>
      <c r="H2627" s="114"/>
      <c r="I2627" s="53"/>
      <c r="J2627" s="53"/>
      <c r="K2627" s="53"/>
      <c r="L2627" s="53"/>
      <c r="M2627" s="53"/>
      <c r="N2627" s="53"/>
      <c r="O2627" s="53"/>
      <c r="P2627" s="53"/>
      <c r="Q2627" s="53"/>
      <c r="R2627" s="53"/>
      <c r="S2627" s="53"/>
      <c r="T2627" s="53"/>
      <c r="U2627" s="81"/>
      <c r="V2627" s="53"/>
      <c r="W2627" s="53"/>
    </row>
    <row r="2628" spans="1:23" x14ac:dyDescent="0.25">
      <c r="A2628" s="116" t="str">
        <f>IF(ISBLANK(TBL_DATA[[#This Row],[Row.names]]), "",   DATE(YEAR(TBL_DATA[[#This Row],[Row.names]]), MONTH(TBL_DATA[[#This Row],[Row.names]]), DAY(TBL_DATA[[#This Row],[Row.names]])))</f>
        <v/>
      </c>
      <c r="B2628" s="119"/>
      <c r="C2628" s="68"/>
      <c r="E2628" s="53"/>
      <c r="F2628" s="53"/>
      <c r="G2628" s="54"/>
      <c r="H2628" s="114"/>
      <c r="I2628" s="53"/>
      <c r="J2628" s="53"/>
      <c r="K2628" s="53"/>
      <c r="L2628" s="53"/>
      <c r="M2628" s="53"/>
      <c r="N2628" s="53"/>
      <c r="O2628" s="53"/>
      <c r="P2628" s="53"/>
      <c r="Q2628" s="53"/>
      <c r="R2628" s="53"/>
      <c r="S2628" s="53"/>
      <c r="T2628" s="53"/>
      <c r="U2628" s="81"/>
      <c r="V2628" s="53"/>
      <c r="W2628" s="53"/>
    </row>
    <row r="2629" spans="1:23" x14ac:dyDescent="0.25">
      <c r="A2629" s="116" t="str">
        <f>IF(ISBLANK(TBL_DATA[[#This Row],[Row.names]]), "",   DATE(YEAR(TBL_DATA[[#This Row],[Row.names]]), MONTH(TBL_DATA[[#This Row],[Row.names]]), DAY(TBL_DATA[[#This Row],[Row.names]])))</f>
        <v/>
      </c>
      <c r="B2629" s="119"/>
      <c r="C2629" s="68"/>
      <c r="E2629" s="53"/>
      <c r="F2629" s="53"/>
      <c r="G2629" s="54"/>
      <c r="H2629" s="114"/>
      <c r="I2629" s="53"/>
      <c r="J2629" s="53"/>
      <c r="K2629" s="53"/>
      <c r="L2629" s="53"/>
      <c r="M2629" s="53"/>
      <c r="N2629" s="53"/>
      <c r="O2629" s="53"/>
      <c r="P2629" s="53"/>
      <c r="Q2629" s="53"/>
      <c r="R2629" s="53"/>
      <c r="S2629" s="53"/>
      <c r="T2629" s="53"/>
      <c r="U2629" s="81"/>
      <c r="V2629" s="53"/>
      <c r="W2629" s="53"/>
    </row>
    <row r="2630" spans="1:23" x14ac:dyDescent="0.25">
      <c r="A2630" s="116" t="str">
        <f>IF(ISBLANK(TBL_DATA[[#This Row],[Row.names]]), "",   DATE(YEAR(TBL_DATA[[#This Row],[Row.names]]), MONTH(TBL_DATA[[#This Row],[Row.names]]), DAY(TBL_DATA[[#This Row],[Row.names]])))</f>
        <v/>
      </c>
      <c r="B2630" s="119"/>
      <c r="C2630" s="68"/>
      <c r="E2630" s="53"/>
      <c r="F2630" s="53"/>
      <c r="G2630" s="54"/>
      <c r="H2630" s="114"/>
      <c r="I2630" s="53"/>
      <c r="J2630" s="53"/>
      <c r="K2630" s="53"/>
      <c r="L2630" s="53"/>
      <c r="M2630" s="53"/>
      <c r="N2630" s="53"/>
      <c r="O2630" s="53"/>
      <c r="P2630" s="53"/>
      <c r="Q2630" s="53"/>
      <c r="R2630" s="53"/>
      <c r="S2630" s="53"/>
      <c r="T2630" s="53"/>
      <c r="U2630" s="81"/>
      <c r="V2630" s="53"/>
      <c r="W2630" s="53"/>
    </row>
    <row r="2631" spans="1:23" x14ac:dyDescent="0.25">
      <c r="A2631" s="116" t="str">
        <f>IF(ISBLANK(TBL_DATA[[#This Row],[Row.names]]), "",   DATE(YEAR(TBL_DATA[[#This Row],[Row.names]]), MONTH(TBL_DATA[[#This Row],[Row.names]]), DAY(TBL_DATA[[#This Row],[Row.names]])))</f>
        <v/>
      </c>
      <c r="B2631" s="119"/>
      <c r="C2631" s="68"/>
      <c r="E2631" s="53"/>
      <c r="F2631" s="53"/>
      <c r="G2631" s="54"/>
      <c r="H2631" s="114"/>
      <c r="I2631" s="53"/>
      <c r="J2631" s="53"/>
      <c r="K2631" s="53"/>
      <c r="L2631" s="53"/>
      <c r="M2631" s="53"/>
      <c r="N2631" s="53"/>
      <c r="O2631" s="53"/>
      <c r="P2631" s="53"/>
      <c r="Q2631" s="53"/>
      <c r="R2631" s="53"/>
      <c r="S2631" s="53"/>
      <c r="T2631" s="53"/>
      <c r="U2631" s="81"/>
      <c r="V2631" s="53"/>
      <c r="W2631" s="53"/>
    </row>
    <row r="2632" spans="1:23" x14ac:dyDescent="0.25">
      <c r="A2632" s="116" t="str">
        <f>IF(ISBLANK(TBL_DATA[[#This Row],[Row.names]]), "",   DATE(YEAR(TBL_DATA[[#This Row],[Row.names]]), MONTH(TBL_DATA[[#This Row],[Row.names]]), DAY(TBL_DATA[[#This Row],[Row.names]])))</f>
        <v/>
      </c>
      <c r="B2632" s="119"/>
      <c r="C2632" s="68"/>
      <c r="E2632" s="53"/>
      <c r="F2632" s="53"/>
      <c r="G2632" s="54"/>
      <c r="H2632" s="114"/>
      <c r="I2632" s="53"/>
      <c r="J2632" s="53"/>
      <c r="K2632" s="53"/>
      <c r="L2632" s="53"/>
      <c r="M2632" s="53"/>
      <c r="N2632" s="53"/>
      <c r="O2632" s="53"/>
      <c r="P2632" s="53"/>
      <c r="Q2632" s="53"/>
      <c r="R2632" s="53"/>
      <c r="S2632" s="53"/>
      <c r="T2632" s="53"/>
      <c r="U2632" s="81"/>
      <c r="V2632" s="53"/>
      <c r="W2632" s="53"/>
    </row>
    <row r="2633" spans="1:23" x14ac:dyDescent="0.25">
      <c r="A2633" s="116" t="str">
        <f>IF(ISBLANK(TBL_DATA[[#This Row],[Row.names]]), "",   DATE(YEAR(TBL_DATA[[#This Row],[Row.names]]), MONTH(TBL_DATA[[#This Row],[Row.names]]), DAY(TBL_DATA[[#This Row],[Row.names]])))</f>
        <v/>
      </c>
      <c r="B2633" s="119"/>
      <c r="C2633" s="68"/>
      <c r="E2633" s="53"/>
      <c r="F2633" s="53"/>
      <c r="G2633" s="54"/>
      <c r="H2633" s="114"/>
      <c r="I2633" s="53"/>
      <c r="J2633" s="53"/>
      <c r="K2633" s="53"/>
      <c r="L2633" s="53"/>
      <c r="M2633" s="53"/>
      <c r="N2633" s="53"/>
      <c r="O2633" s="53"/>
      <c r="P2633" s="53"/>
      <c r="Q2633" s="53"/>
      <c r="R2633" s="53"/>
      <c r="S2633" s="53"/>
      <c r="T2633" s="53"/>
      <c r="U2633" s="81"/>
      <c r="V2633" s="53"/>
      <c r="W2633" s="53"/>
    </row>
    <row r="2634" spans="1:23" x14ac:dyDescent="0.25">
      <c r="A2634" s="116" t="str">
        <f>IF(ISBLANK(TBL_DATA[[#This Row],[Row.names]]), "",   DATE(YEAR(TBL_DATA[[#This Row],[Row.names]]), MONTH(TBL_DATA[[#This Row],[Row.names]]), DAY(TBL_DATA[[#This Row],[Row.names]])))</f>
        <v/>
      </c>
      <c r="B2634" s="119"/>
      <c r="C2634" s="68"/>
      <c r="E2634" s="53"/>
      <c r="F2634" s="53"/>
      <c r="G2634" s="54"/>
      <c r="H2634" s="114"/>
      <c r="I2634" s="53"/>
      <c r="J2634" s="53"/>
      <c r="K2634" s="53"/>
      <c r="L2634" s="53"/>
      <c r="M2634" s="53"/>
      <c r="N2634" s="53"/>
      <c r="O2634" s="53"/>
      <c r="P2634" s="53"/>
      <c r="Q2634" s="53"/>
      <c r="R2634" s="53"/>
      <c r="S2634" s="53"/>
      <c r="T2634" s="53"/>
      <c r="U2634" s="81"/>
      <c r="V2634" s="53"/>
      <c r="W2634" s="53"/>
    </row>
    <row r="2635" spans="1:23" x14ac:dyDescent="0.25">
      <c r="A2635" s="116" t="str">
        <f>IF(ISBLANK(TBL_DATA[[#This Row],[Row.names]]), "",   DATE(YEAR(TBL_DATA[[#This Row],[Row.names]]), MONTH(TBL_DATA[[#This Row],[Row.names]]), DAY(TBL_DATA[[#This Row],[Row.names]])))</f>
        <v/>
      </c>
      <c r="B2635" s="119"/>
      <c r="C2635" s="68"/>
      <c r="E2635" s="53"/>
      <c r="F2635" s="53"/>
      <c r="G2635" s="54"/>
      <c r="H2635" s="114"/>
      <c r="I2635" s="53"/>
      <c r="J2635" s="53"/>
      <c r="K2635" s="53"/>
      <c r="L2635" s="53"/>
      <c r="M2635" s="53"/>
      <c r="N2635" s="53"/>
      <c r="O2635" s="53"/>
      <c r="P2635" s="53"/>
      <c r="Q2635" s="53"/>
      <c r="R2635" s="53"/>
      <c r="S2635" s="53"/>
      <c r="T2635" s="53"/>
      <c r="U2635" s="81"/>
      <c r="V2635" s="53"/>
      <c r="W2635" s="53"/>
    </row>
    <row r="2636" spans="1:23" x14ac:dyDescent="0.25">
      <c r="A2636" s="116" t="str">
        <f>IF(ISBLANK(TBL_DATA[[#This Row],[Row.names]]), "",   DATE(YEAR(TBL_DATA[[#This Row],[Row.names]]), MONTH(TBL_DATA[[#This Row],[Row.names]]), DAY(TBL_DATA[[#This Row],[Row.names]])))</f>
        <v/>
      </c>
      <c r="B2636" s="119"/>
      <c r="C2636" s="68"/>
      <c r="E2636" s="53"/>
      <c r="F2636" s="53"/>
      <c r="G2636" s="54"/>
      <c r="H2636" s="114"/>
      <c r="I2636" s="53"/>
      <c r="J2636" s="53"/>
      <c r="K2636" s="53"/>
      <c r="L2636" s="53"/>
      <c r="M2636" s="53"/>
      <c r="N2636" s="53"/>
      <c r="O2636" s="53"/>
      <c r="P2636" s="53"/>
      <c r="Q2636" s="53"/>
      <c r="R2636" s="53"/>
      <c r="S2636" s="53"/>
      <c r="T2636" s="53"/>
      <c r="U2636" s="81"/>
      <c r="V2636" s="53"/>
      <c r="W2636" s="53"/>
    </row>
    <row r="2637" spans="1:23" x14ac:dyDescent="0.25">
      <c r="A2637" s="116" t="str">
        <f>IF(ISBLANK(TBL_DATA[[#This Row],[Row.names]]), "",   DATE(YEAR(TBL_DATA[[#This Row],[Row.names]]), MONTH(TBL_DATA[[#This Row],[Row.names]]), DAY(TBL_DATA[[#This Row],[Row.names]])))</f>
        <v/>
      </c>
      <c r="B2637" s="119"/>
      <c r="C2637" s="68"/>
      <c r="E2637" s="53"/>
      <c r="F2637" s="53"/>
      <c r="G2637" s="54"/>
      <c r="H2637" s="114"/>
      <c r="I2637" s="53"/>
      <c r="J2637" s="53"/>
      <c r="K2637" s="53"/>
      <c r="L2637" s="53"/>
      <c r="M2637" s="53"/>
      <c r="N2637" s="53"/>
      <c r="O2637" s="53"/>
      <c r="P2637" s="53"/>
      <c r="Q2637" s="53"/>
      <c r="R2637" s="53"/>
      <c r="S2637" s="53"/>
      <c r="T2637" s="53"/>
      <c r="U2637" s="81"/>
      <c r="V2637" s="53"/>
      <c r="W2637" s="53"/>
    </row>
    <row r="2638" spans="1:23" x14ac:dyDescent="0.25">
      <c r="A2638" s="116" t="str">
        <f>IF(ISBLANK(TBL_DATA[[#This Row],[Row.names]]), "",   DATE(YEAR(TBL_DATA[[#This Row],[Row.names]]), MONTH(TBL_DATA[[#This Row],[Row.names]]), DAY(TBL_DATA[[#This Row],[Row.names]])))</f>
        <v/>
      </c>
      <c r="B2638" s="119"/>
      <c r="C2638" s="68"/>
      <c r="E2638" s="53"/>
      <c r="F2638" s="53"/>
      <c r="G2638" s="54"/>
      <c r="H2638" s="114"/>
      <c r="I2638" s="53"/>
      <c r="J2638" s="53"/>
      <c r="K2638" s="53"/>
      <c r="L2638" s="53"/>
      <c r="M2638" s="53"/>
      <c r="N2638" s="53"/>
      <c r="O2638" s="53"/>
      <c r="P2638" s="53"/>
      <c r="Q2638" s="53"/>
      <c r="R2638" s="53"/>
      <c r="S2638" s="53"/>
      <c r="T2638" s="53"/>
      <c r="U2638" s="81"/>
      <c r="V2638" s="53"/>
      <c r="W2638" s="53"/>
    </row>
    <row r="2639" spans="1:23" x14ac:dyDescent="0.25">
      <c r="A2639" s="116" t="str">
        <f>IF(ISBLANK(TBL_DATA[[#This Row],[Row.names]]), "",   DATE(YEAR(TBL_DATA[[#This Row],[Row.names]]), MONTH(TBL_DATA[[#This Row],[Row.names]]), DAY(TBL_DATA[[#This Row],[Row.names]])))</f>
        <v/>
      </c>
      <c r="B2639" s="119"/>
      <c r="C2639" s="68"/>
      <c r="E2639" s="53"/>
      <c r="F2639" s="53"/>
      <c r="G2639" s="54"/>
      <c r="H2639" s="114"/>
      <c r="I2639" s="53"/>
      <c r="J2639" s="53"/>
      <c r="K2639" s="53"/>
      <c r="L2639" s="53"/>
      <c r="M2639" s="53"/>
      <c r="N2639" s="53"/>
      <c r="O2639" s="53"/>
      <c r="P2639" s="53"/>
      <c r="Q2639" s="53"/>
      <c r="R2639" s="53"/>
      <c r="S2639" s="53"/>
      <c r="T2639" s="53"/>
      <c r="U2639" s="81"/>
      <c r="V2639" s="53"/>
      <c r="W2639" s="53"/>
    </row>
    <row r="2640" spans="1:23" x14ac:dyDescent="0.25">
      <c r="A2640" s="116" t="str">
        <f>IF(ISBLANK(TBL_DATA[[#This Row],[Row.names]]), "",   DATE(YEAR(TBL_DATA[[#This Row],[Row.names]]), MONTH(TBL_DATA[[#This Row],[Row.names]]), DAY(TBL_DATA[[#This Row],[Row.names]])))</f>
        <v/>
      </c>
      <c r="B2640" s="119"/>
      <c r="C2640" s="68"/>
      <c r="E2640" s="53"/>
      <c r="F2640" s="53"/>
      <c r="G2640" s="54"/>
      <c r="H2640" s="114"/>
      <c r="I2640" s="53"/>
      <c r="J2640" s="53"/>
      <c r="K2640" s="53"/>
      <c r="L2640" s="53"/>
      <c r="M2640" s="53"/>
      <c r="N2640" s="53"/>
      <c r="O2640" s="53"/>
      <c r="P2640" s="53"/>
      <c r="Q2640" s="53"/>
      <c r="R2640" s="53"/>
      <c r="S2640" s="53"/>
      <c r="T2640" s="53"/>
      <c r="U2640" s="81"/>
      <c r="V2640" s="53"/>
      <c r="W2640" s="53"/>
    </row>
    <row r="2641" spans="1:23" x14ac:dyDescent="0.25">
      <c r="A2641" s="116" t="str">
        <f>IF(ISBLANK(TBL_DATA[[#This Row],[Row.names]]), "",   DATE(YEAR(TBL_DATA[[#This Row],[Row.names]]), MONTH(TBL_DATA[[#This Row],[Row.names]]), DAY(TBL_DATA[[#This Row],[Row.names]])))</f>
        <v/>
      </c>
      <c r="B2641" s="119"/>
      <c r="C2641" s="68"/>
      <c r="E2641" s="53"/>
      <c r="F2641" s="53"/>
      <c r="G2641" s="54"/>
      <c r="H2641" s="114"/>
      <c r="I2641" s="53"/>
      <c r="J2641" s="53"/>
      <c r="K2641" s="53"/>
      <c r="L2641" s="53"/>
      <c r="M2641" s="53"/>
      <c r="N2641" s="53"/>
      <c r="O2641" s="53"/>
      <c r="P2641" s="53"/>
      <c r="Q2641" s="53"/>
      <c r="R2641" s="53"/>
      <c r="S2641" s="53"/>
      <c r="T2641" s="53"/>
      <c r="U2641" s="81"/>
      <c r="V2641" s="53"/>
      <c r="W2641" s="53"/>
    </row>
    <row r="2642" spans="1:23" x14ac:dyDescent="0.25">
      <c r="A2642" s="116" t="str">
        <f>IF(ISBLANK(TBL_DATA[[#This Row],[Row.names]]), "",   DATE(YEAR(TBL_DATA[[#This Row],[Row.names]]), MONTH(TBL_DATA[[#This Row],[Row.names]]), DAY(TBL_DATA[[#This Row],[Row.names]])))</f>
        <v/>
      </c>
      <c r="B2642" s="119"/>
      <c r="C2642" s="68"/>
      <c r="E2642" s="53"/>
      <c r="F2642" s="53"/>
      <c r="G2642" s="54"/>
      <c r="H2642" s="114"/>
      <c r="I2642" s="53"/>
      <c r="J2642" s="53"/>
      <c r="K2642" s="53"/>
      <c r="L2642" s="53"/>
      <c r="M2642" s="53"/>
      <c r="N2642" s="53"/>
      <c r="O2642" s="53"/>
      <c r="P2642" s="53"/>
      <c r="Q2642" s="53"/>
      <c r="R2642" s="53"/>
      <c r="S2642" s="53"/>
      <c r="T2642" s="53"/>
      <c r="U2642" s="81"/>
      <c r="V2642" s="53"/>
      <c r="W2642" s="53"/>
    </row>
    <row r="2643" spans="1:23" x14ac:dyDescent="0.25">
      <c r="A2643" s="116" t="str">
        <f>IF(ISBLANK(TBL_DATA[[#This Row],[Row.names]]), "",   DATE(YEAR(TBL_DATA[[#This Row],[Row.names]]), MONTH(TBL_DATA[[#This Row],[Row.names]]), DAY(TBL_DATA[[#This Row],[Row.names]])))</f>
        <v/>
      </c>
      <c r="B2643" s="119"/>
      <c r="C2643" s="68"/>
      <c r="E2643" s="53"/>
      <c r="F2643" s="53"/>
      <c r="G2643" s="54"/>
      <c r="H2643" s="114"/>
      <c r="I2643" s="53"/>
      <c r="J2643" s="53"/>
      <c r="K2643" s="53"/>
      <c r="L2643" s="53"/>
      <c r="M2643" s="53"/>
      <c r="N2643" s="53"/>
      <c r="O2643" s="53"/>
      <c r="P2643" s="53"/>
      <c r="Q2643" s="53"/>
      <c r="R2643" s="53"/>
      <c r="S2643" s="53"/>
      <c r="T2643" s="53"/>
      <c r="U2643" s="81"/>
      <c r="V2643" s="53"/>
      <c r="W2643" s="53"/>
    </row>
    <row r="2644" spans="1:23" x14ac:dyDescent="0.25">
      <c r="A2644" s="116" t="str">
        <f>IF(ISBLANK(TBL_DATA[[#This Row],[Row.names]]), "",   DATE(YEAR(TBL_DATA[[#This Row],[Row.names]]), MONTH(TBL_DATA[[#This Row],[Row.names]]), DAY(TBL_DATA[[#This Row],[Row.names]])))</f>
        <v/>
      </c>
      <c r="B2644" s="119"/>
      <c r="C2644" s="68"/>
      <c r="E2644" s="53"/>
      <c r="F2644" s="53"/>
      <c r="G2644" s="54"/>
      <c r="H2644" s="114"/>
      <c r="I2644" s="53"/>
      <c r="J2644" s="53"/>
      <c r="K2644" s="53"/>
      <c r="L2644" s="53"/>
      <c r="M2644" s="53"/>
      <c r="N2644" s="53"/>
      <c r="O2644" s="53"/>
      <c r="P2644" s="53"/>
      <c r="Q2644" s="53"/>
      <c r="R2644" s="53"/>
      <c r="S2644" s="53"/>
      <c r="T2644" s="53"/>
      <c r="U2644" s="81"/>
      <c r="V2644" s="53"/>
      <c r="W2644" s="53"/>
    </row>
    <row r="2645" spans="1:23" x14ac:dyDescent="0.25">
      <c r="A2645" s="116" t="str">
        <f>IF(ISBLANK(TBL_DATA[[#This Row],[Row.names]]), "",   DATE(YEAR(TBL_DATA[[#This Row],[Row.names]]), MONTH(TBL_DATA[[#This Row],[Row.names]]), DAY(TBL_DATA[[#This Row],[Row.names]])))</f>
        <v/>
      </c>
      <c r="B2645" s="119"/>
      <c r="C2645" s="68"/>
      <c r="E2645" s="53"/>
      <c r="F2645" s="53"/>
      <c r="G2645" s="54"/>
      <c r="H2645" s="114"/>
      <c r="I2645" s="53"/>
      <c r="J2645" s="53"/>
      <c r="K2645" s="53"/>
      <c r="L2645" s="53"/>
      <c r="M2645" s="53"/>
      <c r="N2645" s="53"/>
      <c r="O2645" s="53"/>
      <c r="P2645" s="53"/>
      <c r="Q2645" s="53"/>
      <c r="R2645" s="53"/>
      <c r="S2645" s="53"/>
      <c r="T2645" s="53"/>
      <c r="U2645" s="81"/>
      <c r="V2645" s="53"/>
      <c r="W2645" s="53"/>
    </row>
    <row r="2646" spans="1:23" x14ac:dyDescent="0.25">
      <c r="A2646" s="116" t="str">
        <f>IF(ISBLANK(TBL_DATA[[#This Row],[Row.names]]), "",   DATE(YEAR(TBL_DATA[[#This Row],[Row.names]]), MONTH(TBL_DATA[[#This Row],[Row.names]]), DAY(TBL_DATA[[#This Row],[Row.names]])))</f>
        <v/>
      </c>
      <c r="B2646" s="119"/>
      <c r="C2646" s="68"/>
      <c r="E2646" s="53"/>
      <c r="F2646" s="53"/>
      <c r="G2646" s="54"/>
      <c r="H2646" s="114"/>
      <c r="I2646" s="53"/>
      <c r="J2646" s="53"/>
      <c r="K2646" s="53"/>
      <c r="L2646" s="53"/>
      <c r="M2646" s="53"/>
      <c r="N2646" s="53"/>
      <c r="O2646" s="53"/>
      <c r="P2646" s="53"/>
      <c r="Q2646" s="53"/>
      <c r="R2646" s="53"/>
      <c r="S2646" s="53"/>
      <c r="T2646" s="53"/>
      <c r="U2646" s="81"/>
      <c r="V2646" s="53"/>
      <c r="W2646" s="53"/>
    </row>
    <row r="2647" spans="1:23" x14ac:dyDescent="0.25">
      <c r="A2647" s="116" t="str">
        <f>IF(ISBLANK(TBL_DATA[[#This Row],[Row.names]]), "",   DATE(YEAR(TBL_DATA[[#This Row],[Row.names]]), MONTH(TBL_DATA[[#This Row],[Row.names]]), DAY(TBL_DATA[[#This Row],[Row.names]])))</f>
        <v/>
      </c>
      <c r="B2647" s="119"/>
      <c r="C2647" s="68"/>
      <c r="E2647" s="53"/>
      <c r="F2647" s="53"/>
      <c r="G2647" s="54"/>
      <c r="H2647" s="114"/>
      <c r="I2647" s="53"/>
      <c r="J2647" s="53"/>
      <c r="K2647" s="53"/>
      <c r="L2647" s="53"/>
      <c r="M2647" s="53"/>
      <c r="N2647" s="53"/>
      <c r="O2647" s="53"/>
      <c r="P2647" s="53"/>
      <c r="Q2647" s="53"/>
      <c r="R2647" s="53"/>
      <c r="S2647" s="53"/>
      <c r="T2647" s="53"/>
      <c r="U2647" s="81"/>
      <c r="V2647" s="53"/>
      <c r="W2647" s="53"/>
    </row>
    <row r="2648" spans="1:23" x14ac:dyDescent="0.25">
      <c r="A2648" s="116" t="str">
        <f>IF(ISBLANK(TBL_DATA[[#This Row],[Row.names]]), "",   DATE(YEAR(TBL_DATA[[#This Row],[Row.names]]), MONTH(TBL_DATA[[#This Row],[Row.names]]), DAY(TBL_DATA[[#This Row],[Row.names]])))</f>
        <v/>
      </c>
      <c r="B2648" s="119"/>
      <c r="C2648" s="68"/>
      <c r="E2648" s="53"/>
      <c r="F2648" s="53"/>
      <c r="G2648" s="54"/>
      <c r="H2648" s="114"/>
      <c r="I2648" s="53"/>
      <c r="J2648" s="53"/>
      <c r="K2648" s="53"/>
      <c r="L2648" s="53"/>
      <c r="M2648" s="53"/>
      <c r="N2648" s="53"/>
      <c r="O2648" s="53"/>
      <c r="P2648" s="53"/>
      <c r="Q2648" s="53"/>
      <c r="R2648" s="53"/>
      <c r="S2648" s="53"/>
      <c r="T2648" s="53"/>
      <c r="U2648" s="81"/>
      <c r="V2648" s="53"/>
      <c r="W2648" s="53"/>
    </row>
    <row r="2649" spans="1:23" x14ac:dyDescent="0.25">
      <c r="A2649" s="116" t="str">
        <f>IF(ISBLANK(TBL_DATA[[#This Row],[Row.names]]), "",   DATE(YEAR(TBL_DATA[[#This Row],[Row.names]]), MONTH(TBL_DATA[[#This Row],[Row.names]]), DAY(TBL_DATA[[#This Row],[Row.names]])))</f>
        <v/>
      </c>
      <c r="B2649" s="119"/>
      <c r="C2649" s="68"/>
      <c r="E2649" s="53"/>
      <c r="F2649" s="53"/>
      <c r="G2649" s="54"/>
      <c r="H2649" s="114"/>
      <c r="I2649" s="53"/>
      <c r="J2649" s="53"/>
      <c r="K2649" s="53"/>
      <c r="L2649" s="53"/>
      <c r="M2649" s="53"/>
      <c r="N2649" s="53"/>
      <c r="O2649" s="53"/>
      <c r="P2649" s="53"/>
      <c r="Q2649" s="53"/>
      <c r="R2649" s="53"/>
      <c r="S2649" s="53"/>
      <c r="T2649" s="53"/>
      <c r="U2649" s="81"/>
      <c r="V2649" s="53"/>
      <c r="W2649" s="53"/>
    </row>
    <row r="2650" spans="1:23" x14ac:dyDescent="0.25">
      <c r="A2650" s="116" t="str">
        <f>IF(ISBLANK(TBL_DATA[[#This Row],[Row.names]]), "",   DATE(YEAR(TBL_DATA[[#This Row],[Row.names]]), MONTH(TBL_DATA[[#This Row],[Row.names]]), DAY(TBL_DATA[[#This Row],[Row.names]])))</f>
        <v/>
      </c>
      <c r="B2650" s="119"/>
      <c r="C2650" s="68"/>
      <c r="E2650" s="53"/>
      <c r="F2650" s="53"/>
      <c r="G2650" s="54"/>
      <c r="H2650" s="114"/>
      <c r="I2650" s="53"/>
      <c r="J2650" s="53"/>
      <c r="K2650" s="53"/>
      <c r="L2650" s="53"/>
      <c r="M2650" s="53"/>
      <c r="N2650" s="53"/>
      <c r="O2650" s="53"/>
      <c r="P2650" s="53"/>
      <c r="Q2650" s="53"/>
      <c r="R2650" s="53"/>
      <c r="S2650" s="53"/>
      <c r="T2650" s="53"/>
      <c r="U2650" s="81"/>
      <c r="V2650" s="53"/>
      <c r="W2650" s="53"/>
    </row>
    <row r="2651" spans="1:23" x14ac:dyDescent="0.25">
      <c r="A2651" s="116" t="str">
        <f>IF(ISBLANK(TBL_DATA[[#This Row],[Row.names]]), "",   DATE(YEAR(TBL_DATA[[#This Row],[Row.names]]), MONTH(TBL_DATA[[#This Row],[Row.names]]), DAY(TBL_DATA[[#This Row],[Row.names]])))</f>
        <v/>
      </c>
      <c r="B2651" s="119"/>
      <c r="C2651" s="68"/>
      <c r="E2651" s="53"/>
      <c r="F2651" s="53"/>
      <c r="G2651" s="54"/>
      <c r="H2651" s="114"/>
      <c r="I2651" s="53"/>
      <c r="J2651" s="53"/>
      <c r="K2651" s="53"/>
      <c r="L2651" s="53"/>
      <c r="M2651" s="53"/>
      <c r="N2651" s="53"/>
      <c r="O2651" s="53"/>
      <c r="P2651" s="53"/>
      <c r="Q2651" s="53"/>
      <c r="R2651" s="53"/>
      <c r="S2651" s="53"/>
      <c r="T2651" s="53"/>
      <c r="U2651" s="81"/>
      <c r="V2651" s="53"/>
      <c r="W2651" s="53"/>
    </row>
    <row r="2652" spans="1:23" x14ac:dyDescent="0.25">
      <c r="A2652" s="116" t="str">
        <f>IF(ISBLANK(TBL_DATA[[#This Row],[Row.names]]), "",   DATE(YEAR(TBL_DATA[[#This Row],[Row.names]]), MONTH(TBL_DATA[[#This Row],[Row.names]]), DAY(TBL_DATA[[#This Row],[Row.names]])))</f>
        <v/>
      </c>
      <c r="B2652" s="119"/>
      <c r="C2652" s="68"/>
      <c r="E2652" s="53"/>
      <c r="F2652" s="53"/>
      <c r="G2652" s="54"/>
      <c r="H2652" s="114"/>
      <c r="I2652" s="53"/>
      <c r="J2652" s="53"/>
      <c r="K2652" s="53"/>
      <c r="L2652" s="53"/>
      <c r="M2652" s="53"/>
      <c r="N2652" s="53"/>
      <c r="O2652" s="53"/>
      <c r="P2652" s="53"/>
      <c r="Q2652" s="53"/>
      <c r="R2652" s="53"/>
      <c r="S2652" s="53"/>
      <c r="T2652" s="53"/>
      <c r="U2652" s="81"/>
      <c r="V2652" s="53"/>
      <c r="W2652" s="53"/>
    </row>
    <row r="2653" spans="1:23" x14ac:dyDescent="0.25">
      <c r="A2653" s="116" t="str">
        <f>IF(ISBLANK(TBL_DATA[[#This Row],[Row.names]]), "",   DATE(YEAR(TBL_DATA[[#This Row],[Row.names]]), MONTH(TBL_DATA[[#This Row],[Row.names]]), DAY(TBL_DATA[[#This Row],[Row.names]])))</f>
        <v/>
      </c>
      <c r="B2653" s="119"/>
      <c r="C2653" s="68"/>
      <c r="E2653" s="53"/>
      <c r="F2653" s="53"/>
      <c r="G2653" s="54"/>
      <c r="H2653" s="114"/>
      <c r="I2653" s="53"/>
      <c r="J2653" s="53"/>
      <c r="K2653" s="53"/>
      <c r="L2653" s="53"/>
      <c r="M2653" s="53"/>
      <c r="N2653" s="53"/>
      <c r="O2653" s="53"/>
      <c r="P2653" s="53"/>
      <c r="Q2653" s="53"/>
      <c r="R2653" s="53"/>
      <c r="S2653" s="53"/>
      <c r="T2653" s="53"/>
      <c r="U2653" s="81"/>
      <c r="V2653" s="53"/>
      <c r="W2653" s="53"/>
    </row>
    <row r="2654" spans="1:23" x14ac:dyDescent="0.25">
      <c r="A2654" s="116" t="str">
        <f>IF(ISBLANK(TBL_DATA[[#This Row],[Row.names]]), "",   DATE(YEAR(TBL_DATA[[#This Row],[Row.names]]), MONTH(TBL_DATA[[#This Row],[Row.names]]), DAY(TBL_DATA[[#This Row],[Row.names]])))</f>
        <v/>
      </c>
      <c r="B2654" s="119"/>
      <c r="C2654" s="68"/>
      <c r="E2654" s="53"/>
      <c r="F2654" s="53"/>
      <c r="G2654" s="54"/>
      <c r="H2654" s="114"/>
      <c r="I2654" s="53"/>
      <c r="J2654" s="53"/>
      <c r="K2654" s="53"/>
      <c r="L2654" s="53"/>
      <c r="M2654" s="53"/>
      <c r="N2654" s="53"/>
      <c r="O2654" s="53"/>
      <c r="P2654" s="53"/>
      <c r="Q2654" s="53"/>
      <c r="R2654" s="53"/>
      <c r="S2654" s="53"/>
      <c r="T2654" s="53"/>
      <c r="U2654" s="81"/>
      <c r="V2654" s="53"/>
      <c r="W2654" s="53"/>
    </row>
    <row r="2655" spans="1:23" x14ac:dyDescent="0.25">
      <c r="A2655" s="116" t="str">
        <f>IF(ISBLANK(TBL_DATA[[#This Row],[Row.names]]), "",   DATE(YEAR(TBL_DATA[[#This Row],[Row.names]]), MONTH(TBL_DATA[[#This Row],[Row.names]]), DAY(TBL_DATA[[#This Row],[Row.names]])))</f>
        <v/>
      </c>
      <c r="B2655" s="119"/>
      <c r="C2655" s="68"/>
      <c r="E2655" s="53"/>
      <c r="F2655" s="53"/>
      <c r="G2655" s="54"/>
      <c r="H2655" s="114"/>
      <c r="I2655" s="53"/>
      <c r="J2655" s="53"/>
      <c r="K2655" s="53"/>
      <c r="L2655" s="53"/>
      <c r="M2655" s="53"/>
      <c r="N2655" s="53"/>
      <c r="O2655" s="53"/>
      <c r="P2655" s="53"/>
      <c r="Q2655" s="53"/>
      <c r="R2655" s="53"/>
      <c r="S2655" s="53"/>
      <c r="T2655" s="53"/>
      <c r="U2655" s="81"/>
      <c r="V2655" s="53"/>
      <c r="W2655" s="53"/>
    </row>
    <row r="2656" spans="1:23" x14ac:dyDescent="0.25">
      <c r="A2656" s="116" t="str">
        <f>IF(ISBLANK(TBL_DATA[[#This Row],[Row.names]]), "",   DATE(YEAR(TBL_DATA[[#This Row],[Row.names]]), MONTH(TBL_DATA[[#This Row],[Row.names]]), DAY(TBL_DATA[[#This Row],[Row.names]])))</f>
        <v/>
      </c>
      <c r="B2656" s="119"/>
      <c r="C2656" s="68"/>
      <c r="E2656" s="53"/>
      <c r="F2656" s="53"/>
      <c r="G2656" s="54"/>
      <c r="H2656" s="114"/>
      <c r="I2656" s="53"/>
      <c r="J2656" s="53"/>
      <c r="K2656" s="53"/>
      <c r="L2656" s="53"/>
      <c r="M2656" s="53"/>
      <c r="N2656" s="53"/>
      <c r="O2656" s="53"/>
      <c r="P2656" s="53"/>
      <c r="Q2656" s="53"/>
      <c r="R2656" s="53"/>
      <c r="S2656" s="53"/>
      <c r="T2656" s="53"/>
      <c r="U2656" s="81"/>
      <c r="V2656" s="53"/>
      <c r="W2656" s="53"/>
    </row>
    <row r="2657" spans="1:23" x14ac:dyDescent="0.25">
      <c r="A2657" s="116" t="str">
        <f>IF(ISBLANK(TBL_DATA[[#This Row],[Row.names]]), "",   DATE(YEAR(TBL_DATA[[#This Row],[Row.names]]), MONTH(TBL_DATA[[#This Row],[Row.names]]), DAY(TBL_DATA[[#This Row],[Row.names]])))</f>
        <v/>
      </c>
      <c r="B2657" s="119"/>
      <c r="C2657" s="68"/>
      <c r="E2657" s="53"/>
      <c r="F2657" s="53"/>
      <c r="G2657" s="54"/>
      <c r="H2657" s="114"/>
      <c r="I2657" s="53"/>
      <c r="J2657" s="53"/>
      <c r="K2657" s="53"/>
      <c r="L2657" s="53"/>
      <c r="M2657" s="53"/>
      <c r="N2657" s="53"/>
      <c r="O2657" s="53"/>
      <c r="P2657" s="53"/>
      <c r="Q2657" s="53"/>
      <c r="R2657" s="53"/>
      <c r="S2657" s="53"/>
      <c r="T2657" s="53"/>
      <c r="U2657" s="81"/>
      <c r="V2657" s="53"/>
      <c r="W2657" s="53"/>
    </row>
    <row r="2658" spans="1:23" x14ac:dyDescent="0.25">
      <c r="A2658" s="116" t="str">
        <f>IF(ISBLANK(TBL_DATA[[#This Row],[Row.names]]), "",   DATE(YEAR(TBL_DATA[[#This Row],[Row.names]]), MONTH(TBL_DATA[[#This Row],[Row.names]]), DAY(TBL_DATA[[#This Row],[Row.names]])))</f>
        <v/>
      </c>
      <c r="B2658" s="119"/>
      <c r="C2658" s="68"/>
      <c r="E2658" s="53"/>
      <c r="F2658" s="53"/>
      <c r="G2658" s="54"/>
      <c r="H2658" s="114"/>
      <c r="I2658" s="53"/>
      <c r="J2658" s="53"/>
      <c r="K2658" s="53"/>
      <c r="L2658" s="53"/>
      <c r="M2658" s="53"/>
      <c r="N2658" s="53"/>
      <c r="O2658" s="53"/>
      <c r="P2658" s="53"/>
      <c r="Q2658" s="53"/>
      <c r="R2658" s="53"/>
      <c r="S2658" s="53"/>
      <c r="T2658" s="53"/>
      <c r="U2658" s="81"/>
      <c r="V2658" s="53"/>
      <c r="W2658" s="53"/>
    </row>
    <row r="2659" spans="1:23" x14ac:dyDescent="0.25">
      <c r="A2659" s="116" t="str">
        <f>IF(ISBLANK(TBL_DATA[[#This Row],[Row.names]]), "",   DATE(YEAR(TBL_DATA[[#This Row],[Row.names]]), MONTH(TBL_DATA[[#This Row],[Row.names]]), DAY(TBL_DATA[[#This Row],[Row.names]])))</f>
        <v/>
      </c>
      <c r="B2659" s="119"/>
      <c r="C2659" s="68"/>
      <c r="E2659" s="53"/>
      <c r="F2659" s="53"/>
      <c r="G2659" s="54"/>
      <c r="H2659" s="114"/>
      <c r="I2659" s="53"/>
      <c r="J2659" s="53"/>
      <c r="K2659" s="53"/>
      <c r="L2659" s="53"/>
      <c r="M2659" s="53"/>
      <c r="N2659" s="53"/>
      <c r="O2659" s="53"/>
      <c r="P2659" s="53"/>
      <c r="Q2659" s="53"/>
      <c r="R2659" s="53"/>
      <c r="S2659" s="53"/>
      <c r="T2659" s="53"/>
      <c r="U2659" s="81"/>
      <c r="V2659" s="53"/>
      <c r="W2659" s="53"/>
    </row>
    <row r="2660" spans="1:23" x14ac:dyDescent="0.25">
      <c r="A2660" s="116" t="str">
        <f>IF(ISBLANK(TBL_DATA[[#This Row],[Row.names]]), "",   DATE(YEAR(TBL_DATA[[#This Row],[Row.names]]), MONTH(TBL_DATA[[#This Row],[Row.names]]), DAY(TBL_DATA[[#This Row],[Row.names]])))</f>
        <v/>
      </c>
      <c r="B2660" s="119"/>
      <c r="C2660" s="68"/>
      <c r="E2660" s="53"/>
      <c r="F2660" s="53"/>
      <c r="G2660" s="54"/>
      <c r="H2660" s="114"/>
      <c r="I2660" s="53"/>
      <c r="J2660" s="53"/>
      <c r="K2660" s="53"/>
      <c r="L2660" s="53"/>
      <c r="M2660" s="53"/>
      <c r="N2660" s="53"/>
      <c r="O2660" s="53"/>
      <c r="P2660" s="53"/>
      <c r="Q2660" s="53"/>
      <c r="R2660" s="53"/>
      <c r="S2660" s="53"/>
      <c r="T2660" s="53"/>
      <c r="U2660" s="81"/>
      <c r="V2660" s="53"/>
      <c r="W2660" s="53"/>
    </row>
    <row r="2661" spans="1:23" x14ac:dyDescent="0.25">
      <c r="A2661" s="116" t="str">
        <f>IF(ISBLANK(TBL_DATA[[#This Row],[Row.names]]), "",   DATE(YEAR(TBL_DATA[[#This Row],[Row.names]]), MONTH(TBL_DATA[[#This Row],[Row.names]]), DAY(TBL_DATA[[#This Row],[Row.names]])))</f>
        <v/>
      </c>
      <c r="B2661" s="119"/>
      <c r="C2661" s="68"/>
      <c r="E2661" s="53"/>
      <c r="F2661" s="53"/>
      <c r="G2661" s="54"/>
      <c r="H2661" s="114"/>
      <c r="I2661" s="53"/>
      <c r="J2661" s="53"/>
      <c r="K2661" s="53"/>
      <c r="L2661" s="53"/>
      <c r="M2661" s="53"/>
      <c r="N2661" s="53"/>
      <c r="O2661" s="53"/>
      <c r="P2661" s="53"/>
      <c r="Q2661" s="53"/>
      <c r="R2661" s="53"/>
      <c r="S2661" s="53"/>
      <c r="T2661" s="53"/>
      <c r="U2661" s="81"/>
      <c r="V2661" s="53"/>
      <c r="W2661" s="53"/>
    </row>
    <row r="2662" spans="1:23" x14ac:dyDescent="0.25">
      <c r="A2662" s="116" t="str">
        <f>IF(ISBLANK(TBL_DATA[[#This Row],[Row.names]]), "",   DATE(YEAR(TBL_DATA[[#This Row],[Row.names]]), MONTH(TBL_DATA[[#This Row],[Row.names]]), DAY(TBL_DATA[[#This Row],[Row.names]])))</f>
        <v/>
      </c>
      <c r="B2662" s="119"/>
      <c r="C2662" s="68"/>
      <c r="E2662" s="53"/>
      <c r="F2662" s="53"/>
      <c r="G2662" s="54"/>
      <c r="H2662" s="114"/>
      <c r="I2662" s="53"/>
      <c r="J2662" s="53"/>
      <c r="K2662" s="53"/>
      <c r="L2662" s="53"/>
      <c r="M2662" s="53"/>
      <c r="N2662" s="53"/>
      <c r="O2662" s="53"/>
      <c r="P2662" s="53"/>
      <c r="Q2662" s="53"/>
      <c r="R2662" s="53"/>
      <c r="S2662" s="53"/>
      <c r="T2662" s="53"/>
      <c r="U2662" s="81"/>
      <c r="V2662" s="53"/>
      <c r="W2662" s="53"/>
    </row>
    <row r="2663" spans="1:23" x14ac:dyDescent="0.25">
      <c r="A2663" s="116" t="str">
        <f>IF(ISBLANK(TBL_DATA[[#This Row],[Row.names]]), "",   DATE(YEAR(TBL_DATA[[#This Row],[Row.names]]), MONTH(TBL_DATA[[#This Row],[Row.names]]), DAY(TBL_DATA[[#This Row],[Row.names]])))</f>
        <v/>
      </c>
      <c r="B2663" s="119"/>
      <c r="C2663" s="68"/>
      <c r="E2663" s="53"/>
      <c r="F2663" s="53"/>
      <c r="G2663" s="54"/>
      <c r="H2663" s="114"/>
      <c r="I2663" s="53"/>
      <c r="J2663" s="53"/>
      <c r="K2663" s="53"/>
      <c r="L2663" s="53"/>
      <c r="M2663" s="53"/>
      <c r="N2663" s="53"/>
      <c r="O2663" s="53"/>
      <c r="P2663" s="53"/>
      <c r="Q2663" s="53"/>
      <c r="R2663" s="53"/>
      <c r="S2663" s="53"/>
      <c r="T2663" s="53"/>
      <c r="U2663" s="81"/>
      <c r="V2663" s="53"/>
      <c r="W2663" s="53"/>
    </row>
    <row r="2664" spans="1:23" x14ac:dyDescent="0.25">
      <c r="A2664" s="116" t="str">
        <f>IF(ISBLANK(TBL_DATA[[#This Row],[Row.names]]), "",   DATE(YEAR(TBL_DATA[[#This Row],[Row.names]]), MONTH(TBL_DATA[[#This Row],[Row.names]]), DAY(TBL_DATA[[#This Row],[Row.names]])))</f>
        <v/>
      </c>
      <c r="B2664" s="119"/>
      <c r="C2664" s="68"/>
      <c r="E2664" s="53"/>
      <c r="F2664" s="53"/>
      <c r="G2664" s="54"/>
      <c r="H2664" s="114"/>
      <c r="I2664" s="53"/>
      <c r="J2664" s="53"/>
      <c r="K2664" s="53"/>
      <c r="L2664" s="53"/>
      <c r="M2664" s="53"/>
      <c r="N2664" s="53"/>
      <c r="O2664" s="53"/>
      <c r="P2664" s="53"/>
      <c r="Q2664" s="53"/>
      <c r="R2664" s="53"/>
      <c r="S2664" s="53"/>
      <c r="T2664" s="53"/>
      <c r="U2664" s="81"/>
      <c r="V2664" s="53"/>
      <c r="W2664" s="53"/>
    </row>
    <row r="2665" spans="1:23" x14ac:dyDescent="0.25">
      <c r="A2665" s="116" t="str">
        <f>IF(ISBLANK(TBL_DATA[[#This Row],[Row.names]]), "",   DATE(YEAR(TBL_DATA[[#This Row],[Row.names]]), MONTH(TBL_DATA[[#This Row],[Row.names]]), DAY(TBL_DATA[[#This Row],[Row.names]])))</f>
        <v/>
      </c>
      <c r="B2665" s="119"/>
      <c r="C2665" s="68"/>
      <c r="E2665" s="53"/>
      <c r="F2665" s="53"/>
      <c r="G2665" s="54"/>
      <c r="H2665" s="114"/>
      <c r="I2665" s="53"/>
      <c r="J2665" s="53"/>
      <c r="K2665" s="53"/>
      <c r="L2665" s="53"/>
      <c r="M2665" s="53"/>
      <c r="N2665" s="53"/>
      <c r="O2665" s="53"/>
      <c r="P2665" s="53"/>
      <c r="Q2665" s="53"/>
      <c r="R2665" s="53"/>
      <c r="S2665" s="53"/>
      <c r="T2665" s="53"/>
      <c r="U2665" s="81"/>
      <c r="V2665" s="53"/>
      <c r="W2665" s="53"/>
    </row>
    <row r="2666" spans="1:23" x14ac:dyDescent="0.25">
      <c r="A2666" s="116" t="str">
        <f>IF(ISBLANK(TBL_DATA[[#This Row],[Row.names]]), "",   DATE(YEAR(TBL_DATA[[#This Row],[Row.names]]), MONTH(TBL_DATA[[#This Row],[Row.names]]), DAY(TBL_DATA[[#This Row],[Row.names]])))</f>
        <v/>
      </c>
      <c r="B2666" s="119"/>
      <c r="C2666" s="68"/>
      <c r="E2666" s="53"/>
      <c r="F2666" s="53"/>
      <c r="G2666" s="54"/>
      <c r="H2666" s="114"/>
      <c r="I2666" s="53"/>
      <c r="J2666" s="53"/>
      <c r="K2666" s="53"/>
      <c r="L2666" s="53"/>
      <c r="M2666" s="53"/>
      <c r="N2666" s="53"/>
      <c r="O2666" s="53"/>
      <c r="P2666" s="53"/>
      <c r="Q2666" s="53"/>
      <c r="R2666" s="53"/>
      <c r="S2666" s="53"/>
      <c r="T2666" s="53"/>
      <c r="U2666" s="81"/>
      <c r="V2666" s="53"/>
      <c r="W2666" s="53"/>
    </row>
    <row r="2667" spans="1:23" x14ac:dyDescent="0.25">
      <c r="A2667" s="116" t="str">
        <f>IF(ISBLANK(TBL_DATA[[#This Row],[Row.names]]), "",   DATE(YEAR(TBL_DATA[[#This Row],[Row.names]]), MONTH(TBL_DATA[[#This Row],[Row.names]]), DAY(TBL_DATA[[#This Row],[Row.names]])))</f>
        <v/>
      </c>
      <c r="B2667" s="119"/>
      <c r="C2667" s="68"/>
      <c r="E2667" s="53"/>
      <c r="F2667" s="53"/>
      <c r="G2667" s="54"/>
      <c r="H2667" s="114"/>
      <c r="I2667" s="53"/>
      <c r="J2667" s="53"/>
      <c r="K2667" s="53"/>
      <c r="L2667" s="53"/>
      <c r="M2667" s="53"/>
      <c r="N2667" s="53"/>
      <c r="O2667" s="53"/>
      <c r="P2667" s="53"/>
      <c r="Q2667" s="53"/>
      <c r="R2667" s="53"/>
      <c r="S2667" s="53"/>
      <c r="T2667" s="53"/>
      <c r="U2667" s="81"/>
      <c r="V2667" s="53"/>
      <c r="W2667" s="53"/>
    </row>
    <row r="2668" spans="1:23" x14ac:dyDescent="0.25">
      <c r="A2668" s="116" t="str">
        <f>IF(ISBLANK(TBL_DATA[[#This Row],[Row.names]]), "",   DATE(YEAR(TBL_DATA[[#This Row],[Row.names]]), MONTH(TBL_DATA[[#This Row],[Row.names]]), DAY(TBL_DATA[[#This Row],[Row.names]])))</f>
        <v/>
      </c>
      <c r="B2668" s="119"/>
      <c r="C2668" s="68"/>
      <c r="E2668" s="53"/>
      <c r="F2668" s="53"/>
      <c r="G2668" s="54"/>
      <c r="H2668" s="114"/>
      <c r="I2668" s="53"/>
      <c r="J2668" s="53"/>
      <c r="K2668" s="53"/>
      <c r="L2668" s="53"/>
      <c r="M2668" s="53"/>
      <c r="N2668" s="53"/>
      <c r="O2668" s="53"/>
      <c r="P2668" s="53"/>
      <c r="Q2668" s="53"/>
      <c r="R2668" s="53"/>
      <c r="S2668" s="53"/>
      <c r="T2668" s="53"/>
      <c r="U2668" s="81"/>
      <c r="V2668" s="53"/>
      <c r="W2668" s="53"/>
    </row>
    <row r="2669" spans="1:23" x14ac:dyDescent="0.25">
      <c r="A2669" s="116" t="str">
        <f>IF(ISBLANK(TBL_DATA[[#This Row],[Row.names]]), "",   DATE(YEAR(TBL_DATA[[#This Row],[Row.names]]), MONTH(TBL_DATA[[#This Row],[Row.names]]), DAY(TBL_DATA[[#This Row],[Row.names]])))</f>
        <v/>
      </c>
      <c r="B2669" s="119"/>
      <c r="C2669" s="68"/>
      <c r="E2669" s="53"/>
      <c r="F2669" s="53"/>
      <c r="G2669" s="54"/>
      <c r="H2669" s="114"/>
      <c r="I2669" s="53"/>
      <c r="J2669" s="53"/>
      <c r="K2669" s="53"/>
      <c r="L2669" s="53"/>
      <c r="M2669" s="53"/>
      <c r="N2669" s="53"/>
      <c r="O2669" s="53"/>
      <c r="P2669" s="53"/>
      <c r="Q2669" s="53"/>
      <c r="R2669" s="53"/>
      <c r="S2669" s="53"/>
      <c r="T2669" s="53"/>
      <c r="U2669" s="81"/>
      <c r="V2669" s="53"/>
      <c r="W2669" s="53"/>
    </row>
    <row r="2670" spans="1:23" x14ac:dyDescent="0.25">
      <c r="A2670" s="116" t="str">
        <f>IF(ISBLANK(TBL_DATA[[#This Row],[Row.names]]), "",   DATE(YEAR(TBL_DATA[[#This Row],[Row.names]]), MONTH(TBL_DATA[[#This Row],[Row.names]]), DAY(TBL_DATA[[#This Row],[Row.names]])))</f>
        <v/>
      </c>
      <c r="B2670" s="119"/>
      <c r="C2670" s="68"/>
      <c r="E2670" s="53"/>
      <c r="F2670" s="53"/>
      <c r="G2670" s="54"/>
      <c r="H2670" s="114"/>
      <c r="I2670" s="53"/>
      <c r="J2670" s="53"/>
      <c r="K2670" s="53"/>
      <c r="L2670" s="53"/>
      <c r="M2670" s="53"/>
      <c r="N2670" s="53"/>
      <c r="O2670" s="53"/>
      <c r="P2670" s="53"/>
      <c r="Q2670" s="53"/>
      <c r="R2670" s="53"/>
      <c r="S2670" s="53"/>
      <c r="T2670" s="53"/>
      <c r="U2670" s="81"/>
      <c r="V2670" s="53"/>
      <c r="W2670" s="53"/>
    </row>
    <row r="2671" spans="1:23" x14ac:dyDescent="0.25">
      <c r="A2671" s="116" t="str">
        <f>IF(ISBLANK(TBL_DATA[[#This Row],[Row.names]]), "",   DATE(YEAR(TBL_DATA[[#This Row],[Row.names]]), MONTH(TBL_DATA[[#This Row],[Row.names]]), DAY(TBL_DATA[[#This Row],[Row.names]])))</f>
        <v/>
      </c>
      <c r="B2671" s="119"/>
      <c r="C2671" s="68"/>
      <c r="E2671" s="53"/>
      <c r="F2671" s="53"/>
      <c r="G2671" s="54"/>
      <c r="H2671" s="114"/>
      <c r="I2671" s="53"/>
      <c r="J2671" s="53"/>
      <c r="K2671" s="53"/>
      <c r="L2671" s="53"/>
      <c r="M2671" s="53"/>
      <c r="N2671" s="53"/>
      <c r="O2671" s="53"/>
      <c r="P2671" s="53"/>
      <c r="Q2671" s="53"/>
      <c r="R2671" s="53"/>
      <c r="S2671" s="53"/>
      <c r="T2671" s="53"/>
      <c r="U2671" s="81"/>
      <c r="V2671" s="53"/>
      <c r="W2671" s="53"/>
    </row>
    <row r="2672" spans="1:23" x14ac:dyDescent="0.25">
      <c r="A2672" s="116" t="str">
        <f>IF(ISBLANK(TBL_DATA[[#This Row],[Row.names]]), "",   DATE(YEAR(TBL_DATA[[#This Row],[Row.names]]), MONTH(TBL_DATA[[#This Row],[Row.names]]), DAY(TBL_DATA[[#This Row],[Row.names]])))</f>
        <v/>
      </c>
      <c r="B2672" s="119"/>
      <c r="C2672" s="68"/>
      <c r="E2672" s="53"/>
      <c r="F2672" s="53"/>
      <c r="G2672" s="54"/>
      <c r="H2672" s="114"/>
      <c r="I2672" s="53"/>
      <c r="J2672" s="53"/>
      <c r="K2672" s="53"/>
      <c r="L2672" s="53"/>
      <c r="M2672" s="53"/>
      <c r="N2672" s="53"/>
      <c r="O2672" s="53"/>
      <c r="P2672" s="53"/>
      <c r="Q2672" s="53"/>
      <c r="R2672" s="53"/>
      <c r="S2672" s="53"/>
      <c r="T2672" s="53"/>
      <c r="U2672" s="81"/>
      <c r="V2672" s="53"/>
      <c r="W2672" s="53"/>
    </row>
    <row r="2673" spans="1:23" x14ac:dyDescent="0.25">
      <c r="A2673" s="116" t="str">
        <f>IF(ISBLANK(TBL_DATA[[#This Row],[Row.names]]), "",   DATE(YEAR(TBL_DATA[[#This Row],[Row.names]]), MONTH(TBL_DATA[[#This Row],[Row.names]]), DAY(TBL_DATA[[#This Row],[Row.names]])))</f>
        <v/>
      </c>
      <c r="B2673" s="119"/>
      <c r="C2673" s="68"/>
      <c r="E2673" s="53"/>
      <c r="F2673" s="53"/>
      <c r="G2673" s="54"/>
      <c r="H2673" s="114"/>
      <c r="I2673" s="53"/>
      <c r="J2673" s="53"/>
      <c r="K2673" s="53"/>
      <c r="L2673" s="53"/>
      <c r="M2673" s="53"/>
      <c r="N2673" s="53"/>
      <c r="O2673" s="53"/>
      <c r="P2673" s="53"/>
      <c r="Q2673" s="53"/>
      <c r="R2673" s="53"/>
      <c r="S2673" s="53"/>
      <c r="T2673" s="53"/>
      <c r="U2673" s="81"/>
      <c r="V2673" s="53"/>
      <c r="W2673" s="53"/>
    </row>
    <row r="2674" spans="1:23" x14ac:dyDescent="0.25">
      <c r="A2674" s="116" t="str">
        <f>IF(ISBLANK(TBL_DATA[[#This Row],[Row.names]]), "",   DATE(YEAR(TBL_DATA[[#This Row],[Row.names]]), MONTH(TBL_DATA[[#This Row],[Row.names]]), DAY(TBL_DATA[[#This Row],[Row.names]])))</f>
        <v/>
      </c>
      <c r="B2674" s="119"/>
      <c r="C2674" s="68"/>
      <c r="E2674" s="53"/>
      <c r="F2674" s="53"/>
      <c r="G2674" s="54"/>
      <c r="H2674" s="114"/>
      <c r="I2674" s="53"/>
      <c r="J2674" s="53"/>
      <c r="K2674" s="53"/>
      <c r="L2674" s="53"/>
      <c r="M2674" s="53"/>
      <c r="N2674" s="53"/>
      <c r="O2674" s="53"/>
      <c r="P2674" s="53"/>
      <c r="Q2674" s="53"/>
      <c r="R2674" s="53"/>
      <c r="S2674" s="53"/>
      <c r="T2674" s="53"/>
      <c r="U2674" s="81"/>
      <c r="V2674" s="53"/>
      <c r="W2674" s="53"/>
    </row>
    <row r="2675" spans="1:23" x14ac:dyDescent="0.25">
      <c r="A2675" s="116" t="str">
        <f>IF(ISBLANK(TBL_DATA[[#This Row],[Row.names]]), "",   DATE(YEAR(TBL_DATA[[#This Row],[Row.names]]), MONTH(TBL_DATA[[#This Row],[Row.names]]), DAY(TBL_DATA[[#This Row],[Row.names]])))</f>
        <v/>
      </c>
      <c r="B2675" s="119"/>
      <c r="C2675" s="68"/>
      <c r="E2675" s="53"/>
      <c r="F2675" s="53"/>
      <c r="G2675" s="54"/>
      <c r="H2675" s="114"/>
      <c r="I2675" s="53"/>
      <c r="J2675" s="53"/>
      <c r="K2675" s="53"/>
      <c r="L2675" s="53"/>
      <c r="M2675" s="53"/>
      <c r="N2675" s="53"/>
      <c r="O2675" s="53"/>
      <c r="P2675" s="53"/>
      <c r="Q2675" s="53"/>
      <c r="R2675" s="53"/>
      <c r="S2675" s="53"/>
      <c r="T2675" s="53"/>
      <c r="U2675" s="81"/>
      <c r="V2675" s="53"/>
      <c r="W2675" s="53"/>
    </row>
    <row r="2676" spans="1:23" x14ac:dyDescent="0.25">
      <c r="A2676" s="116" t="str">
        <f>IF(ISBLANK(TBL_DATA[[#This Row],[Row.names]]), "",   DATE(YEAR(TBL_DATA[[#This Row],[Row.names]]), MONTH(TBL_DATA[[#This Row],[Row.names]]), DAY(TBL_DATA[[#This Row],[Row.names]])))</f>
        <v/>
      </c>
      <c r="B2676" s="119"/>
      <c r="C2676" s="68"/>
      <c r="E2676" s="53"/>
      <c r="F2676" s="53"/>
      <c r="G2676" s="54"/>
      <c r="H2676" s="114"/>
      <c r="I2676" s="53"/>
      <c r="J2676" s="53"/>
      <c r="K2676" s="53"/>
      <c r="L2676" s="53"/>
      <c r="M2676" s="53"/>
      <c r="N2676" s="53"/>
      <c r="O2676" s="53"/>
      <c r="P2676" s="53"/>
      <c r="Q2676" s="53"/>
      <c r="R2676" s="53"/>
      <c r="S2676" s="53"/>
      <c r="T2676" s="53"/>
      <c r="U2676" s="81"/>
      <c r="V2676" s="53"/>
      <c r="W2676" s="53"/>
    </row>
    <row r="2677" spans="1:23" x14ac:dyDescent="0.25">
      <c r="A2677" s="116" t="str">
        <f>IF(ISBLANK(TBL_DATA[[#This Row],[Row.names]]), "",   DATE(YEAR(TBL_DATA[[#This Row],[Row.names]]), MONTH(TBL_DATA[[#This Row],[Row.names]]), DAY(TBL_DATA[[#This Row],[Row.names]])))</f>
        <v/>
      </c>
      <c r="B2677" s="119"/>
      <c r="C2677" s="68"/>
      <c r="E2677" s="53"/>
      <c r="F2677" s="53"/>
      <c r="G2677" s="54"/>
      <c r="H2677" s="114"/>
      <c r="I2677" s="53"/>
      <c r="J2677" s="53"/>
      <c r="K2677" s="53"/>
      <c r="L2677" s="53"/>
      <c r="M2677" s="53"/>
      <c r="N2677" s="53"/>
      <c r="O2677" s="53"/>
      <c r="P2677" s="53"/>
      <c r="Q2677" s="53"/>
      <c r="R2677" s="53"/>
      <c r="S2677" s="53"/>
      <c r="T2677" s="53"/>
      <c r="U2677" s="81"/>
      <c r="V2677" s="53"/>
      <c r="W2677" s="53"/>
    </row>
    <row r="2678" spans="1:23" x14ac:dyDescent="0.25">
      <c r="A2678" s="116" t="str">
        <f>IF(ISBLANK(TBL_DATA[[#This Row],[Row.names]]), "",   DATE(YEAR(TBL_DATA[[#This Row],[Row.names]]), MONTH(TBL_DATA[[#This Row],[Row.names]]), DAY(TBL_DATA[[#This Row],[Row.names]])))</f>
        <v/>
      </c>
      <c r="B2678" s="119"/>
      <c r="C2678" s="68"/>
      <c r="E2678" s="53"/>
      <c r="F2678" s="53"/>
      <c r="G2678" s="54"/>
      <c r="H2678" s="114"/>
      <c r="I2678" s="53"/>
      <c r="J2678" s="53"/>
      <c r="K2678" s="53"/>
      <c r="L2678" s="53"/>
      <c r="M2678" s="53"/>
      <c r="N2678" s="53"/>
      <c r="O2678" s="53"/>
      <c r="P2678" s="53"/>
      <c r="Q2678" s="53"/>
      <c r="R2678" s="53"/>
      <c r="S2678" s="53"/>
      <c r="T2678" s="53"/>
      <c r="U2678" s="81"/>
      <c r="V2678" s="53"/>
      <c r="W2678" s="53"/>
    </row>
    <row r="2679" spans="1:23" x14ac:dyDescent="0.25">
      <c r="A2679" s="116" t="str">
        <f>IF(ISBLANK(TBL_DATA[[#This Row],[Row.names]]), "",   DATE(YEAR(TBL_DATA[[#This Row],[Row.names]]), MONTH(TBL_DATA[[#This Row],[Row.names]]), DAY(TBL_DATA[[#This Row],[Row.names]])))</f>
        <v/>
      </c>
      <c r="B2679" s="119"/>
      <c r="C2679" s="68"/>
      <c r="E2679" s="53"/>
      <c r="F2679" s="53"/>
      <c r="G2679" s="54"/>
      <c r="H2679" s="114"/>
      <c r="I2679" s="53"/>
      <c r="J2679" s="53"/>
      <c r="K2679" s="53"/>
      <c r="L2679" s="53"/>
      <c r="M2679" s="53"/>
      <c r="N2679" s="53"/>
      <c r="O2679" s="53"/>
      <c r="P2679" s="53"/>
      <c r="Q2679" s="53"/>
      <c r="R2679" s="53"/>
      <c r="S2679" s="53"/>
      <c r="T2679" s="53"/>
      <c r="U2679" s="81"/>
      <c r="V2679" s="53"/>
      <c r="W2679" s="53"/>
    </row>
    <row r="2680" spans="1:23" x14ac:dyDescent="0.25">
      <c r="A2680" s="116" t="str">
        <f>IF(ISBLANK(TBL_DATA[[#This Row],[Row.names]]), "",   DATE(YEAR(TBL_DATA[[#This Row],[Row.names]]), MONTH(TBL_DATA[[#This Row],[Row.names]]), DAY(TBL_DATA[[#This Row],[Row.names]])))</f>
        <v/>
      </c>
      <c r="B2680" s="119"/>
      <c r="C2680" s="68"/>
      <c r="E2680" s="53"/>
      <c r="F2680" s="53"/>
      <c r="G2680" s="54"/>
      <c r="H2680" s="114"/>
      <c r="I2680" s="53"/>
      <c r="J2680" s="53"/>
      <c r="K2680" s="53"/>
      <c r="L2680" s="53"/>
      <c r="M2680" s="53"/>
      <c r="N2680" s="53"/>
      <c r="O2680" s="53"/>
      <c r="P2680" s="53"/>
      <c r="Q2680" s="53"/>
      <c r="R2680" s="53"/>
      <c r="S2680" s="53"/>
      <c r="T2680" s="53"/>
      <c r="U2680" s="81"/>
      <c r="V2680" s="53"/>
      <c r="W2680" s="53"/>
    </row>
    <row r="2681" spans="1:23" x14ac:dyDescent="0.25">
      <c r="A2681" s="116" t="str">
        <f>IF(ISBLANK(TBL_DATA[[#This Row],[Row.names]]), "",   DATE(YEAR(TBL_DATA[[#This Row],[Row.names]]), MONTH(TBL_DATA[[#This Row],[Row.names]]), DAY(TBL_DATA[[#This Row],[Row.names]])))</f>
        <v/>
      </c>
      <c r="B2681" s="119"/>
      <c r="C2681" s="68"/>
      <c r="E2681" s="53"/>
      <c r="F2681" s="53"/>
      <c r="G2681" s="54"/>
      <c r="H2681" s="114"/>
      <c r="I2681" s="53"/>
      <c r="J2681" s="53"/>
      <c r="K2681" s="53"/>
      <c r="L2681" s="53"/>
      <c r="M2681" s="53"/>
      <c r="N2681" s="53"/>
      <c r="O2681" s="53"/>
      <c r="P2681" s="53"/>
      <c r="Q2681" s="53"/>
      <c r="R2681" s="53"/>
      <c r="S2681" s="53"/>
      <c r="T2681" s="53"/>
      <c r="U2681" s="81"/>
      <c r="V2681" s="53"/>
      <c r="W2681" s="53"/>
    </row>
    <row r="2682" spans="1:23" x14ac:dyDescent="0.25">
      <c r="A2682" s="116" t="str">
        <f>IF(ISBLANK(TBL_DATA[[#This Row],[Row.names]]), "",   DATE(YEAR(TBL_DATA[[#This Row],[Row.names]]), MONTH(TBL_DATA[[#This Row],[Row.names]]), DAY(TBL_DATA[[#This Row],[Row.names]])))</f>
        <v/>
      </c>
      <c r="B2682" s="119"/>
      <c r="C2682" s="68"/>
      <c r="E2682" s="53"/>
      <c r="F2682" s="53"/>
      <c r="G2682" s="54"/>
      <c r="H2682" s="114"/>
      <c r="I2682" s="53"/>
      <c r="J2682" s="53"/>
      <c r="K2682" s="53"/>
      <c r="L2682" s="53"/>
      <c r="M2682" s="53"/>
      <c r="N2682" s="53"/>
      <c r="O2682" s="53"/>
      <c r="P2682" s="53"/>
      <c r="Q2682" s="53"/>
      <c r="R2682" s="53"/>
      <c r="S2682" s="53"/>
      <c r="T2682" s="53"/>
      <c r="U2682" s="81"/>
      <c r="V2682" s="53"/>
      <c r="W2682" s="53"/>
    </row>
    <row r="2683" spans="1:23" x14ac:dyDescent="0.25">
      <c r="A2683" s="116" t="str">
        <f>IF(ISBLANK(TBL_DATA[[#This Row],[Row.names]]), "",   DATE(YEAR(TBL_DATA[[#This Row],[Row.names]]), MONTH(TBL_DATA[[#This Row],[Row.names]]), DAY(TBL_DATA[[#This Row],[Row.names]])))</f>
        <v/>
      </c>
      <c r="B2683" s="119"/>
      <c r="C2683" s="68"/>
      <c r="E2683" s="53"/>
      <c r="F2683" s="53"/>
      <c r="G2683" s="54"/>
      <c r="H2683" s="114"/>
      <c r="I2683" s="53"/>
      <c r="J2683" s="53"/>
      <c r="K2683" s="53"/>
      <c r="L2683" s="53"/>
      <c r="M2683" s="53"/>
      <c r="N2683" s="53"/>
      <c r="O2683" s="53"/>
      <c r="P2683" s="53"/>
      <c r="Q2683" s="53"/>
      <c r="R2683" s="53"/>
      <c r="S2683" s="53"/>
      <c r="T2683" s="53"/>
      <c r="U2683" s="81"/>
      <c r="V2683" s="53"/>
      <c r="W2683" s="53"/>
    </row>
    <row r="2684" spans="1:23" x14ac:dyDescent="0.25">
      <c r="A2684" s="116" t="str">
        <f>IF(ISBLANK(TBL_DATA[[#This Row],[Row.names]]), "",   DATE(YEAR(TBL_DATA[[#This Row],[Row.names]]), MONTH(TBL_DATA[[#This Row],[Row.names]]), DAY(TBL_DATA[[#This Row],[Row.names]])))</f>
        <v/>
      </c>
      <c r="B2684" s="119"/>
      <c r="C2684" s="68"/>
      <c r="E2684" s="53"/>
      <c r="F2684" s="53"/>
      <c r="G2684" s="54"/>
      <c r="H2684" s="114"/>
      <c r="I2684" s="53"/>
      <c r="J2684" s="53"/>
      <c r="K2684" s="53"/>
      <c r="L2684" s="53"/>
      <c r="M2684" s="53"/>
      <c r="N2684" s="53"/>
      <c r="O2684" s="53"/>
      <c r="P2684" s="53"/>
      <c r="Q2684" s="53"/>
      <c r="R2684" s="53"/>
      <c r="S2684" s="53"/>
      <c r="T2684" s="53"/>
      <c r="U2684" s="81"/>
      <c r="V2684" s="53"/>
      <c r="W2684" s="53"/>
    </row>
    <row r="2685" spans="1:23" x14ac:dyDescent="0.25">
      <c r="A2685" s="116" t="str">
        <f>IF(ISBLANK(TBL_DATA[[#This Row],[Row.names]]), "",   DATE(YEAR(TBL_DATA[[#This Row],[Row.names]]), MONTH(TBL_DATA[[#This Row],[Row.names]]), DAY(TBL_DATA[[#This Row],[Row.names]])))</f>
        <v/>
      </c>
      <c r="B2685" s="119"/>
      <c r="C2685" s="68"/>
      <c r="E2685" s="53"/>
      <c r="F2685" s="53"/>
      <c r="G2685" s="54"/>
      <c r="H2685" s="114"/>
      <c r="I2685" s="53"/>
      <c r="J2685" s="53"/>
      <c r="K2685" s="53"/>
      <c r="L2685" s="53"/>
      <c r="M2685" s="53"/>
      <c r="N2685" s="53"/>
      <c r="O2685" s="53"/>
      <c r="P2685" s="53"/>
      <c r="Q2685" s="53"/>
      <c r="R2685" s="53"/>
      <c r="S2685" s="53"/>
      <c r="T2685" s="53"/>
      <c r="U2685" s="81"/>
      <c r="V2685" s="53"/>
      <c r="W2685" s="53"/>
    </row>
    <row r="2686" spans="1:23" x14ac:dyDescent="0.25">
      <c r="A2686" s="116" t="str">
        <f>IF(ISBLANK(TBL_DATA[[#This Row],[Row.names]]), "",   DATE(YEAR(TBL_DATA[[#This Row],[Row.names]]), MONTH(TBL_DATA[[#This Row],[Row.names]]), DAY(TBL_DATA[[#This Row],[Row.names]])))</f>
        <v/>
      </c>
      <c r="B2686" s="119"/>
      <c r="C2686" s="68"/>
      <c r="E2686" s="53"/>
      <c r="F2686" s="53"/>
      <c r="G2686" s="54"/>
      <c r="H2686" s="114"/>
      <c r="I2686" s="53"/>
      <c r="J2686" s="53"/>
      <c r="K2686" s="53"/>
      <c r="L2686" s="53"/>
      <c r="M2686" s="53"/>
      <c r="N2686" s="53"/>
      <c r="O2686" s="53"/>
      <c r="P2686" s="53"/>
      <c r="Q2686" s="53"/>
      <c r="R2686" s="53"/>
      <c r="S2686" s="53"/>
      <c r="T2686" s="53"/>
      <c r="U2686" s="81"/>
      <c r="V2686" s="53"/>
      <c r="W2686" s="53"/>
    </row>
    <row r="2687" spans="1:23" x14ac:dyDescent="0.25">
      <c r="A2687" s="116" t="str">
        <f>IF(ISBLANK(TBL_DATA[[#This Row],[Row.names]]), "",   DATE(YEAR(TBL_DATA[[#This Row],[Row.names]]), MONTH(TBL_DATA[[#This Row],[Row.names]]), DAY(TBL_DATA[[#This Row],[Row.names]])))</f>
        <v/>
      </c>
      <c r="B2687" s="119"/>
      <c r="C2687" s="68"/>
      <c r="E2687" s="53"/>
      <c r="F2687" s="53"/>
      <c r="G2687" s="54"/>
      <c r="H2687" s="114"/>
      <c r="I2687" s="53"/>
      <c r="J2687" s="53"/>
      <c r="K2687" s="53"/>
      <c r="L2687" s="53"/>
      <c r="M2687" s="53"/>
      <c r="N2687" s="53"/>
      <c r="O2687" s="53"/>
      <c r="P2687" s="53"/>
      <c r="Q2687" s="53"/>
      <c r="R2687" s="53"/>
      <c r="S2687" s="53"/>
      <c r="T2687" s="53"/>
      <c r="U2687" s="81"/>
      <c r="V2687" s="53"/>
      <c r="W2687" s="53"/>
    </row>
    <row r="2688" spans="1:23" x14ac:dyDescent="0.25">
      <c r="A2688" s="116" t="str">
        <f>IF(ISBLANK(TBL_DATA[[#This Row],[Row.names]]), "",   DATE(YEAR(TBL_DATA[[#This Row],[Row.names]]), MONTH(TBL_DATA[[#This Row],[Row.names]]), DAY(TBL_DATA[[#This Row],[Row.names]])))</f>
        <v/>
      </c>
      <c r="B2688" s="119"/>
      <c r="C2688" s="68"/>
      <c r="E2688" s="53"/>
      <c r="F2688" s="53"/>
      <c r="G2688" s="54"/>
      <c r="H2688" s="114"/>
      <c r="I2688" s="53"/>
      <c r="J2688" s="53"/>
      <c r="K2688" s="53"/>
      <c r="L2688" s="53"/>
      <c r="M2688" s="53"/>
      <c r="N2688" s="53"/>
      <c r="O2688" s="53"/>
      <c r="P2688" s="53"/>
      <c r="Q2688" s="53"/>
      <c r="R2688" s="53"/>
      <c r="S2688" s="53"/>
      <c r="T2688" s="53"/>
      <c r="U2688" s="81"/>
      <c r="V2688" s="53"/>
      <c r="W2688" s="53"/>
    </row>
    <row r="2689" spans="1:23" x14ac:dyDescent="0.25">
      <c r="A2689" s="116" t="str">
        <f>IF(ISBLANK(TBL_DATA[[#This Row],[Row.names]]), "",   DATE(YEAR(TBL_DATA[[#This Row],[Row.names]]), MONTH(TBL_DATA[[#This Row],[Row.names]]), DAY(TBL_DATA[[#This Row],[Row.names]])))</f>
        <v/>
      </c>
      <c r="B2689" s="119"/>
      <c r="C2689" s="68"/>
      <c r="E2689" s="53"/>
      <c r="F2689" s="53"/>
      <c r="G2689" s="54"/>
      <c r="H2689" s="114"/>
      <c r="I2689" s="53"/>
      <c r="J2689" s="53"/>
      <c r="K2689" s="53"/>
      <c r="L2689" s="53"/>
      <c r="M2689" s="53"/>
      <c r="N2689" s="53"/>
      <c r="O2689" s="53"/>
      <c r="P2689" s="53"/>
      <c r="Q2689" s="53"/>
      <c r="R2689" s="53"/>
      <c r="S2689" s="53"/>
      <c r="T2689" s="53"/>
      <c r="U2689" s="81"/>
      <c r="V2689" s="53"/>
      <c r="W2689" s="53"/>
    </row>
    <row r="2690" spans="1:23" x14ac:dyDescent="0.25">
      <c r="A2690" s="116" t="str">
        <f>IF(ISBLANK(TBL_DATA[[#This Row],[Row.names]]), "",   DATE(YEAR(TBL_DATA[[#This Row],[Row.names]]), MONTH(TBL_DATA[[#This Row],[Row.names]]), DAY(TBL_DATA[[#This Row],[Row.names]])))</f>
        <v/>
      </c>
      <c r="B2690" s="119"/>
      <c r="C2690" s="68"/>
      <c r="E2690" s="53"/>
      <c r="F2690" s="53"/>
      <c r="G2690" s="54"/>
      <c r="H2690" s="114"/>
      <c r="I2690" s="53"/>
      <c r="J2690" s="53"/>
      <c r="K2690" s="53"/>
      <c r="L2690" s="53"/>
      <c r="M2690" s="53"/>
      <c r="N2690" s="53"/>
      <c r="O2690" s="53"/>
      <c r="P2690" s="53"/>
      <c r="Q2690" s="53"/>
      <c r="R2690" s="53"/>
      <c r="S2690" s="53"/>
      <c r="T2690" s="53"/>
      <c r="U2690" s="81"/>
      <c r="V2690" s="53"/>
      <c r="W2690" s="53"/>
    </row>
    <row r="2691" spans="1:23" x14ac:dyDescent="0.25">
      <c r="A2691" s="116" t="str">
        <f>IF(ISBLANK(TBL_DATA[[#This Row],[Row.names]]), "",   DATE(YEAR(TBL_DATA[[#This Row],[Row.names]]), MONTH(TBL_DATA[[#This Row],[Row.names]]), DAY(TBL_DATA[[#This Row],[Row.names]])))</f>
        <v/>
      </c>
      <c r="B2691" s="119"/>
      <c r="C2691" s="68"/>
      <c r="E2691" s="53"/>
      <c r="F2691" s="53"/>
      <c r="G2691" s="54"/>
      <c r="H2691" s="114"/>
      <c r="I2691" s="53"/>
      <c r="J2691" s="53"/>
      <c r="K2691" s="53"/>
      <c r="L2691" s="53"/>
      <c r="M2691" s="53"/>
      <c r="N2691" s="53"/>
      <c r="O2691" s="53"/>
      <c r="P2691" s="53"/>
      <c r="Q2691" s="53"/>
      <c r="R2691" s="53"/>
      <c r="S2691" s="53"/>
      <c r="T2691" s="53"/>
      <c r="U2691" s="81"/>
      <c r="V2691" s="53"/>
      <c r="W2691" s="53"/>
    </row>
    <row r="2692" spans="1:23" x14ac:dyDescent="0.25">
      <c r="A2692" s="116" t="str">
        <f>IF(ISBLANK(TBL_DATA[[#This Row],[Row.names]]), "",   DATE(YEAR(TBL_DATA[[#This Row],[Row.names]]), MONTH(TBL_DATA[[#This Row],[Row.names]]), DAY(TBL_DATA[[#This Row],[Row.names]])))</f>
        <v/>
      </c>
      <c r="B2692" s="119"/>
      <c r="C2692" s="68"/>
      <c r="E2692" s="53"/>
      <c r="F2692" s="53"/>
      <c r="G2692" s="54"/>
      <c r="H2692" s="114"/>
      <c r="I2692" s="53"/>
      <c r="J2692" s="53"/>
      <c r="K2692" s="53"/>
      <c r="L2692" s="53"/>
      <c r="M2692" s="53"/>
      <c r="N2692" s="53"/>
      <c r="O2692" s="53"/>
      <c r="P2692" s="53"/>
      <c r="Q2692" s="53"/>
      <c r="R2692" s="53"/>
      <c r="S2692" s="53"/>
      <c r="T2692" s="53"/>
      <c r="U2692" s="81"/>
      <c r="V2692" s="53"/>
      <c r="W2692" s="53"/>
    </row>
    <row r="2693" spans="1:23" x14ac:dyDescent="0.25">
      <c r="A2693" s="116" t="str">
        <f>IF(ISBLANK(TBL_DATA[[#This Row],[Row.names]]), "",   DATE(YEAR(TBL_DATA[[#This Row],[Row.names]]), MONTH(TBL_DATA[[#This Row],[Row.names]]), DAY(TBL_DATA[[#This Row],[Row.names]])))</f>
        <v/>
      </c>
      <c r="B2693" s="119"/>
      <c r="C2693" s="68"/>
      <c r="E2693" s="53"/>
      <c r="F2693" s="53"/>
      <c r="G2693" s="54"/>
      <c r="H2693" s="114"/>
      <c r="I2693" s="53"/>
      <c r="J2693" s="53"/>
      <c r="K2693" s="53"/>
      <c r="L2693" s="53"/>
      <c r="M2693" s="53"/>
      <c r="N2693" s="53"/>
      <c r="O2693" s="53"/>
      <c r="P2693" s="53"/>
      <c r="Q2693" s="53"/>
      <c r="R2693" s="53"/>
      <c r="S2693" s="53"/>
      <c r="T2693" s="53"/>
      <c r="U2693" s="81"/>
      <c r="V2693" s="53"/>
      <c r="W2693" s="53"/>
    </row>
    <row r="2694" spans="1:23" x14ac:dyDescent="0.25">
      <c r="A2694" s="116" t="str">
        <f>IF(ISBLANK(TBL_DATA[[#This Row],[Row.names]]), "",   DATE(YEAR(TBL_DATA[[#This Row],[Row.names]]), MONTH(TBL_DATA[[#This Row],[Row.names]]), DAY(TBL_DATA[[#This Row],[Row.names]])))</f>
        <v/>
      </c>
      <c r="B2694" s="119"/>
      <c r="C2694" s="68"/>
      <c r="E2694" s="53"/>
      <c r="F2694" s="53"/>
      <c r="G2694" s="54"/>
      <c r="H2694" s="114"/>
      <c r="I2694" s="53"/>
      <c r="J2694" s="53"/>
      <c r="K2694" s="53"/>
      <c r="L2694" s="53"/>
      <c r="M2694" s="53"/>
      <c r="N2694" s="53"/>
      <c r="O2694" s="53"/>
      <c r="P2694" s="53"/>
      <c r="Q2694" s="53"/>
      <c r="R2694" s="53"/>
      <c r="S2694" s="53"/>
      <c r="T2694" s="53"/>
      <c r="U2694" s="81"/>
      <c r="V2694" s="53"/>
      <c r="W2694" s="53"/>
    </row>
    <row r="2695" spans="1:23" x14ac:dyDescent="0.25">
      <c r="A2695" s="116" t="str">
        <f>IF(ISBLANK(TBL_DATA[[#This Row],[Row.names]]), "",   DATE(YEAR(TBL_DATA[[#This Row],[Row.names]]), MONTH(TBL_DATA[[#This Row],[Row.names]]), DAY(TBL_DATA[[#This Row],[Row.names]])))</f>
        <v/>
      </c>
      <c r="B2695" s="119"/>
      <c r="C2695" s="68"/>
      <c r="E2695" s="53"/>
      <c r="F2695" s="53"/>
      <c r="G2695" s="54"/>
      <c r="H2695" s="114"/>
      <c r="I2695" s="53"/>
      <c r="J2695" s="53"/>
      <c r="K2695" s="53"/>
      <c r="L2695" s="53"/>
      <c r="M2695" s="53"/>
      <c r="N2695" s="53"/>
      <c r="O2695" s="53"/>
      <c r="P2695" s="53"/>
      <c r="Q2695" s="53"/>
      <c r="R2695" s="53"/>
      <c r="S2695" s="53"/>
      <c r="T2695" s="53"/>
      <c r="U2695" s="81"/>
      <c r="V2695" s="53"/>
      <c r="W2695" s="53"/>
    </row>
    <row r="2696" spans="1:23" x14ac:dyDescent="0.25">
      <c r="A2696" s="116" t="str">
        <f>IF(ISBLANK(TBL_DATA[[#This Row],[Row.names]]), "",   DATE(YEAR(TBL_DATA[[#This Row],[Row.names]]), MONTH(TBL_DATA[[#This Row],[Row.names]]), DAY(TBL_DATA[[#This Row],[Row.names]])))</f>
        <v/>
      </c>
      <c r="B2696" s="119"/>
      <c r="C2696" s="68"/>
      <c r="E2696" s="53"/>
      <c r="F2696" s="53"/>
      <c r="G2696" s="54"/>
      <c r="H2696" s="114"/>
      <c r="I2696" s="53"/>
      <c r="J2696" s="53"/>
      <c r="K2696" s="53"/>
      <c r="L2696" s="53"/>
      <c r="M2696" s="53"/>
      <c r="N2696" s="53"/>
      <c r="O2696" s="53"/>
      <c r="P2696" s="53"/>
      <c r="Q2696" s="53"/>
      <c r="R2696" s="53"/>
      <c r="S2696" s="53"/>
      <c r="T2696" s="53"/>
      <c r="U2696" s="81"/>
      <c r="V2696" s="53"/>
      <c r="W2696" s="53"/>
    </row>
    <row r="2697" spans="1:23" x14ac:dyDescent="0.25">
      <c r="A2697" s="116" t="str">
        <f>IF(ISBLANK(TBL_DATA[[#This Row],[Row.names]]), "",   DATE(YEAR(TBL_DATA[[#This Row],[Row.names]]), MONTH(TBL_DATA[[#This Row],[Row.names]]), DAY(TBL_DATA[[#This Row],[Row.names]])))</f>
        <v/>
      </c>
      <c r="B2697" s="119"/>
      <c r="C2697" s="68"/>
      <c r="E2697" s="53"/>
      <c r="F2697" s="53"/>
      <c r="G2697" s="54"/>
      <c r="H2697" s="114"/>
      <c r="I2697" s="53"/>
      <c r="J2697" s="53"/>
      <c r="K2697" s="53"/>
      <c r="L2697" s="53"/>
      <c r="M2697" s="53"/>
      <c r="N2697" s="53"/>
      <c r="O2697" s="53"/>
      <c r="P2697" s="53"/>
      <c r="Q2697" s="53"/>
      <c r="R2697" s="53"/>
      <c r="S2697" s="53"/>
      <c r="T2697" s="53"/>
      <c r="U2697" s="81"/>
      <c r="V2697" s="53"/>
      <c r="W2697" s="53"/>
    </row>
    <row r="2698" spans="1:23" x14ac:dyDescent="0.25">
      <c r="A2698" s="116" t="str">
        <f>IF(ISBLANK(TBL_DATA[[#This Row],[Row.names]]), "",   DATE(YEAR(TBL_DATA[[#This Row],[Row.names]]), MONTH(TBL_DATA[[#This Row],[Row.names]]), DAY(TBL_DATA[[#This Row],[Row.names]])))</f>
        <v/>
      </c>
      <c r="B2698" s="119"/>
      <c r="C2698" s="68"/>
      <c r="E2698" s="53"/>
      <c r="F2698" s="53"/>
      <c r="G2698" s="54"/>
      <c r="H2698" s="114"/>
      <c r="I2698" s="53"/>
      <c r="J2698" s="53"/>
      <c r="K2698" s="53"/>
      <c r="L2698" s="53"/>
      <c r="M2698" s="53"/>
      <c r="N2698" s="53"/>
      <c r="O2698" s="53"/>
      <c r="P2698" s="53"/>
      <c r="Q2698" s="53"/>
      <c r="R2698" s="53"/>
      <c r="S2698" s="53"/>
      <c r="T2698" s="53"/>
      <c r="U2698" s="81"/>
      <c r="V2698" s="53"/>
      <c r="W2698" s="53"/>
    </row>
    <row r="2699" spans="1:23" x14ac:dyDescent="0.25">
      <c r="A2699" s="116" t="str">
        <f>IF(ISBLANK(TBL_DATA[[#This Row],[Row.names]]), "",   DATE(YEAR(TBL_DATA[[#This Row],[Row.names]]), MONTH(TBL_DATA[[#This Row],[Row.names]]), DAY(TBL_DATA[[#This Row],[Row.names]])))</f>
        <v/>
      </c>
      <c r="B2699" s="119"/>
      <c r="C2699" s="68"/>
      <c r="E2699" s="53"/>
      <c r="F2699" s="53"/>
      <c r="G2699" s="54"/>
      <c r="H2699" s="114"/>
      <c r="I2699" s="53"/>
      <c r="J2699" s="53"/>
      <c r="K2699" s="53"/>
      <c r="L2699" s="53"/>
      <c r="M2699" s="53"/>
      <c r="N2699" s="53"/>
      <c r="O2699" s="53"/>
      <c r="P2699" s="53"/>
      <c r="Q2699" s="53"/>
      <c r="R2699" s="53"/>
      <c r="S2699" s="53"/>
      <c r="T2699" s="53"/>
      <c r="U2699" s="81"/>
      <c r="V2699" s="53"/>
      <c r="W2699" s="53"/>
    </row>
    <row r="2700" spans="1:23" x14ac:dyDescent="0.25">
      <c r="A2700" s="116" t="str">
        <f>IF(ISBLANK(TBL_DATA[[#This Row],[Row.names]]), "",   DATE(YEAR(TBL_DATA[[#This Row],[Row.names]]), MONTH(TBL_DATA[[#This Row],[Row.names]]), DAY(TBL_DATA[[#This Row],[Row.names]])))</f>
        <v/>
      </c>
      <c r="B2700" s="119"/>
      <c r="C2700" s="68"/>
      <c r="E2700" s="53"/>
      <c r="F2700" s="53"/>
      <c r="G2700" s="54"/>
      <c r="H2700" s="114"/>
      <c r="I2700" s="53"/>
      <c r="J2700" s="53"/>
      <c r="K2700" s="53"/>
      <c r="L2700" s="53"/>
      <c r="M2700" s="53"/>
      <c r="N2700" s="53"/>
      <c r="O2700" s="53"/>
      <c r="P2700" s="53"/>
      <c r="Q2700" s="53"/>
      <c r="R2700" s="53"/>
      <c r="S2700" s="53"/>
      <c r="T2700" s="53"/>
      <c r="U2700" s="81"/>
      <c r="V2700" s="53"/>
      <c r="W2700" s="53"/>
    </row>
    <row r="2701" spans="1:23" x14ac:dyDescent="0.25">
      <c r="A2701" s="116" t="str">
        <f>IF(ISBLANK(TBL_DATA[[#This Row],[Row.names]]), "",   DATE(YEAR(TBL_DATA[[#This Row],[Row.names]]), MONTH(TBL_DATA[[#This Row],[Row.names]]), DAY(TBL_DATA[[#This Row],[Row.names]])))</f>
        <v/>
      </c>
      <c r="B2701" s="119"/>
      <c r="C2701" s="68"/>
      <c r="E2701" s="53"/>
      <c r="F2701" s="53"/>
      <c r="G2701" s="54"/>
      <c r="H2701" s="114"/>
      <c r="I2701" s="53"/>
      <c r="J2701" s="53"/>
      <c r="K2701" s="53"/>
      <c r="L2701" s="53"/>
      <c r="M2701" s="53"/>
      <c r="N2701" s="53"/>
      <c r="O2701" s="53"/>
      <c r="P2701" s="53"/>
      <c r="Q2701" s="53"/>
      <c r="R2701" s="53"/>
      <c r="S2701" s="53"/>
      <c r="T2701" s="53"/>
      <c r="U2701" s="81"/>
      <c r="V2701" s="53"/>
      <c r="W2701" s="53"/>
    </row>
    <row r="2702" spans="1:23" x14ac:dyDescent="0.25">
      <c r="A2702" s="116" t="str">
        <f>IF(ISBLANK(TBL_DATA[[#This Row],[Row.names]]), "",   DATE(YEAR(TBL_DATA[[#This Row],[Row.names]]), MONTH(TBL_DATA[[#This Row],[Row.names]]), DAY(TBL_DATA[[#This Row],[Row.names]])))</f>
        <v/>
      </c>
      <c r="B2702" s="119"/>
      <c r="C2702" s="68"/>
      <c r="E2702" s="53"/>
      <c r="F2702" s="53"/>
      <c r="G2702" s="54"/>
      <c r="H2702" s="114"/>
      <c r="I2702" s="53"/>
      <c r="J2702" s="53"/>
      <c r="K2702" s="53"/>
      <c r="L2702" s="53"/>
      <c r="M2702" s="53"/>
      <c r="N2702" s="53"/>
      <c r="O2702" s="53"/>
      <c r="P2702" s="53"/>
      <c r="Q2702" s="53"/>
      <c r="R2702" s="53"/>
      <c r="S2702" s="53"/>
      <c r="T2702" s="53"/>
      <c r="U2702" s="81"/>
      <c r="V2702" s="53"/>
      <c r="W2702" s="53"/>
    </row>
    <row r="2703" spans="1:23" x14ac:dyDescent="0.25">
      <c r="A2703" s="116" t="str">
        <f>IF(ISBLANK(TBL_DATA[[#This Row],[Row.names]]), "",   DATE(YEAR(TBL_DATA[[#This Row],[Row.names]]), MONTH(TBL_DATA[[#This Row],[Row.names]]), DAY(TBL_DATA[[#This Row],[Row.names]])))</f>
        <v/>
      </c>
      <c r="B2703" s="119"/>
      <c r="C2703" s="68"/>
      <c r="E2703" s="53"/>
      <c r="F2703" s="53"/>
      <c r="G2703" s="54"/>
      <c r="H2703" s="114"/>
      <c r="I2703" s="53"/>
      <c r="J2703" s="53"/>
      <c r="K2703" s="53"/>
      <c r="L2703" s="53"/>
      <c r="M2703" s="53"/>
      <c r="N2703" s="53"/>
      <c r="O2703" s="53"/>
      <c r="P2703" s="53"/>
      <c r="Q2703" s="53"/>
      <c r="R2703" s="53"/>
      <c r="S2703" s="53"/>
      <c r="T2703" s="53"/>
      <c r="U2703" s="81"/>
      <c r="V2703" s="53"/>
      <c r="W2703" s="53"/>
    </row>
    <row r="2704" spans="1:23" x14ac:dyDescent="0.25">
      <c r="A2704" s="116" t="str">
        <f>IF(ISBLANK(TBL_DATA[[#This Row],[Row.names]]), "",   DATE(YEAR(TBL_DATA[[#This Row],[Row.names]]), MONTH(TBL_DATA[[#This Row],[Row.names]]), DAY(TBL_DATA[[#This Row],[Row.names]])))</f>
        <v/>
      </c>
      <c r="B2704" s="119"/>
      <c r="C2704" s="68"/>
      <c r="E2704" s="53"/>
      <c r="F2704" s="53"/>
      <c r="G2704" s="54"/>
      <c r="H2704" s="114"/>
      <c r="I2704" s="53"/>
      <c r="J2704" s="53"/>
      <c r="K2704" s="53"/>
      <c r="L2704" s="53"/>
      <c r="M2704" s="53"/>
      <c r="N2704" s="53"/>
      <c r="O2704" s="53"/>
      <c r="P2704" s="53"/>
      <c r="Q2704" s="53"/>
      <c r="R2704" s="53"/>
      <c r="S2704" s="53"/>
      <c r="T2704" s="53"/>
      <c r="U2704" s="81"/>
      <c r="V2704" s="53"/>
      <c r="W2704" s="53"/>
    </row>
    <row r="2705" spans="1:23" x14ac:dyDescent="0.25">
      <c r="A2705" s="116" t="str">
        <f>IF(ISBLANK(TBL_DATA[[#This Row],[Row.names]]), "",   DATE(YEAR(TBL_DATA[[#This Row],[Row.names]]), MONTH(TBL_DATA[[#This Row],[Row.names]]), DAY(TBL_DATA[[#This Row],[Row.names]])))</f>
        <v/>
      </c>
      <c r="B2705" s="119"/>
      <c r="C2705" s="68"/>
      <c r="E2705" s="53"/>
      <c r="F2705" s="53"/>
      <c r="G2705" s="54"/>
      <c r="H2705" s="114"/>
      <c r="I2705" s="53"/>
      <c r="J2705" s="53"/>
      <c r="K2705" s="53"/>
      <c r="L2705" s="53"/>
      <c r="M2705" s="53"/>
      <c r="N2705" s="53"/>
      <c r="O2705" s="53"/>
      <c r="P2705" s="53"/>
      <c r="Q2705" s="53"/>
      <c r="R2705" s="53"/>
      <c r="S2705" s="53"/>
      <c r="T2705" s="53"/>
      <c r="U2705" s="81"/>
      <c r="V2705" s="53"/>
      <c r="W2705" s="53"/>
    </row>
    <row r="2706" spans="1:23" x14ac:dyDescent="0.25">
      <c r="A2706" s="116" t="str">
        <f>IF(ISBLANK(TBL_DATA[[#This Row],[Row.names]]), "",   DATE(YEAR(TBL_DATA[[#This Row],[Row.names]]), MONTH(TBL_DATA[[#This Row],[Row.names]]), DAY(TBL_DATA[[#This Row],[Row.names]])))</f>
        <v/>
      </c>
      <c r="B2706" s="119"/>
      <c r="C2706" s="68"/>
      <c r="E2706" s="53"/>
      <c r="F2706" s="53"/>
      <c r="G2706" s="54"/>
      <c r="H2706" s="114"/>
      <c r="I2706" s="53"/>
      <c r="J2706" s="53"/>
      <c r="K2706" s="53"/>
      <c r="L2706" s="53"/>
      <c r="M2706" s="53"/>
      <c r="N2706" s="53"/>
      <c r="O2706" s="53"/>
      <c r="P2706" s="53"/>
      <c r="Q2706" s="53"/>
      <c r="R2706" s="53"/>
      <c r="S2706" s="53"/>
      <c r="T2706" s="53"/>
      <c r="U2706" s="81"/>
      <c r="V2706" s="53"/>
      <c r="W2706" s="53"/>
    </row>
    <row r="2707" spans="1:23" x14ac:dyDescent="0.25">
      <c r="A2707" s="116" t="str">
        <f>IF(ISBLANK(TBL_DATA[[#This Row],[Row.names]]), "",   DATE(YEAR(TBL_DATA[[#This Row],[Row.names]]), MONTH(TBL_DATA[[#This Row],[Row.names]]), DAY(TBL_DATA[[#This Row],[Row.names]])))</f>
        <v/>
      </c>
      <c r="B2707" s="119"/>
      <c r="C2707" s="68"/>
      <c r="E2707" s="53"/>
      <c r="F2707" s="53"/>
      <c r="G2707" s="54"/>
      <c r="H2707" s="114"/>
      <c r="I2707" s="53"/>
      <c r="J2707" s="53"/>
      <c r="K2707" s="53"/>
      <c r="L2707" s="53"/>
      <c r="M2707" s="53"/>
      <c r="N2707" s="53"/>
      <c r="O2707" s="53"/>
      <c r="P2707" s="53"/>
      <c r="Q2707" s="53"/>
      <c r="R2707" s="53"/>
      <c r="S2707" s="53"/>
      <c r="T2707" s="53"/>
      <c r="U2707" s="81"/>
      <c r="V2707" s="53"/>
      <c r="W2707" s="53"/>
    </row>
    <row r="2708" spans="1:23" x14ac:dyDescent="0.25">
      <c r="A2708" s="116" t="str">
        <f>IF(ISBLANK(TBL_DATA[[#This Row],[Row.names]]), "",   DATE(YEAR(TBL_DATA[[#This Row],[Row.names]]), MONTH(TBL_DATA[[#This Row],[Row.names]]), DAY(TBL_DATA[[#This Row],[Row.names]])))</f>
        <v/>
      </c>
      <c r="B2708" s="119"/>
      <c r="C2708" s="68"/>
      <c r="E2708" s="53"/>
      <c r="F2708" s="53"/>
      <c r="G2708" s="54"/>
      <c r="H2708" s="114"/>
      <c r="I2708" s="53"/>
      <c r="J2708" s="53"/>
      <c r="K2708" s="53"/>
      <c r="L2708" s="53"/>
      <c r="M2708" s="53"/>
      <c r="N2708" s="53"/>
      <c r="O2708" s="53"/>
      <c r="P2708" s="53"/>
      <c r="Q2708" s="53"/>
      <c r="R2708" s="53"/>
      <c r="S2708" s="53"/>
      <c r="T2708" s="53"/>
      <c r="U2708" s="81"/>
      <c r="V2708" s="53"/>
      <c r="W2708" s="53"/>
    </row>
    <row r="2709" spans="1:23" x14ac:dyDescent="0.25">
      <c r="A2709" s="116" t="str">
        <f>IF(ISBLANK(TBL_DATA[[#This Row],[Row.names]]), "",   DATE(YEAR(TBL_DATA[[#This Row],[Row.names]]), MONTH(TBL_DATA[[#This Row],[Row.names]]), DAY(TBL_DATA[[#This Row],[Row.names]])))</f>
        <v/>
      </c>
      <c r="B2709" s="119"/>
      <c r="C2709" s="68"/>
      <c r="E2709" s="53"/>
      <c r="F2709" s="53"/>
      <c r="G2709" s="54"/>
      <c r="H2709" s="114"/>
      <c r="I2709" s="53"/>
      <c r="J2709" s="53"/>
      <c r="K2709" s="53"/>
      <c r="L2709" s="53"/>
      <c r="M2709" s="53"/>
      <c r="N2709" s="53"/>
      <c r="O2709" s="53"/>
      <c r="P2709" s="53"/>
      <c r="Q2709" s="53"/>
      <c r="R2709" s="53"/>
      <c r="S2709" s="53"/>
      <c r="T2709" s="53"/>
      <c r="U2709" s="81"/>
      <c r="V2709" s="53"/>
      <c r="W2709" s="53"/>
    </row>
    <row r="2710" spans="1:23" x14ac:dyDescent="0.25">
      <c r="A2710" s="116" t="str">
        <f>IF(ISBLANK(TBL_DATA[[#This Row],[Row.names]]), "",   DATE(YEAR(TBL_DATA[[#This Row],[Row.names]]), MONTH(TBL_DATA[[#This Row],[Row.names]]), DAY(TBL_DATA[[#This Row],[Row.names]])))</f>
        <v/>
      </c>
      <c r="B2710" s="119"/>
      <c r="C2710" s="68"/>
      <c r="E2710" s="53"/>
      <c r="F2710" s="53"/>
      <c r="G2710" s="54"/>
      <c r="H2710" s="114"/>
      <c r="I2710" s="53"/>
      <c r="J2710" s="53"/>
      <c r="K2710" s="53"/>
      <c r="L2710" s="53"/>
      <c r="M2710" s="53"/>
      <c r="N2710" s="53"/>
      <c r="O2710" s="53"/>
      <c r="P2710" s="53"/>
      <c r="Q2710" s="53"/>
      <c r="R2710" s="53"/>
      <c r="S2710" s="53"/>
      <c r="T2710" s="53"/>
      <c r="U2710" s="81"/>
      <c r="V2710" s="53"/>
      <c r="W2710" s="53"/>
    </row>
    <row r="2711" spans="1:23" x14ac:dyDescent="0.25">
      <c r="A2711" s="116" t="str">
        <f>IF(ISBLANK(TBL_DATA[[#This Row],[Row.names]]), "",   DATE(YEAR(TBL_DATA[[#This Row],[Row.names]]), MONTH(TBL_DATA[[#This Row],[Row.names]]), DAY(TBL_DATA[[#This Row],[Row.names]])))</f>
        <v/>
      </c>
      <c r="B2711" s="119"/>
      <c r="C2711" s="68"/>
      <c r="E2711" s="53"/>
      <c r="F2711" s="53"/>
      <c r="G2711" s="54"/>
      <c r="H2711" s="114"/>
      <c r="I2711" s="53"/>
      <c r="J2711" s="53"/>
      <c r="K2711" s="53"/>
      <c r="L2711" s="53"/>
      <c r="M2711" s="53"/>
      <c r="N2711" s="53"/>
      <c r="O2711" s="53"/>
      <c r="P2711" s="53"/>
      <c r="Q2711" s="53"/>
      <c r="R2711" s="53"/>
      <c r="S2711" s="53"/>
      <c r="T2711" s="53"/>
      <c r="U2711" s="81"/>
      <c r="V2711" s="53"/>
      <c r="W2711" s="53"/>
    </row>
    <row r="2712" spans="1:23" x14ac:dyDescent="0.25">
      <c r="A2712" s="116" t="str">
        <f>IF(ISBLANK(TBL_DATA[[#This Row],[Row.names]]), "",   DATE(YEAR(TBL_DATA[[#This Row],[Row.names]]), MONTH(TBL_DATA[[#This Row],[Row.names]]), DAY(TBL_DATA[[#This Row],[Row.names]])))</f>
        <v/>
      </c>
      <c r="B2712" s="119"/>
      <c r="C2712" s="68"/>
      <c r="E2712" s="53"/>
      <c r="F2712" s="53"/>
      <c r="G2712" s="54"/>
      <c r="H2712" s="114"/>
      <c r="I2712" s="53"/>
      <c r="J2712" s="53"/>
      <c r="K2712" s="53"/>
      <c r="L2712" s="53"/>
      <c r="M2712" s="53"/>
      <c r="N2712" s="53"/>
      <c r="O2712" s="53"/>
      <c r="P2712" s="53"/>
      <c r="Q2712" s="53"/>
      <c r="R2712" s="53"/>
      <c r="S2712" s="53"/>
      <c r="T2712" s="53"/>
      <c r="U2712" s="81"/>
      <c r="V2712" s="53"/>
      <c r="W2712" s="53"/>
    </row>
    <row r="2713" spans="1:23" x14ac:dyDescent="0.25">
      <c r="A2713" s="116" t="str">
        <f>IF(ISBLANK(TBL_DATA[[#This Row],[Row.names]]), "",   DATE(YEAR(TBL_DATA[[#This Row],[Row.names]]), MONTH(TBL_DATA[[#This Row],[Row.names]]), DAY(TBL_DATA[[#This Row],[Row.names]])))</f>
        <v/>
      </c>
      <c r="B2713" s="119"/>
      <c r="C2713" s="68"/>
      <c r="E2713" s="53"/>
      <c r="F2713" s="53"/>
      <c r="G2713" s="54"/>
      <c r="H2713" s="114"/>
      <c r="I2713" s="53"/>
      <c r="J2713" s="53"/>
      <c r="K2713" s="53"/>
      <c r="L2713" s="53"/>
      <c r="M2713" s="53"/>
      <c r="N2713" s="53"/>
      <c r="O2713" s="53"/>
      <c r="P2713" s="53"/>
      <c r="Q2713" s="53"/>
      <c r="R2713" s="53"/>
      <c r="S2713" s="53"/>
      <c r="T2713" s="53"/>
      <c r="U2713" s="81"/>
      <c r="V2713" s="53"/>
      <c r="W2713" s="53"/>
    </row>
    <row r="2714" spans="1:23" x14ac:dyDescent="0.25">
      <c r="A2714" s="116" t="str">
        <f>IF(ISBLANK(TBL_DATA[[#This Row],[Row.names]]), "",   DATE(YEAR(TBL_DATA[[#This Row],[Row.names]]), MONTH(TBL_DATA[[#This Row],[Row.names]]), DAY(TBL_DATA[[#This Row],[Row.names]])))</f>
        <v/>
      </c>
      <c r="B2714" s="119"/>
      <c r="C2714" s="68"/>
      <c r="E2714" s="53"/>
      <c r="F2714" s="53"/>
      <c r="G2714" s="54"/>
      <c r="H2714" s="114"/>
      <c r="I2714" s="53"/>
      <c r="J2714" s="53"/>
      <c r="K2714" s="53"/>
      <c r="L2714" s="53"/>
      <c r="M2714" s="53"/>
      <c r="N2714" s="53"/>
      <c r="O2714" s="53"/>
      <c r="P2714" s="53"/>
      <c r="Q2714" s="53"/>
      <c r="R2714" s="53"/>
      <c r="S2714" s="53"/>
      <c r="T2714" s="53"/>
      <c r="U2714" s="81"/>
      <c r="V2714" s="53"/>
      <c r="W2714" s="53"/>
    </row>
    <row r="2715" spans="1:23" x14ac:dyDescent="0.25">
      <c r="A2715" s="116" t="str">
        <f>IF(ISBLANK(TBL_DATA[[#This Row],[Row.names]]), "",   DATE(YEAR(TBL_DATA[[#This Row],[Row.names]]), MONTH(TBL_DATA[[#This Row],[Row.names]]), DAY(TBL_DATA[[#This Row],[Row.names]])))</f>
        <v/>
      </c>
      <c r="B2715" s="119"/>
      <c r="C2715" s="68"/>
      <c r="E2715" s="53"/>
      <c r="F2715" s="53"/>
      <c r="G2715" s="54"/>
      <c r="H2715" s="114"/>
      <c r="I2715" s="53"/>
      <c r="J2715" s="53"/>
      <c r="K2715" s="53"/>
      <c r="L2715" s="53"/>
      <c r="M2715" s="53"/>
      <c r="N2715" s="53"/>
      <c r="O2715" s="53"/>
      <c r="P2715" s="53"/>
      <c r="Q2715" s="53"/>
      <c r="R2715" s="53"/>
      <c r="S2715" s="53"/>
      <c r="T2715" s="53"/>
      <c r="U2715" s="81"/>
      <c r="V2715" s="53"/>
      <c r="W2715" s="53"/>
    </row>
    <row r="2716" spans="1:23" x14ac:dyDescent="0.25">
      <c r="A2716" s="116" t="str">
        <f>IF(ISBLANK(TBL_DATA[[#This Row],[Row.names]]), "",   DATE(YEAR(TBL_DATA[[#This Row],[Row.names]]), MONTH(TBL_DATA[[#This Row],[Row.names]]), DAY(TBL_DATA[[#This Row],[Row.names]])))</f>
        <v/>
      </c>
      <c r="B2716" s="119"/>
      <c r="C2716" s="68"/>
      <c r="E2716" s="53"/>
      <c r="F2716" s="53"/>
      <c r="G2716" s="54"/>
      <c r="H2716" s="114"/>
      <c r="I2716" s="53"/>
      <c r="J2716" s="53"/>
      <c r="K2716" s="53"/>
      <c r="L2716" s="53"/>
      <c r="M2716" s="53"/>
      <c r="N2716" s="53"/>
      <c r="O2716" s="53"/>
      <c r="P2716" s="53"/>
      <c r="Q2716" s="53"/>
      <c r="R2716" s="53"/>
      <c r="S2716" s="53"/>
      <c r="T2716" s="53"/>
      <c r="U2716" s="81"/>
      <c r="V2716" s="53"/>
      <c r="W2716" s="53"/>
    </row>
    <row r="2717" spans="1:23" x14ac:dyDescent="0.25">
      <c r="A2717" s="116" t="str">
        <f>IF(ISBLANK(TBL_DATA[[#This Row],[Row.names]]), "",   DATE(YEAR(TBL_DATA[[#This Row],[Row.names]]), MONTH(TBL_DATA[[#This Row],[Row.names]]), DAY(TBL_DATA[[#This Row],[Row.names]])))</f>
        <v/>
      </c>
      <c r="B2717" s="119"/>
      <c r="C2717" s="68"/>
      <c r="E2717" s="53"/>
      <c r="F2717" s="53"/>
      <c r="G2717" s="54"/>
      <c r="H2717" s="114"/>
      <c r="I2717" s="53"/>
      <c r="J2717" s="53"/>
      <c r="K2717" s="53"/>
      <c r="L2717" s="53"/>
      <c r="M2717" s="53"/>
      <c r="N2717" s="53"/>
      <c r="O2717" s="53"/>
      <c r="P2717" s="53"/>
      <c r="Q2717" s="53"/>
      <c r="R2717" s="53"/>
      <c r="S2717" s="53"/>
      <c r="T2717" s="53"/>
      <c r="U2717" s="81"/>
      <c r="V2717" s="53"/>
      <c r="W2717" s="53"/>
    </row>
    <row r="2718" spans="1:23" x14ac:dyDescent="0.25">
      <c r="A2718" s="116" t="str">
        <f>IF(ISBLANK(TBL_DATA[[#This Row],[Row.names]]), "",   DATE(YEAR(TBL_DATA[[#This Row],[Row.names]]), MONTH(TBL_DATA[[#This Row],[Row.names]]), DAY(TBL_DATA[[#This Row],[Row.names]])))</f>
        <v/>
      </c>
      <c r="B2718" s="119"/>
      <c r="C2718" s="68"/>
      <c r="E2718" s="53"/>
      <c r="F2718" s="53"/>
      <c r="G2718" s="54"/>
      <c r="H2718" s="114"/>
      <c r="I2718" s="53"/>
      <c r="J2718" s="53"/>
      <c r="K2718" s="53"/>
      <c r="L2718" s="53"/>
      <c r="M2718" s="53"/>
      <c r="N2718" s="53"/>
      <c r="O2718" s="53"/>
      <c r="P2718" s="53"/>
      <c r="Q2718" s="53"/>
      <c r="R2718" s="53"/>
      <c r="S2718" s="53"/>
      <c r="T2718" s="53"/>
      <c r="U2718" s="81"/>
      <c r="V2718" s="53"/>
      <c r="W2718" s="53"/>
    </row>
    <row r="2719" spans="1:23" x14ac:dyDescent="0.25">
      <c r="A2719" s="116" t="str">
        <f>IF(ISBLANK(TBL_DATA[[#This Row],[Row.names]]), "",   DATE(YEAR(TBL_DATA[[#This Row],[Row.names]]), MONTH(TBL_DATA[[#This Row],[Row.names]]), DAY(TBL_DATA[[#This Row],[Row.names]])))</f>
        <v/>
      </c>
      <c r="B2719" s="119"/>
      <c r="C2719" s="68"/>
      <c r="E2719" s="53"/>
      <c r="F2719" s="53"/>
      <c r="G2719" s="54"/>
      <c r="H2719" s="114"/>
      <c r="I2719" s="53"/>
      <c r="J2719" s="53"/>
      <c r="K2719" s="53"/>
      <c r="L2719" s="53"/>
      <c r="M2719" s="53"/>
      <c r="N2719" s="53"/>
      <c r="O2719" s="53"/>
      <c r="P2719" s="53"/>
      <c r="Q2719" s="53"/>
      <c r="R2719" s="53"/>
      <c r="S2719" s="53"/>
      <c r="T2719" s="53"/>
      <c r="U2719" s="81"/>
      <c r="V2719" s="53"/>
      <c r="W2719" s="53"/>
    </row>
    <row r="2720" spans="1:23" x14ac:dyDescent="0.25">
      <c r="A2720" s="116" t="str">
        <f>IF(ISBLANK(TBL_DATA[[#This Row],[Row.names]]), "",   DATE(YEAR(TBL_DATA[[#This Row],[Row.names]]), MONTH(TBL_DATA[[#This Row],[Row.names]]), DAY(TBL_DATA[[#This Row],[Row.names]])))</f>
        <v/>
      </c>
      <c r="B2720" s="119"/>
      <c r="C2720" s="68"/>
      <c r="E2720" s="53"/>
      <c r="F2720" s="53"/>
      <c r="G2720" s="54"/>
      <c r="H2720" s="114"/>
      <c r="I2720" s="53"/>
      <c r="J2720" s="53"/>
      <c r="K2720" s="53"/>
      <c r="L2720" s="53"/>
      <c r="M2720" s="53"/>
      <c r="N2720" s="53"/>
      <c r="O2720" s="53"/>
      <c r="P2720" s="53"/>
      <c r="Q2720" s="53"/>
      <c r="R2720" s="53"/>
      <c r="S2720" s="53"/>
      <c r="T2720" s="53"/>
      <c r="U2720" s="81"/>
      <c r="V2720" s="53"/>
      <c r="W2720" s="53"/>
    </row>
    <row r="2721" spans="1:23" x14ac:dyDescent="0.25">
      <c r="A2721" s="116" t="str">
        <f>IF(ISBLANK(TBL_DATA[[#This Row],[Row.names]]), "",   DATE(YEAR(TBL_DATA[[#This Row],[Row.names]]), MONTH(TBL_DATA[[#This Row],[Row.names]]), DAY(TBL_DATA[[#This Row],[Row.names]])))</f>
        <v/>
      </c>
      <c r="B2721" s="119"/>
      <c r="C2721" s="68"/>
      <c r="E2721" s="53"/>
      <c r="F2721" s="53"/>
      <c r="G2721" s="54"/>
      <c r="H2721" s="114"/>
      <c r="I2721" s="53"/>
      <c r="J2721" s="53"/>
      <c r="K2721" s="53"/>
      <c r="L2721" s="53"/>
      <c r="M2721" s="53"/>
      <c r="N2721" s="53"/>
      <c r="O2721" s="53"/>
      <c r="P2721" s="53"/>
      <c r="Q2721" s="53"/>
      <c r="R2721" s="53"/>
      <c r="S2721" s="53"/>
      <c r="T2721" s="53"/>
      <c r="U2721" s="81"/>
      <c r="V2721" s="53"/>
      <c r="W2721" s="53"/>
    </row>
    <row r="2722" spans="1:23" x14ac:dyDescent="0.25">
      <c r="A2722" s="116" t="str">
        <f>IF(ISBLANK(TBL_DATA[[#This Row],[Row.names]]), "",   DATE(YEAR(TBL_DATA[[#This Row],[Row.names]]), MONTH(TBL_DATA[[#This Row],[Row.names]]), DAY(TBL_DATA[[#This Row],[Row.names]])))</f>
        <v/>
      </c>
      <c r="B2722" s="119"/>
      <c r="C2722" s="68"/>
      <c r="E2722" s="53"/>
      <c r="F2722" s="53"/>
      <c r="G2722" s="54"/>
      <c r="H2722" s="114"/>
      <c r="I2722" s="53"/>
      <c r="J2722" s="53"/>
      <c r="K2722" s="53"/>
      <c r="L2722" s="53"/>
      <c r="M2722" s="53"/>
      <c r="N2722" s="53"/>
      <c r="O2722" s="53"/>
      <c r="P2722" s="53"/>
      <c r="Q2722" s="53"/>
      <c r="R2722" s="53"/>
      <c r="S2722" s="53"/>
      <c r="T2722" s="53"/>
      <c r="U2722" s="81"/>
      <c r="V2722" s="53"/>
      <c r="W2722" s="53"/>
    </row>
    <row r="2723" spans="1:23" x14ac:dyDescent="0.25">
      <c r="A2723" s="116" t="str">
        <f>IF(ISBLANK(TBL_DATA[[#This Row],[Row.names]]), "",   DATE(YEAR(TBL_DATA[[#This Row],[Row.names]]), MONTH(TBL_DATA[[#This Row],[Row.names]]), DAY(TBL_DATA[[#This Row],[Row.names]])))</f>
        <v/>
      </c>
      <c r="B2723" s="119"/>
      <c r="C2723" s="68"/>
      <c r="E2723" s="53"/>
      <c r="F2723" s="53"/>
      <c r="G2723" s="54"/>
      <c r="H2723" s="114"/>
      <c r="I2723" s="53"/>
      <c r="J2723" s="53"/>
      <c r="K2723" s="53"/>
      <c r="L2723" s="53"/>
      <c r="M2723" s="53"/>
      <c r="N2723" s="53"/>
      <c r="O2723" s="53"/>
      <c r="P2723" s="53"/>
      <c r="Q2723" s="53"/>
      <c r="R2723" s="53"/>
      <c r="S2723" s="53"/>
      <c r="T2723" s="53"/>
      <c r="U2723" s="81"/>
      <c r="V2723" s="53"/>
      <c r="W2723" s="53"/>
    </row>
    <row r="2724" spans="1:23" x14ac:dyDescent="0.25">
      <c r="A2724" s="116" t="str">
        <f>IF(ISBLANK(TBL_DATA[[#This Row],[Row.names]]), "",   DATE(YEAR(TBL_DATA[[#This Row],[Row.names]]), MONTH(TBL_DATA[[#This Row],[Row.names]]), DAY(TBL_DATA[[#This Row],[Row.names]])))</f>
        <v/>
      </c>
      <c r="B2724" s="119"/>
      <c r="C2724" s="68"/>
      <c r="E2724" s="53"/>
      <c r="F2724" s="53"/>
      <c r="G2724" s="54"/>
      <c r="H2724" s="114"/>
      <c r="I2724" s="53"/>
      <c r="J2724" s="53"/>
      <c r="K2724" s="53"/>
      <c r="L2724" s="53"/>
      <c r="M2724" s="53"/>
      <c r="N2724" s="53"/>
      <c r="O2724" s="53"/>
      <c r="P2724" s="53"/>
      <c r="Q2724" s="53"/>
      <c r="R2724" s="53"/>
      <c r="S2724" s="53"/>
      <c r="T2724" s="53"/>
      <c r="U2724" s="81"/>
      <c r="V2724" s="53"/>
      <c r="W2724" s="53"/>
    </row>
    <row r="2725" spans="1:23" x14ac:dyDescent="0.25">
      <c r="A2725" s="116" t="str">
        <f>IF(ISBLANK(TBL_DATA[[#This Row],[Row.names]]), "",   DATE(YEAR(TBL_DATA[[#This Row],[Row.names]]), MONTH(TBL_DATA[[#This Row],[Row.names]]), DAY(TBL_DATA[[#This Row],[Row.names]])))</f>
        <v/>
      </c>
      <c r="B2725" s="119"/>
      <c r="C2725" s="68"/>
      <c r="E2725" s="53"/>
      <c r="F2725" s="53"/>
      <c r="G2725" s="54"/>
      <c r="H2725" s="114"/>
      <c r="I2725" s="53"/>
      <c r="J2725" s="53"/>
      <c r="K2725" s="53"/>
      <c r="L2725" s="53"/>
      <c r="M2725" s="53"/>
      <c r="N2725" s="53"/>
      <c r="O2725" s="53"/>
      <c r="P2725" s="53"/>
      <c r="Q2725" s="53"/>
      <c r="R2725" s="53"/>
      <c r="S2725" s="53"/>
      <c r="T2725" s="53"/>
      <c r="U2725" s="81"/>
      <c r="V2725" s="53"/>
      <c r="W2725" s="53"/>
    </row>
    <row r="2726" spans="1:23" x14ac:dyDescent="0.25">
      <c r="A2726" s="116" t="str">
        <f>IF(ISBLANK(TBL_DATA[[#This Row],[Row.names]]), "",   DATE(YEAR(TBL_DATA[[#This Row],[Row.names]]), MONTH(TBL_DATA[[#This Row],[Row.names]]), DAY(TBL_DATA[[#This Row],[Row.names]])))</f>
        <v/>
      </c>
      <c r="B2726" s="119"/>
      <c r="C2726" s="68"/>
      <c r="E2726" s="53"/>
      <c r="F2726" s="53"/>
      <c r="G2726" s="54"/>
      <c r="H2726" s="114"/>
      <c r="I2726" s="53"/>
      <c r="J2726" s="53"/>
      <c r="K2726" s="53"/>
      <c r="L2726" s="53"/>
      <c r="M2726" s="53"/>
      <c r="N2726" s="53"/>
      <c r="O2726" s="53"/>
      <c r="P2726" s="53"/>
      <c r="Q2726" s="53"/>
      <c r="R2726" s="53"/>
      <c r="S2726" s="53"/>
      <c r="T2726" s="53"/>
      <c r="U2726" s="81"/>
      <c r="V2726" s="53"/>
      <c r="W2726" s="53"/>
    </row>
    <row r="2727" spans="1:23" x14ac:dyDescent="0.25">
      <c r="A2727" s="116" t="str">
        <f>IF(ISBLANK(TBL_DATA[[#This Row],[Row.names]]), "",   DATE(YEAR(TBL_DATA[[#This Row],[Row.names]]), MONTH(TBL_DATA[[#This Row],[Row.names]]), DAY(TBL_DATA[[#This Row],[Row.names]])))</f>
        <v/>
      </c>
      <c r="B2727" s="119"/>
      <c r="C2727" s="68"/>
      <c r="E2727" s="53"/>
      <c r="F2727" s="53"/>
      <c r="G2727" s="54"/>
      <c r="H2727" s="114"/>
      <c r="I2727" s="53"/>
      <c r="J2727" s="53"/>
      <c r="K2727" s="53"/>
      <c r="L2727" s="53"/>
      <c r="M2727" s="53"/>
      <c r="N2727" s="53"/>
      <c r="O2727" s="53"/>
      <c r="P2727" s="53"/>
      <c r="Q2727" s="53"/>
      <c r="R2727" s="53"/>
      <c r="S2727" s="53"/>
      <c r="T2727" s="53"/>
      <c r="U2727" s="81"/>
      <c r="V2727" s="53"/>
      <c r="W2727" s="53"/>
    </row>
    <row r="2728" spans="1:23" x14ac:dyDescent="0.25">
      <c r="A2728" s="116" t="str">
        <f>IF(ISBLANK(TBL_DATA[[#This Row],[Row.names]]), "",   DATE(YEAR(TBL_DATA[[#This Row],[Row.names]]), MONTH(TBL_DATA[[#This Row],[Row.names]]), DAY(TBL_DATA[[#This Row],[Row.names]])))</f>
        <v/>
      </c>
      <c r="B2728" s="119"/>
      <c r="C2728" s="68"/>
      <c r="E2728" s="53"/>
      <c r="F2728" s="53"/>
      <c r="G2728" s="54"/>
      <c r="H2728" s="114"/>
      <c r="I2728" s="53"/>
      <c r="J2728" s="53"/>
      <c r="K2728" s="53"/>
      <c r="L2728" s="53"/>
      <c r="M2728" s="53"/>
      <c r="N2728" s="53"/>
      <c r="O2728" s="53"/>
      <c r="P2728" s="53"/>
      <c r="Q2728" s="53"/>
      <c r="R2728" s="53"/>
      <c r="S2728" s="53"/>
      <c r="T2728" s="53"/>
      <c r="U2728" s="81"/>
      <c r="V2728" s="53"/>
      <c r="W2728" s="53"/>
    </row>
    <row r="2729" spans="1:23" x14ac:dyDescent="0.25">
      <c r="A2729" s="116" t="str">
        <f>IF(ISBLANK(TBL_DATA[[#This Row],[Row.names]]), "",   DATE(YEAR(TBL_DATA[[#This Row],[Row.names]]), MONTH(TBL_DATA[[#This Row],[Row.names]]), DAY(TBL_DATA[[#This Row],[Row.names]])))</f>
        <v/>
      </c>
      <c r="B2729" s="119"/>
      <c r="C2729" s="68"/>
      <c r="E2729" s="53"/>
      <c r="F2729" s="53"/>
      <c r="G2729" s="54"/>
      <c r="H2729" s="114"/>
      <c r="I2729" s="53"/>
      <c r="J2729" s="53"/>
      <c r="K2729" s="53"/>
      <c r="L2729" s="53"/>
      <c r="M2729" s="53"/>
      <c r="N2729" s="53"/>
      <c r="O2729" s="53"/>
      <c r="P2729" s="53"/>
      <c r="Q2729" s="53"/>
      <c r="R2729" s="53"/>
      <c r="S2729" s="53"/>
      <c r="T2729" s="53"/>
      <c r="U2729" s="81"/>
      <c r="V2729" s="53"/>
      <c r="W2729" s="53"/>
    </row>
    <row r="2730" spans="1:23" x14ac:dyDescent="0.25">
      <c r="A2730" s="116" t="str">
        <f>IF(ISBLANK(TBL_DATA[[#This Row],[Row.names]]), "",   DATE(YEAR(TBL_DATA[[#This Row],[Row.names]]), MONTH(TBL_DATA[[#This Row],[Row.names]]), DAY(TBL_DATA[[#This Row],[Row.names]])))</f>
        <v/>
      </c>
      <c r="B2730" s="119"/>
      <c r="C2730" s="68"/>
      <c r="E2730" s="53"/>
      <c r="F2730" s="53"/>
      <c r="G2730" s="54"/>
      <c r="H2730" s="114"/>
      <c r="I2730" s="53"/>
      <c r="J2730" s="53"/>
      <c r="K2730" s="53"/>
      <c r="L2730" s="53"/>
      <c r="M2730" s="53"/>
      <c r="N2730" s="53"/>
      <c r="O2730" s="53"/>
      <c r="P2730" s="53"/>
      <c r="Q2730" s="53"/>
      <c r="R2730" s="53"/>
      <c r="S2730" s="53"/>
      <c r="T2730" s="53"/>
      <c r="U2730" s="81"/>
      <c r="V2730" s="53"/>
      <c r="W2730" s="53"/>
    </row>
    <row r="2731" spans="1:23" x14ac:dyDescent="0.25">
      <c r="A2731" s="116" t="str">
        <f>IF(ISBLANK(TBL_DATA[[#This Row],[Row.names]]), "",   DATE(YEAR(TBL_DATA[[#This Row],[Row.names]]), MONTH(TBL_DATA[[#This Row],[Row.names]]), DAY(TBL_DATA[[#This Row],[Row.names]])))</f>
        <v/>
      </c>
      <c r="B2731" s="119"/>
      <c r="C2731" s="68"/>
      <c r="E2731" s="53"/>
      <c r="F2731" s="53"/>
      <c r="G2731" s="54"/>
      <c r="H2731" s="114"/>
      <c r="I2731" s="53"/>
      <c r="J2731" s="53"/>
      <c r="K2731" s="53"/>
      <c r="L2731" s="53"/>
      <c r="M2731" s="53"/>
      <c r="N2731" s="53"/>
      <c r="O2731" s="53"/>
      <c r="P2731" s="53"/>
      <c r="Q2731" s="53"/>
      <c r="R2731" s="53"/>
      <c r="S2731" s="53"/>
      <c r="T2731" s="53"/>
      <c r="U2731" s="81"/>
      <c r="V2731" s="53"/>
      <c r="W2731" s="53"/>
    </row>
    <row r="2732" spans="1:23" x14ac:dyDescent="0.25">
      <c r="A2732" s="116" t="str">
        <f>IF(ISBLANK(TBL_DATA[[#This Row],[Row.names]]), "",   DATE(YEAR(TBL_DATA[[#This Row],[Row.names]]), MONTH(TBL_DATA[[#This Row],[Row.names]]), DAY(TBL_DATA[[#This Row],[Row.names]])))</f>
        <v/>
      </c>
      <c r="B2732" s="119"/>
      <c r="C2732" s="68"/>
      <c r="E2732" s="53"/>
      <c r="F2732" s="53"/>
      <c r="G2732" s="54"/>
      <c r="H2732" s="114"/>
      <c r="I2732" s="53"/>
      <c r="J2732" s="53"/>
      <c r="K2732" s="53"/>
      <c r="L2732" s="53"/>
      <c r="M2732" s="53"/>
      <c r="N2732" s="53"/>
      <c r="O2732" s="53"/>
      <c r="P2732" s="53"/>
      <c r="Q2732" s="53"/>
      <c r="R2732" s="53"/>
      <c r="S2732" s="53"/>
      <c r="T2732" s="53"/>
      <c r="U2732" s="81"/>
      <c r="V2732" s="53"/>
      <c r="W2732" s="53"/>
    </row>
    <row r="2733" spans="1:23" x14ac:dyDescent="0.25">
      <c r="A2733" s="116" t="str">
        <f>IF(ISBLANK(TBL_DATA[[#This Row],[Row.names]]), "",   DATE(YEAR(TBL_DATA[[#This Row],[Row.names]]), MONTH(TBL_DATA[[#This Row],[Row.names]]), DAY(TBL_DATA[[#This Row],[Row.names]])))</f>
        <v/>
      </c>
      <c r="B2733" s="119"/>
      <c r="C2733" s="68"/>
      <c r="E2733" s="53"/>
      <c r="F2733" s="53"/>
      <c r="G2733" s="54"/>
      <c r="H2733" s="114"/>
      <c r="I2733" s="53"/>
      <c r="J2733" s="53"/>
      <c r="K2733" s="53"/>
      <c r="L2733" s="53"/>
      <c r="M2733" s="53"/>
      <c r="N2733" s="53"/>
      <c r="O2733" s="53"/>
      <c r="P2733" s="53"/>
      <c r="Q2733" s="53"/>
      <c r="R2733" s="53"/>
      <c r="S2733" s="53"/>
      <c r="T2733" s="53"/>
      <c r="U2733" s="81"/>
      <c r="V2733" s="53"/>
      <c r="W2733" s="53"/>
    </row>
    <row r="2734" spans="1:23" x14ac:dyDescent="0.25">
      <c r="A2734" s="116" t="str">
        <f>IF(ISBLANK(TBL_DATA[[#This Row],[Row.names]]), "",   DATE(YEAR(TBL_DATA[[#This Row],[Row.names]]), MONTH(TBL_DATA[[#This Row],[Row.names]]), DAY(TBL_DATA[[#This Row],[Row.names]])))</f>
        <v/>
      </c>
      <c r="B2734" s="119"/>
      <c r="C2734" s="68"/>
      <c r="E2734" s="53"/>
      <c r="F2734" s="53"/>
      <c r="G2734" s="54"/>
      <c r="H2734" s="114"/>
      <c r="I2734" s="53"/>
      <c r="J2734" s="53"/>
      <c r="K2734" s="53"/>
      <c r="L2734" s="53"/>
      <c r="M2734" s="53"/>
      <c r="N2734" s="53"/>
      <c r="O2734" s="53"/>
      <c r="P2734" s="53"/>
      <c r="Q2734" s="53"/>
      <c r="R2734" s="53"/>
      <c r="S2734" s="53"/>
      <c r="T2734" s="53"/>
      <c r="U2734" s="81"/>
      <c r="V2734" s="53"/>
      <c r="W2734" s="53"/>
    </row>
    <row r="2735" spans="1:23" x14ac:dyDescent="0.25">
      <c r="A2735" s="116" t="str">
        <f>IF(ISBLANK(TBL_DATA[[#This Row],[Row.names]]), "",   DATE(YEAR(TBL_DATA[[#This Row],[Row.names]]), MONTH(TBL_DATA[[#This Row],[Row.names]]), DAY(TBL_DATA[[#This Row],[Row.names]])))</f>
        <v/>
      </c>
      <c r="B2735" s="119"/>
      <c r="C2735" s="68"/>
      <c r="E2735" s="53"/>
      <c r="F2735" s="53"/>
      <c r="G2735" s="54"/>
      <c r="H2735" s="114"/>
      <c r="I2735" s="53"/>
      <c r="J2735" s="53"/>
      <c r="K2735" s="53"/>
      <c r="L2735" s="53"/>
      <c r="M2735" s="53"/>
      <c r="N2735" s="53"/>
      <c r="O2735" s="53"/>
      <c r="P2735" s="53"/>
      <c r="Q2735" s="53"/>
      <c r="R2735" s="53"/>
      <c r="S2735" s="53"/>
      <c r="T2735" s="53"/>
      <c r="U2735" s="81"/>
      <c r="V2735" s="53"/>
      <c r="W2735" s="53"/>
    </row>
    <row r="2736" spans="1:23" x14ac:dyDescent="0.25">
      <c r="A2736" s="116" t="str">
        <f>IF(ISBLANK(TBL_DATA[[#This Row],[Row.names]]), "",   DATE(YEAR(TBL_DATA[[#This Row],[Row.names]]), MONTH(TBL_DATA[[#This Row],[Row.names]]), DAY(TBL_DATA[[#This Row],[Row.names]])))</f>
        <v/>
      </c>
      <c r="B2736" s="119"/>
      <c r="C2736" s="68"/>
      <c r="E2736" s="53"/>
      <c r="F2736" s="53"/>
      <c r="G2736" s="54"/>
      <c r="H2736" s="114"/>
      <c r="I2736" s="53"/>
      <c r="J2736" s="53"/>
      <c r="K2736" s="53"/>
      <c r="L2736" s="53"/>
      <c r="M2736" s="53"/>
      <c r="N2736" s="53"/>
      <c r="O2736" s="53"/>
      <c r="P2736" s="53"/>
      <c r="Q2736" s="53"/>
      <c r="R2736" s="53"/>
      <c r="S2736" s="53"/>
      <c r="T2736" s="53"/>
      <c r="U2736" s="81"/>
      <c r="V2736" s="53"/>
      <c r="W2736" s="53"/>
    </row>
    <row r="2737" spans="1:23" x14ac:dyDescent="0.25">
      <c r="A2737" s="116" t="str">
        <f>IF(ISBLANK(TBL_DATA[[#This Row],[Row.names]]), "",   DATE(YEAR(TBL_DATA[[#This Row],[Row.names]]), MONTH(TBL_DATA[[#This Row],[Row.names]]), DAY(TBL_DATA[[#This Row],[Row.names]])))</f>
        <v/>
      </c>
      <c r="B2737" s="119"/>
      <c r="C2737" s="68"/>
      <c r="E2737" s="53"/>
      <c r="F2737" s="53"/>
      <c r="G2737" s="54"/>
      <c r="H2737" s="114"/>
      <c r="I2737" s="53"/>
      <c r="J2737" s="53"/>
      <c r="K2737" s="53"/>
      <c r="L2737" s="53"/>
      <c r="M2737" s="53"/>
      <c r="N2737" s="53"/>
      <c r="O2737" s="53"/>
      <c r="P2737" s="53"/>
      <c r="Q2737" s="53"/>
      <c r="R2737" s="53"/>
      <c r="S2737" s="53"/>
      <c r="T2737" s="53"/>
      <c r="U2737" s="81"/>
      <c r="V2737" s="53"/>
      <c r="W2737" s="53"/>
    </row>
    <row r="2738" spans="1:23" x14ac:dyDescent="0.25">
      <c r="A2738" s="116" t="str">
        <f>IF(ISBLANK(TBL_DATA[[#This Row],[Row.names]]), "",   DATE(YEAR(TBL_DATA[[#This Row],[Row.names]]), MONTH(TBL_DATA[[#This Row],[Row.names]]), DAY(TBL_DATA[[#This Row],[Row.names]])))</f>
        <v/>
      </c>
      <c r="B2738" s="119"/>
      <c r="C2738" s="68"/>
      <c r="E2738" s="53"/>
      <c r="F2738" s="53"/>
      <c r="G2738" s="54"/>
      <c r="H2738" s="114"/>
      <c r="I2738" s="53"/>
      <c r="J2738" s="53"/>
      <c r="K2738" s="53"/>
      <c r="L2738" s="53"/>
      <c r="M2738" s="53"/>
      <c r="N2738" s="53"/>
      <c r="O2738" s="53"/>
      <c r="P2738" s="53"/>
      <c r="Q2738" s="53"/>
      <c r="R2738" s="53"/>
      <c r="S2738" s="53"/>
      <c r="T2738" s="53"/>
      <c r="U2738" s="81"/>
      <c r="V2738" s="53"/>
      <c r="W2738" s="53"/>
    </row>
    <row r="2739" spans="1:23" x14ac:dyDescent="0.25">
      <c r="A2739" s="116" t="str">
        <f>IF(ISBLANK(TBL_DATA[[#This Row],[Row.names]]), "",   DATE(YEAR(TBL_DATA[[#This Row],[Row.names]]), MONTH(TBL_DATA[[#This Row],[Row.names]]), DAY(TBL_DATA[[#This Row],[Row.names]])))</f>
        <v/>
      </c>
      <c r="B2739" s="119"/>
      <c r="C2739" s="68"/>
      <c r="E2739" s="53"/>
      <c r="F2739" s="53"/>
      <c r="G2739" s="54"/>
      <c r="H2739" s="114"/>
      <c r="I2739" s="53"/>
      <c r="J2739" s="53"/>
      <c r="K2739" s="53"/>
      <c r="L2739" s="53"/>
      <c r="M2739" s="53"/>
      <c r="N2739" s="53"/>
      <c r="O2739" s="53"/>
      <c r="P2739" s="53"/>
      <c r="Q2739" s="53"/>
      <c r="R2739" s="53"/>
      <c r="S2739" s="53"/>
      <c r="T2739" s="53"/>
      <c r="U2739" s="81"/>
      <c r="V2739" s="53"/>
      <c r="W2739" s="53"/>
    </row>
    <row r="2740" spans="1:23" x14ac:dyDescent="0.25">
      <c r="A2740" s="116" t="str">
        <f>IF(ISBLANK(TBL_DATA[[#This Row],[Row.names]]), "",   DATE(YEAR(TBL_DATA[[#This Row],[Row.names]]), MONTH(TBL_DATA[[#This Row],[Row.names]]), DAY(TBL_DATA[[#This Row],[Row.names]])))</f>
        <v/>
      </c>
      <c r="B2740" s="119"/>
      <c r="C2740" s="68"/>
      <c r="E2740" s="53"/>
      <c r="F2740" s="53"/>
      <c r="G2740" s="54"/>
      <c r="H2740" s="114"/>
      <c r="I2740" s="53"/>
      <c r="J2740" s="53"/>
      <c r="K2740" s="53"/>
      <c r="L2740" s="53"/>
      <c r="M2740" s="53"/>
      <c r="N2740" s="53"/>
      <c r="O2740" s="53"/>
      <c r="P2740" s="53"/>
      <c r="Q2740" s="53"/>
      <c r="R2740" s="53"/>
      <c r="S2740" s="53"/>
      <c r="T2740" s="53"/>
      <c r="U2740" s="81"/>
      <c r="V2740" s="53"/>
      <c r="W2740" s="53"/>
    </row>
    <row r="2741" spans="1:23" x14ac:dyDescent="0.25">
      <c r="A2741" s="116" t="str">
        <f>IF(ISBLANK(TBL_DATA[[#This Row],[Row.names]]), "",   DATE(YEAR(TBL_DATA[[#This Row],[Row.names]]), MONTH(TBL_DATA[[#This Row],[Row.names]]), DAY(TBL_DATA[[#This Row],[Row.names]])))</f>
        <v/>
      </c>
      <c r="B2741" s="119"/>
      <c r="C2741" s="68"/>
      <c r="E2741" s="53"/>
      <c r="F2741" s="53"/>
      <c r="G2741" s="54"/>
      <c r="H2741" s="114"/>
      <c r="I2741" s="53"/>
      <c r="J2741" s="53"/>
      <c r="K2741" s="53"/>
      <c r="L2741" s="53"/>
      <c r="M2741" s="53"/>
      <c r="N2741" s="53"/>
      <c r="O2741" s="53"/>
      <c r="P2741" s="53"/>
      <c r="Q2741" s="53"/>
      <c r="R2741" s="53"/>
      <c r="S2741" s="53"/>
      <c r="T2741" s="53"/>
      <c r="U2741" s="81"/>
      <c r="V2741" s="53"/>
      <c r="W2741" s="53"/>
    </row>
    <row r="2742" spans="1:23" x14ac:dyDescent="0.25">
      <c r="A2742" s="116" t="str">
        <f>IF(ISBLANK(TBL_DATA[[#This Row],[Row.names]]), "",   DATE(YEAR(TBL_DATA[[#This Row],[Row.names]]), MONTH(TBL_DATA[[#This Row],[Row.names]]), DAY(TBL_DATA[[#This Row],[Row.names]])))</f>
        <v/>
      </c>
      <c r="B2742" s="119"/>
      <c r="C2742" s="68"/>
      <c r="E2742" s="53"/>
      <c r="F2742" s="53"/>
      <c r="G2742" s="54"/>
      <c r="H2742" s="114"/>
      <c r="I2742" s="53"/>
      <c r="J2742" s="53"/>
      <c r="K2742" s="53"/>
      <c r="L2742" s="53"/>
      <c r="M2742" s="53"/>
      <c r="N2742" s="53"/>
      <c r="O2742" s="53"/>
      <c r="P2742" s="53"/>
      <c r="Q2742" s="53"/>
      <c r="R2742" s="53"/>
      <c r="S2742" s="53"/>
      <c r="T2742" s="53"/>
      <c r="U2742" s="81"/>
      <c r="V2742" s="53"/>
      <c r="W2742" s="53"/>
    </row>
    <row r="2743" spans="1:23" x14ac:dyDescent="0.25">
      <c r="A2743" s="116" t="str">
        <f>IF(ISBLANK(TBL_DATA[[#This Row],[Row.names]]), "",   DATE(YEAR(TBL_DATA[[#This Row],[Row.names]]), MONTH(TBL_DATA[[#This Row],[Row.names]]), DAY(TBL_DATA[[#This Row],[Row.names]])))</f>
        <v/>
      </c>
      <c r="B2743" s="119"/>
      <c r="C2743" s="68"/>
      <c r="E2743" s="53"/>
      <c r="F2743" s="53"/>
      <c r="G2743" s="54"/>
      <c r="H2743" s="114"/>
      <c r="I2743" s="53"/>
      <c r="J2743" s="53"/>
      <c r="K2743" s="53"/>
      <c r="L2743" s="53"/>
      <c r="M2743" s="53"/>
      <c r="N2743" s="53"/>
      <c r="O2743" s="53"/>
      <c r="P2743" s="53"/>
      <c r="Q2743" s="53"/>
      <c r="R2743" s="53"/>
      <c r="S2743" s="53"/>
      <c r="T2743" s="53"/>
      <c r="U2743" s="81"/>
      <c r="V2743" s="53"/>
      <c r="W2743" s="53"/>
    </row>
    <row r="2744" spans="1:23" x14ac:dyDescent="0.25">
      <c r="A2744" s="116" t="str">
        <f>IF(ISBLANK(TBL_DATA[[#This Row],[Row.names]]), "",   DATE(YEAR(TBL_DATA[[#This Row],[Row.names]]), MONTH(TBL_DATA[[#This Row],[Row.names]]), DAY(TBL_DATA[[#This Row],[Row.names]])))</f>
        <v/>
      </c>
      <c r="B2744" s="119"/>
      <c r="C2744" s="68"/>
      <c r="E2744" s="53"/>
      <c r="F2744" s="53"/>
      <c r="G2744" s="54"/>
      <c r="H2744" s="114"/>
      <c r="I2744" s="53"/>
      <c r="J2744" s="53"/>
      <c r="K2744" s="53"/>
      <c r="L2744" s="53"/>
      <c r="M2744" s="53"/>
      <c r="N2744" s="53"/>
      <c r="O2744" s="53"/>
      <c r="P2744" s="53"/>
      <c r="Q2744" s="53"/>
      <c r="R2744" s="53"/>
      <c r="S2744" s="53"/>
      <c r="T2744" s="53"/>
      <c r="U2744" s="81"/>
      <c r="V2744" s="53"/>
      <c r="W2744" s="53"/>
    </row>
    <row r="2745" spans="1:23" x14ac:dyDescent="0.25">
      <c r="A2745" s="116" t="str">
        <f>IF(ISBLANK(TBL_DATA[[#This Row],[Row.names]]), "",   DATE(YEAR(TBL_DATA[[#This Row],[Row.names]]), MONTH(TBL_DATA[[#This Row],[Row.names]]), DAY(TBL_DATA[[#This Row],[Row.names]])))</f>
        <v/>
      </c>
      <c r="B2745" s="119"/>
      <c r="C2745" s="68"/>
      <c r="E2745" s="53"/>
      <c r="F2745" s="53"/>
      <c r="G2745" s="54"/>
      <c r="H2745" s="114"/>
      <c r="I2745" s="53"/>
      <c r="J2745" s="53"/>
      <c r="K2745" s="53"/>
      <c r="L2745" s="53"/>
      <c r="M2745" s="53"/>
      <c r="N2745" s="53"/>
      <c r="O2745" s="53"/>
      <c r="P2745" s="53"/>
      <c r="Q2745" s="53"/>
      <c r="R2745" s="53"/>
      <c r="S2745" s="53"/>
      <c r="T2745" s="53"/>
      <c r="U2745" s="81"/>
      <c r="V2745" s="53"/>
      <c r="W2745" s="53"/>
    </row>
    <row r="2746" spans="1:23" x14ac:dyDescent="0.25">
      <c r="A2746" s="116" t="str">
        <f>IF(ISBLANK(TBL_DATA[[#This Row],[Row.names]]), "",   DATE(YEAR(TBL_DATA[[#This Row],[Row.names]]), MONTH(TBL_DATA[[#This Row],[Row.names]]), DAY(TBL_DATA[[#This Row],[Row.names]])))</f>
        <v/>
      </c>
      <c r="B2746" s="119"/>
      <c r="C2746" s="68"/>
      <c r="E2746" s="53"/>
      <c r="F2746" s="53"/>
      <c r="G2746" s="54"/>
      <c r="H2746" s="114"/>
      <c r="I2746" s="53"/>
      <c r="J2746" s="53"/>
      <c r="K2746" s="53"/>
      <c r="L2746" s="53"/>
      <c r="M2746" s="53"/>
      <c r="N2746" s="53"/>
      <c r="O2746" s="53"/>
      <c r="P2746" s="53"/>
      <c r="Q2746" s="53"/>
      <c r="R2746" s="53"/>
      <c r="S2746" s="53"/>
      <c r="T2746" s="53"/>
      <c r="U2746" s="81"/>
      <c r="V2746" s="53"/>
      <c r="W2746" s="53"/>
    </row>
    <row r="2747" spans="1:23" x14ac:dyDescent="0.25">
      <c r="A2747" s="116" t="str">
        <f>IF(ISBLANK(TBL_DATA[[#This Row],[Row.names]]), "",   DATE(YEAR(TBL_DATA[[#This Row],[Row.names]]), MONTH(TBL_DATA[[#This Row],[Row.names]]), DAY(TBL_DATA[[#This Row],[Row.names]])))</f>
        <v/>
      </c>
      <c r="B2747" s="119"/>
      <c r="C2747" s="68"/>
      <c r="E2747" s="53"/>
      <c r="F2747" s="53"/>
      <c r="G2747" s="54"/>
      <c r="H2747" s="114"/>
      <c r="I2747" s="53"/>
      <c r="J2747" s="53"/>
      <c r="K2747" s="53"/>
      <c r="L2747" s="53"/>
      <c r="M2747" s="53"/>
      <c r="N2747" s="53"/>
      <c r="O2747" s="53"/>
      <c r="P2747" s="53"/>
      <c r="Q2747" s="53"/>
      <c r="R2747" s="53"/>
      <c r="S2747" s="53"/>
      <c r="T2747" s="53"/>
      <c r="U2747" s="81"/>
      <c r="V2747" s="53"/>
      <c r="W2747" s="53"/>
    </row>
    <row r="2748" spans="1:23" x14ac:dyDescent="0.25">
      <c r="A2748" s="116" t="str">
        <f>IF(ISBLANK(TBL_DATA[[#This Row],[Row.names]]), "",   DATE(YEAR(TBL_DATA[[#This Row],[Row.names]]), MONTH(TBL_DATA[[#This Row],[Row.names]]), DAY(TBL_DATA[[#This Row],[Row.names]])))</f>
        <v/>
      </c>
      <c r="B2748" s="119"/>
      <c r="C2748" s="68"/>
      <c r="E2748" s="53"/>
      <c r="F2748" s="53"/>
      <c r="G2748" s="54"/>
      <c r="H2748" s="114"/>
      <c r="I2748" s="53"/>
      <c r="J2748" s="53"/>
      <c r="K2748" s="53"/>
      <c r="L2748" s="53"/>
      <c r="M2748" s="53"/>
      <c r="N2748" s="53"/>
      <c r="O2748" s="53"/>
      <c r="P2748" s="53"/>
      <c r="Q2748" s="53"/>
      <c r="R2748" s="53"/>
      <c r="S2748" s="53"/>
      <c r="T2748" s="53"/>
      <c r="U2748" s="81"/>
      <c r="V2748" s="53"/>
      <c r="W2748" s="53"/>
    </row>
    <row r="2749" spans="1:23" x14ac:dyDescent="0.25">
      <c r="A2749" s="116" t="str">
        <f>IF(ISBLANK(TBL_DATA[[#This Row],[Row.names]]), "",   DATE(YEAR(TBL_DATA[[#This Row],[Row.names]]), MONTH(TBL_DATA[[#This Row],[Row.names]]), DAY(TBL_DATA[[#This Row],[Row.names]])))</f>
        <v/>
      </c>
      <c r="B2749" s="119"/>
      <c r="C2749" s="68"/>
      <c r="E2749" s="53"/>
      <c r="F2749" s="53"/>
      <c r="G2749" s="54"/>
      <c r="H2749" s="114"/>
      <c r="I2749" s="53"/>
      <c r="J2749" s="53"/>
      <c r="K2749" s="53"/>
      <c r="L2749" s="53"/>
      <c r="M2749" s="53"/>
      <c r="N2749" s="53"/>
      <c r="O2749" s="53"/>
      <c r="P2749" s="53"/>
      <c r="Q2749" s="53"/>
      <c r="R2749" s="53"/>
      <c r="S2749" s="53"/>
      <c r="T2749" s="53"/>
      <c r="U2749" s="81"/>
      <c r="V2749" s="53"/>
      <c r="W2749" s="53"/>
    </row>
    <row r="2750" spans="1:23" x14ac:dyDescent="0.25">
      <c r="A2750" s="116" t="str">
        <f>IF(ISBLANK(TBL_DATA[[#This Row],[Row.names]]), "",   DATE(YEAR(TBL_DATA[[#This Row],[Row.names]]), MONTH(TBL_DATA[[#This Row],[Row.names]]), DAY(TBL_DATA[[#This Row],[Row.names]])))</f>
        <v/>
      </c>
      <c r="B2750" s="119"/>
      <c r="C2750" s="68"/>
      <c r="E2750" s="53"/>
      <c r="F2750" s="53"/>
      <c r="G2750" s="54"/>
      <c r="H2750" s="114"/>
      <c r="I2750" s="53"/>
      <c r="J2750" s="53"/>
      <c r="K2750" s="53"/>
      <c r="L2750" s="53"/>
      <c r="M2750" s="53"/>
      <c r="N2750" s="53"/>
      <c r="O2750" s="53"/>
      <c r="P2750" s="53"/>
      <c r="Q2750" s="53"/>
      <c r="R2750" s="53"/>
      <c r="S2750" s="53"/>
      <c r="T2750" s="53"/>
      <c r="U2750" s="81"/>
      <c r="V2750" s="53"/>
      <c r="W2750" s="53"/>
    </row>
    <row r="2751" spans="1:23" x14ac:dyDescent="0.25">
      <c r="A2751" s="116" t="str">
        <f>IF(ISBLANK(TBL_DATA[[#This Row],[Row.names]]), "",   DATE(YEAR(TBL_DATA[[#This Row],[Row.names]]), MONTH(TBL_DATA[[#This Row],[Row.names]]), DAY(TBL_DATA[[#This Row],[Row.names]])))</f>
        <v/>
      </c>
      <c r="B2751" s="119"/>
      <c r="C2751" s="68"/>
      <c r="E2751" s="53"/>
      <c r="F2751" s="53"/>
      <c r="G2751" s="54"/>
      <c r="H2751" s="114"/>
      <c r="I2751" s="53"/>
      <c r="J2751" s="53"/>
      <c r="K2751" s="53"/>
      <c r="L2751" s="53"/>
      <c r="M2751" s="53"/>
      <c r="N2751" s="53"/>
      <c r="O2751" s="53"/>
      <c r="P2751" s="53"/>
      <c r="Q2751" s="53"/>
      <c r="R2751" s="53"/>
      <c r="S2751" s="53"/>
      <c r="T2751" s="53"/>
      <c r="U2751" s="81"/>
      <c r="V2751" s="53"/>
      <c r="W2751" s="53"/>
    </row>
    <row r="2752" spans="1:23" x14ac:dyDescent="0.25">
      <c r="A2752" s="116" t="str">
        <f>IF(ISBLANK(TBL_DATA[[#This Row],[Row.names]]), "",   DATE(YEAR(TBL_DATA[[#This Row],[Row.names]]), MONTH(TBL_DATA[[#This Row],[Row.names]]), DAY(TBL_DATA[[#This Row],[Row.names]])))</f>
        <v/>
      </c>
      <c r="B2752" s="119"/>
      <c r="C2752" s="68"/>
      <c r="E2752" s="53"/>
      <c r="F2752" s="53"/>
      <c r="G2752" s="54"/>
      <c r="H2752" s="114"/>
      <c r="I2752" s="53"/>
      <c r="J2752" s="53"/>
      <c r="K2752" s="53"/>
      <c r="L2752" s="53"/>
      <c r="M2752" s="53"/>
      <c r="N2752" s="53"/>
      <c r="O2752" s="53"/>
      <c r="P2752" s="53"/>
      <c r="Q2752" s="53"/>
      <c r="R2752" s="53"/>
      <c r="S2752" s="53"/>
      <c r="T2752" s="53"/>
      <c r="U2752" s="81"/>
      <c r="V2752" s="53"/>
      <c r="W2752" s="53"/>
    </row>
    <row r="2753" spans="1:23" x14ac:dyDescent="0.25">
      <c r="A2753" s="116" t="str">
        <f>IF(ISBLANK(TBL_DATA[[#This Row],[Row.names]]), "",   DATE(YEAR(TBL_DATA[[#This Row],[Row.names]]), MONTH(TBL_DATA[[#This Row],[Row.names]]), DAY(TBL_DATA[[#This Row],[Row.names]])))</f>
        <v/>
      </c>
      <c r="B2753" s="119"/>
      <c r="C2753" s="68"/>
      <c r="E2753" s="53"/>
      <c r="F2753" s="53"/>
      <c r="G2753" s="54"/>
      <c r="H2753" s="114"/>
      <c r="I2753" s="53"/>
      <c r="J2753" s="53"/>
      <c r="K2753" s="53"/>
      <c r="L2753" s="53"/>
      <c r="M2753" s="53"/>
      <c r="N2753" s="53"/>
      <c r="O2753" s="53"/>
      <c r="P2753" s="53"/>
      <c r="Q2753" s="53"/>
      <c r="R2753" s="53"/>
      <c r="S2753" s="53"/>
      <c r="T2753" s="53"/>
      <c r="U2753" s="81"/>
      <c r="V2753" s="53"/>
      <c r="W2753" s="53"/>
    </row>
    <row r="2754" spans="1:23" x14ac:dyDescent="0.25">
      <c r="A2754" s="116" t="str">
        <f>IF(ISBLANK(TBL_DATA[[#This Row],[Row.names]]), "",   DATE(YEAR(TBL_DATA[[#This Row],[Row.names]]), MONTH(TBL_DATA[[#This Row],[Row.names]]), DAY(TBL_DATA[[#This Row],[Row.names]])))</f>
        <v/>
      </c>
      <c r="B2754" s="119"/>
      <c r="C2754" s="68"/>
      <c r="E2754" s="53"/>
      <c r="F2754" s="53"/>
      <c r="G2754" s="54"/>
      <c r="H2754" s="114"/>
      <c r="I2754" s="53"/>
      <c r="J2754" s="53"/>
      <c r="K2754" s="53"/>
      <c r="L2754" s="53"/>
      <c r="M2754" s="53"/>
      <c r="N2754" s="53"/>
      <c r="O2754" s="53"/>
      <c r="P2754" s="53"/>
      <c r="Q2754" s="53"/>
      <c r="R2754" s="53"/>
      <c r="S2754" s="53"/>
      <c r="T2754" s="53"/>
      <c r="U2754" s="81"/>
      <c r="V2754" s="53"/>
      <c r="W2754" s="53"/>
    </row>
    <row r="2755" spans="1:23" x14ac:dyDescent="0.25">
      <c r="A2755" s="116" t="str">
        <f>IF(ISBLANK(TBL_DATA[[#This Row],[Row.names]]), "",   DATE(YEAR(TBL_DATA[[#This Row],[Row.names]]), MONTH(TBL_DATA[[#This Row],[Row.names]]), DAY(TBL_DATA[[#This Row],[Row.names]])))</f>
        <v/>
      </c>
      <c r="B2755" s="119"/>
      <c r="C2755" s="68"/>
      <c r="E2755" s="53"/>
      <c r="F2755" s="53"/>
      <c r="G2755" s="54"/>
      <c r="H2755" s="114"/>
      <c r="I2755" s="53"/>
      <c r="J2755" s="53"/>
      <c r="K2755" s="53"/>
      <c r="L2755" s="53"/>
      <c r="M2755" s="53"/>
      <c r="N2755" s="53"/>
      <c r="O2755" s="53"/>
      <c r="P2755" s="53"/>
      <c r="Q2755" s="53"/>
      <c r="R2755" s="53"/>
      <c r="S2755" s="53"/>
      <c r="T2755" s="53"/>
      <c r="U2755" s="81"/>
      <c r="V2755" s="53"/>
      <c r="W2755" s="53"/>
    </row>
    <row r="2756" spans="1:23" x14ac:dyDescent="0.25">
      <c r="A2756" s="116" t="str">
        <f>IF(ISBLANK(TBL_DATA[[#This Row],[Row.names]]), "",   DATE(YEAR(TBL_DATA[[#This Row],[Row.names]]), MONTH(TBL_DATA[[#This Row],[Row.names]]), DAY(TBL_DATA[[#This Row],[Row.names]])))</f>
        <v/>
      </c>
      <c r="B2756" s="119"/>
      <c r="C2756" s="68"/>
      <c r="E2756" s="53"/>
      <c r="F2756" s="53"/>
      <c r="G2756" s="54"/>
      <c r="H2756" s="114"/>
      <c r="I2756" s="53"/>
      <c r="J2756" s="53"/>
      <c r="K2756" s="53"/>
      <c r="L2756" s="53"/>
      <c r="M2756" s="53"/>
      <c r="N2756" s="53"/>
      <c r="O2756" s="53"/>
      <c r="P2756" s="53"/>
      <c r="Q2756" s="53"/>
      <c r="R2756" s="53"/>
      <c r="S2756" s="53"/>
      <c r="T2756" s="53"/>
      <c r="U2756" s="81"/>
      <c r="V2756" s="53"/>
      <c r="W2756" s="53"/>
    </row>
    <row r="2757" spans="1:23" x14ac:dyDescent="0.25">
      <c r="A2757" s="116" t="str">
        <f>IF(ISBLANK(TBL_DATA[[#This Row],[Row.names]]), "",   DATE(YEAR(TBL_DATA[[#This Row],[Row.names]]), MONTH(TBL_DATA[[#This Row],[Row.names]]), DAY(TBL_DATA[[#This Row],[Row.names]])))</f>
        <v/>
      </c>
      <c r="B2757" s="119"/>
      <c r="C2757" s="68"/>
      <c r="E2757" s="53"/>
      <c r="F2757" s="53"/>
      <c r="G2757" s="54"/>
      <c r="H2757" s="114"/>
      <c r="I2757" s="53"/>
      <c r="J2757" s="53"/>
      <c r="K2757" s="53"/>
      <c r="L2757" s="53"/>
      <c r="M2757" s="53"/>
      <c r="N2757" s="53"/>
      <c r="O2757" s="53"/>
      <c r="P2757" s="53"/>
      <c r="Q2757" s="53"/>
      <c r="R2757" s="53"/>
      <c r="S2757" s="53"/>
      <c r="T2757" s="53"/>
      <c r="U2757" s="81"/>
      <c r="V2757" s="53"/>
      <c r="W2757" s="53"/>
    </row>
    <row r="2758" spans="1:23" x14ac:dyDescent="0.25">
      <c r="A2758" s="116" t="str">
        <f>IF(ISBLANK(TBL_DATA[[#This Row],[Row.names]]), "",   DATE(YEAR(TBL_DATA[[#This Row],[Row.names]]), MONTH(TBL_DATA[[#This Row],[Row.names]]), DAY(TBL_DATA[[#This Row],[Row.names]])))</f>
        <v/>
      </c>
      <c r="B2758" s="119"/>
      <c r="C2758" s="68"/>
      <c r="E2758" s="53"/>
      <c r="F2758" s="53"/>
      <c r="G2758" s="54"/>
      <c r="H2758" s="114"/>
      <c r="I2758" s="53"/>
      <c r="J2758" s="53"/>
      <c r="K2758" s="53"/>
      <c r="L2758" s="53"/>
      <c r="M2758" s="53"/>
      <c r="N2758" s="53"/>
      <c r="O2758" s="53"/>
      <c r="P2758" s="53"/>
      <c r="Q2758" s="53"/>
      <c r="R2758" s="53"/>
      <c r="S2758" s="53"/>
      <c r="T2758" s="53"/>
      <c r="U2758" s="81"/>
      <c r="V2758" s="53"/>
      <c r="W2758" s="53"/>
    </row>
    <row r="2759" spans="1:23" x14ac:dyDescent="0.25">
      <c r="A2759" s="116" t="str">
        <f>IF(ISBLANK(TBL_DATA[[#This Row],[Row.names]]), "",   DATE(YEAR(TBL_DATA[[#This Row],[Row.names]]), MONTH(TBL_DATA[[#This Row],[Row.names]]), DAY(TBL_DATA[[#This Row],[Row.names]])))</f>
        <v/>
      </c>
      <c r="B2759" s="119"/>
      <c r="C2759" s="68"/>
      <c r="E2759" s="53"/>
      <c r="F2759" s="53"/>
      <c r="G2759" s="54"/>
      <c r="H2759" s="114"/>
      <c r="I2759" s="53"/>
      <c r="J2759" s="53"/>
      <c r="K2759" s="53"/>
      <c r="L2759" s="53"/>
      <c r="M2759" s="53"/>
      <c r="N2759" s="53"/>
      <c r="O2759" s="53"/>
      <c r="P2759" s="53"/>
      <c r="Q2759" s="53"/>
      <c r="R2759" s="53"/>
      <c r="S2759" s="53"/>
      <c r="T2759" s="53"/>
      <c r="U2759" s="81"/>
      <c r="V2759" s="53"/>
      <c r="W2759" s="53"/>
    </row>
    <row r="2760" spans="1:23" x14ac:dyDescent="0.25">
      <c r="A2760" s="116" t="str">
        <f>IF(ISBLANK(TBL_DATA[[#This Row],[Row.names]]), "",   DATE(YEAR(TBL_DATA[[#This Row],[Row.names]]), MONTH(TBL_DATA[[#This Row],[Row.names]]), DAY(TBL_DATA[[#This Row],[Row.names]])))</f>
        <v/>
      </c>
      <c r="B2760" s="119"/>
      <c r="C2760" s="68"/>
      <c r="E2760" s="53"/>
      <c r="F2760" s="53"/>
      <c r="G2760" s="54"/>
      <c r="H2760" s="114"/>
      <c r="I2760" s="53"/>
      <c r="J2760" s="53"/>
      <c r="K2760" s="53"/>
      <c r="L2760" s="53"/>
      <c r="M2760" s="53"/>
      <c r="N2760" s="53"/>
      <c r="O2760" s="53"/>
      <c r="P2760" s="53"/>
      <c r="Q2760" s="53"/>
      <c r="R2760" s="53"/>
      <c r="S2760" s="53"/>
      <c r="T2760" s="53"/>
      <c r="U2760" s="81"/>
      <c r="V2760" s="53"/>
      <c r="W2760" s="53"/>
    </row>
    <row r="2761" spans="1:23" x14ac:dyDescent="0.25">
      <c r="A2761" s="116" t="str">
        <f>IF(ISBLANK(TBL_DATA[[#This Row],[Row.names]]), "",   DATE(YEAR(TBL_DATA[[#This Row],[Row.names]]), MONTH(TBL_DATA[[#This Row],[Row.names]]), DAY(TBL_DATA[[#This Row],[Row.names]])))</f>
        <v/>
      </c>
      <c r="B2761" s="119"/>
      <c r="C2761" s="68"/>
      <c r="E2761" s="53"/>
      <c r="F2761" s="53"/>
      <c r="G2761" s="54"/>
      <c r="H2761" s="114"/>
      <c r="I2761" s="53"/>
      <c r="J2761" s="53"/>
      <c r="K2761" s="53"/>
      <c r="L2761" s="53"/>
      <c r="M2761" s="53"/>
      <c r="N2761" s="53"/>
      <c r="O2761" s="53"/>
      <c r="P2761" s="53"/>
      <c r="Q2761" s="53"/>
      <c r="R2761" s="53"/>
      <c r="S2761" s="53"/>
      <c r="T2761" s="53"/>
      <c r="U2761" s="81"/>
      <c r="V2761" s="53"/>
      <c r="W2761" s="53"/>
    </row>
    <row r="2762" spans="1:23" x14ac:dyDescent="0.25">
      <c r="A2762" s="116" t="str">
        <f>IF(ISBLANK(TBL_DATA[[#This Row],[Row.names]]), "",   DATE(YEAR(TBL_DATA[[#This Row],[Row.names]]), MONTH(TBL_DATA[[#This Row],[Row.names]]), DAY(TBL_DATA[[#This Row],[Row.names]])))</f>
        <v/>
      </c>
      <c r="B2762" s="119"/>
      <c r="C2762" s="68"/>
      <c r="E2762" s="53"/>
      <c r="F2762" s="53"/>
      <c r="G2762" s="54"/>
      <c r="H2762" s="114"/>
      <c r="I2762" s="53"/>
      <c r="J2762" s="53"/>
      <c r="K2762" s="53"/>
      <c r="L2762" s="53"/>
      <c r="M2762" s="53"/>
      <c r="N2762" s="53"/>
      <c r="O2762" s="53"/>
      <c r="P2762" s="53"/>
      <c r="Q2762" s="53"/>
      <c r="R2762" s="53"/>
      <c r="S2762" s="53"/>
      <c r="T2762" s="53"/>
      <c r="U2762" s="81"/>
      <c r="V2762" s="53"/>
      <c r="W2762" s="53"/>
    </row>
    <row r="2763" spans="1:23" x14ac:dyDescent="0.25">
      <c r="A2763" s="116" t="str">
        <f>IF(ISBLANK(TBL_DATA[[#This Row],[Row.names]]), "",   DATE(YEAR(TBL_DATA[[#This Row],[Row.names]]), MONTH(TBL_DATA[[#This Row],[Row.names]]), DAY(TBL_DATA[[#This Row],[Row.names]])))</f>
        <v/>
      </c>
      <c r="B2763" s="119"/>
      <c r="C2763" s="68"/>
      <c r="E2763" s="53"/>
      <c r="F2763" s="53"/>
      <c r="G2763" s="54"/>
      <c r="H2763" s="114"/>
      <c r="I2763" s="53"/>
      <c r="J2763" s="53"/>
      <c r="K2763" s="53"/>
      <c r="L2763" s="53"/>
      <c r="M2763" s="53"/>
      <c r="N2763" s="53"/>
      <c r="O2763" s="53"/>
      <c r="P2763" s="53"/>
      <c r="Q2763" s="53"/>
      <c r="R2763" s="53"/>
      <c r="S2763" s="53"/>
      <c r="T2763" s="53"/>
      <c r="U2763" s="81"/>
      <c r="V2763" s="53"/>
      <c r="W2763" s="53"/>
    </row>
    <row r="2764" spans="1:23" x14ac:dyDescent="0.25">
      <c r="A2764" s="116" t="str">
        <f>IF(ISBLANK(TBL_DATA[[#This Row],[Row.names]]), "",   DATE(YEAR(TBL_DATA[[#This Row],[Row.names]]), MONTH(TBL_DATA[[#This Row],[Row.names]]), DAY(TBL_DATA[[#This Row],[Row.names]])))</f>
        <v/>
      </c>
      <c r="B2764" s="119"/>
      <c r="C2764" s="68"/>
      <c r="E2764" s="53"/>
      <c r="F2764" s="53"/>
      <c r="G2764" s="54"/>
      <c r="H2764" s="114"/>
      <c r="I2764" s="53"/>
      <c r="J2764" s="53"/>
      <c r="K2764" s="53"/>
      <c r="L2764" s="53"/>
      <c r="M2764" s="53"/>
      <c r="N2764" s="53"/>
      <c r="O2764" s="53"/>
      <c r="P2764" s="53"/>
      <c r="Q2764" s="53"/>
      <c r="R2764" s="53"/>
      <c r="S2764" s="53"/>
      <c r="T2764" s="53"/>
      <c r="U2764" s="81"/>
      <c r="V2764" s="53"/>
      <c r="W2764" s="53"/>
    </row>
    <row r="2765" spans="1:23" x14ac:dyDescent="0.25">
      <c r="A2765" s="116" t="str">
        <f>IF(ISBLANK(TBL_DATA[[#This Row],[Row.names]]), "",   DATE(YEAR(TBL_DATA[[#This Row],[Row.names]]), MONTH(TBL_DATA[[#This Row],[Row.names]]), DAY(TBL_DATA[[#This Row],[Row.names]])))</f>
        <v/>
      </c>
      <c r="B2765" s="119"/>
      <c r="C2765" s="68"/>
      <c r="E2765" s="53"/>
      <c r="F2765" s="53"/>
      <c r="G2765" s="54"/>
      <c r="H2765" s="114"/>
      <c r="I2765" s="53"/>
      <c r="J2765" s="53"/>
      <c r="K2765" s="53"/>
      <c r="L2765" s="53"/>
      <c r="M2765" s="53"/>
      <c r="N2765" s="53"/>
      <c r="O2765" s="53"/>
      <c r="P2765" s="53"/>
      <c r="Q2765" s="53"/>
      <c r="R2765" s="53"/>
      <c r="S2765" s="53"/>
      <c r="T2765" s="53"/>
      <c r="U2765" s="81"/>
      <c r="V2765" s="53"/>
      <c r="W2765" s="53"/>
    </row>
    <row r="2766" spans="1:23" x14ac:dyDescent="0.25">
      <c r="A2766" s="116" t="str">
        <f>IF(ISBLANK(TBL_DATA[[#This Row],[Row.names]]), "",   DATE(YEAR(TBL_DATA[[#This Row],[Row.names]]), MONTH(TBL_DATA[[#This Row],[Row.names]]), DAY(TBL_DATA[[#This Row],[Row.names]])))</f>
        <v/>
      </c>
      <c r="B2766" s="119"/>
      <c r="C2766" s="68"/>
      <c r="E2766" s="53"/>
      <c r="F2766" s="53"/>
      <c r="G2766" s="54"/>
      <c r="H2766" s="114"/>
      <c r="I2766" s="53"/>
      <c r="J2766" s="53"/>
      <c r="K2766" s="53"/>
      <c r="L2766" s="53"/>
      <c r="M2766" s="53"/>
      <c r="N2766" s="53"/>
      <c r="O2766" s="53"/>
      <c r="P2766" s="53"/>
      <c r="Q2766" s="53"/>
      <c r="R2766" s="53"/>
      <c r="S2766" s="53"/>
      <c r="T2766" s="53"/>
      <c r="U2766" s="81"/>
      <c r="V2766" s="53"/>
      <c r="W2766" s="53"/>
    </row>
    <row r="2767" spans="1:23" x14ac:dyDescent="0.25">
      <c r="A2767" s="116" t="str">
        <f>IF(ISBLANK(TBL_DATA[[#This Row],[Row.names]]), "",   DATE(YEAR(TBL_DATA[[#This Row],[Row.names]]), MONTH(TBL_DATA[[#This Row],[Row.names]]), DAY(TBL_DATA[[#This Row],[Row.names]])))</f>
        <v/>
      </c>
      <c r="B2767" s="119"/>
      <c r="C2767" s="68"/>
      <c r="E2767" s="53"/>
      <c r="F2767" s="53"/>
      <c r="G2767" s="54"/>
      <c r="H2767" s="114"/>
      <c r="I2767" s="53"/>
      <c r="J2767" s="53"/>
      <c r="K2767" s="53"/>
      <c r="L2767" s="53"/>
      <c r="M2767" s="53"/>
      <c r="N2767" s="53"/>
      <c r="O2767" s="53"/>
      <c r="P2767" s="53"/>
      <c r="Q2767" s="53"/>
      <c r="R2767" s="53"/>
      <c r="S2767" s="53"/>
      <c r="T2767" s="53"/>
      <c r="U2767" s="81"/>
      <c r="V2767" s="53"/>
      <c r="W2767" s="53"/>
    </row>
    <row r="2768" spans="1:23" x14ac:dyDescent="0.25">
      <c r="A2768" s="116" t="str">
        <f>IF(ISBLANK(TBL_DATA[[#This Row],[Row.names]]), "",   DATE(YEAR(TBL_DATA[[#This Row],[Row.names]]), MONTH(TBL_DATA[[#This Row],[Row.names]]), DAY(TBL_DATA[[#This Row],[Row.names]])))</f>
        <v/>
      </c>
      <c r="B2768" s="119"/>
      <c r="C2768" s="68"/>
      <c r="E2768" s="53"/>
      <c r="F2768" s="53"/>
      <c r="G2768" s="54"/>
      <c r="H2768" s="114"/>
      <c r="I2768" s="53"/>
      <c r="J2768" s="53"/>
      <c r="K2768" s="53"/>
      <c r="L2768" s="53"/>
      <c r="M2768" s="53"/>
      <c r="N2768" s="53"/>
      <c r="O2768" s="53"/>
      <c r="P2768" s="53"/>
      <c r="Q2768" s="53"/>
      <c r="R2768" s="53"/>
      <c r="S2768" s="53"/>
      <c r="T2768" s="53"/>
      <c r="U2768" s="81"/>
      <c r="V2768" s="53"/>
      <c r="W2768" s="53"/>
    </row>
    <row r="2769" spans="1:23" x14ac:dyDescent="0.25">
      <c r="A2769" s="116" t="str">
        <f>IF(ISBLANK(TBL_DATA[[#This Row],[Row.names]]), "",   DATE(YEAR(TBL_DATA[[#This Row],[Row.names]]), MONTH(TBL_DATA[[#This Row],[Row.names]]), DAY(TBL_DATA[[#This Row],[Row.names]])))</f>
        <v/>
      </c>
      <c r="B2769" s="119"/>
      <c r="C2769" s="68"/>
      <c r="E2769" s="53"/>
      <c r="F2769" s="53"/>
      <c r="G2769" s="54"/>
      <c r="H2769" s="114"/>
      <c r="I2769" s="53"/>
      <c r="J2769" s="53"/>
      <c r="K2769" s="53"/>
      <c r="L2769" s="53"/>
      <c r="M2769" s="53"/>
      <c r="N2769" s="53"/>
      <c r="O2769" s="53"/>
      <c r="P2769" s="53"/>
      <c r="Q2769" s="53"/>
      <c r="R2769" s="53"/>
      <c r="S2769" s="53"/>
      <c r="T2769" s="53"/>
      <c r="U2769" s="81"/>
      <c r="V2769" s="53"/>
      <c r="W2769" s="53"/>
    </row>
    <row r="2770" spans="1:23" x14ac:dyDescent="0.25">
      <c r="A2770" s="116" t="str">
        <f>IF(ISBLANK(TBL_DATA[[#This Row],[Row.names]]), "",   DATE(YEAR(TBL_DATA[[#This Row],[Row.names]]), MONTH(TBL_DATA[[#This Row],[Row.names]]), DAY(TBL_DATA[[#This Row],[Row.names]])))</f>
        <v/>
      </c>
      <c r="B2770" s="119"/>
      <c r="C2770" s="68"/>
      <c r="E2770" s="53"/>
      <c r="F2770" s="53"/>
      <c r="G2770" s="54"/>
      <c r="H2770" s="114"/>
      <c r="I2770" s="53"/>
      <c r="J2770" s="53"/>
      <c r="K2770" s="53"/>
      <c r="L2770" s="53"/>
      <c r="M2770" s="53"/>
      <c r="N2770" s="53"/>
      <c r="O2770" s="53"/>
      <c r="P2770" s="53"/>
      <c r="Q2770" s="53"/>
      <c r="R2770" s="53"/>
      <c r="S2770" s="53"/>
      <c r="T2770" s="53"/>
      <c r="U2770" s="81"/>
      <c r="V2770" s="53"/>
      <c r="W2770" s="53"/>
    </row>
    <row r="2771" spans="1:23" x14ac:dyDescent="0.25">
      <c r="A2771" s="116" t="str">
        <f>IF(ISBLANK(TBL_DATA[[#This Row],[Row.names]]), "",   DATE(YEAR(TBL_DATA[[#This Row],[Row.names]]), MONTH(TBL_DATA[[#This Row],[Row.names]]), DAY(TBL_DATA[[#This Row],[Row.names]])))</f>
        <v/>
      </c>
      <c r="B2771" s="119"/>
      <c r="C2771" s="68"/>
      <c r="E2771" s="53"/>
      <c r="F2771" s="53"/>
      <c r="G2771" s="54"/>
      <c r="H2771" s="114"/>
      <c r="I2771" s="53"/>
      <c r="J2771" s="53"/>
      <c r="K2771" s="53"/>
      <c r="L2771" s="53"/>
      <c r="M2771" s="53"/>
      <c r="N2771" s="53"/>
      <c r="O2771" s="53"/>
      <c r="P2771" s="53"/>
      <c r="Q2771" s="53"/>
      <c r="R2771" s="53"/>
      <c r="S2771" s="53"/>
      <c r="T2771" s="53"/>
      <c r="U2771" s="81"/>
      <c r="V2771" s="53"/>
      <c r="W2771" s="53"/>
    </row>
    <row r="2772" spans="1:23" x14ac:dyDescent="0.25">
      <c r="A2772" s="116" t="str">
        <f>IF(ISBLANK(TBL_DATA[[#This Row],[Row.names]]), "",   DATE(YEAR(TBL_DATA[[#This Row],[Row.names]]), MONTH(TBL_DATA[[#This Row],[Row.names]]), DAY(TBL_DATA[[#This Row],[Row.names]])))</f>
        <v/>
      </c>
      <c r="B2772" s="119"/>
      <c r="C2772" s="68"/>
      <c r="E2772" s="53"/>
      <c r="F2772" s="53"/>
      <c r="G2772" s="54"/>
      <c r="H2772" s="114"/>
      <c r="I2772" s="53"/>
      <c r="J2772" s="53"/>
      <c r="K2772" s="53"/>
      <c r="L2772" s="53"/>
      <c r="M2772" s="53"/>
      <c r="N2772" s="53"/>
      <c r="O2772" s="53"/>
      <c r="P2772" s="53"/>
      <c r="Q2772" s="53"/>
      <c r="R2772" s="53"/>
      <c r="S2772" s="53"/>
      <c r="T2772" s="53"/>
      <c r="U2772" s="81"/>
      <c r="V2772" s="53"/>
      <c r="W2772" s="53"/>
    </row>
    <row r="2773" spans="1:23" x14ac:dyDescent="0.25">
      <c r="A2773" s="116" t="str">
        <f>IF(ISBLANK(TBL_DATA[[#This Row],[Row.names]]), "",   DATE(YEAR(TBL_DATA[[#This Row],[Row.names]]), MONTH(TBL_DATA[[#This Row],[Row.names]]), DAY(TBL_DATA[[#This Row],[Row.names]])))</f>
        <v/>
      </c>
      <c r="B2773" s="119"/>
      <c r="C2773" s="68"/>
      <c r="E2773" s="53"/>
      <c r="F2773" s="53"/>
      <c r="G2773" s="54"/>
      <c r="H2773" s="114"/>
      <c r="I2773" s="53"/>
      <c r="J2773" s="53"/>
      <c r="K2773" s="53"/>
      <c r="L2773" s="53"/>
      <c r="M2773" s="53"/>
      <c r="N2773" s="53"/>
      <c r="O2773" s="53"/>
      <c r="P2773" s="53"/>
      <c r="Q2773" s="53"/>
      <c r="R2773" s="53"/>
      <c r="S2773" s="53"/>
      <c r="T2773" s="53"/>
      <c r="U2773" s="81"/>
      <c r="V2773" s="53"/>
      <c r="W2773" s="53"/>
    </row>
    <row r="2774" spans="1:23" x14ac:dyDescent="0.25">
      <c r="A2774" s="116" t="str">
        <f>IF(ISBLANK(TBL_DATA[[#This Row],[Row.names]]), "",   DATE(YEAR(TBL_DATA[[#This Row],[Row.names]]), MONTH(TBL_DATA[[#This Row],[Row.names]]), DAY(TBL_DATA[[#This Row],[Row.names]])))</f>
        <v/>
      </c>
      <c r="B2774" s="119"/>
      <c r="C2774" s="68"/>
      <c r="E2774" s="53"/>
      <c r="F2774" s="53"/>
      <c r="G2774" s="54"/>
      <c r="H2774" s="114"/>
      <c r="I2774" s="53"/>
      <c r="J2774" s="53"/>
      <c r="K2774" s="53"/>
      <c r="L2774" s="53"/>
      <c r="M2774" s="53"/>
      <c r="N2774" s="53"/>
      <c r="O2774" s="53"/>
      <c r="P2774" s="53"/>
      <c r="Q2774" s="53"/>
      <c r="R2774" s="53"/>
      <c r="S2774" s="53"/>
      <c r="T2774" s="53"/>
      <c r="U2774" s="81"/>
      <c r="V2774" s="53"/>
      <c r="W2774" s="53"/>
    </row>
    <row r="2775" spans="1:23" x14ac:dyDescent="0.25">
      <c r="A2775" s="116" t="str">
        <f>IF(ISBLANK(TBL_DATA[[#This Row],[Row.names]]), "",   DATE(YEAR(TBL_DATA[[#This Row],[Row.names]]), MONTH(TBL_DATA[[#This Row],[Row.names]]), DAY(TBL_DATA[[#This Row],[Row.names]])))</f>
        <v/>
      </c>
      <c r="B2775" s="119"/>
      <c r="C2775" s="68"/>
      <c r="E2775" s="53"/>
      <c r="F2775" s="53"/>
      <c r="G2775" s="54"/>
      <c r="H2775" s="114"/>
      <c r="I2775" s="53"/>
      <c r="J2775" s="53"/>
      <c r="K2775" s="53"/>
      <c r="L2775" s="53"/>
      <c r="M2775" s="53"/>
      <c r="N2775" s="53"/>
      <c r="O2775" s="53"/>
      <c r="P2775" s="53"/>
      <c r="Q2775" s="53"/>
      <c r="R2775" s="53"/>
      <c r="S2775" s="53"/>
      <c r="T2775" s="53"/>
      <c r="U2775" s="81"/>
      <c r="V2775" s="53"/>
      <c r="W2775" s="53"/>
    </row>
    <row r="2776" spans="1:23" x14ac:dyDescent="0.25">
      <c r="A2776" s="116" t="str">
        <f>IF(ISBLANK(TBL_DATA[[#This Row],[Row.names]]), "",   DATE(YEAR(TBL_DATA[[#This Row],[Row.names]]), MONTH(TBL_DATA[[#This Row],[Row.names]]), DAY(TBL_DATA[[#This Row],[Row.names]])))</f>
        <v/>
      </c>
      <c r="B2776" s="119"/>
      <c r="C2776" s="68"/>
      <c r="E2776" s="53"/>
      <c r="F2776" s="53"/>
      <c r="G2776" s="54"/>
      <c r="H2776" s="114"/>
      <c r="I2776" s="53"/>
      <c r="J2776" s="53"/>
      <c r="K2776" s="53"/>
      <c r="L2776" s="53"/>
      <c r="M2776" s="53"/>
      <c r="N2776" s="53"/>
      <c r="O2776" s="53"/>
      <c r="P2776" s="53"/>
      <c r="Q2776" s="53"/>
      <c r="R2776" s="53"/>
      <c r="S2776" s="53"/>
      <c r="T2776" s="53"/>
      <c r="U2776" s="81"/>
      <c r="V2776" s="53"/>
      <c r="W2776" s="53"/>
    </row>
    <row r="2777" spans="1:23" x14ac:dyDescent="0.25">
      <c r="A2777" s="116" t="str">
        <f>IF(ISBLANK(TBL_DATA[[#This Row],[Row.names]]), "",   DATE(YEAR(TBL_DATA[[#This Row],[Row.names]]), MONTH(TBL_DATA[[#This Row],[Row.names]]), DAY(TBL_DATA[[#This Row],[Row.names]])))</f>
        <v/>
      </c>
      <c r="B2777" s="119"/>
      <c r="C2777" s="68"/>
      <c r="E2777" s="53"/>
      <c r="F2777" s="53"/>
      <c r="G2777" s="54"/>
      <c r="H2777" s="114"/>
      <c r="I2777" s="53"/>
      <c r="J2777" s="53"/>
      <c r="K2777" s="53"/>
      <c r="L2777" s="53"/>
      <c r="M2777" s="53"/>
      <c r="N2777" s="53"/>
      <c r="O2777" s="53"/>
      <c r="P2777" s="53"/>
      <c r="Q2777" s="53"/>
      <c r="R2777" s="53"/>
      <c r="S2777" s="53"/>
      <c r="T2777" s="53"/>
      <c r="U2777" s="81"/>
      <c r="V2777" s="53"/>
      <c r="W2777" s="53"/>
    </row>
    <row r="2778" spans="1:23" x14ac:dyDescent="0.25">
      <c r="A2778" s="116" t="str">
        <f>IF(ISBLANK(TBL_DATA[[#This Row],[Row.names]]), "",   DATE(YEAR(TBL_DATA[[#This Row],[Row.names]]), MONTH(TBL_DATA[[#This Row],[Row.names]]), DAY(TBL_DATA[[#This Row],[Row.names]])))</f>
        <v/>
      </c>
      <c r="B2778" s="119"/>
      <c r="C2778" s="68"/>
      <c r="E2778" s="53"/>
      <c r="F2778" s="53"/>
      <c r="G2778" s="54"/>
      <c r="H2778" s="114"/>
      <c r="I2778" s="53"/>
      <c r="J2778" s="53"/>
      <c r="K2778" s="53"/>
      <c r="L2778" s="53"/>
      <c r="M2778" s="53"/>
      <c r="N2778" s="53"/>
      <c r="O2778" s="53"/>
      <c r="P2778" s="53"/>
      <c r="Q2778" s="53"/>
      <c r="R2778" s="53"/>
      <c r="S2778" s="53"/>
      <c r="T2778" s="53"/>
      <c r="U2778" s="81"/>
      <c r="V2778" s="53"/>
      <c r="W2778" s="53"/>
    </row>
    <row r="2779" spans="1:23" x14ac:dyDescent="0.25">
      <c r="A2779" s="116" t="str">
        <f>IF(ISBLANK(TBL_DATA[[#This Row],[Row.names]]), "",   DATE(YEAR(TBL_DATA[[#This Row],[Row.names]]), MONTH(TBL_DATA[[#This Row],[Row.names]]), DAY(TBL_DATA[[#This Row],[Row.names]])))</f>
        <v/>
      </c>
      <c r="B2779" s="119"/>
      <c r="C2779" s="68"/>
      <c r="E2779" s="53"/>
      <c r="F2779" s="53"/>
      <c r="G2779" s="54"/>
      <c r="H2779" s="114"/>
      <c r="I2779" s="53"/>
      <c r="J2779" s="53"/>
      <c r="K2779" s="53"/>
      <c r="L2779" s="53"/>
      <c r="M2779" s="53"/>
      <c r="N2779" s="53"/>
      <c r="O2779" s="53"/>
      <c r="P2779" s="53"/>
      <c r="Q2779" s="53"/>
      <c r="R2779" s="53"/>
      <c r="S2779" s="53"/>
      <c r="T2779" s="53"/>
      <c r="U2779" s="81"/>
      <c r="V2779" s="53"/>
      <c r="W2779" s="53"/>
    </row>
    <row r="2780" spans="1:23" x14ac:dyDescent="0.25">
      <c r="A2780" s="116" t="str">
        <f>IF(ISBLANK(TBL_DATA[[#This Row],[Row.names]]), "",   DATE(YEAR(TBL_DATA[[#This Row],[Row.names]]), MONTH(TBL_DATA[[#This Row],[Row.names]]), DAY(TBL_DATA[[#This Row],[Row.names]])))</f>
        <v/>
      </c>
      <c r="B2780" s="119"/>
      <c r="C2780" s="68"/>
      <c r="E2780" s="53"/>
      <c r="F2780" s="53"/>
      <c r="G2780" s="54"/>
      <c r="H2780" s="114"/>
      <c r="I2780" s="53"/>
      <c r="J2780" s="53"/>
      <c r="K2780" s="53"/>
      <c r="L2780" s="53"/>
      <c r="M2780" s="53"/>
      <c r="N2780" s="53"/>
      <c r="O2780" s="53"/>
      <c r="P2780" s="53"/>
      <c r="Q2780" s="53"/>
      <c r="R2780" s="53"/>
      <c r="S2780" s="53"/>
      <c r="T2780" s="53"/>
      <c r="U2780" s="81"/>
      <c r="V2780" s="53"/>
      <c r="W2780" s="53"/>
    </row>
    <row r="2781" spans="1:23" x14ac:dyDescent="0.25">
      <c r="A2781" s="116" t="str">
        <f>IF(ISBLANK(TBL_DATA[[#This Row],[Row.names]]), "",   DATE(YEAR(TBL_DATA[[#This Row],[Row.names]]), MONTH(TBL_DATA[[#This Row],[Row.names]]), DAY(TBL_DATA[[#This Row],[Row.names]])))</f>
        <v/>
      </c>
      <c r="B2781" s="119"/>
      <c r="C2781" s="68"/>
      <c r="E2781" s="53"/>
      <c r="F2781" s="53"/>
      <c r="G2781" s="54"/>
      <c r="H2781" s="114"/>
      <c r="I2781" s="53"/>
      <c r="J2781" s="53"/>
      <c r="K2781" s="53"/>
      <c r="L2781" s="53"/>
      <c r="M2781" s="53"/>
      <c r="N2781" s="53"/>
      <c r="O2781" s="53"/>
      <c r="P2781" s="53"/>
      <c r="Q2781" s="53"/>
      <c r="R2781" s="53"/>
      <c r="S2781" s="53"/>
      <c r="T2781" s="53"/>
      <c r="U2781" s="81"/>
      <c r="V2781" s="53"/>
      <c r="W2781" s="53"/>
    </row>
    <row r="2782" spans="1:23" x14ac:dyDescent="0.25">
      <c r="A2782" s="116" t="str">
        <f>IF(ISBLANK(TBL_DATA[[#This Row],[Row.names]]), "",   DATE(YEAR(TBL_DATA[[#This Row],[Row.names]]), MONTH(TBL_DATA[[#This Row],[Row.names]]), DAY(TBL_DATA[[#This Row],[Row.names]])))</f>
        <v/>
      </c>
      <c r="B2782" s="119"/>
      <c r="C2782" s="68"/>
      <c r="E2782" s="53"/>
      <c r="F2782" s="53"/>
      <c r="G2782" s="54"/>
      <c r="H2782" s="114"/>
      <c r="I2782" s="53"/>
      <c r="J2782" s="53"/>
      <c r="K2782" s="53"/>
      <c r="L2782" s="53"/>
      <c r="M2782" s="53"/>
      <c r="N2782" s="53"/>
      <c r="O2782" s="53"/>
      <c r="P2782" s="53"/>
      <c r="Q2782" s="53"/>
      <c r="R2782" s="53"/>
      <c r="S2782" s="53"/>
      <c r="T2782" s="53"/>
      <c r="U2782" s="81"/>
      <c r="V2782" s="53"/>
      <c r="W2782" s="53"/>
    </row>
    <row r="2783" spans="1:23" x14ac:dyDescent="0.25">
      <c r="A2783" s="116" t="str">
        <f>IF(ISBLANK(TBL_DATA[[#This Row],[Row.names]]), "",   DATE(YEAR(TBL_DATA[[#This Row],[Row.names]]), MONTH(TBL_DATA[[#This Row],[Row.names]]), DAY(TBL_DATA[[#This Row],[Row.names]])))</f>
        <v/>
      </c>
      <c r="B2783" s="119"/>
      <c r="C2783" s="68"/>
      <c r="E2783" s="53"/>
      <c r="F2783" s="53"/>
      <c r="G2783" s="54"/>
      <c r="H2783" s="114"/>
      <c r="I2783" s="53"/>
      <c r="J2783" s="53"/>
      <c r="K2783" s="53"/>
      <c r="L2783" s="53"/>
      <c r="M2783" s="53"/>
      <c r="N2783" s="53"/>
      <c r="O2783" s="53"/>
      <c r="P2783" s="53"/>
      <c r="Q2783" s="53"/>
      <c r="R2783" s="53"/>
      <c r="S2783" s="53"/>
      <c r="T2783" s="53"/>
      <c r="U2783" s="81"/>
      <c r="V2783" s="53"/>
      <c r="W2783" s="53"/>
    </row>
    <row r="2784" spans="1:23" x14ac:dyDescent="0.25">
      <c r="A2784" s="116" t="str">
        <f>IF(ISBLANK(TBL_DATA[[#This Row],[Row.names]]), "",   DATE(YEAR(TBL_DATA[[#This Row],[Row.names]]), MONTH(TBL_DATA[[#This Row],[Row.names]]), DAY(TBL_DATA[[#This Row],[Row.names]])))</f>
        <v/>
      </c>
      <c r="B2784" s="119"/>
      <c r="C2784" s="68"/>
      <c r="E2784" s="53"/>
      <c r="F2784" s="53"/>
      <c r="G2784" s="54"/>
      <c r="H2784" s="114"/>
      <c r="I2784" s="53"/>
      <c r="J2784" s="53"/>
      <c r="K2784" s="53"/>
      <c r="L2784" s="53"/>
      <c r="M2784" s="53"/>
      <c r="N2784" s="53"/>
      <c r="O2784" s="53"/>
      <c r="P2784" s="53"/>
      <c r="Q2784" s="53"/>
      <c r="R2784" s="53"/>
      <c r="S2784" s="53"/>
      <c r="T2784" s="53"/>
      <c r="U2784" s="81"/>
      <c r="V2784" s="53"/>
      <c r="W2784" s="53"/>
    </row>
    <row r="2785" spans="1:23" x14ac:dyDescent="0.25">
      <c r="A2785" s="116" t="str">
        <f>IF(ISBLANK(TBL_DATA[[#This Row],[Row.names]]), "",   DATE(YEAR(TBL_DATA[[#This Row],[Row.names]]), MONTH(TBL_DATA[[#This Row],[Row.names]]), DAY(TBL_DATA[[#This Row],[Row.names]])))</f>
        <v/>
      </c>
      <c r="B2785" s="119"/>
      <c r="C2785" s="68"/>
      <c r="E2785" s="53"/>
      <c r="F2785" s="53"/>
      <c r="G2785" s="54"/>
      <c r="H2785" s="114"/>
      <c r="I2785" s="53"/>
      <c r="J2785" s="53"/>
      <c r="K2785" s="53"/>
      <c r="L2785" s="53"/>
      <c r="M2785" s="53"/>
      <c r="N2785" s="53"/>
      <c r="O2785" s="53"/>
      <c r="P2785" s="53"/>
      <c r="Q2785" s="53"/>
      <c r="R2785" s="53"/>
      <c r="S2785" s="53"/>
      <c r="T2785" s="53"/>
      <c r="U2785" s="81"/>
      <c r="V2785" s="53"/>
      <c r="W2785" s="53"/>
    </row>
    <row r="2786" spans="1:23" x14ac:dyDescent="0.25">
      <c r="A2786" s="116" t="str">
        <f>IF(ISBLANK(TBL_DATA[[#This Row],[Row.names]]), "",   DATE(YEAR(TBL_DATA[[#This Row],[Row.names]]), MONTH(TBL_DATA[[#This Row],[Row.names]]), DAY(TBL_DATA[[#This Row],[Row.names]])))</f>
        <v/>
      </c>
      <c r="B2786" s="119"/>
      <c r="C2786" s="68"/>
      <c r="E2786" s="53"/>
      <c r="F2786" s="53"/>
      <c r="G2786" s="54"/>
      <c r="H2786" s="114"/>
      <c r="I2786" s="53"/>
      <c r="J2786" s="53"/>
      <c r="K2786" s="53"/>
      <c r="L2786" s="53"/>
      <c r="M2786" s="53"/>
      <c r="N2786" s="53"/>
      <c r="O2786" s="53"/>
      <c r="P2786" s="53"/>
      <c r="Q2786" s="53"/>
      <c r="R2786" s="53"/>
      <c r="S2786" s="53"/>
      <c r="T2786" s="53"/>
      <c r="U2786" s="81"/>
      <c r="V2786" s="53"/>
      <c r="W2786" s="53"/>
    </row>
    <row r="2787" spans="1:23" x14ac:dyDescent="0.25">
      <c r="A2787" s="116" t="str">
        <f>IF(ISBLANK(TBL_DATA[[#This Row],[Row.names]]), "",   DATE(YEAR(TBL_DATA[[#This Row],[Row.names]]), MONTH(TBL_DATA[[#This Row],[Row.names]]), DAY(TBL_DATA[[#This Row],[Row.names]])))</f>
        <v/>
      </c>
      <c r="B2787" s="119"/>
      <c r="C2787" s="68"/>
      <c r="E2787" s="53"/>
      <c r="F2787" s="53"/>
      <c r="G2787" s="54"/>
      <c r="H2787" s="114"/>
      <c r="I2787" s="53"/>
      <c r="J2787" s="53"/>
      <c r="K2787" s="53"/>
      <c r="L2787" s="53"/>
      <c r="M2787" s="53"/>
      <c r="N2787" s="53"/>
      <c r="O2787" s="53"/>
      <c r="P2787" s="53"/>
      <c r="Q2787" s="53"/>
      <c r="R2787" s="53"/>
      <c r="S2787" s="53"/>
      <c r="T2787" s="53"/>
      <c r="U2787" s="81"/>
      <c r="V2787" s="53"/>
      <c r="W2787" s="53"/>
    </row>
    <row r="2788" spans="1:23" x14ac:dyDescent="0.25">
      <c r="A2788" s="116" t="str">
        <f>IF(ISBLANK(TBL_DATA[[#This Row],[Row.names]]), "",   DATE(YEAR(TBL_DATA[[#This Row],[Row.names]]), MONTH(TBL_DATA[[#This Row],[Row.names]]), DAY(TBL_DATA[[#This Row],[Row.names]])))</f>
        <v/>
      </c>
      <c r="B2788" s="119"/>
      <c r="C2788" s="68"/>
      <c r="E2788" s="53"/>
      <c r="F2788" s="53"/>
      <c r="G2788" s="54"/>
      <c r="H2788" s="114"/>
      <c r="I2788" s="53"/>
      <c r="J2788" s="53"/>
      <c r="K2788" s="53"/>
      <c r="L2788" s="53"/>
      <c r="M2788" s="53"/>
      <c r="N2788" s="53"/>
      <c r="O2788" s="53"/>
      <c r="P2788" s="53"/>
      <c r="Q2788" s="53"/>
      <c r="R2788" s="53"/>
      <c r="S2788" s="53"/>
      <c r="T2788" s="53"/>
      <c r="U2788" s="81"/>
      <c r="V2788" s="53"/>
      <c r="W2788" s="53"/>
    </row>
    <row r="2789" spans="1:23" x14ac:dyDescent="0.25">
      <c r="A2789" s="116" t="str">
        <f>IF(ISBLANK(TBL_DATA[[#This Row],[Row.names]]), "",   DATE(YEAR(TBL_DATA[[#This Row],[Row.names]]), MONTH(TBL_DATA[[#This Row],[Row.names]]), DAY(TBL_DATA[[#This Row],[Row.names]])))</f>
        <v/>
      </c>
      <c r="B2789" s="119"/>
      <c r="C2789" s="68"/>
      <c r="E2789" s="53"/>
      <c r="F2789" s="53"/>
      <c r="G2789" s="54"/>
      <c r="H2789" s="114"/>
      <c r="I2789" s="53"/>
      <c r="J2789" s="53"/>
      <c r="K2789" s="53"/>
      <c r="L2789" s="53"/>
      <c r="M2789" s="53"/>
      <c r="N2789" s="53"/>
      <c r="O2789" s="53"/>
      <c r="P2789" s="53"/>
      <c r="Q2789" s="53"/>
      <c r="R2789" s="53"/>
      <c r="S2789" s="53"/>
      <c r="T2789" s="53"/>
      <c r="U2789" s="81"/>
      <c r="V2789" s="53"/>
      <c r="W2789" s="53"/>
    </row>
    <row r="2790" spans="1:23" x14ac:dyDescent="0.25">
      <c r="A2790" s="116" t="str">
        <f>IF(ISBLANK(TBL_DATA[[#This Row],[Row.names]]), "",   DATE(YEAR(TBL_DATA[[#This Row],[Row.names]]), MONTH(TBL_DATA[[#This Row],[Row.names]]), DAY(TBL_DATA[[#This Row],[Row.names]])))</f>
        <v/>
      </c>
      <c r="B2790" s="119"/>
      <c r="C2790" s="68"/>
      <c r="E2790" s="53"/>
      <c r="F2790" s="53"/>
      <c r="G2790" s="54"/>
      <c r="H2790" s="114"/>
      <c r="I2790" s="53"/>
      <c r="J2790" s="53"/>
      <c r="K2790" s="53"/>
      <c r="L2790" s="53"/>
      <c r="M2790" s="53"/>
      <c r="N2790" s="53"/>
      <c r="O2790" s="53"/>
      <c r="P2790" s="53"/>
      <c r="Q2790" s="53"/>
      <c r="R2790" s="53"/>
      <c r="S2790" s="53"/>
      <c r="T2790" s="53"/>
      <c r="U2790" s="81"/>
      <c r="V2790" s="53"/>
      <c r="W2790" s="53"/>
    </row>
    <row r="2791" spans="1:23" x14ac:dyDescent="0.25">
      <c r="A2791" s="116" t="str">
        <f>IF(ISBLANK(TBL_DATA[[#This Row],[Row.names]]), "",   DATE(YEAR(TBL_DATA[[#This Row],[Row.names]]), MONTH(TBL_DATA[[#This Row],[Row.names]]), DAY(TBL_DATA[[#This Row],[Row.names]])))</f>
        <v/>
      </c>
      <c r="B2791" s="119"/>
      <c r="C2791" s="68"/>
      <c r="E2791" s="53"/>
      <c r="F2791" s="53"/>
      <c r="G2791" s="54"/>
      <c r="H2791" s="114"/>
      <c r="I2791" s="53"/>
      <c r="J2791" s="53"/>
      <c r="K2791" s="53"/>
      <c r="L2791" s="53"/>
      <c r="M2791" s="53"/>
      <c r="N2791" s="53"/>
      <c r="O2791" s="53"/>
      <c r="P2791" s="53"/>
      <c r="Q2791" s="53"/>
      <c r="R2791" s="53"/>
      <c r="S2791" s="53"/>
      <c r="T2791" s="53"/>
      <c r="U2791" s="81"/>
      <c r="V2791" s="53"/>
      <c r="W2791" s="53"/>
    </row>
    <row r="2792" spans="1:23" x14ac:dyDescent="0.25">
      <c r="A2792" s="116" t="str">
        <f>IF(ISBLANK(TBL_DATA[[#This Row],[Row.names]]), "",   DATE(YEAR(TBL_DATA[[#This Row],[Row.names]]), MONTH(TBL_DATA[[#This Row],[Row.names]]), DAY(TBL_DATA[[#This Row],[Row.names]])))</f>
        <v/>
      </c>
      <c r="B2792" s="119"/>
      <c r="C2792" s="68"/>
      <c r="E2792" s="53"/>
      <c r="F2792" s="53"/>
      <c r="G2792" s="54"/>
      <c r="H2792" s="114"/>
      <c r="I2792" s="53"/>
      <c r="J2792" s="53"/>
      <c r="K2792" s="53"/>
      <c r="L2792" s="53"/>
      <c r="M2792" s="53"/>
      <c r="N2792" s="53"/>
      <c r="O2792" s="53"/>
      <c r="P2792" s="53"/>
      <c r="Q2792" s="53"/>
      <c r="R2792" s="53"/>
      <c r="S2792" s="53"/>
      <c r="T2792" s="53"/>
      <c r="U2792" s="81"/>
      <c r="V2792" s="53"/>
      <c r="W2792" s="53"/>
    </row>
    <row r="2793" spans="1:23" x14ac:dyDescent="0.25">
      <c r="A2793" s="116" t="str">
        <f>IF(ISBLANK(TBL_DATA[[#This Row],[Row.names]]), "",   DATE(YEAR(TBL_DATA[[#This Row],[Row.names]]), MONTH(TBL_DATA[[#This Row],[Row.names]]), DAY(TBL_DATA[[#This Row],[Row.names]])))</f>
        <v/>
      </c>
      <c r="B2793" s="119"/>
      <c r="C2793" s="68"/>
      <c r="E2793" s="53"/>
      <c r="F2793" s="53"/>
      <c r="G2793" s="54"/>
      <c r="H2793" s="114"/>
      <c r="I2793" s="53"/>
      <c r="J2793" s="53"/>
      <c r="K2793" s="53"/>
      <c r="L2793" s="53"/>
      <c r="M2793" s="53"/>
      <c r="N2793" s="53"/>
      <c r="O2793" s="53"/>
      <c r="P2793" s="53"/>
      <c r="Q2793" s="53"/>
      <c r="R2793" s="53"/>
      <c r="S2793" s="53"/>
      <c r="T2793" s="53"/>
      <c r="U2793" s="81"/>
      <c r="V2793" s="53"/>
      <c r="W2793" s="53"/>
    </row>
    <row r="2794" spans="1:23" x14ac:dyDescent="0.25">
      <c r="A2794" s="116" t="str">
        <f>IF(ISBLANK(TBL_DATA[[#This Row],[Row.names]]), "",   DATE(YEAR(TBL_DATA[[#This Row],[Row.names]]), MONTH(TBL_DATA[[#This Row],[Row.names]]), DAY(TBL_DATA[[#This Row],[Row.names]])))</f>
        <v/>
      </c>
      <c r="B2794" s="119"/>
      <c r="C2794" s="68"/>
      <c r="E2794" s="53"/>
      <c r="F2794" s="53"/>
      <c r="G2794" s="54"/>
      <c r="H2794" s="114"/>
      <c r="I2794" s="53"/>
      <c r="J2794" s="53"/>
      <c r="K2794" s="53"/>
      <c r="L2794" s="53"/>
      <c r="M2794" s="53"/>
      <c r="N2794" s="53"/>
      <c r="O2794" s="53"/>
      <c r="P2794" s="53"/>
      <c r="Q2794" s="53"/>
      <c r="R2794" s="53"/>
      <c r="S2794" s="53"/>
      <c r="T2794" s="53"/>
      <c r="U2794" s="81"/>
      <c r="V2794" s="53"/>
      <c r="W2794" s="53"/>
    </row>
    <row r="2795" spans="1:23" x14ac:dyDescent="0.25">
      <c r="A2795" s="116" t="str">
        <f>IF(ISBLANK(TBL_DATA[[#This Row],[Row.names]]), "",   DATE(YEAR(TBL_DATA[[#This Row],[Row.names]]), MONTH(TBL_DATA[[#This Row],[Row.names]]), DAY(TBL_DATA[[#This Row],[Row.names]])))</f>
        <v/>
      </c>
      <c r="B2795" s="119"/>
      <c r="C2795" s="68"/>
      <c r="E2795" s="53"/>
      <c r="F2795" s="53"/>
      <c r="G2795" s="54"/>
      <c r="H2795" s="114"/>
      <c r="I2795" s="53"/>
      <c r="J2795" s="53"/>
      <c r="K2795" s="53"/>
      <c r="L2795" s="53"/>
      <c r="M2795" s="53"/>
      <c r="N2795" s="53"/>
      <c r="O2795" s="53"/>
      <c r="P2795" s="53"/>
      <c r="Q2795" s="53"/>
      <c r="R2795" s="53"/>
      <c r="S2795" s="53"/>
      <c r="T2795" s="53"/>
      <c r="U2795" s="81"/>
      <c r="V2795" s="53"/>
      <c r="W2795" s="53"/>
    </row>
    <row r="2796" spans="1:23" x14ac:dyDescent="0.25">
      <c r="A2796" s="116" t="str">
        <f>IF(ISBLANK(TBL_DATA[[#This Row],[Row.names]]), "",   DATE(YEAR(TBL_DATA[[#This Row],[Row.names]]), MONTH(TBL_DATA[[#This Row],[Row.names]]), DAY(TBL_DATA[[#This Row],[Row.names]])))</f>
        <v/>
      </c>
      <c r="B2796" s="119"/>
      <c r="C2796" s="68"/>
      <c r="E2796" s="53"/>
      <c r="F2796" s="53"/>
      <c r="G2796" s="54"/>
      <c r="H2796" s="114"/>
      <c r="I2796" s="53"/>
      <c r="J2796" s="53"/>
      <c r="K2796" s="53"/>
      <c r="L2796" s="53"/>
      <c r="M2796" s="53"/>
      <c r="N2796" s="53"/>
      <c r="O2796" s="53"/>
      <c r="P2796" s="53"/>
      <c r="Q2796" s="53"/>
      <c r="R2796" s="53"/>
      <c r="S2796" s="53"/>
      <c r="T2796" s="53"/>
      <c r="U2796" s="81"/>
      <c r="V2796" s="53"/>
      <c r="W2796" s="53"/>
    </row>
    <row r="2797" spans="1:23" x14ac:dyDescent="0.25">
      <c r="A2797" s="116" t="str">
        <f>IF(ISBLANK(TBL_DATA[[#This Row],[Row.names]]), "",   DATE(YEAR(TBL_DATA[[#This Row],[Row.names]]), MONTH(TBL_DATA[[#This Row],[Row.names]]), DAY(TBL_DATA[[#This Row],[Row.names]])))</f>
        <v/>
      </c>
      <c r="B2797" s="119"/>
      <c r="C2797" s="68"/>
      <c r="E2797" s="53"/>
      <c r="F2797" s="53"/>
      <c r="G2797" s="54"/>
      <c r="H2797" s="114"/>
      <c r="I2797" s="53"/>
      <c r="J2797" s="53"/>
      <c r="K2797" s="53"/>
      <c r="L2797" s="53"/>
      <c r="M2797" s="53"/>
      <c r="N2797" s="53"/>
      <c r="O2797" s="53"/>
      <c r="P2797" s="53"/>
      <c r="Q2797" s="53"/>
      <c r="R2797" s="53"/>
      <c r="S2797" s="53"/>
      <c r="T2797" s="53"/>
      <c r="U2797" s="81"/>
      <c r="V2797" s="53"/>
      <c r="W2797" s="53"/>
    </row>
    <row r="2798" spans="1:23" x14ac:dyDescent="0.25">
      <c r="A2798" s="116" t="str">
        <f>IF(ISBLANK(TBL_DATA[[#This Row],[Row.names]]), "",   DATE(YEAR(TBL_DATA[[#This Row],[Row.names]]), MONTH(TBL_DATA[[#This Row],[Row.names]]), DAY(TBL_DATA[[#This Row],[Row.names]])))</f>
        <v/>
      </c>
      <c r="B2798" s="119"/>
      <c r="C2798" s="68"/>
      <c r="E2798" s="53"/>
      <c r="F2798" s="53"/>
      <c r="G2798" s="54"/>
      <c r="H2798" s="114"/>
      <c r="I2798" s="53"/>
      <c r="J2798" s="53"/>
      <c r="K2798" s="53"/>
      <c r="L2798" s="53"/>
      <c r="M2798" s="53"/>
      <c r="N2798" s="53"/>
      <c r="O2798" s="53"/>
      <c r="P2798" s="53"/>
      <c r="Q2798" s="53"/>
      <c r="R2798" s="53"/>
      <c r="S2798" s="53"/>
      <c r="T2798" s="53"/>
      <c r="U2798" s="81"/>
      <c r="V2798" s="53"/>
      <c r="W2798" s="53"/>
    </row>
    <row r="2799" spans="1:23" x14ac:dyDescent="0.25">
      <c r="A2799" s="116" t="str">
        <f>IF(ISBLANK(TBL_DATA[[#This Row],[Row.names]]), "",   DATE(YEAR(TBL_DATA[[#This Row],[Row.names]]), MONTH(TBL_DATA[[#This Row],[Row.names]]), DAY(TBL_DATA[[#This Row],[Row.names]])))</f>
        <v/>
      </c>
      <c r="B2799" s="119"/>
      <c r="C2799" s="68"/>
      <c r="E2799" s="53"/>
      <c r="F2799" s="53"/>
      <c r="G2799" s="54"/>
      <c r="H2799" s="114"/>
      <c r="I2799" s="53"/>
      <c r="J2799" s="53"/>
      <c r="K2799" s="53"/>
      <c r="L2799" s="53"/>
      <c r="M2799" s="53"/>
      <c r="N2799" s="53"/>
      <c r="O2799" s="53"/>
      <c r="P2799" s="53"/>
      <c r="Q2799" s="53"/>
      <c r="R2799" s="53"/>
      <c r="S2799" s="53"/>
      <c r="T2799" s="53"/>
      <c r="U2799" s="81"/>
      <c r="V2799" s="53"/>
      <c r="W2799" s="53"/>
    </row>
    <row r="2800" spans="1:23" x14ac:dyDescent="0.25">
      <c r="A2800" s="116" t="str">
        <f>IF(ISBLANK(TBL_DATA[[#This Row],[Row.names]]), "",   DATE(YEAR(TBL_DATA[[#This Row],[Row.names]]), MONTH(TBL_DATA[[#This Row],[Row.names]]), DAY(TBL_DATA[[#This Row],[Row.names]])))</f>
        <v/>
      </c>
      <c r="B2800" s="119"/>
      <c r="C2800" s="68"/>
      <c r="E2800" s="53"/>
      <c r="F2800" s="53"/>
      <c r="G2800" s="54"/>
      <c r="H2800" s="114"/>
      <c r="I2800" s="53"/>
      <c r="J2800" s="53"/>
      <c r="K2800" s="53"/>
      <c r="L2800" s="53"/>
      <c r="M2800" s="53"/>
      <c r="N2800" s="53"/>
      <c r="O2800" s="53"/>
      <c r="P2800" s="53"/>
      <c r="Q2800" s="53"/>
      <c r="R2800" s="53"/>
      <c r="S2800" s="53"/>
      <c r="T2800" s="53"/>
      <c r="U2800" s="81"/>
      <c r="V2800" s="53"/>
      <c r="W2800" s="53"/>
    </row>
    <row r="2801" spans="1:23" x14ac:dyDescent="0.25">
      <c r="A2801" s="116" t="str">
        <f>IF(ISBLANK(TBL_DATA[[#This Row],[Row.names]]), "",   DATE(YEAR(TBL_DATA[[#This Row],[Row.names]]), MONTH(TBL_DATA[[#This Row],[Row.names]]), DAY(TBL_DATA[[#This Row],[Row.names]])))</f>
        <v/>
      </c>
      <c r="B2801" s="119"/>
      <c r="C2801" s="68"/>
      <c r="E2801" s="53"/>
      <c r="F2801" s="53"/>
      <c r="G2801" s="54"/>
      <c r="H2801" s="114"/>
      <c r="I2801" s="53"/>
      <c r="J2801" s="53"/>
      <c r="K2801" s="53"/>
      <c r="L2801" s="53"/>
      <c r="M2801" s="53"/>
      <c r="N2801" s="53"/>
      <c r="O2801" s="53"/>
      <c r="P2801" s="53"/>
      <c r="Q2801" s="53"/>
      <c r="R2801" s="53"/>
      <c r="S2801" s="53"/>
      <c r="T2801" s="53"/>
      <c r="U2801" s="81"/>
      <c r="V2801" s="53"/>
      <c r="W2801" s="53"/>
    </row>
    <row r="2802" spans="1:23" x14ac:dyDescent="0.25">
      <c r="A2802" s="116" t="str">
        <f>IF(ISBLANK(TBL_DATA[[#This Row],[Row.names]]), "",   DATE(YEAR(TBL_DATA[[#This Row],[Row.names]]), MONTH(TBL_DATA[[#This Row],[Row.names]]), DAY(TBL_DATA[[#This Row],[Row.names]])))</f>
        <v/>
      </c>
      <c r="B2802" s="119"/>
      <c r="C2802" s="68"/>
      <c r="E2802" s="53"/>
      <c r="F2802" s="53"/>
      <c r="G2802" s="54"/>
      <c r="H2802" s="114"/>
      <c r="I2802" s="53"/>
      <c r="J2802" s="53"/>
      <c r="K2802" s="53"/>
      <c r="L2802" s="53"/>
      <c r="M2802" s="53"/>
      <c r="N2802" s="53"/>
      <c r="O2802" s="53"/>
      <c r="P2802" s="53"/>
      <c r="Q2802" s="53"/>
      <c r="R2802" s="53"/>
      <c r="S2802" s="53"/>
      <c r="T2802" s="53"/>
      <c r="U2802" s="81"/>
      <c r="V2802" s="53"/>
      <c r="W2802" s="53"/>
    </row>
    <row r="2803" spans="1:23" x14ac:dyDescent="0.25">
      <c r="A2803" s="116" t="str">
        <f>IF(ISBLANK(TBL_DATA[[#This Row],[Row.names]]), "",   DATE(YEAR(TBL_DATA[[#This Row],[Row.names]]), MONTH(TBL_DATA[[#This Row],[Row.names]]), DAY(TBL_DATA[[#This Row],[Row.names]])))</f>
        <v/>
      </c>
      <c r="B2803" s="119"/>
      <c r="C2803" s="68"/>
      <c r="E2803" s="53"/>
      <c r="F2803" s="53"/>
      <c r="G2803" s="54"/>
      <c r="H2803" s="114"/>
      <c r="I2803" s="53"/>
      <c r="J2803" s="53"/>
      <c r="K2803" s="53"/>
      <c r="L2803" s="53"/>
      <c r="M2803" s="53"/>
      <c r="N2803" s="53"/>
      <c r="O2803" s="53"/>
      <c r="P2803" s="53"/>
      <c r="Q2803" s="53"/>
      <c r="R2803" s="53"/>
      <c r="S2803" s="53"/>
      <c r="T2803" s="53"/>
      <c r="U2803" s="81"/>
      <c r="V2803" s="53"/>
      <c r="W2803" s="53"/>
    </row>
    <row r="2804" spans="1:23" x14ac:dyDescent="0.25">
      <c r="A2804" s="116" t="str">
        <f>IF(ISBLANK(TBL_DATA[[#This Row],[Row.names]]), "",   DATE(YEAR(TBL_DATA[[#This Row],[Row.names]]), MONTH(TBL_DATA[[#This Row],[Row.names]]), DAY(TBL_DATA[[#This Row],[Row.names]])))</f>
        <v/>
      </c>
      <c r="B2804" s="119"/>
      <c r="C2804" s="68"/>
      <c r="E2804" s="53"/>
      <c r="F2804" s="53"/>
      <c r="G2804" s="54"/>
      <c r="H2804" s="114"/>
      <c r="I2804" s="53"/>
      <c r="J2804" s="53"/>
      <c r="K2804" s="53"/>
      <c r="L2804" s="53"/>
      <c r="M2804" s="53"/>
      <c r="N2804" s="53"/>
      <c r="O2804" s="53"/>
      <c r="P2804" s="53"/>
      <c r="Q2804" s="53"/>
      <c r="R2804" s="53"/>
      <c r="S2804" s="53"/>
      <c r="T2804" s="53"/>
      <c r="U2804" s="81"/>
      <c r="V2804" s="53"/>
      <c r="W2804" s="53"/>
    </row>
    <row r="2805" spans="1:23" x14ac:dyDescent="0.25">
      <c r="A2805" s="116" t="str">
        <f>IF(ISBLANK(TBL_DATA[[#This Row],[Row.names]]), "",   DATE(YEAR(TBL_DATA[[#This Row],[Row.names]]), MONTH(TBL_DATA[[#This Row],[Row.names]]), DAY(TBL_DATA[[#This Row],[Row.names]])))</f>
        <v/>
      </c>
      <c r="B2805" s="119"/>
      <c r="C2805" s="68"/>
      <c r="E2805" s="53"/>
      <c r="F2805" s="53"/>
      <c r="G2805" s="54"/>
      <c r="H2805" s="114"/>
      <c r="I2805" s="53"/>
      <c r="J2805" s="53"/>
      <c r="K2805" s="53"/>
      <c r="L2805" s="53"/>
      <c r="M2805" s="53"/>
      <c r="N2805" s="53"/>
      <c r="O2805" s="53"/>
      <c r="P2805" s="53"/>
      <c r="Q2805" s="53"/>
      <c r="R2805" s="53"/>
      <c r="S2805" s="53"/>
      <c r="T2805" s="53"/>
      <c r="U2805" s="81"/>
      <c r="V2805" s="53"/>
      <c r="W2805" s="53"/>
    </row>
    <row r="2806" spans="1:23" x14ac:dyDescent="0.25">
      <c r="A2806" s="116" t="str">
        <f>IF(ISBLANK(TBL_DATA[[#This Row],[Row.names]]), "",   DATE(YEAR(TBL_DATA[[#This Row],[Row.names]]), MONTH(TBL_DATA[[#This Row],[Row.names]]), DAY(TBL_DATA[[#This Row],[Row.names]])))</f>
        <v/>
      </c>
      <c r="B2806" s="119"/>
      <c r="C2806" s="68"/>
      <c r="E2806" s="53"/>
      <c r="F2806" s="53"/>
      <c r="G2806" s="54"/>
      <c r="H2806" s="114"/>
      <c r="I2806" s="53"/>
      <c r="J2806" s="53"/>
      <c r="K2806" s="53"/>
      <c r="L2806" s="53"/>
      <c r="M2806" s="53"/>
      <c r="N2806" s="53"/>
      <c r="O2806" s="53"/>
      <c r="P2806" s="53"/>
      <c r="Q2806" s="53"/>
      <c r="R2806" s="53"/>
      <c r="S2806" s="53"/>
      <c r="T2806" s="53"/>
      <c r="U2806" s="81"/>
      <c r="V2806" s="53"/>
      <c r="W2806" s="53"/>
    </row>
    <row r="2807" spans="1:23" x14ac:dyDescent="0.25">
      <c r="A2807" s="116" t="str">
        <f>IF(ISBLANK(TBL_DATA[[#This Row],[Row.names]]), "",   DATE(YEAR(TBL_DATA[[#This Row],[Row.names]]), MONTH(TBL_DATA[[#This Row],[Row.names]]), DAY(TBL_DATA[[#This Row],[Row.names]])))</f>
        <v/>
      </c>
      <c r="B2807" s="119"/>
      <c r="C2807" s="68"/>
      <c r="E2807" s="53"/>
      <c r="F2807" s="53"/>
      <c r="G2807" s="54"/>
      <c r="H2807" s="114"/>
      <c r="I2807" s="53"/>
      <c r="J2807" s="53"/>
      <c r="K2807" s="53"/>
      <c r="L2807" s="53"/>
      <c r="M2807" s="53"/>
      <c r="N2807" s="53"/>
      <c r="O2807" s="53"/>
      <c r="P2807" s="53"/>
      <c r="Q2807" s="53"/>
      <c r="R2807" s="53"/>
      <c r="S2807" s="53"/>
      <c r="T2807" s="53"/>
      <c r="U2807" s="81"/>
      <c r="V2807" s="53"/>
      <c r="W2807" s="53"/>
    </row>
    <row r="2808" spans="1:23" x14ac:dyDescent="0.25">
      <c r="A2808" s="116" t="str">
        <f>IF(ISBLANK(TBL_DATA[[#This Row],[Row.names]]), "",   DATE(YEAR(TBL_DATA[[#This Row],[Row.names]]), MONTH(TBL_DATA[[#This Row],[Row.names]]), DAY(TBL_DATA[[#This Row],[Row.names]])))</f>
        <v/>
      </c>
      <c r="B2808" s="119"/>
      <c r="C2808" s="68"/>
      <c r="E2808" s="53"/>
      <c r="F2808" s="53"/>
      <c r="G2808" s="54"/>
      <c r="H2808" s="114"/>
      <c r="I2808" s="53"/>
      <c r="J2808" s="53"/>
      <c r="K2808" s="53"/>
      <c r="L2808" s="53"/>
      <c r="M2808" s="53"/>
      <c r="N2808" s="53"/>
      <c r="O2808" s="53"/>
      <c r="P2808" s="53"/>
      <c r="Q2808" s="53"/>
      <c r="R2808" s="53"/>
      <c r="S2808" s="53"/>
      <c r="T2808" s="53"/>
      <c r="U2808" s="81"/>
      <c r="V2808" s="53"/>
      <c r="W2808" s="53"/>
    </row>
    <row r="2809" spans="1:23" x14ac:dyDescent="0.25">
      <c r="A2809" s="116" t="str">
        <f>IF(ISBLANK(TBL_DATA[[#This Row],[Row.names]]), "",   DATE(YEAR(TBL_DATA[[#This Row],[Row.names]]), MONTH(TBL_DATA[[#This Row],[Row.names]]), DAY(TBL_DATA[[#This Row],[Row.names]])))</f>
        <v/>
      </c>
      <c r="B2809" s="119"/>
      <c r="C2809" s="68"/>
      <c r="E2809" s="53"/>
      <c r="F2809" s="53"/>
      <c r="G2809" s="54"/>
      <c r="H2809" s="114"/>
      <c r="I2809" s="53"/>
      <c r="J2809" s="53"/>
      <c r="K2809" s="53"/>
      <c r="L2809" s="53"/>
      <c r="M2809" s="53"/>
      <c r="N2809" s="53"/>
      <c r="O2809" s="53"/>
      <c r="P2809" s="53"/>
      <c r="Q2809" s="53"/>
      <c r="R2809" s="53"/>
      <c r="S2809" s="53"/>
      <c r="T2809" s="53"/>
      <c r="U2809" s="81"/>
      <c r="V2809" s="53"/>
      <c r="W2809" s="53"/>
    </row>
    <row r="2810" spans="1:23" x14ac:dyDescent="0.25">
      <c r="A2810" s="116" t="str">
        <f>IF(ISBLANK(TBL_DATA[[#This Row],[Row.names]]), "",   DATE(YEAR(TBL_DATA[[#This Row],[Row.names]]), MONTH(TBL_DATA[[#This Row],[Row.names]]), DAY(TBL_DATA[[#This Row],[Row.names]])))</f>
        <v/>
      </c>
      <c r="B2810" s="119"/>
      <c r="C2810" s="68"/>
      <c r="E2810" s="53"/>
      <c r="F2810" s="53"/>
      <c r="G2810" s="54"/>
      <c r="H2810" s="114"/>
      <c r="I2810" s="53"/>
      <c r="J2810" s="53"/>
      <c r="K2810" s="53"/>
      <c r="L2810" s="53"/>
      <c r="M2810" s="53"/>
      <c r="N2810" s="53"/>
      <c r="O2810" s="53"/>
      <c r="P2810" s="53"/>
      <c r="Q2810" s="53"/>
      <c r="R2810" s="53"/>
      <c r="S2810" s="53"/>
      <c r="T2810" s="53"/>
      <c r="U2810" s="81"/>
      <c r="V2810" s="53"/>
      <c r="W2810" s="53"/>
    </row>
    <row r="2811" spans="1:23" x14ac:dyDescent="0.25">
      <c r="A2811" s="116" t="str">
        <f>IF(ISBLANK(TBL_DATA[[#This Row],[Row.names]]), "",   DATE(YEAR(TBL_DATA[[#This Row],[Row.names]]), MONTH(TBL_DATA[[#This Row],[Row.names]]), DAY(TBL_DATA[[#This Row],[Row.names]])))</f>
        <v/>
      </c>
      <c r="B2811" s="119"/>
      <c r="C2811" s="68"/>
      <c r="E2811" s="53"/>
      <c r="F2811" s="53"/>
      <c r="G2811" s="54"/>
      <c r="H2811" s="114"/>
      <c r="I2811" s="53"/>
      <c r="J2811" s="53"/>
      <c r="K2811" s="53"/>
      <c r="L2811" s="53"/>
      <c r="M2811" s="53"/>
      <c r="N2811" s="53"/>
      <c r="O2811" s="53"/>
      <c r="P2811" s="53"/>
      <c r="Q2811" s="53"/>
      <c r="R2811" s="53"/>
      <c r="S2811" s="53"/>
      <c r="T2811" s="53"/>
      <c r="U2811" s="81"/>
      <c r="V2811" s="53"/>
      <c r="W2811" s="53"/>
    </row>
    <row r="2812" spans="1:23" x14ac:dyDescent="0.25">
      <c r="A2812" s="116" t="str">
        <f>IF(ISBLANK(TBL_DATA[[#This Row],[Row.names]]), "",   DATE(YEAR(TBL_DATA[[#This Row],[Row.names]]), MONTH(TBL_DATA[[#This Row],[Row.names]]), DAY(TBL_DATA[[#This Row],[Row.names]])))</f>
        <v/>
      </c>
      <c r="B2812" s="119"/>
      <c r="C2812" s="68"/>
      <c r="E2812" s="53"/>
      <c r="F2812" s="53"/>
      <c r="G2812" s="54"/>
      <c r="H2812" s="114"/>
      <c r="I2812" s="53"/>
      <c r="J2812" s="53"/>
      <c r="K2812" s="53"/>
      <c r="L2812" s="53"/>
      <c r="M2812" s="53"/>
      <c r="N2812" s="53"/>
      <c r="O2812" s="53"/>
      <c r="P2812" s="53"/>
      <c r="Q2812" s="53"/>
      <c r="R2812" s="53"/>
      <c r="S2812" s="53"/>
      <c r="T2812" s="53"/>
      <c r="U2812" s="81"/>
      <c r="V2812" s="53"/>
      <c r="W2812" s="53"/>
    </row>
    <row r="2813" spans="1:23" x14ac:dyDescent="0.25">
      <c r="A2813" s="116" t="str">
        <f>IF(ISBLANK(TBL_DATA[[#This Row],[Row.names]]), "",   DATE(YEAR(TBL_DATA[[#This Row],[Row.names]]), MONTH(TBL_DATA[[#This Row],[Row.names]]), DAY(TBL_DATA[[#This Row],[Row.names]])))</f>
        <v/>
      </c>
      <c r="B2813" s="119"/>
      <c r="C2813" s="68"/>
      <c r="E2813" s="53"/>
      <c r="F2813" s="53"/>
      <c r="G2813" s="54"/>
      <c r="H2813" s="114"/>
      <c r="I2813" s="53"/>
      <c r="J2813" s="53"/>
      <c r="K2813" s="53"/>
      <c r="L2813" s="53"/>
      <c r="M2813" s="53"/>
      <c r="N2813" s="53"/>
      <c r="O2813" s="53"/>
      <c r="P2813" s="53"/>
      <c r="Q2813" s="53"/>
      <c r="R2813" s="53"/>
      <c r="S2813" s="53"/>
      <c r="T2813" s="53"/>
      <c r="U2813" s="81"/>
      <c r="V2813" s="53"/>
      <c r="W2813" s="53"/>
    </row>
    <row r="2814" spans="1:23" x14ac:dyDescent="0.25">
      <c r="A2814" s="116" t="str">
        <f>IF(ISBLANK(TBL_DATA[[#This Row],[Row.names]]), "",   DATE(YEAR(TBL_DATA[[#This Row],[Row.names]]), MONTH(TBL_DATA[[#This Row],[Row.names]]), DAY(TBL_DATA[[#This Row],[Row.names]])))</f>
        <v/>
      </c>
      <c r="B2814" s="119"/>
      <c r="C2814" s="68"/>
      <c r="E2814" s="53"/>
      <c r="F2814" s="53"/>
      <c r="G2814" s="54"/>
      <c r="H2814" s="114"/>
      <c r="I2814" s="53"/>
      <c r="J2814" s="53"/>
      <c r="K2814" s="53"/>
      <c r="L2814" s="53"/>
      <c r="M2814" s="53"/>
      <c r="N2814" s="53"/>
      <c r="O2814" s="53"/>
      <c r="P2814" s="53"/>
      <c r="Q2814" s="53"/>
      <c r="R2814" s="53"/>
      <c r="S2814" s="53"/>
      <c r="T2814" s="53"/>
      <c r="U2814" s="81"/>
      <c r="V2814" s="53"/>
      <c r="W2814" s="53"/>
    </row>
    <row r="2815" spans="1:23" x14ac:dyDescent="0.25">
      <c r="A2815" s="116" t="str">
        <f>IF(ISBLANK(TBL_DATA[[#This Row],[Row.names]]), "",   DATE(YEAR(TBL_DATA[[#This Row],[Row.names]]), MONTH(TBL_DATA[[#This Row],[Row.names]]), DAY(TBL_DATA[[#This Row],[Row.names]])))</f>
        <v/>
      </c>
      <c r="B2815" s="119"/>
      <c r="C2815" s="68"/>
      <c r="E2815" s="53"/>
      <c r="F2815" s="53"/>
      <c r="G2815" s="54"/>
      <c r="H2815" s="114"/>
      <c r="I2815" s="53"/>
      <c r="J2815" s="53"/>
      <c r="K2815" s="53"/>
      <c r="L2815" s="53"/>
      <c r="M2815" s="53"/>
      <c r="N2815" s="53"/>
      <c r="O2815" s="53"/>
      <c r="P2815" s="53"/>
      <c r="Q2815" s="53"/>
      <c r="R2815" s="53"/>
      <c r="S2815" s="53"/>
      <c r="T2815" s="53"/>
      <c r="U2815" s="81"/>
      <c r="V2815" s="53"/>
      <c r="W2815" s="53"/>
    </row>
    <row r="2816" spans="1:23" x14ac:dyDescent="0.25">
      <c r="A2816" s="116" t="str">
        <f>IF(ISBLANK(TBL_DATA[[#This Row],[Row.names]]), "",   DATE(YEAR(TBL_DATA[[#This Row],[Row.names]]), MONTH(TBL_DATA[[#This Row],[Row.names]]), DAY(TBL_DATA[[#This Row],[Row.names]])))</f>
        <v/>
      </c>
      <c r="B2816" s="119"/>
      <c r="C2816" s="68"/>
      <c r="E2816" s="53"/>
      <c r="F2816" s="53"/>
      <c r="G2816" s="54"/>
      <c r="H2816" s="114"/>
      <c r="I2816" s="53"/>
      <c r="J2816" s="53"/>
      <c r="K2816" s="53"/>
      <c r="L2816" s="53"/>
      <c r="M2816" s="53"/>
      <c r="N2816" s="53"/>
      <c r="O2816" s="53"/>
      <c r="P2816" s="53"/>
      <c r="Q2816" s="53"/>
      <c r="R2816" s="53"/>
      <c r="S2816" s="53"/>
      <c r="T2816" s="53"/>
      <c r="U2816" s="81"/>
      <c r="V2816" s="53"/>
      <c r="W2816" s="53"/>
    </row>
    <row r="2817" spans="1:23" x14ac:dyDescent="0.25">
      <c r="A2817" s="116" t="str">
        <f>IF(ISBLANK(TBL_DATA[[#This Row],[Row.names]]), "",   DATE(YEAR(TBL_DATA[[#This Row],[Row.names]]), MONTH(TBL_DATA[[#This Row],[Row.names]]), DAY(TBL_DATA[[#This Row],[Row.names]])))</f>
        <v/>
      </c>
      <c r="B2817" s="119"/>
      <c r="C2817" s="68"/>
      <c r="E2817" s="53"/>
      <c r="F2817" s="53"/>
      <c r="G2817" s="54"/>
      <c r="H2817" s="114"/>
      <c r="I2817" s="53"/>
      <c r="J2817" s="53"/>
      <c r="K2817" s="53"/>
      <c r="L2817" s="53"/>
      <c r="M2817" s="53"/>
      <c r="N2817" s="53"/>
      <c r="O2817" s="53"/>
      <c r="P2817" s="53"/>
      <c r="Q2817" s="53"/>
      <c r="R2817" s="53"/>
      <c r="S2817" s="53"/>
      <c r="T2817" s="53"/>
      <c r="U2817" s="81"/>
      <c r="V2817" s="53"/>
      <c r="W2817" s="53"/>
    </row>
    <row r="2818" spans="1:23" x14ac:dyDescent="0.25">
      <c r="A2818" s="116" t="str">
        <f>IF(ISBLANK(TBL_DATA[[#This Row],[Row.names]]), "",   DATE(YEAR(TBL_DATA[[#This Row],[Row.names]]), MONTH(TBL_DATA[[#This Row],[Row.names]]), DAY(TBL_DATA[[#This Row],[Row.names]])))</f>
        <v/>
      </c>
      <c r="B2818" s="119"/>
      <c r="C2818" s="68"/>
      <c r="E2818" s="53"/>
      <c r="F2818" s="53"/>
      <c r="G2818" s="54"/>
      <c r="H2818" s="114"/>
      <c r="I2818" s="53"/>
      <c r="J2818" s="53"/>
      <c r="K2818" s="53"/>
      <c r="L2818" s="53"/>
      <c r="M2818" s="53"/>
      <c r="N2818" s="53"/>
      <c r="O2818" s="53"/>
      <c r="P2818" s="53"/>
      <c r="Q2818" s="53"/>
      <c r="R2818" s="53"/>
      <c r="S2818" s="53"/>
      <c r="T2818" s="53"/>
      <c r="U2818" s="81"/>
      <c r="V2818" s="53"/>
      <c r="W2818" s="53"/>
    </row>
    <row r="2819" spans="1:23" x14ac:dyDescent="0.25">
      <c r="A2819" s="116" t="str">
        <f>IF(ISBLANK(TBL_DATA[[#This Row],[Row.names]]), "",   DATE(YEAR(TBL_DATA[[#This Row],[Row.names]]), MONTH(TBL_DATA[[#This Row],[Row.names]]), DAY(TBL_DATA[[#This Row],[Row.names]])))</f>
        <v/>
      </c>
      <c r="B2819" s="119"/>
      <c r="C2819" s="68"/>
      <c r="E2819" s="53"/>
      <c r="F2819" s="53"/>
      <c r="G2819" s="54"/>
      <c r="H2819" s="114"/>
      <c r="I2819" s="53"/>
      <c r="J2819" s="53"/>
      <c r="K2819" s="53"/>
      <c r="L2819" s="53"/>
      <c r="M2819" s="53"/>
      <c r="N2819" s="53"/>
      <c r="O2819" s="53"/>
      <c r="P2819" s="53"/>
      <c r="Q2819" s="53"/>
      <c r="R2819" s="53"/>
      <c r="S2819" s="53"/>
      <c r="T2819" s="53"/>
      <c r="U2819" s="81"/>
      <c r="V2819" s="53"/>
      <c r="W2819" s="53"/>
    </row>
    <row r="2820" spans="1:23" x14ac:dyDescent="0.25">
      <c r="A2820" s="116" t="str">
        <f>IF(ISBLANK(TBL_DATA[[#This Row],[Row.names]]), "",   DATE(YEAR(TBL_DATA[[#This Row],[Row.names]]), MONTH(TBL_DATA[[#This Row],[Row.names]]), DAY(TBL_DATA[[#This Row],[Row.names]])))</f>
        <v/>
      </c>
      <c r="B2820" s="119"/>
      <c r="C2820" s="68"/>
      <c r="E2820" s="53"/>
      <c r="F2820" s="53"/>
      <c r="G2820" s="54"/>
      <c r="H2820" s="114"/>
      <c r="I2820" s="53"/>
      <c r="J2820" s="53"/>
      <c r="K2820" s="53"/>
      <c r="L2820" s="53"/>
      <c r="M2820" s="53"/>
      <c r="N2820" s="53"/>
      <c r="O2820" s="53"/>
      <c r="P2820" s="53"/>
      <c r="Q2820" s="53"/>
      <c r="R2820" s="53"/>
      <c r="S2820" s="53"/>
      <c r="T2820" s="53"/>
      <c r="U2820" s="81"/>
      <c r="V2820" s="53"/>
      <c r="W2820" s="53"/>
    </row>
    <row r="2821" spans="1:23" x14ac:dyDescent="0.25">
      <c r="A2821" s="116" t="str">
        <f>IF(ISBLANK(TBL_DATA[[#This Row],[Row.names]]), "",   DATE(YEAR(TBL_DATA[[#This Row],[Row.names]]), MONTH(TBL_DATA[[#This Row],[Row.names]]), DAY(TBL_DATA[[#This Row],[Row.names]])))</f>
        <v/>
      </c>
      <c r="B2821" s="119"/>
      <c r="C2821" s="68"/>
      <c r="E2821" s="53"/>
      <c r="F2821" s="53"/>
      <c r="G2821" s="54"/>
      <c r="H2821" s="114"/>
      <c r="I2821" s="53"/>
      <c r="J2821" s="53"/>
      <c r="K2821" s="53"/>
      <c r="L2821" s="53"/>
      <c r="M2821" s="53"/>
      <c r="N2821" s="53"/>
      <c r="O2821" s="53"/>
      <c r="P2821" s="53"/>
      <c r="Q2821" s="53"/>
      <c r="R2821" s="53"/>
      <c r="S2821" s="53"/>
      <c r="T2821" s="53"/>
      <c r="U2821" s="81"/>
      <c r="V2821" s="53"/>
      <c r="W2821" s="53"/>
    </row>
    <row r="2822" spans="1:23" x14ac:dyDescent="0.25">
      <c r="A2822" s="116" t="str">
        <f>IF(ISBLANK(TBL_DATA[[#This Row],[Row.names]]), "",   DATE(YEAR(TBL_DATA[[#This Row],[Row.names]]), MONTH(TBL_DATA[[#This Row],[Row.names]]), DAY(TBL_DATA[[#This Row],[Row.names]])))</f>
        <v/>
      </c>
      <c r="B2822" s="119"/>
      <c r="C2822" s="68"/>
      <c r="E2822" s="53"/>
      <c r="F2822" s="53"/>
      <c r="G2822" s="54"/>
      <c r="H2822" s="114"/>
      <c r="I2822" s="53"/>
      <c r="J2822" s="53"/>
      <c r="K2822" s="53"/>
      <c r="L2822" s="53"/>
      <c r="M2822" s="53"/>
      <c r="N2822" s="53"/>
      <c r="O2822" s="53"/>
      <c r="P2822" s="53"/>
      <c r="Q2822" s="53"/>
      <c r="R2822" s="53"/>
      <c r="S2822" s="53"/>
      <c r="T2822" s="53"/>
      <c r="U2822" s="81"/>
      <c r="V2822" s="53"/>
      <c r="W2822" s="53"/>
    </row>
    <row r="2823" spans="1:23" x14ac:dyDescent="0.25">
      <c r="A2823" s="116" t="str">
        <f>IF(ISBLANK(TBL_DATA[[#This Row],[Row.names]]), "",   DATE(YEAR(TBL_DATA[[#This Row],[Row.names]]), MONTH(TBL_DATA[[#This Row],[Row.names]]), DAY(TBL_DATA[[#This Row],[Row.names]])))</f>
        <v/>
      </c>
      <c r="B2823" s="119"/>
      <c r="C2823" s="68"/>
      <c r="E2823" s="53"/>
      <c r="F2823" s="53"/>
      <c r="G2823" s="54"/>
      <c r="H2823" s="114"/>
      <c r="I2823" s="53"/>
      <c r="J2823" s="53"/>
      <c r="K2823" s="53"/>
      <c r="L2823" s="53"/>
      <c r="M2823" s="53"/>
      <c r="N2823" s="53"/>
      <c r="O2823" s="53"/>
      <c r="P2823" s="53"/>
      <c r="Q2823" s="53"/>
      <c r="R2823" s="53"/>
      <c r="S2823" s="53"/>
      <c r="T2823" s="53"/>
      <c r="U2823" s="81"/>
      <c r="V2823" s="53"/>
      <c r="W2823" s="53"/>
    </row>
    <row r="2824" spans="1:23" x14ac:dyDescent="0.25">
      <c r="A2824" s="116" t="str">
        <f>IF(ISBLANK(TBL_DATA[[#This Row],[Row.names]]), "",   DATE(YEAR(TBL_DATA[[#This Row],[Row.names]]), MONTH(TBL_DATA[[#This Row],[Row.names]]), DAY(TBL_DATA[[#This Row],[Row.names]])))</f>
        <v/>
      </c>
      <c r="B2824" s="119"/>
      <c r="C2824" s="68"/>
      <c r="E2824" s="53"/>
      <c r="F2824" s="53"/>
      <c r="G2824" s="54"/>
      <c r="H2824" s="114"/>
      <c r="I2824" s="53"/>
      <c r="J2824" s="53"/>
      <c r="K2824" s="53"/>
      <c r="L2824" s="53"/>
      <c r="M2824" s="53"/>
      <c r="N2824" s="53"/>
      <c r="O2824" s="53"/>
      <c r="P2824" s="53"/>
      <c r="Q2824" s="53"/>
      <c r="R2824" s="53"/>
      <c r="S2824" s="53"/>
      <c r="T2824" s="53"/>
      <c r="U2824" s="81"/>
      <c r="V2824" s="53"/>
      <c r="W2824" s="53"/>
    </row>
    <row r="2825" spans="1:23" x14ac:dyDescent="0.25">
      <c r="A2825" s="116" t="str">
        <f>IF(ISBLANK(TBL_DATA[[#This Row],[Row.names]]), "",   DATE(YEAR(TBL_DATA[[#This Row],[Row.names]]), MONTH(TBL_DATA[[#This Row],[Row.names]]), DAY(TBL_DATA[[#This Row],[Row.names]])))</f>
        <v/>
      </c>
      <c r="B2825" s="119"/>
      <c r="C2825" s="68"/>
      <c r="E2825" s="53"/>
      <c r="F2825" s="53"/>
      <c r="G2825" s="54"/>
      <c r="H2825" s="114"/>
      <c r="I2825" s="53"/>
      <c r="J2825" s="53"/>
      <c r="K2825" s="53"/>
      <c r="L2825" s="53"/>
      <c r="M2825" s="53"/>
      <c r="N2825" s="53"/>
      <c r="O2825" s="53"/>
      <c r="P2825" s="53"/>
      <c r="Q2825" s="53"/>
      <c r="R2825" s="53"/>
      <c r="S2825" s="53"/>
      <c r="T2825" s="53"/>
      <c r="U2825" s="81"/>
      <c r="V2825" s="53"/>
      <c r="W2825" s="53"/>
    </row>
    <row r="2826" spans="1:23" x14ac:dyDescent="0.25">
      <c r="A2826" s="116" t="str">
        <f>IF(ISBLANK(TBL_DATA[[#This Row],[Row.names]]), "",   DATE(YEAR(TBL_DATA[[#This Row],[Row.names]]), MONTH(TBL_DATA[[#This Row],[Row.names]]), DAY(TBL_DATA[[#This Row],[Row.names]])))</f>
        <v/>
      </c>
      <c r="B2826" s="119"/>
      <c r="C2826" s="68"/>
      <c r="E2826" s="53"/>
      <c r="F2826" s="53"/>
      <c r="G2826" s="54"/>
      <c r="H2826" s="114"/>
      <c r="I2826" s="53"/>
      <c r="J2826" s="53"/>
      <c r="K2826" s="53"/>
      <c r="L2826" s="53"/>
      <c r="M2826" s="53"/>
      <c r="N2826" s="53"/>
      <c r="O2826" s="53"/>
      <c r="P2826" s="53"/>
      <c r="Q2826" s="53"/>
      <c r="R2826" s="53"/>
      <c r="S2826" s="53"/>
      <c r="T2826" s="53"/>
      <c r="U2826" s="81"/>
      <c r="V2826" s="53"/>
      <c r="W2826" s="53"/>
    </row>
    <row r="2827" spans="1:23" x14ac:dyDescent="0.25">
      <c r="A2827" s="116" t="str">
        <f>IF(ISBLANK(TBL_DATA[[#This Row],[Row.names]]), "",   DATE(YEAR(TBL_DATA[[#This Row],[Row.names]]), MONTH(TBL_DATA[[#This Row],[Row.names]]), DAY(TBL_DATA[[#This Row],[Row.names]])))</f>
        <v/>
      </c>
      <c r="B2827" s="119"/>
      <c r="C2827" s="68"/>
      <c r="E2827" s="53"/>
      <c r="F2827" s="53"/>
      <c r="G2827" s="54"/>
      <c r="H2827" s="114"/>
      <c r="I2827" s="53"/>
      <c r="J2827" s="53"/>
      <c r="K2827" s="53"/>
      <c r="L2827" s="53"/>
      <c r="M2827" s="53"/>
      <c r="N2827" s="53"/>
      <c r="O2827" s="53"/>
      <c r="P2827" s="53"/>
      <c r="Q2827" s="53"/>
      <c r="R2827" s="53"/>
      <c r="S2827" s="53"/>
      <c r="T2827" s="53"/>
      <c r="U2827" s="81"/>
      <c r="V2827" s="53"/>
      <c r="W2827" s="53"/>
    </row>
    <row r="2828" spans="1:23" x14ac:dyDescent="0.25">
      <c r="A2828" s="116" t="str">
        <f>IF(ISBLANK(TBL_DATA[[#This Row],[Row.names]]), "",   DATE(YEAR(TBL_DATA[[#This Row],[Row.names]]), MONTH(TBL_DATA[[#This Row],[Row.names]]), DAY(TBL_DATA[[#This Row],[Row.names]])))</f>
        <v/>
      </c>
      <c r="B2828" s="119"/>
      <c r="C2828" s="68"/>
      <c r="E2828" s="53"/>
      <c r="F2828" s="53"/>
      <c r="G2828" s="54"/>
      <c r="H2828" s="114"/>
      <c r="I2828" s="53"/>
      <c r="J2828" s="53"/>
      <c r="K2828" s="53"/>
      <c r="L2828" s="53"/>
      <c r="M2828" s="53"/>
      <c r="N2828" s="53"/>
      <c r="O2828" s="53"/>
      <c r="P2828" s="53"/>
      <c r="Q2828" s="53"/>
      <c r="R2828" s="53"/>
      <c r="S2828" s="53"/>
      <c r="T2828" s="53"/>
      <c r="U2828" s="81"/>
      <c r="V2828" s="53"/>
      <c r="W2828" s="53"/>
    </row>
    <row r="2829" spans="1:23" x14ac:dyDescent="0.25">
      <c r="A2829" s="116" t="str">
        <f>IF(ISBLANK(TBL_DATA[[#This Row],[Row.names]]), "",   DATE(YEAR(TBL_DATA[[#This Row],[Row.names]]), MONTH(TBL_DATA[[#This Row],[Row.names]]), DAY(TBL_DATA[[#This Row],[Row.names]])))</f>
        <v/>
      </c>
      <c r="B2829" s="119"/>
      <c r="C2829" s="68"/>
      <c r="E2829" s="53"/>
      <c r="F2829" s="53"/>
      <c r="G2829" s="54"/>
      <c r="H2829" s="114"/>
      <c r="I2829" s="53"/>
      <c r="J2829" s="53"/>
      <c r="K2829" s="53"/>
      <c r="L2829" s="53"/>
      <c r="M2829" s="53"/>
      <c r="N2829" s="53"/>
      <c r="O2829" s="53"/>
      <c r="P2829" s="53"/>
      <c r="Q2829" s="53"/>
      <c r="R2829" s="53"/>
      <c r="S2829" s="53"/>
      <c r="T2829" s="53"/>
      <c r="U2829" s="81"/>
      <c r="V2829" s="53"/>
      <c r="W2829" s="53"/>
    </row>
    <row r="2830" spans="1:23" x14ac:dyDescent="0.25">
      <c r="A2830" s="116" t="str">
        <f>IF(ISBLANK(TBL_DATA[[#This Row],[Row.names]]), "",   DATE(YEAR(TBL_DATA[[#This Row],[Row.names]]), MONTH(TBL_DATA[[#This Row],[Row.names]]), DAY(TBL_DATA[[#This Row],[Row.names]])))</f>
        <v/>
      </c>
      <c r="B2830" s="119"/>
      <c r="C2830" s="68"/>
      <c r="E2830" s="53"/>
      <c r="F2830" s="53"/>
      <c r="G2830" s="54"/>
      <c r="H2830" s="114"/>
      <c r="I2830" s="53"/>
      <c r="J2830" s="53"/>
      <c r="K2830" s="53"/>
      <c r="L2830" s="53"/>
      <c r="M2830" s="53"/>
      <c r="N2830" s="53"/>
      <c r="O2830" s="53"/>
      <c r="P2830" s="53"/>
      <c r="Q2830" s="53"/>
      <c r="R2830" s="53"/>
      <c r="S2830" s="53"/>
      <c r="T2830" s="53"/>
      <c r="U2830" s="81"/>
      <c r="V2830" s="53"/>
      <c r="W2830" s="53"/>
    </row>
    <row r="2831" spans="1:23" x14ac:dyDescent="0.25">
      <c r="A2831" s="116" t="str">
        <f>IF(ISBLANK(TBL_DATA[[#This Row],[Row.names]]), "",   DATE(YEAR(TBL_DATA[[#This Row],[Row.names]]), MONTH(TBL_DATA[[#This Row],[Row.names]]), DAY(TBL_DATA[[#This Row],[Row.names]])))</f>
        <v/>
      </c>
      <c r="B2831" s="119"/>
      <c r="C2831" s="68"/>
      <c r="E2831" s="53"/>
      <c r="F2831" s="53"/>
      <c r="G2831" s="54"/>
      <c r="H2831" s="114"/>
      <c r="I2831" s="53"/>
      <c r="J2831" s="53"/>
      <c r="K2831" s="53"/>
      <c r="L2831" s="53"/>
      <c r="M2831" s="53"/>
      <c r="N2831" s="53"/>
      <c r="O2831" s="53"/>
      <c r="P2831" s="53"/>
      <c r="Q2831" s="53"/>
      <c r="R2831" s="53"/>
      <c r="S2831" s="53"/>
      <c r="T2831" s="53"/>
      <c r="U2831" s="81"/>
      <c r="V2831" s="53"/>
      <c r="W2831" s="53"/>
    </row>
    <row r="2832" spans="1:23" x14ac:dyDescent="0.25">
      <c r="A2832" s="116" t="str">
        <f>IF(ISBLANK(TBL_DATA[[#This Row],[Row.names]]), "",   DATE(YEAR(TBL_DATA[[#This Row],[Row.names]]), MONTH(TBL_DATA[[#This Row],[Row.names]]), DAY(TBL_DATA[[#This Row],[Row.names]])))</f>
        <v/>
      </c>
      <c r="B2832" s="119"/>
      <c r="C2832" s="68"/>
      <c r="E2832" s="53"/>
      <c r="F2832" s="53"/>
      <c r="G2832" s="54"/>
      <c r="H2832" s="114"/>
      <c r="I2832" s="53"/>
      <c r="J2832" s="53"/>
      <c r="K2832" s="53"/>
      <c r="L2832" s="53"/>
      <c r="M2832" s="53"/>
      <c r="N2832" s="53"/>
      <c r="O2832" s="53"/>
      <c r="P2832" s="53"/>
      <c r="Q2832" s="53"/>
      <c r="R2832" s="53"/>
      <c r="S2832" s="53"/>
      <c r="T2832" s="53"/>
      <c r="U2832" s="81"/>
      <c r="V2832" s="53"/>
      <c r="W2832" s="53"/>
    </row>
    <row r="2833" spans="1:23" x14ac:dyDescent="0.25">
      <c r="A2833" s="116" t="str">
        <f>IF(ISBLANK(TBL_DATA[[#This Row],[Row.names]]), "",   DATE(YEAR(TBL_DATA[[#This Row],[Row.names]]), MONTH(TBL_DATA[[#This Row],[Row.names]]), DAY(TBL_DATA[[#This Row],[Row.names]])))</f>
        <v/>
      </c>
      <c r="B2833" s="119"/>
      <c r="C2833" s="68"/>
      <c r="E2833" s="53"/>
      <c r="F2833" s="53"/>
      <c r="G2833" s="54"/>
      <c r="H2833" s="114"/>
      <c r="I2833" s="53"/>
      <c r="J2833" s="53"/>
      <c r="K2833" s="53"/>
      <c r="L2833" s="53"/>
      <c r="M2833" s="53"/>
      <c r="N2833" s="53"/>
      <c r="O2833" s="53"/>
      <c r="P2833" s="53"/>
      <c r="Q2833" s="53"/>
      <c r="R2833" s="53"/>
      <c r="S2833" s="53"/>
      <c r="T2833" s="53"/>
      <c r="U2833" s="81"/>
      <c r="V2833" s="53"/>
      <c r="W2833" s="53"/>
    </row>
    <row r="2834" spans="1:23" x14ac:dyDescent="0.25">
      <c r="A2834" s="116" t="str">
        <f>IF(ISBLANK(TBL_DATA[[#This Row],[Row.names]]), "",   DATE(YEAR(TBL_DATA[[#This Row],[Row.names]]), MONTH(TBL_DATA[[#This Row],[Row.names]]), DAY(TBL_DATA[[#This Row],[Row.names]])))</f>
        <v/>
      </c>
      <c r="B2834" s="119"/>
      <c r="C2834" s="68"/>
      <c r="E2834" s="53"/>
      <c r="F2834" s="53"/>
      <c r="G2834" s="54"/>
      <c r="H2834" s="114"/>
      <c r="I2834" s="53"/>
      <c r="J2834" s="53"/>
      <c r="K2834" s="53"/>
      <c r="L2834" s="53"/>
      <c r="M2834" s="53"/>
      <c r="N2834" s="53"/>
      <c r="O2834" s="53"/>
      <c r="P2834" s="53"/>
      <c r="Q2834" s="53"/>
      <c r="R2834" s="53"/>
      <c r="S2834" s="53"/>
      <c r="T2834" s="53"/>
      <c r="U2834" s="81"/>
      <c r="V2834" s="53"/>
      <c r="W2834" s="53"/>
    </row>
    <row r="2835" spans="1:23" x14ac:dyDescent="0.25">
      <c r="A2835" s="116" t="str">
        <f>IF(ISBLANK(TBL_DATA[[#This Row],[Row.names]]), "",   DATE(YEAR(TBL_DATA[[#This Row],[Row.names]]), MONTH(TBL_DATA[[#This Row],[Row.names]]), DAY(TBL_DATA[[#This Row],[Row.names]])))</f>
        <v/>
      </c>
      <c r="B2835" s="119"/>
      <c r="C2835" s="68"/>
      <c r="E2835" s="53"/>
      <c r="F2835" s="53"/>
      <c r="G2835" s="54"/>
      <c r="H2835" s="114"/>
      <c r="I2835" s="53"/>
      <c r="J2835" s="53"/>
      <c r="K2835" s="53"/>
      <c r="L2835" s="53"/>
      <c r="M2835" s="53"/>
      <c r="N2835" s="53"/>
      <c r="O2835" s="53"/>
      <c r="P2835" s="53"/>
      <c r="Q2835" s="53"/>
      <c r="R2835" s="53"/>
      <c r="S2835" s="53"/>
      <c r="T2835" s="53"/>
      <c r="U2835" s="81"/>
      <c r="V2835" s="53"/>
      <c r="W2835" s="53"/>
    </row>
    <row r="2836" spans="1:23" x14ac:dyDescent="0.25">
      <c r="A2836" s="116" t="str">
        <f>IF(ISBLANK(TBL_DATA[[#This Row],[Row.names]]), "",   DATE(YEAR(TBL_DATA[[#This Row],[Row.names]]), MONTH(TBL_DATA[[#This Row],[Row.names]]), DAY(TBL_DATA[[#This Row],[Row.names]])))</f>
        <v/>
      </c>
      <c r="B2836" s="119"/>
      <c r="C2836" s="68"/>
      <c r="E2836" s="53"/>
      <c r="F2836" s="53"/>
      <c r="G2836" s="54"/>
      <c r="H2836" s="114"/>
      <c r="I2836" s="53"/>
      <c r="J2836" s="53"/>
      <c r="K2836" s="53"/>
      <c r="L2836" s="53"/>
      <c r="M2836" s="53"/>
      <c r="N2836" s="53"/>
      <c r="O2836" s="53"/>
      <c r="P2836" s="53"/>
      <c r="Q2836" s="53"/>
      <c r="R2836" s="53"/>
      <c r="S2836" s="53"/>
      <c r="T2836" s="53"/>
      <c r="U2836" s="81"/>
      <c r="V2836" s="53"/>
      <c r="W2836" s="53"/>
    </row>
    <row r="2837" spans="1:23" x14ac:dyDescent="0.25">
      <c r="A2837" s="116" t="str">
        <f>IF(ISBLANK(TBL_DATA[[#This Row],[Row.names]]), "",   DATE(YEAR(TBL_DATA[[#This Row],[Row.names]]), MONTH(TBL_DATA[[#This Row],[Row.names]]), DAY(TBL_DATA[[#This Row],[Row.names]])))</f>
        <v/>
      </c>
      <c r="B2837" s="119"/>
      <c r="C2837" s="68"/>
      <c r="E2837" s="53"/>
      <c r="F2837" s="53"/>
      <c r="G2837" s="54"/>
      <c r="H2837" s="114"/>
      <c r="I2837" s="53"/>
      <c r="J2837" s="53"/>
      <c r="K2837" s="53"/>
      <c r="L2837" s="53"/>
      <c r="M2837" s="53"/>
      <c r="N2837" s="53"/>
      <c r="O2837" s="53"/>
      <c r="P2837" s="53"/>
      <c r="Q2837" s="53"/>
      <c r="R2837" s="53"/>
      <c r="S2837" s="53"/>
      <c r="T2837" s="53"/>
      <c r="U2837" s="81"/>
      <c r="V2837" s="53"/>
      <c r="W2837" s="53"/>
    </row>
    <row r="2838" spans="1:23" x14ac:dyDescent="0.25">
      <c r="A2838" s="116" t="str">
        <f>IF(ISBLANK(TBL_DATA[[#This Row],[Row.names]]), "",   DATE(YEAR(TBL_DATA[[#This Row],[Row.names]]), MONTH(TBL_DATA[[#This Row],[Row.names]]), DAY(TBL_DATA[[#This Row],[Row.names]])))</f>
        <v/>
      </c>
      <c r="B2838" s="119"/>
      <c r="C2838" s="68"/>
      <c r="E2838" s="53"/>
      <c r="F2838" s="53"/>
      <c r="G2838" s="54"/>
      <c r="H2838" s="114"/>
      <c r="I2838" s="53"/>
      <c r="J2838" s="53"/>
      <c r="K2838" s="53"/>
      <c r="L2838" s="53"/>
      <c r="M2838" s="53"/>
      <c r="N2838" s="53"/>
      <c r="O2838" s="53"/>
      <c r="P2838" s="53"/>
      <c r="Q2838" s="53"/>
      <c r="R2838" s="53"/>
      <c r="S2838" s="53"/>
      <c r="T2838" s="53"/>
      <c r="U2838" s="81"/>
      <c r="V2838" s="53"/>
      <c r="W2838" s="53"/>
    </row>
    <row r="2839" spans="1:23" x14ac:dyDescent="0.25">
      <c r="A2839" s="116" t="str">
        <f>IF(ISBLANK(TBL_DATA[[#This Row],[Row.names]]), "",   DATE(YEAR(TBL_DATA[[#This Row],[Row.names]]), MONTH(TBL_DATA[[#This Row],[Row.names]]), DAY(TBL_DATA[[#This Row],[Row.names]])))</f>
        <v/>
      </c>
      <c r="B2839" s="119"/>
      <c r="C2839" s="68"/>
      <c r="E2839" s="53"/>
      <c r="F2839" s="53"/>
      <c r="G2839" s="54"/>
      <c r="H2839" s="114"/>
      <c r="I2839" s="53"/>
      <c r="J2839" s="53"/>
      <c r="K2839" s="53"/>
      <c r="L2839" s="53"/>
      <c r="M2839" s="53"/>
      <c r="N2839" s="53"/>
      <c r="O2839" s="53"/>
      <c r="P2839" s="53"/>
      <c r="Q2839" s="53"/>
      <c r="R2839" s="53"/>
      <c r="S2839" s="53"/>
      <c r="T2839" s="53"/>
      <c r="U2839" s="81"/>
      <c r="V2839" s="53"/>
      <c r="W2839" s="53"/>
    </row>
    <row r="2840" spans="1:23" x14ac:dyDescent="0.25">
      <c r="A2840" s="116" t="str">
        <f>IF(ISBLANK(TBL_DATA[[#This Row],[Row.names]]), "",   DATE(YEAR(TBL_DATA[[#This Row],[Row.names]]), MONTH(TBL_DATA[[#This Row],[Row.names]]), DAY(TBL_DATA[[#This Row],[Row.names]])))</f>
        <v/>
      </c>
      <c r="B2840" s="119"/>
      <c r="C2840" s="68"/>
      <c r="E2840" s="53"/>
      <c r="F2840" s="53"/>
      <c r="G2840" s="54"/>
      <c r="H2840" s="114"/>
      <c r="I2840" s="53"/>
      <c r="J2840" s="53"/>
      <c r="K2840" s="53"/>
      <c r="L2840" s="53"/>
      <c r="M2840" s="53"/>
      <c r="N2840" s="53"/>
      <c r="O2840" s="53"/>
      <c r="P2840" s="53"/>
      <c r="Q2840" s="53"/>
      <c r="R2840" s="53"/>
      <c r="S2840" s="53"/>
      <c r="T2840" s="53"/>
      <c r="U2840" s="81"/>
      <c r="V2840" s="53"/>
      <c r="W2840" s="53"/>
    </row>
    <row r="2841" spans="1:23" x14ac:dyDescent="0.25">
      <c r="A2841" s="116" t="str">
        <f>IF(ISBLANK(TBL_DATA[[#This Row],[Row.names]]), "",   DATE(YEAR(TBL_DATA[[#This Row],[Row.names]]), MONTH(TBL_DATA[[#This Row],[Row.names]]), DAY(TBL_DATA[[#This Row],[Row.names]])))</f>
        <v/>
      </c>
      <c r="B2841" s="119"/>
      <c r="C2841" s="68"/>
      <c r="E2841" s="53"/>
      <c r="F2841" s="53"/>
      <c r="G2841" s="54"/>
      <c r="H2841" s="114"/>
      <c r="I2841" s="53"/>
      <c r="J2841" s="53"/>
      <c r="K2841" s="53"/>
      <c r="L2841" s="53"/>
      <c r="M2841" s="53"/>
      <c r="N2841" s="53"/>
      <c r="O2841" s="53"/>
      <c r="P2841" s="53"/>
      <c r="Q2841" s="53"/>
      <c r="R2841" s="53"/>
      <c r="S2841" s="53"/>
      <c r="T2841" s="53"/>
      <c r="U2841" s="81"/>
      <c r="V2841" s="53"/>
      <c r="W2841" s="53"/>
    </row>
    <row r="2842" spans="1:23" x14ac:dyDescent="0.25">
      <c r="A2842" s="116" t="str">
        <f>IF(ISBLANK(TBL_DATA[[#This Row],[Row.names]]), "",   DATE(YEAR(TBL_DATA[[#This Row],[Row.names]]), MONTH(TBL_DATA[[#This Row],[Row.names]]), DAY(TBL_DATA[[#This Row],[Row.names]])))</f>
        <v/>
      </c>
      <c r="B2842" s="119"/>
      <c r="C2842" s="68"/>
      <c r="E2842" s="53"/>
      <c r="F2842" s="53"/>
      <c r="G2842" s="54"/>
      <c r="H2842" s="114"/>
      <c r="I2842" s="53"/>
      <c r="J2842" s="53"/>
      <c r="K2842" s="53"/>
      <c r="L2842" s="53"/>
      <c r="M2842" s="53"/>
      <c r="N2842" s="53"/>
      <c r="O2842" s="53"/>
      <c r="P2842" s="53"/>
      <c r="Q2842" s="53"/>
      <c r="R2842" s="53"/>
      <c r="S2842" s="53"/>
      <c r="T2842" s="53"/>
      <c r="U2842" s="81"/>
      <c r="V2842" s="53"/>
      <c r="W2842" s="53"/>
    </row>
    <row r="2843" spans="1:23" x14ac:dyDescent="0.25">
      <c r="A2843" s="116" t="str">
        <f>IF(ISBLANK(TBL_DATA[[#This Row],[Row.names]]), "",   DATE(YEAR(TBL_DATA[[#This Row],[Row.names]]), MONTH(TBL_DATA[[#This Row],[Row.names]]), DAY(TBL_DATA[[#This Row],[Row.names]])))</f>
        <v/>
      </c>
      <c r="B2843" s="119"/>
      <c r="C2843" s="68"/>
      <c r="E2843" s="53"/>
      <c r="F2843" s="53"/>
      <c r="G2843" s="54"/>
      <c r="H2843" s="114"/>
      <c r="I2843" s="53"/>
      <c r="J2843" s="53"/>
      <c r="K2843" s="53"/>
      <c r="L2843" s="53"/>
      <c r="M2843" s="53"/>
      <c r="N2843" s="53"/>
      <c r="O2843" s="53"/>
      <c r="P2843" s="53"/>
      <c r="Q2843" s="53"/>
      <c r="R2843" s="53"/>
      <c r="S2843" s="53"/>
      <c r="T2843" s="53"/>
      <c r="U2843" s="81"/>
      <c r="V2843" s="53"/>
      <c r="W2843" s="53"/>
    </row>
    <row r="2844" spans="1:23" x14ac:dyDescent="0.25">
      <c r="A2844" s="116" t="str">
        <f>IF(ISBLANK(TBL_DATA[[#This Row],[Row.names]]), "",   DATE(YEAR(TBL_DATA[[#This Row],[Row.names]]), MONTH(TBL_DATA[[#This Row],[Row.names]]), DAY(TBL_DATA[[#This Row],[Row.names]])))</f>
        <v/>
      </c>
      <c r="B2844" s="119"/>
      <c r="C2844" s="68"/>
      <c r="E2844" s="53"/>
      <c r="F2844" s="53"/>
      <c r="G2844" s="54"/>
      <c r="H2844" s="114"/>
      <c r="I2844" s="53"/>
      <c r="J2844" s="53"/>
      <c r="K2844" s="53"/>
      <c r="L2844" s="53"/>
      <c r="M2844" s="53"/>
      <c r="N2844" s="53"/>
      <c r="O2844" s="53"/>
      <c r="P2844" s="53"/>
      <c r="Q2844" s="53"/>
      <c r="R2844" s="53"/>
      <c r="S2844" s="53"/>
      <c r="T2844" s="53"/>
      <c r="U2844" s="81"/>
      <c r="V2844" s="53"/>
      <c r="W2844" s="53"/>
    </row>
    <row r="2845" spans="1:23" x14ac:dyDescent="0.25">
      <c r="A2845" s="116" t="str">
        <f>IF(ISBLANK(TBL_DATA[[#This Row],[Row.names]]), "",   DATE(YEAR(TBL_DATA[[#This Row],[Row.names]]), MONTH(TBL_DATA[[#This Row],[Row.names]]), DAY(TBL_DATA[[#This Row],[Row.names]])))</f>
        <v/>
      </c>
      <c r="B2845" s="119"/>
      <c r="C2845" s="68"/>
      <c r="E2845" s="53"/>
      <c r="F2845" s="53"/>
      <c r="G2845" s="54"/>
      <c r="H2845" s="114"/>
      <c r="I2845" s="53"/>
      <c r="J2845" s="53"/>
      <c r="K2845" s="53"/>
      <c r="L2845" s="53"/>
      <c r="M2845" s="53"/>
      <c r="N2845" s="53"/>
      <c r="O2845" s="53"/>
      <c r="P2845" s="53"/>
      <c r="Q2845" s="53"/>
      <c r="R2845" s="53"/>
      <c r="S2845" s="53"/>
      <c r="T2845" s="53"/>
      <c r="U2845" s="81"/>
      <c r="V2845" s="53"/>
      <c r="W2845" s="53"/>
    </row>
    <row r="2846" spans="1:23" x14ac:dyDescent="0.25">
      <c r="A2846" s="116" t="str">
        <f>IF(ISBLANK(TBL_DATA[[#This Row],[Row.names]]), "",   DATE(YEAR(TBL_DATA[[#This Row],[Row.names]]), MONTH(TBL_DATA[[#This Row],[Row.names]]), DAY(TBL_DATA[[#This Row],[Row.names]])))</f>
        <v/>
      </c>
      <c r="B2846" s="119"/>
      <c r="C2846" s="68"/>
      <c r="E2846" s="53"/>
      <c r="F2846" s="53"/>
      <c r="G2846" s="54"/>
      <c r="H2846" s="114"/>
      <c r="I2846" s="53"/>
      <c r="J2846" s="53"/>
      <c r="K2846" s="53"/>
      <c r="L2846" s="53"/>
      <c r="M2846" s="53"/>
      <c r="N2846" s="53"/>
      <c r="O2846" s="53"/>
      <c r="P2846" s="53"/>
      <c r="Q2846" s="53"/>
      <c r="R2846" s="53"/>
      <c r="S2846" s="53"/>
      <c r="T2846" s="53"/>
      <c r="U2846" s="81"/>
      <c r="V2846" s="53"/>
      <c r="W2846" s="53"/>
    </row>
    <row r="2847" spans="1:23" x14ac:dyDescent="0.25">
      <c r="A2847" s="116" t="str">
        <f>IF(ISBLANK(TBL_DATA[[#This Row],[Row.names]]), "",   DATE(YEAR(TBL_DATA[[#This Row],[Row.names]]), MONTH(TBL_DATA[[#This Row],[Row.names]]), DAY(TBL_DATA[[#This Row],[Row.names]])))</f>
        <v/>
      </c>
      <c r="B2847" s="119"/>
      <c r="C2847" s="68"/>
      <c r="E2847" s="53"/>
      <c r="F2847" s="53"/>
      <c r="G2847" s="54"/>
      <c r="H2847" s="114"/>
      <c r="I2847" s="53"/>
      <c r="J2847" s="53"/>
      <c r="K2847" s="53"/>
      <c r="L2847" s="53"/>
      <c r="M2847" s="53"/>
      <c r="N2847" s="53"/>
      <c r="O2847" s="53"/>
      <c r="P2847" s="53"/>
      <c r="Q2847" s="53"/>
      <c r="R2847" s="53"/>
      <c r="S2847" s="53"/>
      <c r="T2847" s="53"/>
      <c r="U2847" s="81"/>
      <c r="V2847" s="53"/>
      <c r="W2847" s="53"/>
    </row>
    <row r="2848" spans="1:23" x14ac:dyDescent="0.25">
      <c r="A2848" s="116" t="str">
        <f>IF(ISBLANK(TBL_DATA[[#This Row],[Row.names]]), "",   DATE(YEAR(TBL_DATA[[#This Row],[Row.names]]), MONTH(TBL_DATA[[#This Row],[Row.names]]), DAY(TBL_DATA[[#This Row],[Row.names]])))</f>
        <v/>
      </c>
      <c r="B2848" s="119"/>
      <c r="C2848" s="68"/>
      <c r="E2848" s="53"/>
      <c r="F2848" s="53"/>
      <c r="G2848" s="54"/>
      <c r="H2848" s="114"/>
      <c r="I2848" s="53"/>
      <c r="J2848" s="53"/>
      <c r="K2848" s="53"/>
      <c r="L2848" s="53"/>
      <c r="M2848" s="53"/>
      <c r="N2848" s="53"/>
      <c r="O2848" s="53"/>
      <c r="P2848" s="53"/>
      <c r="Q2848" s="53"/>
      <c r="R2848" s="53"/>
      <c r="S2848" s="53"/>
      <c r="T2848" s="53"/>
      <c r="U2848" s="81"/>
      <c r="V2848" s="53"/>
      <c r="W2848" s="53"/>
    </row>
    <row r="2849" spans="1:23" x14ac:dyDescent="0.25">
      <c r="A2849" s="116" t="str">
        <f>IF(ISBLANK(TBL_DATA[[#This Row],[Row.names]]), "",   DATE(YEAR(TBL_DATA[[#This Row],[Row.names]]), MONTH(TBL_DATA[[#This Row],[Row.names]]), DAY(TBL_DATA[[#This Row],[Row.names]])))</f>
        <v/>
      </c>
      <c r="B2849" s="119"/>
      <c r="C2849" s="68"/>
      <c r="E2849" s="53"/>
      <c r="F2849" s="53"/>
      <c r="G2849" s="54"/>
      <c r="H2849" s="114"/>
      <c r="I2849" s="53"/>
      <c r="J2849" s="53"/>
      <c r="K2849" s="53"/>
      <c r="L2849" s="53"/>
      <c r="M2849" s="53"/>
      <c r="N2849" s="53"/>
      <c r="O2849" s="53"/>
      <c r="P2849" s="53"/>
      <c r="Q2849" s="53"/>
      <c r="R2849" s="53"/>
      <c r="S2849" s="53"/>
      <c r="T2849" s="53"/>
      <c r="U2849" s="81"/>
      <c r="V2849" s="53"/>
      <c r="W2849" s="53"/>
    </row>
    <row r="2850" spans="1:23" x14ac:dyDescent="0.25">
      <c r="A2850" s="116" t="str">
        <f>IF(ISBLANK(TBL_DATA[[#This Row],[Row.names]]), "",   DATE(YEAR(TBL_DATA[[#This Row],[Row.names]]), MONTH(TBL_DATA[[#This Row],[Row.names]]), DAY(TBL_DATA[[#This Row],[Row.names]])))</f>
        <v/>
      </c>
      <c r="B2850" s="119"/>
      <c r="C2850" s="68"/>
      <c r="E2850" s="53"/>
      <c r="F2850" s="53"/>
      <c r="G2850" s="54"/>
      <c r="H2850" s="114"/>
      <c r="I2850" s="53"/>
      <c r="J2850" s="53"/>
      <c r="K2850" s="53"/>
      <c r="L2850" s="53"/>
      <c r="M2850" s="53"/>
      <c r="N2850" s="53"/>
      <c r="O2850" s="53"/>
      <c r="P2850" s="53"/>
      <c r="Q2850" s="53"/>
      <c r="R2850" s="53"/>
      <c r="S2850" s="53"/>
      <c r="T2850" s="53"/>
      <c r="U2850" s="81"/>
      <c r="V2850" s="53"/>
      <c r="W2850" s="53"/>
    </row>
    <row r="2851" spans="1:23" x14ac:dyDescent="0.25">
      <c r="A2851" s="116" t="str">
        <f>IF(ISBLANK(TBL_DATA[[#This Row],[Row.names]]), "",   DATE(YEAR(TBL_DATA[[#This Row],[Row.names]]), MONTH(TBL_DATA[[#This Row],[Row.names]]), DAY(TBL_DATA[[#This Row],[Row.names]])))</f>
        <v/>
      </c>
      <c r="B2851" s="119"/>
      <c r="C2851" s="68"/>
      <c r="E2851" s="53"/>
      <c r="F2851" s="53"/>
      <c r="G2851" s="54"/>
      <c r="H2851" s="114"/>
      <c r="I2851" s="53"/>
      <c r="J2851" s="53"/>
      <c r="K2851" s="53"/>
      <c r="L2851" s="53"/>
      <c r="M2851" s="53"/>
      <c r="N2851" s="53"/>
      <c r="O2851" s="53"/>
      <c r="P2851" s="53"/>
      <c r="Q2851" s="53"/>
      <c r="R2851" s="53"/>
      <c r="S2851" s="53"/>
      <c r="T2851" s="53"/>
      <c r="U2851" s="81"/>
      <c r="V2851" s="53"/>
      <c r="W2851" s="53"/>
    </row>
    <row r="2852" spans="1:23" x14ac:dyDescent="0.25">
      <c r="A2852" s="116" t="str">
        <f>IF(ISBLANK(TBL_DATA[[#This Row],[Row.names]]), "",   DATE(YEAR(TBL_DATA[[#This Row],[Row.names]]), MONTH(TBL_DATA[[#This Row],[Row.names]]), DAY(TBL_DATA[[#This Row],[Row.names]])))</f>
        <v/>
      </c>
      <c r="B2852" s="119"/>
      <c r="C2852" s="68"/>
      <c r="E2852" s="53"/>
      <c r="F2852" s="53"/>
      <c r="G2852" s="54"/>
      <c r="H2852" s="114"/>
      <c r="I2852" s="53"/>
      <c r="J2852" s="53"/>
      <c r="K2852" s="53"/>
      <c r="L2852" s="53"/>
      <c r="M2852" s="53"/>
      <c r="N2852" s="53"/>
      <c r="O2852" s="53"/>
      <c r="P2852" s="53"/>
      <c r="Q2852" s="53"/>
      <c r="R2852" s="53"/>
      <c r="S2852" s="53"/>
      <c r="T2852" s="53"/>
      <c r="U2852" s="81"/>
      <c r="V2852" s="53"/>
      <c r="W2852" s="53"/>
    </row>
    <row r="2853" spans="1:23" x14ac:dyDescent="0.25">
      <c r="A2853" s="116" t="str">
        <f>IF(ISBLANK(TBL_DATA[[#This Row],[Row.names]]), "",   DATE(YEAR(TBL_DATA[[#This Row],[Row.names]]), MONTH(TBL_DATA[[#This Row],[Row.names]]), DAY(TBL_DATA[[#This Row],[Row.names]])))</f>
        <v/>
      </c>
      <c r="B2853" s="119"/>
      <c r="C2853" s="68"/>
      <c r="E2853" s="53"/>
      <c r="F2853" s="53"/>
      <c r="G2853" s="54"/>
      <c r="H2853" s="114"/>
      <c r="I2853" s="53"/>
      <c r="J2853" s="53"/>
      <c r="K2853" s="53"/>
      <c r="L2853" s="53"/>
      <c r="M2853" s="53"/>
      <c r="N2853" s="53"/>
      <c r="O2853" s="53"/>
      <c r="P2853" s="53"/>
      <c r="Q2853" s="53"/>
      <c r="R2853" s="53"/>
      <c r="S2853" s="53"/>
      <c r="T2853" s="53"/>
      <c r="U2853" s="81"/>
      <c r="V2853" s="53"/>
      <c r="W2853" s="53"/>
    </row>
    <row r="2854" spans="1:23" x14ac:dyDescent="0.25">
      <c r="A2854" s="116" t="str">
        <f>IF(ISBLANK(TBL_DATA[[#This Row],[Row.names]]), "",   DATE(YEAR(TBL_DATA[[#This Row],[Row.names]]), MONTH(TBL_DATA[[#This Row],[Row.names]]), DAY(TBL_DATA[[#This Row],[Row.names]])))</f>
        <v/>
      </c>
      <c r="B2854" s="119"/>
      <c r="C2854" s="68"/>
      <c r="E2854" s="53"/>
      <c r="F2854" s="53"/>
      <c r="G2854" s="54"/>
      <c r="H2854" s="114"/>
      <c r="I2854" s="53"/>
      <c r="J2854" s="53"/>
      <c r="K2854" s="53"/>
      <c r="L2854" s="53"/>
      <c r="M2854" s="53"/>
      <c r="N2854" s="53"/>
      <c r="O2854" s="53"/>
      <c r="P2854" s="53"/>
      <c r="Q2854" s="53"/>
      <c r="R2854" s="53"/>
      <c r="S2854" s="53"/>
      <c r="T2854" s="53"/>
      <c r="U2854" s="81"/>
      <c r="V2854" s="53"/>
      <c r="W2854" s="53"/>
    </row>
    <row r="2855" spans="1:23" x14ac:dyDescent="0.25">
      <c r="A2855" s="116" t="str">
        <f>IF(ISBLANK(TBL_DATA[[#This Row],[Row.names]]), "",   DATE(YEAR(TBL_DATA[[#This Row],[Row.names]]), MONTH(TBL_DATA[[#This Row],[Row.names]]), DAY(TBL_DATA[[#This Row],[Row.names]])))</f>
        <v/>
      </c>
      <c r="B2855" s="119"/>
      <c r="C2855" s="68"/>
      <c r="E2855" s="53"/>
      <c r="F2855" s="53"/>
      <c r="G2855" s="54"/>
      <c r="H2855" s="114"/>
      <c r="I2855" s="53"/>
      <c r="J2855" s="53"/>
      <c r="K2855" s="53"/>
      <c r="L2855" s="53"/>
      <c r="M2855" s="53"/>
      <c r="N2855" s="53"/>
      <c r="O2855" s="53"/>
      <c r="P2855" s="53"/>
      <c r="Q2855" s="53"/>
      <c r="R2855" s="53"/>
      <c r="S2855" s="53"/>
      <c r="T2855" s="53"/>
      <c r="U2855" s="81"/>
      <c r="V2855" s="53"/>
      <c r="W2855" s="53"/>
    </row>
    <row r="2856" spans="1:23" x14ac:dyDescent="0.25">
      <c r="A2856" s="116" t="str">
        <f>IF(ISBLANK(TBL_DATA[[#This Row],[Row.names]]), "",   DATE(YEAR(TBL_DATA[[#This Row],[Row.names]]), MONTH(TBL_DATA[[#This Row],[Row.names]]), DAY(TBL_DATA[[#This Row],[Row.names]])))</f>
        <v/>
      </c>
      <c r="B2856" s="119"/>
      <c r="C2856" s="68"/>
      <c r="E2856" s="53"/>
      <c r="F2856" s="53"/>
      <c r="G2856" s="54"/>
      <c r="H2856" s="114"/>
      <c r="I2856" s="53"/>
      <c r="J2856" s="53"/>
      <c r="K2856" s="53"/>
      <c r="L2856" s="53"/>
      <c r="M2856" s="53"/>
      <c r="N2856" s="53"/>
      <c r="O2856" s="53"/>
      <c r="P2856" s="53"/>
      <c r="Q2856" s="53"/>
      <c r="R2856" s="53"/>
      <c r="S2856" s="53"/>
      <c r="T2856" s="53"/>
      <c r="U2856" s="81"/>
      <c r="V2856" s="53"/>
      <c r="W2856" s="53"/>
    </row>
    <row r="2857" spans="1:23" x14ac:dyDescent="0.25">
      <c r="A2857" s="116" t="str">
        <f>IF(ISBLANK(TBL_DATA[[#This Row],[Row.names]]), "",   DATE(YEAR(TBL_DATA[[#This Row],[Row.names]]), MONTH(TBL_DATA[[#This Row],[Row.names]]), DAY(TBL_DATA[[#This Row],[Row.names]])))</f>
        <v/>
      </c>
      <c r="B2857" s="119"/>
      <c r="C2857" s="68"/>
      <c r="E2857" s="53"/>
      <c r="F2857" s="53"/>
      <c r="G2857" s="54"/>
      <c r="H2857" s="114"/>
      <c r="I2857" s="53"/>
      <c r="J2857" s="53"/>
      <c r="K2857" s="53"/>
      <c r="L2857" s="53"/>
      <c r="M2857" s="53"/>
      <c r="N2857" s="53"/>
      <c r="O2857" s="53"/>
      <c r="P2857" s="53"/>
      <c r="Q2857" s="53"/>
      <c r="R2857" s="53"/>
      <c r="S2857" s="53"/>
      <c r="T2857" s="53"/>
      <c r="U2857" s="81"/>
      <c r="V2857" s="53"/>
      <c r="W2857" s="53"/>
    </row>
    <row r="2858" spans="1:23" x14ac:dyDescent="0.25">
      <c r="A2858" s="116" t="str">
        <f>IF(ISBLANK(TBL_DATA[[#This Row],[Row.names]]), "",   DATE(YEAR(TBL_DATA[[#This Row],[Row.names]]), MONTH(TBL_DATA[[#This Row],[Row.names]]), DAY(TBL_DATA[[#This Row],[Row.names]])))</f>
        <v/>
      </c>
      <c r="B2858" s="119"/>
      <c r="C2858" s="68"/>
      <c r="E2858" s="53"/>
      <c r="F2858" s="53"/>
      <c r="G2858" s="54"/>
      <c r="H2858" s="114"/>
      <c r="I2858" s="53"/>
      <c r="J2858" s="53"/>
      <c r="K2858" s="53"/>
      <c r="L2858" s="53"/>
      <c r="M2858" s="53"/>
      <c r="N2858" s="53"/>
      <c r="O2858" s="53"/>
      <c r="P2858" s="53"/>
      <c r="Q2858" s="53"/>
      <c r="R2858" s="53"/>
      <c r="S2858" s="53"/>
      <c r="T2858" s="53"/>
      <c r="U2858" s="81"/>
      <c r="V2858" s="53"/>
      <c r="W2858" s="53"/>
    </row>
    <row r="2859" spans="1:23" x14ac:dyDescent="0.25">
      <c r="A2859" s="116" t="str">
        <f>IF(ISBLANK(TBL_DATA[[#This Row],[Row.names]]), "",   DATE(YEAR(TBL_DATA[[#This Row],[Row.names]]), MONTH(TBL_DATA[[#This Row],[Row.names]]), DAY(TBL_DATA[[#This Row],[Row.names]])))</f>
        <v/>
      </c>
      <c r="B2859" s="119"/>
      <c r="C2859" s="68"/>
      <c r="E2859" s="53"/>
      <c r="F2859" s="53"/>
      <c r="G2859" s="54"/>
      <c r="H2859" s="114"/>
      <c r="I2859" s="53"/>
      <c r="J2859" s="53"/>
      <c r="K2859" s="53"/>
      <c r="L2859" s="53"/>
      <c r="M2859" s="53"/>
      <c r="N2859" s="53"/>
      <c r="O2859" s="53"/>
      <c r="P2859" s="53"/>
      <c r="Q2859" s="53"/>
      <c r="R2859" s="53"/>
      <c r="S2859" s="53"/>
      <c r="T2859" s="53"/>
      <c r="U2859" s="81"/>
      <c r="V2859" s="53"/>
      <c r="W2859" s="53"/>
    </row>
    <row r="2860" spans="1:23" x14ac:dyDescent="0.25">
      <c r="A2860" s="116" t="str">
        <f>IF(ISBLANK(TBL_DATA[[#This Row],[Row.names]]), "",   DATE(YEAR(TBL_DATA[[#This Row],[Row.names]]), MONTH(TBL_DATA[[#This Row],[Row.names]]), DAY(TBL_DATA[[#This Row],[Row.names]])))</f>
        <v/>
      </c>
      <c r="B2860" s="119"/>
      <c r="C2860" s="68"/>
      <c r="E2860" s="53"/>
      <c r="F2860" s="53"/>
      <c r="G2860" s="54"/>
      <c r="H2860" s="114"/>
      <c r="I2860" s="53"/>
      <c r="J2860" s="53"/>
      <c r="K2860" s="53"/>
      <c r="L2860" s="53"/>
      <c r="M2860" s="53"/>
      <c r="N2860" s="53"/>
      <c r="O2860" s="53"/>
      <c r="P2860" s="53"/>
      <c r="Q2860" s="53"/>
      <c r="R2860" s="53"/>
      <c r="S2860" s="53"/>
      <c r="T2860" s="53"/>
      <c r="U2860" s="81"/>
      <c r="V2860" s="53"/>
      <c r="W2860" s="53"/>
    </row>
    <row r="2861" spans="1:23" x14ac:dyDescent="0.25">
      <c r="A2861" s="116" t="str">
        <f>IF(ISBLANK(TBL_DATA[[#This Row],[Row.names]]), "",   DATE(YEAR(TBL_DATA[[#This Row],[Row.names]]), MONTH(TBL_DATA[[#This Row],[Row.names]]), DAY(TBL_DATA[[#This Row],[Row.names]])))</f>
        <v/>
      </c>
      <c r="B2861" s="119"/>
      <c r="C2861" s="68"/>
      <c r="E2861" s="53"/>
      <c r="F2861" s="53"/>
      <c r="G2861" s="54"/>
      <c r="H2861" s="114"/>
      <c r="I2861" s="53"/>
      <c r="J2861" s="53"/>
      <c r="K2861" s="53"/>
      <c r="L2861" s="53"/>
      <c r="M2861" s="53"/>
      <c r="N2861" s="53"/>
      <c r="O2861" s="53"/>
      <c r="P2861" s="53"/>
      <c r="Q2861" s="53"/>
      <c r="R2861" s="53"/>
      <c r="S2861" s="53"/>
      <c r="T2861" s="53"/>
      <c r="U2861" s="81"/>
      <c r="V2861" s="53"/>
      <c r="W2861" s="53"/>
    </row>
    <row r="2862" spans="1:23" x14ac:dyDescent="0.25">
      <c r="A2862" s="116" t="str">
        <f>IF(ISBLANK(TBL_DATA[[#This Row],[Row.names]]), "",   DATE(YEAR(TBL_DATA[[#This Row],[Row.names]]), MONTH(TBL_DATA[[#This Row],[Row.names]]), DAY(TBL_DATA[[#This Row],[Row.names]])))</f>
        <v/>
      </c>
      <c r="B2862" s="119"/>
      <c r="C2862" s="68"/>
      <c r="E2862" s="53"/>
      <c r="F2862" s="53"/>
      <c r="G2862" s="54"/>
      <c r="H2862" s="114"/>
      <c r="I2862" s="53"/>
      <c r="J2862" s="53"/>
      <c r="K2862" s="53"/>
      <c r="L2862" s="53"/>
      <c r="M2862" s="53"/>
      <c r="N2862" s="53"/>
      <c r="O2862" s="53"/>
      <c r="P2862" s="53"/>
      <c r="Q2862" s="53"/>
      <c r="R2862" s="53"/>
      <c r="S2862" s="53"/>
      <c r="T2862" s="53"/>
      <c r="U2862" s="81"/>
      <c r="V2862" s="53"/>
      <c r="W2862" s="53"/>
    </row>
    <row r="2863" spans="1:23" x14ac:dyDescent="0.25">
      <c r="A2863" s="116" t="str">
        <f>IF(ISBLANK(TBL_DATA[[#This Row],[Row.names]]), "",   DATE(YEAR(TBL_DATA[[#This Row],[Row.names]]), MONTH(TBL_DATA[[#This Row],[Row.names]]), DAY(TBL_DATA[[#This Row],[Row.names]])))</f>
        <v/>
      </c>
      <c r="B2863" s="119"/>
      <c r="C2863" s="68"/>
      <c r="E2863" s="53"/>
      <c r="F2863" s="53"/>
      <c r="G2863" s="54"/>
      <c r="H2863" s="114"/>
      <c r="I2863" s="53"/>
      <c r="J2863" s="53"/>
      <c r="K2863" s="53"/>
      <c r="L2863" s="53"/>
      <c r="M2863" s="53"/>
      <c r="N2863" s="53"/>
      <c r="O2863" s="53"/>
      <c r="P2863" s="53"/>
      <c r="Q2863" s="53"/>
      <c r="R2863" s="53"/>
      <c r="S2863" s="53"/>
      <c r="T2863" s="53"/>
      <c r="U2863" s="81"/>
      <c r="V2863" s="53"/>
      <c r="W2863" s="53"/>
    </row>
    <row r="2864" spans="1:23" x14ac:dyDescent="0.25">
      <c r="A2864" s="116" t="str">
        <f>IF(ISBLANK(TBL_DATA[[#This Row],[Row.names]]), "",   DATE(YEAR(TBL_DATA[[#This Row],[Row.names]]), MONTH(TBL_DATA[[#This Row],[Row.names]]), DAY(TBL_DATA[[#This Row],[Row.names]])))</f>
        <v/>
      </c>
      <c r="B2864" s="119"/>
      <c r="C2864" s="68"/>
      <c r="E2864" s="53"/>
      <c r="F2864" s="53"/>
      <c r="G2864" s="54"/>
      <c r="H2864" s="114"/>
      <c r="I2864" s="53"/>
      <c r="J2864" s="53"/>
      <c r="K2864" s="53"/>
      <c r="L2864" s="53"/>
      <c r="M2864" s="53"/>
      <c r="N2864" s="53"/>
      <c r="O2864" s="53"/>
      <c r="P2864" s="53"/>
      <c r="Q2864" s="53"/>
      <c r="R2864" s="53"/>
      <c r="S2864" s="53"/>
      <c r="T2864" s="53"/>
      <c r="U2864" s="81"/>
      <c r="V2864" s="53"/>
      <c r="W2864" s="53"/>
    </row>
    <row r="2865" spans="1:23" x14ac:dyDescent="0.25">
      <c r="A2865" s="116" t="str">
        <f>IF(ISBLANK(TBL_DATA[[#This Row],[Row.names]]), "",   DATE(YEAR(TBL_DATA[[#This Row],[Row.names]]), MONTH(TBL_DATA[[#This Row],[Row.names]]), DAY(TBL_DATA[[#This Row],[Row.names]])))</f>
        <v/>
      </c>
      <c r="B2865" s="119"/>
      <c r="C2865" s="68"/>
      <c r="E2865" s="53"/>
      <c r="F2865" s="53"/>
      <c r="G2865" s="54"/>
      <c r="H2865" s="114"/>
      <c r="I2865" s="53"/>
      <c r="J2865" s="53"/>
      <c r="K2865" s="53"/>
      <c r="L2865" s="53"/>
      <c r="M2865" s="53"/>
      <c r="N2865" s="53"/>
      <c r="O2865" s="53"/>
      <c r="P2865" s="53"/>
      <c r="Q2865" s="53"/>
      <c r="R2865" s="53"/>
      <c r="S2865" s="53"/>
      <c r="T2865" s="53"/>
      <c r="U2865" s="81"/>
      <c r="V2865" s="53"/>
      <c r="W2865" s="53"/>
    </row>
    <row r="2866" spans="1:23" x14ac:dyDescent="0.25">
      <c r="A2866" s="116" t="str">
        <f>IF(ISBLANK(TBL_DATA[[#This Row],[Row.names]]), "",   DATE(YEAR(TBL_DATA[[#This Row],[Row.names]]), MONTH(TBL_DATA[[#This Row],[Row.names]]), DAY(TBL_DATA[[#This Row],[Row.names]])))</f>
        <v/>
      </c>
      <c r="B2866" s="119"/>
      <c r="C2866" s="68"/>
      <c r="E2866" s="53"/>
      <c r="F2866" s="53"/>
      <c r="G2866" s="54"/>
      <c r="H2866" s="114"/>
      <c r="I2866" s="53"/>
      <c r="J2866" s="53"/>
      <c r="K2866" s="53"/>
      <c r="L2866" s="53"/>
      <c r="M2866" s="53"/>
      <c r="N2866" s="53"/>
      <c r="O2866" s="53"/>
      <c r="P2866" s="53"/>
      <c r="Q2866" s="53"/>
      <c r="R2866" s="53"/>
      <c r="S2866" s="53"/>
      <c r="T2866" s="53"/>
      <c r="U2866" s="81"/>
      <c r="V2866" s="53"/>
      <c r="W2866" s="53"/>
    </row>
    <row r="2867" spans="1:23" x14ac:dyDescent="0.25">
      <c r="A2867" s="116" t="str">
        <f>IF(ISBLANK(TBL_DATA[[#This Row],[Row.names]]), "",   DATE(YEAR(TBL_DATA[[#This Row],[Row.names]]), MONTH(TBL_DATA[[#This Row],[Row.names]]), DAY(TBL_DATA[[#This Row],[Row.names]])))</f>
        <v/>
      </c>
      <c r="B2867" s="119"/>
      <c r="C2867" s="68"/>
      <c r="E2867" s="53"/>
      <c r="F2867" s="53"/>
      <c r="G2867" s="54"/>
      <c r="H2867" s="114"/>
      <c r="I2867" s="53"/>
      <c r="J2867" s="53"/>
      <c r="K2867" s="53"/>
      <c r="L2867" s="53"/>
      <c r="M2867" s="53"/>
      <c r="N2867" s="53"/>
      <c r="O2867" s="53"/>
      <c r="P2867" s="53"/>
      <c r="Q2867" s="53"/>
      <c r="R2867" s="53"/>
      <c r="S2867" s="53"/>
      <c r="T2867" s="53"/>
      <c r="U2867" s="81"/>
      <c r="V2867" s="53"/>
      <c r="W2867" s="53"/>
    </row>
    <row r="2868" spans="1:23" x14ac:dyDescent="0.25">
      <c r="A2868" s="116" t="str">
        <f>IF(ISBLANK(TBL_DATA[[#This Row],[Row.names]]), "",   DATE(YEAR(TBL_DATA[[#This Row],[Row.names]]), MONTH(TBL_DATA[[#This Row],[Row.names]]), DAY(TBL_DATA[[#This Row],[Row.names]])))</f>
        <v/>
      </c>
      <c r="B2868" s="119"/>
      <c r="C2868" s="68"/>
      <c r="E2868" s="53"/>
      <c r="F2868" s="53"/>
      <c r="G2868" s="54"/>
      <c r="H2868" s="114"/>
      <c r="I2868" s="53"/>
      <c r="J2868" s="53"/>
      <c r="K2868" s="53"/>
      <c r="L2868" s="53"/>
      <c r="M2868" s="53"/>
      <c r="N2868" s="53"/>
      <c r="O2868" s="53"/>
      <c r="P2868" s="53"/>
      <c r="Q2868" s="53"/>
      <c r="R2868" s="53"/>
      <c r="S2868" s="53"/>
      <c r="T2868" s="53"/>
      <c r="U2868" s="81"/>
      <c r="V2868" s="53"/>
      <c r="W2868" s="53"/>
    </row>
    <row r="2869" spans="1:23" x14ac:dyDescent="0.25">
      <c r="A2869" s="116" t="str">
        <f>IF(ISBLANK(TBL_DATA[[#This Row],[Row.names]]), "",   DATE(YEAR(TBL_DATA[[#This Row],[Row.names]]), MONTH(TBL_DATA[[#This Row],[Row.names]]), DAY(TBL_DATA[[#This Row],[Row.names]])))</f>
        <v/>
      </c>
      <c r="B2869" s="119"/>
      <c r="C2869" s="68"/>
      <c r="E2869" s="53"/>
      <c r="F2869" s="53"/>
      <c r="G2869" s="54"/>
      <c r="H2869" s="114"/>
      <c r="I2869" s="53"/>
      <c r="J2869" s="53"/>
      <c r="K2869" s="53"/>
      <c r="L2869" s="53"/>
      <c r="M2869" s="53"/>
      <c r="N2869" s="53"/>
      <c r="O2869" s="53"/>
      <c r="P2869" s="53"/>
      <c r="Q2869" s="53"/>
      <c r="R2869" s="53"/>
      <c r="S2869" s="53"/>
      <c r="T2869" s="53"/>
      <c r="U2869" s="81"/>
      <c r="V2869" s="53"/>
      <c r="W2869" s="53"/>
    </row>
    <row r="2870" spans="1:23" x14ac:dyDescent="0.25">
      <c r="A2870" s="116" t="str">
        <f>IF(ISBLANK(TBL_DATA[[#This Row],[Row.names]]), "",   DATE(YEAR(TBL_DATA[[#This Row],[Row.names]]), MONTH(TBL_DATA[[#This Row],[Row.names]]), DAY(TBL_DATA[[#This Row],[Row.names]])))</f>
        <v/>
      </c>
      <c r="B2870" s="119"/>
      <c r="C2870" s="68"/>
      <c r="E2870" s="53"/>
      <c r="F2870" s="53"/>
      <c r="G2870" s="54"/>
      <c r="H2870" s="114"/>
      <c r="I2870" s="53"/>
      <c r="J2870" s="53"/>
      <c r="K2870" s="53"/>
      <c r="L2870" s="53"/>
      <c r="M2870" s="53"/>
      <c r="N2870" s="53"/>
      <c r="O2870" s="53"/>
      <c r="P2870" s="53"/>
      <c r="Q2870" s="53"/>
      <c r="R2870" s="53"/>
      <c r="S2870" s="53"/>
      <c r="T2870" s="53"/>
      <c r="U2870" s="81"/>
      <c r="V2870" s="53"/>
      <c r="W2870" s="53"/>
    </row>
    <row r="2871" spans="1:23" x14ac:dyDescent="0.25">
      <c r="A2871" s="116" t="str">
        <f>IF(ISBLANK(TBL_DATA[[#This Row],[Row.names]]), "",   DATE(YEAR(TBL_DATA[[#This Row],[Row.names]]), MONTH(TBL_DATA[[#This Row],[Row.names]]), DAY(TBL_DATA[[#This Row],[Row.names]])))</f>
        <v/>
      </c>
      <c r="B2871" s="119"/>
      <c r="C2871" s="68"/>
      <c r="E2871" s="53"/>
      <c r="F2871" s="53"/>
      <c r="G2871" s="54"/>
      <c r="H2871" s="114"/>
      <c r="I2871" s="53"/>
      <c r="J2871" s="53"/>
      <c r="K2871" s="53"/>
      <c r="L2871" s="53"/>
      <c r="M2871" s="53"/>
      <c r="N2871" s="53"/>
      <c r="O2871" s="53"/>
      <c r="P2871" s="53"/>
      <c r="Q2871" s="53"/>
      <c r="R2871" s="53"/>
      <c r="S2871" s="53"/>
      <c r="T2871" s="53"/>
      <c r="U2871" s="81"/>
      <c r="V2871" s="53"/>
      <c r="W2871" s="53"/>
    </row>
    <row r="2872" spans="1:23" x14ac:dyDescent="0.25">
      <c r="A2872" s="116" t="str">
        <f>IF(ISBLANK(TBL_DATA[[#This Row],[Row.names]]), "",   DATE(YEAR(TBL_DATA[[#This Row],[Row.names]]), MONTH(TBL_DATA[[#This Row],[Row.names]]), DAY(TBL_DATA[[#This Row],[Row.names]])))</f>
        <v/>
      </c>
      <c r="B2872" s="119"/>
      <c r="C2872" s="68"/>
      <c r="E2872" s="53"/>
      <c r="F2872" s="53"/>
      <c r="G2872" s="54"/>
      <c r="H2872" s="114"/>
      <c r="I2872" s="53"/>
      <c r="J2872" s="53"/>
      <c r="K2872" s="53"/>
      <c r="L2872" s="53"/>
      <c r="M2872" s="53"/>
      <c r="N2872" s="53"/>
      <c r="O2872" s="53"/>
      <c r="P2872" s="53"/>
      <c r="Q2872" s="53"/>
      <c r="R2872" s="53"/>
      <c r="S2872" s="53"/>
      <c r="T2872" s="53"/>
      <c r="U2872" s="81"/>
      <c r="V2872" s="53"/>
      <c r="W2872" s="53"/>
    </row>
    <row r="2873" spans="1:23" x14ac:dyDescent="0.25">
      <c r="A2873" s="116" t="str">
        <f>IF(ISBLANK(TBL_DATA[[#This Row],[Row.names]]), "",   DATE(YEAR(TBL_DATA[[#This Row],[Row.names]]), MONTH(TBL_DATA[[#This Row],[Row.names]]), DAY(TBL_DATA[[#This Row],[Row.names]])))</f>
        <v/>
      </c>
      <c r="B2873" s="119"/>
      <c r="C2873" s="68"/>
      <c r="E2873" s="53"/>
      <c r="F2873" s="53"/>
      <c r="G2873" s="54"/>
      <c r="H2873" s="114"/>
      <c r="I2873" s="53"/>
      <c r="J2873" s="53"/>
      <c r="K2873" s="53"/>
      <c r="L2873" s="53"/>
      <c r="M2873" s="53"/>
      <c r="N2873" s="53"/>
      <c r="O2873" s="53"/>
      <c r="P2873" s="53"/>
      <c r="Q2873" s="53"/>
      <c r="R2873" s="53"/>
      <c r="S2873" s="53"/>
      <c r="T2873" s="53"/>
      <c r="U2873" s="81"/>
      <c r="V2873" s="53"/>
      <c r="W2873" s="53"/>
    </row>
    <row r="2874" spans="1:23" x14ac:dyDescent="0.25">
      <c r="A2874" s="116" t="str">
        <f>IF(ISBLANK(TBL_DATA[[#This Row],[Row.names]]), "",   DATE(YEAR(TBL_DATA[[#This Row],[Row.names]]), MONTH(TBL_DATA[[#This Row],[Row.names]]), DAY(TBL_DATA[[#This Row],[Row.names]])))</f>
        <v/>
      </c>
      <c r="B2874" s="119"/>
      <c r="C2874" s="68"/>
      <c r="E2874" s="53"/>
      <c r="F2874" s="53"/>
      <c r="G2874" s="54"/>
      <c r="H2874" s="114"/>
      <c r="I2874" s="53"/>
      <c r="J2874" s="53"/>
      <c r="K2874" s="53"/>
      <c r="L2874" s="53"/>
      <c r="M2874" s="53"/>
      <c r="N2874" s="53"/>
      <c r="O2874" s="53"/>
      <c r="P2874" s="53"/>
      <c r="Q2874" s="53"/>
      <c r="R2874" s="53"/>
      <c r="S2874" s="53"/>
      <c r="T2874" s="53"/>
      <c r="U2874" s="81"/>
      <c r="V2874" s="53"/>
      <c r="W2874" s="53"/>
    </row>
    <row r="2875" spans="1:23" x14ac:dyDescent="0.25">
      <c r="A2875" s="116" t="str">
        <f>IF(ISBLANK(TBL_DATA[[#This Row],[Row.names]]), "",   DATE(YEAR(TBL_DATA[[#This Row],[Row.names]]), MONTH(TBL_DATA[[#This Row],[Row.names]]), DAY(TBL_DATA[[#This Row],[Row.names]])))</f>
        <v/>
      </c>
      <c r="B2875" s="119"/>
      <c r="C2875" s="68"/>
      <c r="E2875" s="53"/>
      <c r="F2875" s="53"/>
      <c r="G2875" s="54"/>
      <c r="H2875" s="114"/>
      <c r="I2875" s="53"/>
      <c r="J2875" s="53"/>
      <c r="K2875" s="53"/>
      <c r="L2875" s="53"/>
      <c r="M2875" s="53"/>
      <c r="N2875" s="53"/>
      <c r="O2875" s="53"/>
      <c r="P2875" s="53"/>
      <c r="Q2875" s="53"/>
      <c r="R2875" s="53"/>
      <c r="S2875" s="53"/>
      <c r="T2875" s="53"/>
      <c r="U2875" s="81"/>
      <c r="V2875" s="53"/>
      <c r="W2875" s="53"/>
    </row>
    <row r="2876" spans="1:23" x14ac:dyDescent="0.25">
      <c r="A2876" s="116" t="str">
        <f>IF(ISBLANK(TBL_DATA[[#This Row],[Row.names]]), "",   DATE(YEAR(TBL_DATA[[#This Row],[Row.names]]), MONTH(TBL_DATA[[#This Row],[Row.names]]), DAY(TBL_DATA[[#This Row],[Row.names]])))</f>
        <v/>
      </c>
      <c r="B2876" s="119"/>
      <c r="C2876" s="68"/>
      <c r="E2876" s="53"/>
      <c r="F2876" s="53"/>
      <c r="G2876" s="54"/>
      <c r="H2876" s="114"/>
      <c r="I2876" s="53"/>
      <c r="J2876" s="53"/>
      <c r="K2876" s="53"/>
      <c r="L2876" s="53"/>
      <c r="M2876" s="53"/>
      <c r="N2876" s="53"/>
      <c r="O2876" s="53"/>
      <c r="P2876" s="53"/>
      <c r="Q2876" s="53"/>
      <c r="R2876" s="53"/>
      <c r="S2876" s="53"/>
      <c r="T2876" s="53"/>
      <c r="U2876" s="81"/>
      <c r="V2876" s="53"/>
      <c r="W2876" s="53"/>
    </row>
    <row r="2877" spans="1:23" x14ac:dyDescent="0.25">
      <c r="A2877" s="116" t="str">
        <f>IF(ISBLANK(TBL_DATA[[#This Row],[Row.names]]), "",   DATE(YEAR(TBL_DATA[[#This Row],[Row.names]]), MONTH(TBL_DATA[[#This Row],[Row.names]]), DAY(TBL_DATA[[#This Row],[Row.names]])))</f>
        <v/>
      </c>
      <c r="B2877" s="119"/>
      <c r="C2877" s="68"/>
      <c r="E2877" s="53"/>
      <c r="F2877" s="53"/>
      <c r="G2877" s="54"/>
      <c r="H2877" s="114"/>
      <c r="I2877" s="53"/>
      <c r="J2877" s="53"/>
      <c r="K2877" s="53"/>
      <c r="L2877" s="53"/>
      <c r="M2877" s="53"/>
      <c r="N2877" s="53"/>
      <c r="O2877" s="53"/>
      <c r="P2877" s="53"/>
      <c r="Q2877" s="53"/>
      <c r="R2877" s="53"/>
      <c r="S2877" s="53"/>
      <c r="T2877" s="53"/>
      <c r="U2877" s="81"/>
      <c r="V2877" s="53"/>
      <c r="W2877" s="53"/>
    </row>
    <row r="2878" spans="1:23" x14ac:dyDescent="0.25">
      <c r="A2878" s="116" t="str">
        <f>IF(ISBLANK(TBL_DATA[[#This Row],[Row.names]]), "",   DATE(YEAR(TBL_DATA[[#This Row],[Row.names]]), MONTH(TBL_DATA[[#This Row],[Row.names]]), DAY(TBL_DATA[[#This Row],[Row.names]])))</f>
        <v/>
      </c>
      <c r="B2878" s="119"/>
      <c r="C2878" s="68"/>
      <c r="E2878" s="53"/>
      <c r="F2878" s="53"/>
      <c r="G2878" s="54"/>
      <c r="H2878" s="114"/>
      <c r="I2878" s="53"/>
      <c r="J2878" s="53"/>
      <c r="K2878" s="53"/>
      <c r="L2878" s="53"/>
      <c r="M2878" s="53"/>
      <c r="N2878" s="53"/>
      <c r="O2878" s="53"/>
      <c r="P2878" s="53"/>
      <c r="Q2878" s="53"/>
      <c r="R2878" s="53"/>
      <c r="S2878" s="53"/>
      <c r="T2878" s="53"/>
      <c r="U2878" s="81"/>
      <c r="V2878" s="53"/>
      <c r="W2878" s="53"/>
    </row>
    <row r="2879" spans="1:23" x14ac:dyDescent="0.25">
      <c r="A2879" s="116" t="str">
        <f>IF(ISBLANK(TBL_DATA[[#This Row],[Row.names]]), "",   DATE(YEAR(TBL_DATA[[#This Row],[Row.names]]), MONTH(TBL_DATA[[#This Row],[Row.names]]), DAY(TBL_DATA[[#This Row],[Row.names]])))</f>
        <v/>
      </c>
      <c r="B2879" s="119"/>
      <c r="C2879" s="68"/>
      <c r="E2879" s="53"/>
      <c r="F2879" s="53"/>
      <c r="G2879" s="54"/>
      <c r="H2879" s="114"/>
      <c r="I2879" s="53"/>
      <c r="J2879" s="53"/>
      <c r="K2879" s="53"/>
      <c r="L2879" s="53"/>
      <c r="M2879" s="53"/>
      <c r="N2879" s="53"/>
      <c r="O2879" s="53"/>
      <c r="P2879" s="53"/>
      <c r="Q2879" s="53"/>
      <c r="R2879" s="53"/>
      <c r="S2879" s="53"/>
      <c r="T2879" s="53"/>
      <c r="U2879" s="81"/>
      <c r="V2879" s="53"/>
      <c r="W2879" s="53"/>
    </row>
    <row r="2880" spans="1:23" x14ac:dyDescent="0.25">
      <c r="A2880" s="116" t="str">
        <f>IF(ISBLANK(TBL_DATA[[#This Row],[Row.names]]), "",   DATE(YEAR(TBL_DATA[[#This Row],[Row.names]]), MONTH(TBL_DATA[[#This Row],[Row.names]]), DAY(TBL_DATA[[#This Row],[Row.names]])))</f>
        <v/>
      </c>
      <c r="B2880" s="119"/>
      <c r="C2880" s="68"/>
      <c r="E2880" s="53"/>
      <c r="F2880" s="53"/>
      <c r="G2880" s="54"/>
      <c r="H2880" s="114"/>
      <c r="I2880" s="53"/>
      <c r="J2880" s="53"/>
      <c r="K2880" s="53"/>
      <c r="L2880" s="53"/>
      <c r="M2880" s="53"/>
      <c r="N2880" s="53"/>
      <c r="O2880" s="53"/>
      <c r="P2880" s="53"/>
      <c r="Q2880" s="53"/>
      <c r="R2880" s="53"/>
      <c r="S2880" s="53"/>
      <c r="T2880" s="53"/>
      <c r="U2880" s="81"/>
      <c r="V2880" s="53"/>
      <c r="W2880" s="53"/>
    </row>
    <row r="2881" spans="1:23" x14ac:dyDescent="0.25">
      <c r="A2881" s="116" t="str">
        <f>IF(ISBLANK(TBL_DATA[[#This Row],[Row.names]]), "",   DATE(YEAR(TBL_DATA[[#This Row],[Row.names]]), MONTH(TBL_DATA[[#This Row],[Row.names]]), DAY(TBL_DATA[[#This Row],[Row.names]])))</f>
        <v/>
      </c>
      <c r="B2881" s="119"/>
      <c r="C2881" s="68"/>
      <c r="E2881" s="53"/>
      <c r="F2881" s="53"/>
      <c r="G2881" s="54"/>
      <c r="H2881" s="114"/>
      <c r="I2881" s="53"/>
      <c r="J2881" s="53"/>
      <c r="K2881" s="53"/>
      <c r="L2881" s="53"/>
      <c r="M2881" s="53"/>
      <c r="N2881" s="53"/>
      <c r="O2881" s="53"/>
      <c r="P2881" s="53"/>
      <c r="Q2881" s="53"/>
      <c r="R2881" s="53"/>
      <c r="S2881" s="53"/>
      <c r="T2881" s="53"/>
      <c r="U2881" s="81"/>
      <c r="V2881" s="53"/>
      <c r="W2881" s="53"/>
    </row>
    <row r="2882" spans="1:23" x14ac:dyDescent="0.25">
      <c r="A2882" s="116" t="str">
        <f>IF(ISBLANK(TBL_DATA[[#This Row],[Row.names]]), "",   DATE(YEAR(TBL_DATA[[#This Row],[Row.names]]), MONTH(TBL_DATA[[#This Row],[Row.names]]), DAY(TBL_DATA[[#This Row],[Row.names]])))</f>
        <v/>
      </c>
      <c r="B2882" s="119"/>
      <c r="C2882" s="68"/>
      <c r="E2882" s="53"/>
      <c r="F2882" s="53"/>
      <c r="G2882" s="54"/>
      <c r="H2882" s="114"/>
      <c r="I2882" s="53"/>
      <c r="J2882" s="53"/>
      <c r="K2882" s="53"/>
      <c r="L2882" s="53"/>
      <c r="M2882" s="53"/>
      <c r="N2882" s="53"/>
      <c r="O2882" s="53"/>
      <c r="P2882" s="53"/>
      <c r="Q2882" s="53"/>
      <c r="R2882" s="53"/>
      <c r="S2882" s="53"/>
      <c r="T2882" s="53"/>
      <c r="U2882" s="81"/>
      <c r="V2882" s="53"/>
      <c r="W2882" s="53"/>
    </row>
    <row r="2883" spans="1:23" x14ac:dyDescent="0.25">
      <c r="A2883" s="116" t="str">
        <f>IF(ISBLANK(TBL_DATA[[#This Row],[Row.names]]), "",   DATE(YEAR(TBL_DATA[[#This Row],[Row.names]]), MONTH(TBL_DATA[[#This Row],[Row.names]]), DAY(TBL_DATA[[#This Row],[Row.names]])))</f>
        <v/>
      </c>
      <c r="B2883" s="119"/>
      <c r="C2883" s="68"/>
      <c r="E2883" s="53"/>
      <c r="F2883" s="53"/>
      <c r="G2883" s="54"/>
      <c r="H2883" s="114"/>
      <c r="I2883" s="53"/>
      <c r="J2883" s="53"/>
      <c r="K2883" s="53"/>
      <c r="L2883" s="53"/>
      <c r="M2883" s="53"/>
      <c r="N2883" s="53"/>
      <c r="O2883" s="53"/>
      <c r="P2883" s="53"/>
      <c r="Q2883" s="53"/>
      <c r="R2883" s="53"/>
      <c r="S2883" s="53"/>
      <c r="T2883" s="53"/>
      <c r="U2883" s="81"/>
      <c r="V2883" s="53"/>
      <c r="W2883" s="53"/>
    </row>
    <row r="2884" spans="1:23" x14ac:dyDescent="0.25">
      <c r="A2884" s="116" t="str">
        <f>IF(ISBLANK(TBL_DATA[[#This Row],[Row.names]]), "",   DATE(YEAR(TBL_DATA[[#This Row],[Row.names]]), MONTH(TBL_DATA[[#This Row],[Row.names]]), DAY(TBL_DATA[[#This Row],[Row.names]])))</f>
        <v/>
      </c>
      <c r="B2884" s="119"/>
      <c r="C2884" s="68"/>
      <c r="E2884" s="53"/>
      <c r="F2884" s="53"/>
      <c r="G2884" s="54"/>
      <c r="H2884" s="114"/>
      <c r="I2884" s="53"/>
      <c r="J2884" s="53"/>
      <c r="K2884" s="53"/>
      <c r="L2884" s="53"/>
      <c r="M2884" s="53"/>
      <c r="N2884" s="53"/>
      <c r="O2884" s="53"/>
      <c r="P2884" s="53"/>
      <c r="Q2884" s="53"/>
      <c r="R2884" s="53"/>
      <c r="S2884" s="53"/>
      <c r="T2884" s="53"/>
      <c r="U2884" s="81"/>
      <c r="V2884" s="53"/>
      <c r="W2884" s="53"/>
    </row>
    <row r="2885" spans="1:23" x14ac:dyDescent="0.25">
      <c r="A2885" s="116" t="str">
        <f>IF(ISBLANK(TBL_DATA[[#This Row],[Row.names]]), "",   DATE(YEAR(TBL_DATA[[#This Row],[Row.names]]), MONTH(TBL_DATA[[#This Row],[Row.names]]), DAY(TBL_DATA[[#This Row],[Row.names]])))</f>
        <v/>
      </c>
      <c r="B2885" s="119"/>
      <c r="C2885" s="68"/>
      <c r="E2885" s="53"/>
      <c r="F2885" s="53"/>
      <c r="G2885" s="54"/>
      <c r="H2885" s="114"/>
      <c r="I2885" s="53"/>
      <c r="J2885" s="53"/>
      <c r="K2885" s="53"/>
      <c r="L2885" s="53"/>
      <c r="M2885" s="53"/>
      <c r="N2885" s="53"/>
      <c r="O2885" s="53"/>
      <c r="P2885" s="53"/>
      <c r="Q2885" s="53"/>
      <c r="R2885" s="53"/>
      <c r="S2885" s="53"/>
      <c r="T2885" s="53"/>
      <c r="U2885" s="81"/>
      <c r="V2885" s="53"/>
      <c r="W2885" s="53"/>
    </row>
    <row r="2886" spans="1:23" x14ac:dyDescent="0.25">
      <c r="A2886" s="116" t="str">
        <f>IF(ISBLANK(TBL_DATA[[#This Row],[Row.names]]), "",   DATE(YEAR(TBL_DATA[[#This Row],[Row.names]]), MONTH(TBL_DATA[[#This Row],[Row.names]]), DAY(TBL_DATA[[#This Row],[Row.names]])))</f>
        <v/>
      </c>
      <c r="B2886" s="119"/>
      <c r="C2886" s="68"/>
      <c r="E2886" s="53"/>
      <c r="F2886" s="53"/>
      <c r="G2886" s="54"/>
      <c r="H2886" s="114"/>
      <c r="I2886" s="53"/>
      <c r="J2886" s="53"/>
      <c r="K2886" s="53"/>
      <c r="L2886" s="53"/>
      <c r="M2886" s="53"/>
      <c r="N2886" s="53"/>
      <c r="O2886" s="53"/>
      <c r="P2886" s="53"/>
      <c r="Q2886" s="53"/>
      <c r="R2886" s="53"/>
      <c r="S2886" s="53"/>
      <c r="T2886" s="53"/>
      <c r="U2886" s="81"/>
      <c r="V2886" s="53"/>
      <c r="W2886" s="53"/>
    </row>
    <row r="2887" spans="1:23" x14ac:dyDescent="0.25">
      <c r="A2887" s="116" t="str">
        <f>IF(ISBLANK(TBL_DATA[[#This Row],[Row.names]]), "",   DATE(YEAR(TBL_DATA[[#This Row],[Row.names]]), MONTH(TBL_DATA[[#This Row],[Row.names]]), DAY(TBL_DATA[[#This Row],[Row.names]])))</f>
        <v/>
      </c>
      <c r="B2887" s="119"/>
      <c r="C2887" s="68"/>
      <c r="E2887" s="53"/>
      <c r="F2887" s="53"/>
      <c r="G2887" s="54"/>
      <c r="H2887" s="114"/>
      <c r="I2887" s="53"/>
      <c r="J2887" s="53"/>
      <c r="K2887" s="53"/>
      <c r="L2887" s="53"/>
      <c r="M2887" s="53"/>
      <c r="N2887" s="53"/>
      <c r="O2887" s="53"/>
      <c r="P2887" s="53"/>
      <c r="Q2887" s="53"/>
      <c r="R2887" s="53"/>
      <c r="S2887" s="53"/>
      <c r="T2887" s="53"/>
      <c r="U2887" s="81"/>
      <c r="V2887" s="53"/>
      <c r="W2887" s="53"/>
    </row>
    <row r="2888" spans="1:23" x14ac:dyDescent="0.25">
      <c r="A2888" s="116" t="str">
        <f>IF(ISBLANK(TBL_DATA[[#This Row],[Row.names]]), "",   DATE(YEAR(TBL_DATA[[#This Row],[Row.names]]), MONTH(TBL_DATA[[#This Row],[Row.names]]), DAY(TBL_DATA[[#This Row],[Row.names]])))</f>
        <v/>
      </c>
      <c r="B2888" s="119"/>
      <c r="C2888" s="68"/>
      <c r="E2888" s="53"/>
      <c r="F2888" s="53"/>
      <c r="G2888" s="54"/>
      <c r="H2888" s="114"/>
      <c r="I2888" s="53"/>
      <c r="J2888" s="53"/>
      <c r="K2888" s="53"/>
      <c r="L2888" s="53"/>
      <c r="M2888" s="53"/>
      <c r="N2888" s="53"/>
      <c r="O2888" s="53"/>
      <c r="P2888" s="53"/>
      <c r="Q2888" s="53"/>
      <c r="R2888" s="53"/>
      <c r="S2888" s="53"/>
      <c r="T2888" s="53"/>
      <c r="U2888" s="81"/>
      <c r="V2888" s="53"/>
      <c r="W2888" s="53"/>
    </row>
    <row r="2889" spans="1:23" x14ac:dyDescent="0.25">
      <c r="A2889" s="116" t="str">
        <f>IF(ISBLANK(TBL_DATA[[#This Row],[Row.names]]), "",   DATE(YEAR(TBL_DATA[[#This Row],[Row.names]]), MONTH(TBL_DATA[[#This Row],[Row.names]]), DAY(TBL_DATA[[#This Row],[Row.names]])))</f>
        <v/>
      </c>
      <c r="B2889" s="119"/>
      <c r="C2889" s="68"/>
      <c r="E2889" s="53"/>
      <c r="F2889" s="53"/>
      <c r="G2889" s="54"/>
      <c r="H2889" s="114"/>
      <c r="I2889" s="53"/>
      <c r="J2889" s="53"/>
      <c r="K2889" s="53"/>
      <c r="L2889" s="53"/>
      <c r="M2889" s="53"/>
      <c r="N2889" s="53"/>
      <c r="O2889" s="53"/>
      <c r="P2889" s="53"/>
      <c r="Q2889" s="53"/>
      <c r="R2889" s="53"/>
      <c r="S2889" s="53"/>
      <c r="T2889" s="53"/>
      <c r="U2889" s="81"/>
      <c r="V2889" s="53"/>
      <c r="W2889" s="53"/>
    </row>
    <row r="2890" spans="1:23" x14ac:dyDescent="0.25">
      <c r="A2890" s="116" t="str">
        <f>IF(ISBLANK(TBL_DATA[[#This Row],[Row.names]]), "",   DATE(YEAR(TBL_DATA[[#This Row],[Row.names]]), MONTH(TBL_DATA[[#This Row],[Row.names]]), DAY(TBL_DATA[[#This Row],[Row.names]])))</f>
        <v/>
      </c>
      <c r="B2890" s="119"/>
      <c r="C2890" s="68"/>
      <c r="E2890" s="53"/>
      <c r="F2890" s="53"/>
      <c r="G2890" s="54"/>
      <c r="H2890" s="114"/>
      <c r="I2890" s="53"/>
      <c r="J2890" s="53"/>
      <c r="K2890" s="53"/>
      <c r="L2890" s="53"/>
      <c r="M2890" s="53"/>
      <c r="N2890" s="53"/>
      <c r="O2890" s="53"/>
      <c r="P2890" s="53"/>
      <c r="Q2890" s="53"/>
      <c r="R2890" s="53"/>
      <c r="S2890" s="53"/>
      <c r="T2890" s="53"/>
      <c r="U2890" s="81"/>
      <c r="V2890" s="53"/>
      <c r="W2890" s="53"/>
    </row>
    <row r="2891" spans="1:23" x14ac:dyDescent="0.25">
      <c r="A2891" s="116" t="str">
        <f>IF(ISBLANK(TBL_DATA[[#This Row],[Row.names]]), "",   DATE(YEAR(TBL_DATA[[#This Row],[Row.names]]), MONTH(TBL_DATA[[#This Row],[Row.names]]), DAY(TBL_DATA[[#This Row],[Row.names]])))</f>
        <v/>
      </c>
      <c r="B2891" s="119"/>
      <c r="C2891" s="68"/>
      <c r="E2891" s="53"/>
      <c r="F2891" s="53"/>
      <c r="G2891" s="54"/>
      <c r="H2891" s="114"/>
      <c r="I2891" s="53"/>
      <c r="J2891" s="53"/>
      <c r="K2891" s="53"/>
      <c r="L2891" s="53"/>
      <c r="M2891" s="53"/>
      <c r="N2891" s="53"/>
      <c r="O2891" s="53"/>
      <c r="P2891" s="53"/>
      <c r="Q2891" s="53"/>
      <c r="R2891" s="53"/>
      <c r="S2891" s="53"/>
      <c r="T2891" s="53"/>
      <c r="U2891" s="81"/>
      <c r="V2891" s="53"/>
      <c r="W2891" s="53"/>
    </row>
    <row r="2892" spans="1:23" x14ac:dyDescent="0.25">
      <c r="A2892" s="116" t="str">
        <f>IF(ISBLANK(TBL_DATA[[#This Row],[Row.names]]), "",   DATE(YEAR(TBL_DATA[[#This Row],[Row.names]]), MONTH(TBL_DATA[[#This Row],[Row.names]]), DAY(TBL_DATA[[#This Row],[Row.names]])))</f>
        <v/>
      </c>
      <c r="B2892" s="119"/>
      <c r="C2892" s="68"/>
      <c r="E2892" s="53"/>
      <c r="F2892" s="53"/>
      <c r="G2892" s="54"/>
      <c r="H2892" s="114"/>
      <c r="I2892" s="53"/>
      <c r="J2892" s="53"/>
      <c r="K2892" s="53"/>
      <c r="L2892" s="53"/>
      <c r="M2892" s="53"/>
      <c r="N2892" s="53"/>
      <c r="O2892" s="53"/>
      <c r="P2892" s="53"/>
      <c r="Q2892" s="53"/>
      <c r="R2892" s="53"/>
      <c r="S2892" s="53"/>
      <c r="T2892" s="53"/>
      <c r="U2892" s="81"/>
      <c r="V2892" s="53"/>
      <c r="W2892" s="53"/>
    </row>
    <row r="2893" spans="1:23" x14ac:dyDescent="0.25">
      <c r="A2893" s="116" t="str">
        <f>IF(ISBLANK(TBL_DATA[[#This Row],[Row.names]]), "",   DATE(YEAR(TBL_DATA[[#This Row],[Row.names]]), MONTH(TBL_DATA[[#This Row],[Row.names]]), DAY(TBL_DATA[[#This Row],[Row.names]])))</f>
        <v/>
      </c>
      <c r="B2893" s="119"/>
      <c r="C2893" s="68"/>
      <c r="E2893" s="53"/>
      <c r="F2893" s="53"/>
      <c r="G2893" s="54"/>
      <c r="H2893" s="114"/>
      <c r="I2893" s="53"/>
      <c r="J2893" s="53"/>
      <c r="K2893" s="53"/>
      <c r="L2893" s="53"/>
      <c r="M2893" s="53"/>
      <c r="N2893" s="53"/>
      <c r="O2893" s="53"/>
      <c r="P2893" s="53"/>
      <c r="Q2893" s="53"/>
      <c r="R2893" s="53"/>
      <c r="S2893" s="53"/>
      <c r="T2893" s="53"/>
      <c r="U2893" s="81"/>
      <c r="V2893" s="53"/>
      <c r="W2893" s="53"/>
    </row>
    <row r="2894" spans="1:23" x14ac:dyDescent="0.25">
      <c r="A2894" s="116" t="str">
        <f>IF(ISBLANK(TBL_DATA[[#This Row],[Row.names]]), "",   DATE(YEAR(TBL_DATA[[#This Row],[Row.names]]), MONTH(TBL_DATA[[#This Row],[Row.names]]), DAY(TBL_DATA[[#This Row],[Row.names]])))</f>
        <v/>
      </c>
      <c r="B2894" s="119"/>
      <c r="C2894" s="68"/>
      <c r="E2894" s="53"/>
      <c r="F2894" s="53"/>
      <c r="G2894" s="54"/>
      <c r="H2894" s="114"/>
      <c r="I2894" s="53"/>
      <c r="J2894" s="53"/>
      <c r="K2894" s="53"/>
      <c r="L2894" s="53"/>
      <c r="M2894" s="53"/>
      <c r="N2894" s="53"/>
      <c r="O2894" s="53"/>
      <c r="P2894" s="53"/>
      <c r="Q2894" s="53"/>
      <c r="R2894" s="53"/>
      <c r="S2894" s="53"/>
      <c r="T2894" s="53"/>
      <c r="U2894" s="81"/>
      <c r="V2894" s="53"/>
      <c r="W2894" s="53"/>
    </row>
    <row r="2895" spans="1:23" x14ac:dyDescent="0.25">
      <c r="A2895" s="116" t="str">
        <f>IF(ISBLANK(TBL_DATA[[#This Row],[Row.names]]), "",   DATE(YEAR(TBL_DATA[[#This Row],[Row.names]]), MONTH(TBL_DATA[[#This Row],[Row.names]]), DAY(TBL_DATA[[#This Row],[Row.names]])))</f>
        <v/>
      </c>
      <c r="B2895" s="119"/>
      <c r="C2895" s="68"/>
      <c r="E2895" s="53"/>
      <c r="F2895" s="53"/>
      <c r="G2895" s="54"/>
      <c r="H2895" s="114"/>
      <c r="I2895" s="53"/>
      <c r="J2895" s="53"/>
      <c r="K2895" s="53"/>
      <c r="L2895" s="53"/>
      <c r="M2895" s="53"/>
      <c r="N2895" s="53"/>
      <c r="O2895" s="53"/>
      <c r="P2895" s="53"/>
      <c r="Q2895" s="53"/>
      <c r="R2895" s="53"/>
      <c r="S2895" s="53"/>
      <c r="T2895" s="53"/>
      <c r="U2895" s="81"/>
      <c r="V2895" s="53"/>
      <c r="W2895" s="53"/>
    </row>
    <row r="2896" spans="1:23" x14ac:dyDescent="0.25">
      <c r="A2896" s="116" t="str">
        <f>IF(ISBLANK(TBL_DATA[[#This Row],[Row.names]]), "",   DATE(YEAR(TBL_DATA[[#This Row],[Row.names]]), MONTH(TBL_DATA[[#This Row],[Row.names]]), DAY(TBL_DATA[[#This Row],[Row.names]])))</f>
        <v/>
      </c>
      <c r="B2896" s="119"/>
      <c r="C2896" s="68"/>
      <c r="E2896" s="53"/>
      <c r="F2896" s="53"/>
      <c r="G2896" s="54"/>
      <c r="H2896" s="114"/>
      <c r="I2896" s="53"/>
      <c r="J2896" s="53"/>
      <c r="K2896" s="53"/>
      <c r="L2896" s="53"/>
      <c r="M2896" s="53"/>
      <c r="N2896" s="53"/>
      <c r="O2896" s="53"/>
      <c r="P2896" s="53"/>
      <c r="Q2896" s="53"/>
      <c r="R2896" s="53"/>
      <c r="S2896" s="53"/>
      <c r="T2896" s="53"/>
      <c r="U2896" s="81"/>
      <c r="V2896" s="53"/>
      <c r="W2896" s="53"/>
    </row>
    <row r="2897" spans="1:23" x14ac:dyDescent="0.25">
      <c r="A2897" s="116" t="str">
        <f>IF(ISBLANK(TBL_DATA[[#This Row],[Row.names]]), "",   DATE(YEAR(TBL_DATA[[#This Row],[Row.names]]), MONTH(TBL_DATA[[#This Row],[Row.names]]), DAY(TBL_DATA[[#This Row],[Row.names]])))</f>
        <v/>
      </c>
      <c r="B2897" s="119"/>
      <c r="C2897" s="68"/>
      <c r="E2897" s="53"/>
      <c r="F2897" s="53"/>
      <c r="G2897" s="54"/>
      <c r="H2897" s="114"/>
      <c r="I2897" s="53"/>
      <c r="J2897" s="53"/>
      <c r="K2897" s="53"/>
      <c r="L2897" s="53"/>
      <c r="M2897" s="53"/>
      <c r="N2897" s="53"/>
      <c r="O2897" s="53"/>
      <c r="P2897" s="53"/>
      <c r="Q2897" s="53"/>
      <c r="R2897" s="53"/>
      <c r="S2897" s="53"/>
      <c r="T2897" s="53"/>
      <c r="U2897" s="81"/>
      <c r="V2897" s="53"/>
      <c r="W2897" s="53"/>
    </row>
    <row r="2898" spans="1:23" x14ac:dyDescent="0.25">
      <c r="A2898" s="116" t="str">
        <f>IF(ISBLANK(TBL_DATA[[#This Row],[Row.names]]), "",   DATE(YEAR(TBL_DATA[[#This Row],[Row.names]]), MONTH(TBL_DATA[[#This Row],[Row.names]]), DAY(TBL_DATA[[#This Row],[Row.names]])))</f>
        <v/>
      </c>
      <c r="B2898" s="119"/>
      <c r="C2898" s="68"/>
      <c r="E2898" s="53"/>
      <c r="F2898" s="53"/>
      <c r="G2898" s="54"/>
      <c r="H2898" s="114"/>
      <c r="I2898" s="53"/>
      <c r="J2898" s="53"/>
      <c r="K2898" s="53"/>
      <c r="L2898" s="53"/>
      <c r="M2898" s="53"/>
      <c r="N2898" s="53"/>
      <c r="O2898" s="53"/>
      <c r="P2898" s="53"/>
      <c r="Q2898" s="53"/>
      <c r="R2898" s="53"/>
      <c r="S2898" s="53"/>
      <c r="T2898" s="53"/>
      <c r="U2898" s="81"/>
      <c r="V2898" s="53"/>
      <c r="W2898" s="53"/>
    </row>
    <row r="2899" spans="1:23" x14ac:dyDescent="0.25">
      <c r="A2899" s="116" t="str">
        <f>IF(ISBLANK(TBL_DATA[[#This Row],[Row.names]]), "",   DATE(YEAR(TBL_DATA[[#This Row],[Row.names]]), MONTH(TBL_DATA[[#This Row],[Row.names]]), DAY(TBL_DATA[[#This Row],[Row.names]])))</f>
        <v/>
      </c>
      <c r="B2899" s="119"/>
      <c r="C2899" s="68"/>
      <c r="E2899" s="53"/>
      <c r="F2899" s="53"/>
      <c r="G2899" s="54"/>
      <c r="H2899" s="114"/>
      <c r="I2899" s="53"/>
      <c r="J2899" s="53"/>
      <c r="K2899" s="53"/>
      <c r="L2899" s="53"/>
      <c r="M2899" s="53"/>
      <c r="N2899" s="53"/>
      <c r="O2899" s="53"/>
      <c r="P2899" s="53"/>
      <c r="Q2899" s="53"/>
      <c r="R2899" s="53"/>
      <c r="S2899" s="53"/>
      <c r="T2899" s="53"/>
      <c r="U2899" s="81"/>
      <c r="V2899" s="53"/>
      <c r="W2899" s="53"/>
    </row>
    <row r="2900" spans="1:23" x14ac:dyDescent="0.25">
      <c r="A2900" s="116" t="str">
        <f>IF(ISBLANK(TBL_DATA[[#This Row],[Row.names]]), "",   DATE(YEAR(TBL_DATA[[#This Row],[Row.names]]), MONTH(TBL_DATA[[#This Row],[Row.names]]), DAY(TBL_DATA[[#This Row],[Row.names]])))</f>
        <v/>
      </c>
      <c r="B2900" s="119"/>
      <c r="C2900" s="68"/>
      <c r="E2900" s="53"/>
      <c r="F2900" s="53"/>
      <c r="G2900" s="54"/>
      <c r="H2900" s="114"/>
      <c r="I2900" s="53"/>
      <c r="J2900" s="53"/>
      <c r="K2900" s="53"/>
      <c r="L2900" s="53"/>
      <c r="M2900" s="53"/>
      <c r="N2900" s="53"/>
      <c r="O2900" s="53"/>
      <c r="P2900" s="53"/>
      <c r="Q2900" s="53"/>
      <c r="R2900" s="53"/>
      <c r="S2900" s="53"/>
      <c r="T2900" s="53"/>
      <c r="U2900" s="81"/>
      <c r="V2900" s="53"/>
      <c r="W2900" s="53"/>
    </row>
    <row r="2901" spans="1:23" x14ac:dyDescent="0.25">
      <c r="A2901" s="116" t="str">
        <f>IF(ISBLANK(TBL_DATA[[#This Row],[Row.names]]), "",   DATE(YEAR(TBL_DATA[[#This Row],[Row.names]]), MONTH(TBL_DATA[[#This Row],[Row.names]]), DAY(TBL_DATA[[#This Row],[Row.names]])))</f>
        <v/>
      </c>
      <c r="B2901" s="119"/>
      <c r="C2901" s="68"/>
      <c r="E2901" s="53"/>
      <c r="F2901" s="53"/>
      <c r="G2901" s="54"/>
      <c r="H2901" s="114"/>
      <c r="I2901" s="53"/>
      <c r="J2901" s="53"/>
      <c r="K2901" s="53"/>
      <c r="L2901" s="53"/>
      <c r="M2901" s="53"/>
      <c r="N2901" s="53"/>
      <c r="O2901" s="53"/>
      <c r="P2901" s="53"/>
      <c r="Q2901" s="53"/>
      <c r="R2901" s="53"/>
      <c r="S2901" s="53"/>
      <c r="T2901" s="53"/>
      <c r="U2901" s="81"/>
      <c r="V2901" s="53"/>
      <c r="W2901" s="53"/>
    </row>
    <row r="2902" spans="1:23" x14ac:dyDescent="0.25">
      <c r="A2902" s="116" t="str">
        <f>IF(ISBLANK(TBL_DATA[[#This Row],[Row.names]]), "",   DATE(YEAR(TBL_DATA[[#This Row],[Row.names]]), MONTH(TBL_DATA[[#This Row],[Row.names]]), DAY(TBL_DATA[[#This Row],[Row.names]])))</f>
        <v/>
      </c>
      <c r="B2902" s="119"/>
      <c r="C2902" s="68"/>
      <c r="E2902" s="53"/>
      <c r="F2902" s="53"/>
      <c r="G2902" s="54"/>
      <c r="H2902" s="114"/>
      <c r="I2902" s="53"/>
      <c r="J2902" s="53"/>
      <c r="K2902" s="53"/>
      <c r="L2902" s="53"/>
      <c r="M2902" s="53"/>
      <c r="N2902" s="53"/>
      <c r="O2902" s="53"/>
      <c r="P2902" s="53"/>
      <c r="Q2902" s="53"/>
      <c r="R2902" s="53"/>
      <c r="S2902" s="53"/>
      <c r="T2902" s="53"/>
      <c r="U2902" s="81"/>
      <c r="V2902" s="53"/>
      <c r="W2902" s="53"/>
    </row>
    <row r="2903" spans="1:23" x14ac:dyDescent="0.25">
      <c r="A2903" s="116" t="str">
        <f>IF(ISBLANK(TBL_DATA[[#This Row],[Row.names]]), "",   DATE(YEAR(TBL_DATA[[#This Row],[Row.names]]), MONTH(TBL_DATA[[#This Row],[Row.names]]), DAY(TBL_DATA[[#This Row],[Row.names]])))</f>
        <v/>
      </c>
      <c r="B2903" s="119"/>
      <c r="C2903" s="68"/>
      <c r="E2903" s="53"/>
      <c r="F2903" s="53"/>
      <c r="G2903" s="54"/>
      <c r="H2903" s="114"/>
      <c r="I2903" s="53"/>
      <c r="J2903" s="53"/>
      <c r="K2903" s="53"/>
      <c r="L2903" s="53"/>
      <c r="M2903" s="53"/>
      <c r="N2903" s="53"/>
      <c r="O2903" s="53"/>
      <c r="P2903" s="53"/>
      <c r="Q2903" s="53"/>
      <c r="R2903" s="53"/>
      <c r="S2903" s="53"/>
      <c r="T2903" s="53"/>
      <c r="U2903" s="81"/>
      <c r="V2903" s="53"/>
      <c r="W2903" s="53"/>
    </row>
    <row r="2904" spans="1:23" x14ac:dyDescent="0.25">
      <c r="A2904" s="116" t="str">
        <f>IF(ISBLANK(TBL_DATA[[#This Row],[Row.names]]), "",   DATE(YEAR(TBL_DATA[[#This Row],[Row.names]]), MONTH(TBL_DATA[[#This Row],[Row.names]]), DAY(TBL_DATA[[#This Row],[Row.names]])))</f>
        <v/>
      </c>
      <c r="B2904" s="119"/>
      <c r="C2904" s="68"/>
      <c r="E2904" s="53"/>
      <c r="F2904" s="53"/>
      <c r="G2904" s="54"/>
      <c r="H2904" s="114"/>
      <c r="I2904" s="53"/>
      <c r="J2904" s="53"/>
      <c r="K2904" s="53"/>
      <c r="L2904" s="53"/>
      <c r="M2904" s="53"/>
      <c r="N2904" s="53"/>
      <c r="O2904" s="53"/>
      <c r="P2904" s="53"/>
      <c r="Q2904" s="53"/>
      <c r="R2904" s="53"/>
      <c r="S2904" s="53"/>
      <c r="T2904" s="53"/>
      <c r="U2904" s="81"/>
      <c r="V2904" s="53"/>
      <c r="W2904" s="53"/>
    </row>
    <row r="2905" spans="1:23" x14ac:dyDescent="0.25">
      <c r="A2905" s="116" t="str">
        <f>IF(ISBLANK(TBL_DATA[[#This Row],[Row.names]]), "",   DATE(YEAR(TBL_DATA[[#This Row],[Row.names]]), MONTH(TBL_DATA[[#This Row],[Row.names]]), DAY(TBL_DATA[[#This Row],[Row.names]])))</f>
        <v/>
      </c>
      <c r="B2905" s="119"/>
      <c r="C2905" s="68"/>
      <c r="E2905" s="53"/>
      <c r="F2905" s="53"/>
      <c r="G2905" s="54"/>
      <c r="H2905" s="114"/>
      <c r="I2905" s="53"/>
      <c r="J2905" s="53"/>
      <c r="K2905" s="53"/>
      <c r="L2905" s="53"/>
      <c r="M2905" s="53"/>
      <c r="N2905" s="53"/>
      <c r="O2905" s="53"/>
      <c r="P2905" s="53"/>
      <c r="Q2905" s="53"/>
      <c r="R2905" s="53"/>
      <c r="S2905" s="53"/>
      <c r="T2905" s="53"/>
      <c r="U2905" s="81"/>
      <c r="V2905" s="53"/>
      <c r="W2905" s="53"/>
    </row>
    <row r="2906" spans="1:23" x14ac:dyDescent="0.25">
      <c r="A2906" s="116" t="str">
        <f>IF(ISBLANK(TBL_DATA[[#This Row],[Row.names]]), "",   DATE(YEAR(TBL_DATA[[#This Row],[Row.names]]), MONTH(TBL_DATA[[#This Row],[Row.names]]), DAY(TBL_DATA[[#This Row],[Row.names]])))</f>
        <v/>
      </c>
      <c r="B2906" s="119"/>
      <c r="C2906" s="68"/>
      <c r="E2906" s="53"/>
      <c r="F2906" s="53"/>
      <c r="G2906" s="54"/>
      <c r="H2906" s="114"/>
      <c r="I2906" s="53"/>
      <c r="J2906" s="53"/>
      <c r="K2906" s="53"/>
      <c r="L2906" s="53"/>
      <c r="M2906" s="53"/>
      <c r="N2906" s="53"/>
      <c r="O2906" s="53"/>
      <c r="P2906" s="53"/>
      <c r="Q2906" s="53"/>
      <c r="R2906" s="53"/>
      <c r="S2906" s="53"/>
      <c r="T2906" s="53"/>
      <c r="U2906" s="81"/>
      <c r="V2906" s="53"/>
      <c r="W2906" s="53"/>
    </row>
    <row r="2907" spans="1:23" x14ac:dyDescent="0.25">
      <c r="A2907" s="116" t="str">
        <f>IF(ISBLANK(TBL_DATA[[#This Row],[Row.names]]), "",   DATE(YEAR(TBL_DATA[[#This Row],[Row.names]]), MONTH(TBL_DATA[[#This Row],[Row.names]]), DAY(TBL_DATA[[#This Row],[Row.names]])))</f>
        <v/>
      </c>
      <c r="B2907" s="119"/>
      <c r="C2907" s="68"/>
      <c r="E2907" s="53"/>
      <c r="F2907" s="53"/>
      <c r="G2907" s="54"/>
      <c r="H2907" s="114"/>
      <c r="I2907" s="53"/>
      <c r="J2907" s="53"/>
      <c r="K2907" s="53"/>
      <c r="L2907" s="53"/>
      <c r="M2907" s="53"/>
      <c r="N2907" s="53"/>
      <c r="O2907" s="53"/>
      <c r="P2907" s="53"/>
      <c r="Q2907" s="53"/>
      <c r="R2907" s="53"/>
      <c r="S2907" s="53"/>
      <c r="T2907" s="53"/>
      <c r="U2907" s="81"/>
      <c r="V2907" s="53"/>
      <c r="W2907" s="53"/>
    </row>
    <row r="2908" spans="1:23" x14ac:dyDescent="0.25">
      <c r="A2908" s="116" t="str">
        <f>IF(ISBLANK(TBL_DATA[[#This Row],[Row.names]]), "",   DATE(YEAR(TBL_DATA[[#This Row],[Row.names]]), MONTH(TBL_DATA[[#This Row],[Row.names]]), DAY(TBL_DATA[[#This Row],[Row.names]])))</f>
        <v/>
      </c>
      <c r="B2908" s="119"/>
      <c r="C2908" s="68"/>
      <c r="E2908" s="53"/>
      <c r="F2908" s="53"/>
      <c r="G2908" s="54"/>
      <c r="H2908" s="114"/>
      <c r="I2908" s="53"/>
      <c r="J2908" s="53"/>
      <c r="K2908" s="53"/>
      <c r="L2908" s="53"/>
      <c r="M2908" s="53"/>
      <c r="N2908" s="53"/>
      <c r="O2908" s="53"/>
      <c r="P2908" s="53"/>
      <c r="Q2908" s="53"/>
      <c r="R2908" s="53"/>
      <c r="S2908" s="53"/>
      <c r="T2908" s="53"/>
      <c r="U2908" s="81"/>
      <c r="V2908" s="53"/>
      <c r="W2908" s="53"/>
    </row>
    <row r="2909" spans="1:23" x14ac:dyDescent="0.25">
      <c r="A2909" s="116" t="str">
        <f>IF(ISBLANK(TBL_DATA[[#This Row],[Row.names]]), "",   DATE(YEAR(TBL_DATA[[#This Row],[Row.names]]), MONTH(TBL_DATA[[#This Row],[Row.names]]), DAY(TBL_DATA[[#This Row],[Row.names]])))</f>
        <v/>
      </c>
      <c r="B2909" s="119"/>
      <c r="C2909" s="68"/>
      <c r="E2909" s="53"/>
      <c r="F2909" s="53"/>
      <c r="G2909" s="54"/>
      <c r="H2909" s="114"/>
      <c r="I2909" s="53"/>
      <c r="J2909" s="53"/>
      <c r="K2909" s="53"/>
      <c r="L2909" s="53"/>
      <c r="M2909" s="53"/>
      <c r="N2909" s="53"/>
      <c r="O2909" s="53"/>
      <c r="P2909" s="53"/>
      <c r="Q2909" s="53"/>
      <c r="R2909" s="53"/>
      <c r="S2909" s="53"/>
      <c r="T2909" s="53"/>
      <c r="U2909" s="81"/>
      <c r="V2909" s="53"/>
      <c r="W2909" s="53"/>
    </row>
    <row r="2910" spans="1:23" x14ac:dyDescent="0.25">
      <c r="A2910" s="116" t="str">
        <f>IF(ISBLANK(TBL_DATA[[#This Row],[Row.names]]), "",   DATE(YEAR(TBL_DATA[[#This Row],[Row.names]]), MONTH(TBL_DATA[[#This Row],[Row.names]]), DAY(TBL_DATA[[#This Row],[Row.names]])))</f>
        <v/>
      </c>
      <c r="B2910" s="119"/>
      <c r="C2910" s="68"/>
      <c r="E2910" s="53"/>
      <c r="F2910" s="53"/>
      <c r="G2910" s="54"/>
      <c r="H2910" s="114"/>
      <c r="I2910" s="53"/>
      <c r="J2910" s="53"/>
      <c r="K2910" s="53"/>
      <c r="L2910" s="53"/>
      <c r="M2910" s="53"/>
      <c r="N2910" s="53"/>
      <c r="O2910" s="53"/>
      <c r="P2910" s="53"/>
      <c r="Q2910" s="53"/>
      <c r="R2910" s="53"/>
      <c r="S2910" s="53"/>
      <c r="T2910" s="53"/>
      <c r="U2910" s="81"/>
      <c r="V2910" s="53"/>
      <c r="W2910" s="53"/>
    </row>
    <row r="2911" spans="1:23" x14ac:dyDescent="0.25">
      <c r="A2911" s="116" t="str">
        <f>IF(ISBLANK(TBL_DATA[[#This Row],[Row.names]]), "",   DATE(YEAR(TBL_DATA[[#This Row],[Row.names]]), MONTH(TBL_DATA[[#This Row],[Row.names]]), DAY(TBL_DATA[[#This Row],[Row.names]])))</f>
        <v/>
      </c>
      <c r="B2911" s="119"/>
      <c r="C2911" s="68"/>
      <c r="E2911" s="53"/>
      <c r="F2911" s="53"/>
      <c r="G2911" s="54"/>
      <c r="H2911" s="114"/>
      <c r="I2911" s="53"/>
      <c r="J2911" s="53"/>
      <c r="K2911" s="53"/>
      <c r="L2911" s="53"/>
      <c r="M2911" s="53"/>
      <c r="N2911" s="53"/>
      <c r="O2911" s="53"/>
      <c r="P2911" s="53"/>
      <c r="Q2911" s="53"/>
      <c r="R2911" s="53"/>
      <c r="S2911" s="53"/>
      <c r="T2911" s="53"/>
      <c r="U2911" s="81"/>
      <c r="V2911" s="53"/>
      <c r="W2911" s="53"/>
    </row>
    <row r="2912" spans="1:23" x14ac:dyDescent="0.25">
      <c r="A2912" s="116" t="str">
        <f>IF(ISBLANK(TBL_DATA[[#This Row],[Row.names]]), "",   DATE(YEAR(TBL_DATA[[#This Row],[Row.names]]), MONTH(TBL_DATA[[#This Row],[Row.names]]), DAY(TBL_DATA[[#This Row],[Row.names]])))</f>
        <v/>
      </c>
      <c r="B2912" s="119"/>
      <c r="C2912" s="68"/>
      <c r="E2912" s="53"/>
      <c r="F2912" s="53"/>
      <c r="G2912" s="54"/>
      <c r="H2912" s="114"/>
      <c r="I2912" s="53"/>
      <c r="J2912" s="53"/>
      <c r="K2912" s="53"/>
      <c r="L2912" s="53"/>
      <c r="M2912" s="53"/>
      <c r="N2912" s="53"/>
      <c r="O2912" s="53"/>
      <c r="P2912" s="53"/>
      <c r="Q2912" s="53"/>
      <c r="R2912" s="53"/>
      <c r="S2912" s="53"/>
      <c r="T2912" s="53"/>
      <c r="U2912" s="81"/>
      <c r="V2912" s="53"/>
      <c r="W2912" s="53"/>
    </row>
    <row r="2913" spans="1:23" x14ac:dyDescent="0.25">
      <c r="A2913" s="116" t="str">
        <f>IF(ISBLANK(TBL_DATA[[#This Row],[Row.names]]), "",   DATE(YEAR(TBL_DATA[[#This Row],[Row.names]]), MONTH(TBL_DATA[[#This Row],[Row.names]]), DAY(TBL_DATA[[#This Row],[Row.names]])))</f>
        <v/>
      </c>
      <c r="B2913" s="119"/>
      <c r="C2913" s="68"/>
      <c r="E2913" s="53"/>
      <c r="F2913" s="53"/>
      <c r="G2913" s="54"/>
      <c r="H2913" s="114"/>
      <c r="I2913" s="53"/>
      <c r="J2913" s="53"/>
      <c r="K2913" s="53"/>
      <c r="L2913" s="53"/>
      <c r="M2913" s="53"/>
      <c r="N2913" s="53"/>
      <c r="O2913" s="53"/>
      <c r="P2913" s="53"/>
      <c r="Q2913" s="53"/>
      <c r="R2913" s="53"/>
      <c r="S2913" s="53"/>
      <c r="T2913" s="53"/>
      <c r="U2913" s="81"/>
      <c r="V2913" s="53"/>
      <c r="W2913" s="53"/>
    </row>
    <row r="2914" spans="1:23" x14ac:dyDescent="0.25">
      <c r="A2914" s="116" t="str">
        <f>IF(ISBLANK(TBL_DATA[[#This Row],[Row.names]]), "",   DATE(YEAR(TBL_DATA[[#This Row],[Row.names]]), MONTH(TBL_DATA[[#This Row],[Row.names]]), DAY(TBL_DATA[[#This Row],[Row.names]])))</f>
        <v/>
      </c>
      <c r="B2914" s="119"/>
      <c r="C2914" s="68"/>
      <c r="E2914" s="53"/>
      <c r="F2914" s="53"/>
      <c r="G2914" s="54"/>
      <c r="H2914" s="114"/>
      <c r="I2914" s="53"/>
      <c r="J2914" s="53"/>
      <c r="K2914" s="53"/>
      <c r="L2914" s="53"/>
      <c r="M2914" s="53"/>
      <c r="N2914" s="53"/>
      <c r="O2914" s="53"/>
      <c r="P2914" s="53"/>
      <c r="Q2914" s="53"/>
      <c r="R2914" s="53"/>
      <c r="S2914" s="53"/>
      <c r="T2914" s="53"/>
      <c r="U2914" s="81"/>
      <c r="V2914" s="53"/>
      <c r="W2914" s="53"/>
    </row>
    <row r="2915" spans="1:23" x14ac:dyDescent="0.25">
      <c r="A2915" s="116" t="str">
        <f>IF(ISBLANK(TBL_DATA[[#This Row],[Row.names]]), "",   DATE(YEAR(TBL_DATA[[#This Row],[Row.names]]), MONTH(TBL_DATA[[#This Row],[Row.names]]), DAY(TBL_DATA[[#This Row],[Row.names]])))</f>
        <v/>
      </c>
      <c r="B2915" s="119"/>
      <c r="C2915" s="68"/>
      <c r="E2915" s="53"/>
      <c r="F2915" s="53"/>
      <c r="G2915" s="54"/>
      <c r="H2915" s="114"/>
      <c r="I2915" s="53"/>
      <c r="J2915" s="53"/>
      <c r="K2915" s="53"/>
      <c r="L2915" s="53"/>
      <c r="M2915" s="53"/>
      <c r="N2915" s="53"/>
      <c r="O2915" s="53"/>
      <c r="P2915" s="53"/>
      <c r="Q2915" s="53"/>
      <c r="R2915" s="53"/>
      <c r="S2915" s="53"/>
      <c r="T2915" s="53"/>
      <c r="U2915" s="81"/>
      <c r="V2915" s="53"/>
      <c r="W2915" s="53"/>
    </row>
    <row r="2916" spans="1:23" x14ac:dyDescent="0.25">
      <c r="A2916" s="116" t="str">
        <f>IF(ISBLANK(TBL_DATA[[#This Row],[Row.names]]), "",   DATE(YEAR(TBL_DATA[[#This Row],[Row.names]]), MONTH(TBL_DATA[[#This Row],[Row.names]]), DAY(TBL_DATA[[#This Row],[Row.names]])))</f>
        <v/>
      </c>
      <c r="B2916" s="119"/>
      <c r="C2916" s="68"/>
      <c r="E2916" s="53"/>
      <c r="F2916" s="53"/>
      <c r="G2916" s="54"/>
      <c r="H2916" s="114"/>
      <c r="I2916" s="53"/>
      <c r="J2916" s="53"/>
      <c r="K2916" s="53"/>
      <c r="L2916" s="53"/>
      <c r="M2916" s="53"/>
      <c r="N2916" s="53"/>
      <c r="O2916" s="53"/>
      <c r="P2916" s="53"/>
      <c r="Q2916" s="53"/>
      <c r="R2916" s="53"/>
      <c r="S2916" s="53"/>
      <c r="T2916" s="53"/>
      <c r="U2916" s="81"/>
      <c r="V2916" s="53"/>
      <c r="W2916" s="53"/>
    </row>
    <row r="2917" spans="1:23" x14ac:dyDescent="0.25">
      <c r="A2917" s="116" t="str">
        <f>IF(ISBLANK(TBL_DATA[[#This Row],[Row.names]]), "",   DATE(YEAR(TBL_DATA[[#This Row],[Row.names]]), MONTH(TBL_DATA[[#This Row],[Row.names]]), DAY(TBL_DATA[[#This Row],[Row.names]])))</f>
        <v/>
      </c>
      <c r="B2917" s="119"/>
      <c r="C2917" s="68"/>
      <c r="E2917" s="53"/>
      <c r="F2917" s="53"/>
      <c r="G2917" s="54"/>
      <c r="H2917" s="114"/>
      <c r="I2917" s="53"/>
      <c r="J2917" s="53"/>
      <c r="K2917" s="53"/>
      <c r="L2917" s="53"/>
      <c r="M2917" s="53"/>
      <c r="N2917" s="53"/>
      <c r="O2917" s="53"/>
      <c r="P2917" s="53"/>
      <c r="Q2917" s="53"/>
      <c r="R2917" s="53"/>
      <c r="S2917" s="53"/>
      <c r="T2917" s="53"/>
      <c r="U2917" s="81"/>
      <c r="V2917" s="53"/>
      <c r="W2917" s="53"/>
    </row>
    <row r="2918" spans="1:23" x14ac:dyDescent="0.25">
      <c r="A2918" s="116" t="str">
        <f>IF(ISBLANK(TBL_DATA[[#This Row],[Row.names]]), "",   DATE(YEAR(TBL_DATA[[#This Row],[Row.names]]), MONTH(TBL_DATA[[#This Row],[Row.names]]), DAY(TBL_DATA[[#This Row],[Row.names]])))</f>
        <v/>
      </c>
      <c r="B2918" s="119"/>
      <c r="C2918" s="68"/>
      <c r="E2918" s="53"/>
      <c r="F2918" s="53"/>
      <c r="G2918" s="54"/>
      <c r="H2918" s="114"/>
      <c r="I2918" s="53"/>
      <c r="J2918" s="53"/>
      <c r="K2918" s="53"/>
      <c r="L2918" s="53"/>
      <c r="M2918" s="53"/>
      <c r="N2918" s="53"/>
      <c r="O2918" s="53"/>
      <c r="P2918" s="53"/>
      <c r="Q2918" s="53"/>
      <c r="R2918" s="53"/>
      <c r="S2918" s="53"/>
      <c r="T2918" s="53"/>
      <c r="U2918" s="81"/>
      <c r="V2918" s="53"/>
      <c r="W2918" s="53"/>
    </row>
    <row r="2919" spans="1:23" x14ac:dyDescent="0.25">
      <c r="A2919" s="116" t="str">
        <f>IF(ISBLANK(TBL_DATA[[#This Row],[Row.names]]), "",   DATE(YEAR(TBL_DATA[[#This Row],[Row.names]]), MONTH(TBL_DATA[[#This Row],[Row.names]]), DAY(TBL_DATA[[#This Row],[Row.names]])))</f>
        <v/>
      </c>
      <c r="B2919" s="119"/>
      <c r="C2919" s="68"/>
      <c r="E2919" s="53"/>
      <c r="F2919" s="53"/>
      <c r="G2919" s="54"/>
      <c r="H2919" s="114"/>
      <c r="I2919" s="53"/>
      <c r="J2919" s="53"/>
      <c r="K2919" s="53"/>
      <c r="L2919" s="53"/>
      <c r="M2919" s="53"/>
      <c r="N2919" s="53"/>
      <c r="O2919" s="53"/>
      <c r="P2919" s="53"/>
      <c r="Q2919" s="53"/>
      <c r="R2919" s="53"/>
      <c r="S2919" s="53"/>
      <c r="T2919" s="53"/>
      <c r="U2919" s="81"/>
      <c r="V2919" s="53"/>
      <c r="W2919" s="53"/>
    </row>
    <row r="2920" spans="1:23" x14ac:dyDescent="0.25">
      <c r="A2920" s="116" t="str">
        <f>IF(ISBLANK(TBL_DATA[[#This Row],[Row.names]]), "",   DATE(YEAR(TBL_DATA[[#This Row],[Row.names]]), MONTH(TBL_DATA[[#This Row],[Row.names]]), DAY(TBL_DATA[[#This Row],[Row.names]])))</f>
        <v/>
      </c>
      <c r="B2920" s="119"/>
      <c r="C2920" s="68"/>
      <c r="E2920" s="53"/>
      <c r="F2920" s="53"/>
      <c r="G2920" s="54"/>
      <c r="H2920" s="114"/>
      <c r="I2920" s="53"/>
      <c r="J2920" s="53"/>
      <c r="K2920" s="53"/>
      <c r="L2920" s="53"/>
      <c r="M2920" s="53"/>
      <c r="N2920" s="53"/>
      <c r="O2920" s="53"/>
      <c r="P2920" s="53"/>
      <c r="Q2920" s="53"/>
      <c r="R2920" s="53"/>
      <c r="S2920" s="53"/>
      <c r="T2920" s="53"/>
      <c r="U2920" s="81"/>
      <c r="V2920" s="53"/>
      <c r="W2920" s="53"/>
    </row>
    <row r="2921" spans="1:23" x14ac:dyDescent="0.25">
      <c r="A2921" s="116" t="str">
        <f>IF(ISBLANK(TBL_DATA[[#This Row],[Row.names]]), "",   DATE(YEAR(TBL_DATA[[#This Row],[Row.names]]), MONTH(TBL_DATA[[#This Row],[Row.names]]), DAY(TBL_DATA[[#This Row],[Row.names]])))</f>
        <v/>
      </c>
      <c r="B2921" s="119"/>
      <c r="C2921" s="68"/>
      <c r="E2921" s="53"/>
      <c r="F2921" s="53"/>
      <c r="G2921" s="54"/>
      <c r="H2921" s="114"/>
      <c r="I2921" s="53"/>
      <c r="J2921" s="53"/>
      <c r="K2921" s="53"/>
      <c r="L2921" s="53"/>
      <c r="M2921" s="53"/>
      <c r="N2921" s="53"/>
      <c r="O2921" s="53"/>
      <c r="P2921" s="53"/>
      <c r="Q2921" s="53"/>
      <c r="R2921" s="53"/>
      <c r="S2921" s="53"/>
      <c r="T2921" s="53"/>
      <c r="U2921" s="81"/>
      <c r="V2921" s="53"/>
      <c r="W2921" s="53"/>
    </row>
    <row r="2922" spans="1:23" x14ac:dyDescent="0.25">
      <c r="A2922" s="116" t="str">
        <f>IF(ISBLANK(TBL_DATA[[#This Row],[Row.names]]), "",   DATE(YEAR(TBL_DATA[[#This Row],[Row.names]]), MONTH(TBL_DATA[[#This Row],[Row.names]]), DAY(TBL_DATA[[#This Row],[Row.names]])))</f>
        <v/>
      </c>
      <c r="B2922" s="119"/>
      <c r="C2922" s="68"/>
      <c r="E2922" s="53"/>
      <c r="F2922" s="53"/>
      <c r="G2922" s="54"/>
      <c r="H2922" s="114"/>
      <c r="I2922" s="53"/>
      <c r="J2922" s="53"/>
      <c r="K2922" s="53"/>
      <c r="L2922" s="53"/>
      <c r="M2922" s="53"/>
      <c r="N2922" s="53"/>
      <c r="O2922" s="53"/>
      <c r="P2922" s="53"/>
      <c r="Q2922" s="53"/>
      <c r="R2922" s="53"/>
      <c r="S2922" s="53"/>
      <c r="T2922" s="53"/>
      <c r="U2922" s="81"/>
      <c r="V2922" s="53"/>
      <c r="W2922" s="53"/>
    </row>
    <row r="2923" spans="1:23" x14ac:dyDescent="0.25">
      <c r="A2923" s="116" t="str">
        <f>IF(ISBLANK(TBL_DATA[[#This Row],[Row.names]]), "",   DATE(YEAR(TBL_DATA[[#This Row],[Row.names]]), MONTH(TBL_DATA[[#This Row],[Row.names]]), DAY(TBL_DATA[[#This Row],[Row.names]])))</f>
        <v/>
      </c>
      <c r="B2923" s="119"/>
      <c r="C2923" s="68"/>
      <c r="E2923" s="53"/>
      <c r="F2923" s="53"/>
      <c r="G2923" s="54"/>
      <c r="H2923" s="114"/>
      <c r="I2923" s="53"/>
      <c r="J2923" s="53"/>
      <c r="K2923" s="53"/>
      <c r="L2923" s="53"/>
      <c r="M2923" s="53"/>
      <c r="N2923" s="53"/>
      <c r="O2923" s="53"/>
      <c r="P2923" s="53"/>
      <c r="Q2923" s="53"/>
      <c r="R2923" s="53"/>
      <c r="S2923" s="53"/>
      <c r="T2923" s="53"/>
      <c r="U2923" s="81"/>
      <c r="V2923" s="53"/>
      <c r="W2923" s="53"/>
    </row>
    <row r="2924" spans="1:23" x14ac:dyDescent="0.25">
      <c r="A2924" s="116" t="str">
        <f>IF(ISBLANK(TBL_DATA[[#This Row],[Row.names]]), "",   DATE(YEAR(TBL_DATA[[#This Row],[Row.names]]), MONTH(TBL_DATA[[#This Row],[Row.names]]), DAY(TBL_DATA[[#This Row],[Row.names]])))</f>
        <v/>
      </c>
      <c r="B2924" s="119"/>
      <c r="C2924" s="68"/>
      <c r="E2924" s="53"/>
      <c r="F2924" s="53"/>
      <c r="G2924" s="54"/>
      <c r="H2924" s="114"/>
      <c r="I2924" s="53"/>
      <c r="J2924" s="53"/>
      <c r="K2924" s="53"/>
      <c r="L2924" s="53"/>
      <c r="M2924" s="53"/>
      <c r="N2924" s="53"/>
      <c r="O2924" s="53"/>
      <c r="P2924" s="53"/>
      <c r="Q2924" s="53"/>
      <c r="R2924" s="53"/>
      <c r="S2924" s="53"/>
      <c r="T2924" s="53"/>
      <c r="U2924" s="81"/>
      <c r="V2924" s="53"/>
      <c r="W2924" s="53"/>
    </row>
    <row r="2925" spans="1:23" x14ac:dyDescent="0.25">
      <c r="A2925" s="116" t="str">
        <f>IF(ISBLANK(TBL_DATA[[#This Row],[Row.names]]), "",   DATE(YEAR(TBL_DATA[[#This Row],[Row.names]]), MONTH(TBL_DATA[[#This Row],[Row.names]]), DAY(TBL_DATA[[#This Row],[Row.names]])))</f>
        <v/>
      </c>
      <c r="B2925" s="119"/>
      <c r="C2925" s="68"/>
      <c r="E2925" s="53"/>
      <c r="F2925" s="53"/>
      <c r="G2925" s="54"/>
      <c r="H2925" s="114"/>
      <c r="I2925" s="53"/>
      <c r="J2925" s="53"/>
      <c r="K2925" s="53"/>
      <c r="L2925" s="53"/>
      <c r="M2925" s="53"/>
      <c r="N2925" s="53"/>
      <c r="O2925" s="53"/>
      <c r="P2925" s="53"/>
      <c r="Q2925" s="53"/>
      <c r="R2925" s="53"/>
      <c r="S2925" s="53"/>
      <c r="T2925" s="53"/>
      <c r="U2925" s="81"/>
      <c r="V2925" s="53"/>
      <c r="W2925" s="53"/>
    </row>
    <row r="2926" spans="1:23" x14ac:dyDescent="0.25">
      <c r="A2926" s="116" t="str">
        <f>IF(ISBLANK(TBL_DATA[[#This Row],[Row.names]]), "",   DATE(YEAR(TBL_DATA[[#This Row],[Row.names]]), MONTH(TBL_DATA[[#This Row],[Row.names]]), DAY(TBL_DATA[[#This Row],[Row.names]])))</f>
        <v/>
      </c>
      <c r="B2926" s="119"/>
      <c r="C2926" s="68"/>
      <c r="E2926" s="53"/>
      <c r="F2926" s="53"/>
      <c r="G2926" s="54"/>
      <c r="H2926" s="114"/>
      <c r="I2926" s="53"/>
      <c r="J2926" s="53"/>
      <c r="K2926" s="53"/>
      <c r="L2926" s="53"/>
      <c r="M2926" s="53"/>
      <c r="N2926" s="53"/>
      <c r="O2926" s="53"/>
      <c r="P2926" s="53"/>
      <c r="Q2926" s="53"/>
      <c r="R2926" s="53"/>
      <c r="S2926" s="53"/>
      <c r="T2926" s="53"/>
      <c r="U2926" s="81"/>
      <c r="V2926" s="53"/>
      <c r="W2926" s="53"/>
    </row>
    <row r="2927" spans="1:23" x14ac:dyDescent="0.25">
      <c r="A2927" s="116" t="str">
        <f>IF(ISBLANK(TBL_DATA[[#This Row],[Row.names]]), "",   DATE(YEAR(TBL_DATA[[#This Row],[Row.names]]), MONTH(TBL_DATA[[#This Row],[Row.names]]), DAY(TBL_DATA[[#This Row],[Row.names]])))</f>
        <v/>
      </c>
      <c r="B2927" s="119"/>
      <c r="C2927" s="68"/>
      <c r="E2927" s="53"/>
      <c r="F2927" s="53"/>
      <c r="G2927" s="54"/>
      <c r="H2927" s="114"/>
      <c r="I2927" s="53"/>
      <c r="J2927" s="53"/>
      <c r="K2927" s="53"/>
      <c r="L2927" s="53"/>
      <c r="M2927" s="53"/>
      <c r="N2927" s="53"/>
      <c r="O2927" s="53"/>
      <c r="P2927" s="53"/>
      <c r="Q2927" s="53"/>
      <c r="R2927" s="53"/>
      <c r="S2927" s="53"/>
      <c r="T2927" s="53"/>
      <c r="U2927" s="81"/>
      <c r="V2927" s="53"/>
      <c r="W2927" s="53"/>
    </row>
    <row r="2928" spans="1:23" x14ac:dyDescent="0.25">
      <c r="A2928" s="116" t="str">
        <f>IF(ISBLANK(TBL_DATA[[#This Row],[Row.names]]), "",   DATE(YEAR(TBL_DATA[[#This Row],[Row.names]]), MONTH(TBL_DATA[[#This Row],[Row.names]]), DAY(TBL_DATA[[#This Row],[Row.names]])))</f>
        <v/>
      </c>
      <c r="B2928" s="119"/>
      <c r="C2928" s="68"/>
      <c r="E2928" s="53"/>
      <c r="F2928" s="53"/>
      <c r="G2928" s="54"/>
      <c r="H2928" s="114"/>
      <c r="I2928" s="53"/>
      <c r="J2928" s="53"/>
      <c r="K2928" s="53"/>
      <c r="L2928" s="53"/>
      <c r="M2928" s="53"/>
      <c r="N2928" s="53"/>
      <c r="O2928" s="53"/>
      <c r="P2928" s="53"/>
      <c r="Q2928" s="53"/>
      <c r="R2928" s="53"/>
      <c r="S2928" s="53"/>
      <c r="T2928" s="53"/>
      <c r="U2928" s="81"/>
      <c r="V2928" s="53"/>
      <c r="W2928" s="53"/>
    </row>
    <row r="2929" spans="1:23" x14ac:dyDescent="0.25">
      <c r="A2929" s="116" t="str">
        <f>IF(ISBLANK(TBL_DATA[[#This Row],[Row.names]]), "",   DATE(YEAR(TBL_DATA[[#This Row],[Row.names]]), MONTH(TBL_DATA[[#This Row],[Row.names]]), DAY(TBL_DATA[[#This Row],[Row.names]])))</f>
        <v/>
      </c>
      <c r="B2929" s="119"/>
      <c r="C2929" s="68"/>
      <c r="E2929" s="53"/>
      <c r="F2929" s="53"/>
      <c r="G2929" s="54"/>
      <c r="H2929" s="114"/>
      <c r="I2929" s="53"/>
      <c r="J2929" s="53"/>
      <c r="K2929" s="53"/>
      <c r="L2929" s="53"/>
      <c r="M2929" s="53"/>
      <c r="N2929" s="53"/>
      <c r="O2929" s="53"/>
      <c r="P2929" s="53"/>
      <c r="Q2929" s="53"/>
      <c r="R2929" s="53"/>
      <c r="S2929" s="53"/>
      <c r="T2929" s="53"/>
      <c r="U2929" s="81"/>
      <c r="V2929" s="53"/>
      <c r="W2929" s="53"/>
    </row>
    <row r="2930" spans="1:23" x14ac:dyDescent="0.25">
      <c r="A2930" s="116" t="str">
        <f>IF(ISBLANK(TBL_DATA[[#This Row],[Row.names]]), "",   DATE(YEAR(TBL_DATA[[#This Row],[Row.names]]), MONTH(TBL_DATA[[#This Row],[Row.names]]), DAY(TBL_DATA[[#This Row],[Row.names]])))</f>
        <v/>
      </c>
      <c r="B2930" s="119"/>
      <c r="C2930" s="68"/>
      <c r="E2930" s="53"/>
      <c r="F2930" s="53"/>
      <c r="G2930" s="54"/>
      <c r="H2930" s="114"/>
      <c r="I2930" s="53"/>
      <c r="J2930" s="53"/>
      <c r="K2930" s="53"/>
      <c r="L2930" s="53"/>
      <c r="M2930" s="53"/>
      <c r="N2930" s="53"/>
      <c r="O2930" s="53"/>
      <c r="P2930" s="53"/>
      <c r="Q2930" s="53"/>
      <c r="R2930" s="53"/>
      <c r="S2930" s="53"/>
      <c r="T2930" s="53"/>
      <c r="U2930" s="81"/>
      <c r="V2930" s="53"/>
      <c r="W2930" s="53"/>
    </row>
    <row r="2931" spans="1:23" x14ac:dyDescent="0.25">
      <c r="A2931" s="116" t="str">
        <f>IF(ISBLANK(TBL_DATA[[#This Row],[Row.names]]), "",   DATE(YEAR(TBL_DATA[[#This Row],[Row.names]]), MONTH(TBL_DATA[[#This Row],[Row.names]]), DAY(TBL_DATA[[#This Row],[Row.names]])))</f>
        <v/>
      </c>
      <c r="B2931" s="119"/>
      <c r="C2931" s="68"/>
      <c r="E2931" s="53"/>
      <c r="F2931" s="53"/>
      <c r="G2931" s="54"/>
      <c r="H2931" s="114"/>
      <c r="I2931" s="53"/>
      <c r="J2931" s="53"/>
      <c r="K2931" s="53"/>
      <c r="L2931" s="53"/>
      <c r="M2931" s="53"/>
      <c r="N2931" s="53"/>
      <c r="O2931" s="53"/>
      <c r="P2931" s="53"/>
      <c r="Q2931" s="53"/>
      <c r="R2931" s="53"/>
      <c r="S2931" s="53"/>
      <c r="T2931" s="53"/>
      <c r="U2931" s="81"/>
      <c r="V2931" s="53"/>
      <c r="W2931" s="53"/>
    </row>
    <row r="2932" spans="1:23" x14ac:dyDescent="0.25">
      <c r="A2932" s="116" t="str">
        <f>IF(ISBLANK(TBL_DATA[[#This Row],[Row.names]]), "",   DATE(YEAR(TBL_DATA[[#This Row],[Row.names]]), MONTH(TBL_DATA[[#This Row],[Row.names]]), DAY(TBL_DATA[[#This Row],[Row.names]])))</f>
        <v/>
      </c>
      <c r="B2932" s="119"/>
      <c r="C2932" s="68"/>
      <c r="E2932" s="53"/>
      <c r="F2932" s="53"/>
      <c r="G2932" s="54"/>
      <c r="H2932" s="114"/>
      <c r="I2932" s="53"/>
      <c r="J2932" s="53"/>
      <c r="K2932" s="53"/>
      <c r="L2932" s="53"/>
      <c r="M2932" s="53"/>
      <c r="N2932" s="53"/>
      <c r="O2932" s="53"/>
      <c r="P2932" s="53"/>
      <c r="Q2932" s="53"/>
      <c r="R2932" s="53"/>
      <c r="S2932" s="53"/>
      <c r="T2932" s="53"/>
      <c r="U2932" s="81"/>
      <c r="V2932" s="53"/>
      <c r="W2932" s="53"/>
    </row>
    <row r="2933" spans="1:23" x14ac:dyDescent="0.25">
      <c r="A2933" s="116" t="str">
        <f>IF(ISBLANK(TBL_DATA[[#This Row],[Row.names]]), "",   DATE(YEAR(TBL_DATA[[#This Row],[Row.names]]), MONTH(TBL_DATA[[#This Row],[Row.names]]), DAY(TBL_DATA[[#This Row],[Row.names]])))</f>
        <v/>
      </c>
      <c r="B2933" s="119"/>
      <c r="C2933" s="68"/>
      <c r="E2933" s="53"/>
      <c r="F2933" s="53"/>
      <c r="G2933" s="54"/>
      <c r="H2933" s="114"/>
      <c r="I2933" s="53"/>
      <c r="J2933" s="53"/>
      <c r="K2933" s="53"/>
      <c r="L2933" s="53"/>
      <c r="M2933" s="53"/>
      <c r="N2933" s="53"/>
      <c r="O2933" s="53"/>
      <c r="P2933" s="53"/>
      <c r="Q2933" s="53"/>
      <c r="R2933" s="53"/>
      <c r="S2933" s="53"/>
      <c r="T2933" s="53"/>
      <c r="U2933" s="81"/>
      <c r="V2933" s="53"/>
      <c r="W2933" s="53"/>
    </row>
    <row r="2934" spans="1:23" x14ac:dyDescent="0.25">
      <c r="A2934" s="116" t="str">
        <f>IF(ISBLANK(TBL_DATA[[#This Row],[Row.names]]), "",   DATE(YEAR(TBL_DATA[[#This Row],[Row.names]]), MONTH(TBL_DATA[[#This Row],[Row.names]]), DAY(TBL_DATA[[#This Row],[Row.names]])))</f>
        <v/>
      </c>
      <c r="B2934" s="119"/>
      <c r="C2934" s="68"/>
      <c r="E2934" s="53"/>
      <c r="F2934" s="53"/>
      <c r="G2934" s="54"/>
      <c r="H2934" s="114"/>
      <c r="I2934" s="53"/>
      <c r="J2934" s="53"/>
      <c r="K2934" s="53"/>
      <c r="L2934" s="53"/>
      <c r="M2934" s="53"/>
      <c r="N2934" s="53"/>
      <c r="O2934" s="53"/>
      <c r="P2934" s="53"/>
      <c r="Q2934" s="53"/>
      <c r="R2934" s="53"/>
      <c r="S2934" s="53"/>
      <c r="T2934" s="53"/>
      <c r="U2934" s="81"/>
      <c r="V2934" s="53"/>
      <c r="W2934" s="53"/>
    </row>
    <row r="2935" spans="1:23" x14ac:dyDescent="0.25">
      <c r="A2935" s="116" t="str">
        <f>IF(ISBLANK(TBL_DATA[[#This Row],[Row.names]]), "",   DATE(YEAR(TBL_DATA[[#This Row],[Row.names]]), MONTH(TBL_DATA[[#This Row],[Row.names]]), DAY(TBL_DATA[[#This Row],[Row.names]])))</f>
        <v/>
      </c>
      <c r="B2935" s="119"/>
      <c r="C2935" s="68"/>
      <c r="E2935" s="53"/>
      <c r="F2935" s="53"/>
      <c r="G2935" s="54"/>
      <c r="H2935" s="114"/>
      <c r="I2935" s="53"/>
      <c r="J2935" s="53"/>
      <c r="K2935" s="53"/>
      <c r="L2935" s="53"/>
      <c r="M2935" s="53"/>
      <c r="N2935" s="53"/>
      <c r="O2935" s="53"/>
      <c r="P2935" s="53"/>
      <c r="Q2935" s="53"/>
      <c r="R2935" s="53"/>
      <c r="S2935" s="53"/>
      <c r="T2935" s="53"/>
      <c r="U2935" s="81"/>
      <c r="V2935" s="53"/>
      <c r="W2935" s="53"/>
    </row>
    <row r="2936" spans="1:23" x14ac:dyDescent="0.25">
      <c r="A2936" s="116" t="str">
        <f>IF(ISBLANK(TBL_DATA[[#This Row],[Row.names]]), "",   DATE(YEAR(TBL_DATA[[#This Row],[Row.names]]), MONTH(TBL_DATA[[#This Row],[Row.names]]), DAY(TBL_DATA[[#This Row],[Row.names]])))</f>
        <v/>
      </c>
      <c r="B2936" s="119"/>
      <c r="C2936" s="68"/>
      <c r="E2936" s="53"/>
      <c r="F2936" s="53"/>
      <c r="G2936" s="54"/>
      <c r="H2936" s="114"/>
      <c r="I2936" s="53"/>
      <c r="J2936" s="53"/>
      <c r="K2936" s="53"/>
      <c r="L2936" s="53"/>
      <c r="M2936" s="53"/>
      <c r="N2936" s="53"/>
      <c r="O2936" s="53"/>
      <c r="P2936" s="53"/>
      <c r="Q2936" s="53"/>
      <c r="R2936" s="53"/>
      <c r="S2936" s="53"/>
      <c r="T2936" s="53"/>
      <c r="U2936" s="81"/>
      <c r="V2936" s="53"/>
      <c r="W2936" s="53"/>
    </row>
    <row r="2937" spans="1:23" x14ac:dyDescent="0.25">
      <c r="A2937" s="116" t="str">
        <f>IF(ISBLANK(TBL_DATA[[#This Row],[Row.names]]), "",   DATE(YEAR(TBL_DATA[[#This Row],[Row.names]]), MONTH(TBL_DATA[[#This Row],[Row.names]]), DAY(TBL_DATA[[#This Row],[Row.names]])))</f>
        <v/>
      </c>
      <c r="B2937" s="119"/>
      <c r="C2937" s="68"/>
      <c r="E2937" s="53"/>
      <c r="F2937" s="53"/>
      <c r="G2937" s="54"/>
      <c r="H2937" s="114"/>
      <c r="I2937" s="53"/>
      <c r="J2937" s="53"/>
      <c r="K2937" s="53"/>
      <c r="L2937" s="53"/>
      <c r="M2937" s="53"/>
      <c r="N2937" s="53"/>
      <c r="O2937" s="53"/>
      <c r="P2937" s="53"/>
      <c r="Q2937" s="53"/>
      <c r="R2937" s="53"/>
      <c r="S2937" s="53"/>
      <c r="T2937" s="53"/>
      <c r="U2937" s="81"/>
      <c r="V2937" s="53"/>
      <c r="W2937" s="53"/>
    </row>
    <row r="2938" spans="1:23" x14ac:dyDescent="0.25">
      <c r="A2938" s="116" t="str">
        <f>IF(ISBLANK(TBL_DATA[[#This Row],[Row.names]]), "",   DATE(YEAR(TBL_DATA[[#This Row],[Row.names]]), MONTH(TBL_DATA[[#This Row],[Row.names]]), DAY(TBL_DATA[[#This Row],[Row.names]])))</f>
        <v/>
      </c>
      <c r="B2938" s="119"/>
      <c r="C2938" s="68"/>
      <c r="E2938" s="53"/>
      <c r="F2938" s="53"/>
      <c r="G2938" s="54"/>
      <c r="H2938" s="114"/>
      <c r="I2938" s="53"/>
      <c r="J2938" s="53"/>
      <c r="K2938" s="53"/>
      <c r="L2938" s="53"/>
      <c r="M2938" s="53"/>
      <c r="N2938" s="53"/>
      <c r="O2938" s="53"/>
      <c r="P2938" s="53"/>
      <c r="Q2938" s="53"/>
      <c r="R2938" s="53"/>
      <c r="S2938" s="53"/>
      <c r="T2938" s="53"/>
      <c r="U2938" s="81"/>
      <c r="V2938" s="53"/>
      <c r="W2938" s="53"/>
    </row>
    <row r="2939" spans="1:23" x14ac:dyDescent="0.25">
      <c r="A2939" s="116" t="str">
        <f>IF(ISBLANK(TBL_DATA[[#This Row],[Row.names]]), "",   DATE(YEAR(TBL_DATA[[#This Row],[Row.names]]), MONTH(TBL_DATA[[#This Row],[Row.names]]), DAY(TBL_DATA[[#This Row],[Row.names]])))</f>
        <v/>
      </c>
      <c r="B2939" s="119"/>
      <c r="C2939" s="68"/>
      <c r="E2939" s="53"/>
      <c r="F2939" s="53"/>
      <c r="G2939" s="54"/>
      <c r="H2939" s="114"/>
      <c r="I2939" s="53"/>
      <c r="J2939" s="53"/>
      <c r="K2939" s="53"/>
      <c r="L2939" s="53"/>
      <c r="M2939" s="53"/>
      <c r="N2939" s="53"/>
      <c r="O2939" s="53"/>
      <c r="P2939" s="53"/>
      <c r="Q2939" s="53"/>
      <c r="R2939" s="53"/>
      <c r="S2939" s="53"/>
      <c r="T2939" s="53"/>
      <c r="U2939" s="81"/>
      <c r="V2939" s="53"/>
      <c r="W2939" s="53"/>
    </row>
    <row r="2940" spans="1:23" x14ac:dyDescent="0.25">
      <c r="A2940" s="116" t="str">
        <f>IF(ISBLANK(TBL_DATA[[#This Row],[Row.names]]), "",   DATE(YEAR(TBL_DATA[[#This Row],[Row.names]]), MONTH(TBL_DATA[[#This Row],[Row.names]]), DAY(TBL_DATA[[#This Row],[Row.names]])))</f>
        <v/>
      </c>
      <c r="B2940" s="119"/>
      <c r="C2940" s="68"/>
      <c r="E2940" s="53"/>
      <c r="F2940" s="53"/>
      <c r="G2940" s="54"/>
      <c r="H2940" s="114"/>
      <c r="I2940" s="53"/>
      <c r="J2940" s="53"/>
      <c r="K2940" s="53"/>
      <c r="L2940" s="53"/>
      <c r="M2940" s="53"/>
      <c r="N2940" s="53"/>
      <c r="O2940" s="53"/>
      <c r="P2940" s="53"/>
      <c r="Q2940" s="53"/>
      <c r="R2940" s="53"/>
      <c r="S2940" s="53"/>
      <c r="T2940" s="53"/>
      <c r="U2940" s="81"/>
      <c r="V2940" s="53"/>
      <c r="W2940" s="53"/>
    </row>
    <row r="2941" spans="1:23" x14ac:dyDescent="0.25">
      <c r="A2941" s="116" t="str">
        <f>IF(ISBLANK(TBL_DATA[[#This Row],[Row.names]]), "",   DATE(YEAR(TBL_DATA[[#This Row],[Row.names]]), MONTH(TBL_DATA[[#This Row],[Row.names]]), DAY(TBL_DATA[[#This Row],[Row.names]])))</f>
        <v/>
      </c>
      <c r="B2941" s="119"/>
      <c r="C2941" s="68"/>
      <c r="E2941" s="53"/>
      <c r="F2941" s="53"/>
      <c r="G2941" s="54"/>
      <c r="H2941" s="114"/>
      <c r="I2941" s="53"/>
      <c r="J2941" s="53"/>
      <c r="K2941" s="53"/>
      <c r="L2941" s="53"/>
      <c r="M2941" s="53"/>
      <c r="N2941" s="53"/>
      <c r="O2941" s="53"/>
      <c r="P2941" s="53"/>
      <c r="Q2941" s="53"/>
      <c r="R2941" s="53"/>
      <c r="S2941" s="53"/>
      <c r="T2941" s="53"/>
      <c r="U2941" s="81"/>
      <c r="V2941" s="53"/>
      <c r="W2941" s="53"/>
    </row>
    <row r="2942" spans="1:23" x14ac:dyDescent="0.25">
      <c r="A2942" s="116" t="str">
        <f>IF(ISBLANK(TBL_DATA[[#This Row],[Row.names]]), "",   DATE(YEAR(TBL_DATA[[#This Row],[Row.names]]), MONTH(TBL_DATA[[#This Row],[Row.names]]), DAY(TBL_DATA[[#This Row],[Row.names]])))</f>
        <v/>
      </c>
      <c r="B2942" s="119"/>
      <c r="C2942" s="68"/>
      <c r="E2942" s="53"/>
      <c r="F2942" s="53"/>
      <c r="G2942" s="54"/>
      <c r="H2942" s="114"/>
      <c r="I2942" s="53"/>
      <c r="J2942" s="53"/>
      <c r="K2942" s="53"/>
      <c r="L2942" s="53"/>
      <c r="M2942" s="53"/>
      <c r="N2942" s="53"/>
      <c r="O2942" s="53"/>
      <c r="P2942" s="53"/>
      <c r="Q2942" s="53"/>
      <c r="R2942" s="53"/>
      <c r="S2942" s="53"/>
      <c r="T2942" s="53"/>
      <c r="U2942" s="81"/>
      <c r="V2942" s="53"/>
      <c r="W2942" s="53"/>
    </row>
    <row r="2943" spans="1:23" x14ac:dyDescent="0.25">
      <c r="A2943" s="116" t="str">
        <f>IF(ISBLANK(TBL_DATA[[#This Row],[Row.names]]), "",   DATE(YEAR(TBL_DATA[[#This Row],[Row.names]]), MONTH(TBL_DATA[[#This Row],[Row.names]]), DAY(TBL_DATA[[#This Row],[Row.names]])))</f>
        <v/>
      </c>
      <c r="B2943" s="119"/>
      <c r="C2943" s="68"/>
      <c r="E2943" s="53"/>
      <c r="F2943" s="53"/>
      <c r="G2943" s="54"/>
      <c r="H2943" s="114"/>
      <c r="I2943" s="53"/>
      <c r="J2943" s="53"/>
      <c r="K2943" s="53"/>
      <c r="L2943" s="53"/>
      <c r="M2943" s="53"/>
      <c r="N2943" s="53"/>
      <c r="O2943" s="53"/>
      <c r="P2943" s="53"/>
      <c r="Q2943" s="53"/>
      <c r="R2943" s="53"/>
      <c r="S2943" s="53"/>
      <c r="T2943" s="53"/>
      <c r="U2943" s="81"/>
      <c r="V2943" s="53"/>
      <c r="W2943" s="53"/>
    </row>
    <row r="2944" spans="1:23" x14ac:dyDescent="0.25">
      <c r="A2944" s="116" t="str">
        <f>IF(ISBLANK(TBL_DATA[[#This Row],[Row.names]]), "",   DATE(YEAR(TBL_DATA[[#This Row],[Row.names]]), MONTH(TBL_DATA[[#This Row],[Row.names]]), DAY(TBL_DATA[[#This Row],[Row.names]])))</f>
        <v/>
      </c>
      <c r="B2944" s="119"/>
      <c r="C2944" s="68"/>
      <c r="E2944" s="53"/>
      <c r="F2944" s="53"/>
      <c r="G2944" s="54"/>
      <c r="H2944" s="114"/>
      <c r="I2944" s="53"/>
      <c r="J2944" s="53"/>
      <c r="K2944" s="53"/>
      <c r="L2944" s="53"/>
      <c r="M2944" s="53"/>
      <c r="N2944" s="53"/>
      <c r="O2944" s="53"/>
      <c r="P2944" s="53"/>
      <c r="Q2944" s="53"/>
      <c r="R2944" s="53"/>
      <c r="S2944" s="53"/>
      <c r="T2944" s="53"/>
      <c r="U2944" s="81"/>
      <c r="V2944" s="53"/>
      <c r="W2944" s="53"/>
    </row>
    <row r="2945" spans="1:23" x14ac:dyDescent="0.25">
      <c r="A2945" s="116" t="str">
        <f>IF(ISBLANK(TBL_DATA[[#This Row],[Row.names]]), "",   DATE(YEAR(TBL_DATA[[#This Row],[Row.names]]), MONTH(TBL_DATA[[#This Row],[Row.names]]), DAY(TBL_DATA[[#This Row],[Row.names]])))</f>
        <v/>
      </c>
      <c r="B2945" s="119"/>
      <c r="C2945" s="68"/>
      <c r="E2945" s="53"/>
      <c r="F2945" s="53"/>
      <c r="G2945" s="54"/>
      <c r="H2945" s="114"/>
      <c r="I2945" s="53"/>
      <c r="J2945" s="53"/>
      <c r="K2945" s="53"/>
      <c r="L2945" s="53"/>
      <c r="M2945" s="53"/>
      <c r="N2945" s="53"/>
      <c r="O2945" s="53"/>
      <c r="P2945" s="53"/>
      <c r="Q2945" s="53"/>
      <c r="R2945" s="53"/>
      <c r="S2945" s="53"/>
      <c r="T2945" s="53"/>
      <c r="U2945" s="81"/>
      <c r="V2945" s="53"/>
      <c r="W2945" s="53"/>
    </row>
    <row r="2946" spans="1:23" x14ac:dyDescent="0.25">
      <c r="A2946" s="116" t="str">
        <f>IF(ISBLANK(TBL_DATA[[#This Row],[Row.names]]), "",   DATE(YEAR(TBL_DATA[[#This Row],[Row.names]]), MONTH(TBL_DATA[[#This Row],[Row.names]]), DAY(TBL_DATA[[#This Row],[Row.names]])))</f>
        <v/>
      </c>
      <c r="B2946" s="119"/>
      <c r="C2946" s="68"/>
      <c r="E2946" s="53"/>
      <c r="F2946" s="53"/>
      <c r="G2946" s="54"/>
      <c r="H2946" s="114"/>
      <c r="I2946" s="53"/>
      <c r="J2946" s="53"/>
      <c r="K2946" s="53"/>
      <c r="L2946" s="53"/>
      <c r="M2946" s="53"/>
      <c r="N2946" s="53"/>
      <c r="O2946" s="53"/>
      <c r="P2946" s="53"/>
      <c r="Q2946" s="53"/>
      <c r="R2946" s="53"/>
      <c r="S2946" s="53"/>
      <c r="T2946" s="53"/>
      <c r="U2946" s="81"/>
      <c r="V2946" s="53"/>
      <c r="W2946" s="53"/>
    </row>
    <row r="2947" spans="1:23" x14ac:dyDescent="0.25">
      <c r="A2947" s="116" t="str">
        <f>IF(ISBLANK(TBL_DATA[[#This Row],[Row.names]]), "",   DATE(YEAR(TBL_DATA[[#This Row],[Row.names]]), MONTH(TBL_DATA[[#This Row],[Row.names]]), DAY(TBL_DATA[[#This Row],[Row.names]])))</f>
        <v/>
      </c>
      <c r="B2947" s="119"/>
      <c r="C2947" s="68"/>
      <c r="E2947" s="53"/>
      <c r="F2947" s="53"/>
      <c r="G2947" s="54"/>
      <c r="H2947" s="114"/>
      <c r="I2947" s="53"/>
      <c r="J2947" s="53"/>
      <c r="K2947" s="53"/>
      <c r="L2947" s="53"/>
      <c r="M2947" s="53"/>
      <c r="N2947" s="53"/>
      <c r="O2947" s="53"/>
      <c r="P2947" s="53"/>
      <c r="Q2947" s="53"/>
      <c r="R2947" s="53"/>
      <c r="S2947" s="53"/>
      <c r="T2947" s="53"/>
      <c r="U2947" s="81"/>
      <c r="V2947" s="53"/>
      <c r="W2947" s="53"/>
    </row>
    <row r="2948" spans="1:23" x14ac:dyDescent="0.25">
      <c r="A2948" s="116" t="str">
        <f>IF(ISBLANK(TBL_DATA[[#This Row],[Row.names]]), "",   DATE(YEAR(TBL_DATA[[#This Row],[Row.names]]), MONTH(TBL_DATA[[#This Row],[Row.names]]), DAY(TBL_DATA[[#This Row],[Row.names]])))</f>
        <v/>
      </c>
      <c r="B2948" s="119"/>
      <c r="C2948" s="68"/>
      <c r="E2948" s="53"/>
      <c r="F2948" s="53"/>
      <c r="G2948" s="54"/>
      <c r="H2948" s="114"/>
      <c r="I2948" s="53"/>
      <c r="J2948" s="53"/>
      <c r="K2948" s="53"/>
      <c r="L2948" s="53"/>
      <c r="M2948" s="53"/>
      <c r="N2948" s="53"/>
      <c r="O2948" s="53"/>
      <c r="P2948" s="53"/>
      <c r="Q2948" s="53"/>
      <c r="R2948" s="53"/>
      <c r="S2948" s="53"/>
      <c r="T2948" s="53"/>
      <c r="U2948" s="81"/>
      <c r="V2948" s="53"/>
      <c r="W2948" s="53"/>
    </row>
    <row r="2949" spans="1:23" x14ac:dyDescent="0.25">
      <c r="A2949" s="116" t="str">
        <f>IF(ISBLANK(TBL_DATA[[#This Row],[Row.names]]), "",   DATE(YEAR(TBL_DATA[[#This Row],[Row.names]]), MONTH(TBL_DATA[[#This Row],[Row.names]]), DAY(TBL_DATA[[#This Row],[Row.names]])))</f>
        <v/>
      </c>
      <c r="B2949" s="119"/>
      <c r="C2949" s="68"/>
      <c r="E2949" s="53"/>
      <c r="F2949" s="53"/>
      <c r="G2949" s="54"/>
      <c r="H2949" s="114"/>
      <c r="I2949" s="53"/>
      <c r="J2949" s="53"/>
      <c r="K2949" s="53"/>
      <c r="L2949" s="53"/>
      <c r="M2949" s="53"/>
      <c r="N2949" s="53"/>
      <c r="O2949" s="53"/>
      <c r="P2949" s="53"/>
      <c r="Q2949" s="53"/>
      <c r="R2949" s="53"/>
      <c r="S2949" s="53"/>
      <c r="T2949" s="53"/>
      <c r="U2949" s="81"/>
      <c r="V2949" s="53"/>
      <c r="W2949" s="53"/>
    </row>
    <row r="2950" spans="1:23" x14ac:dyDescent="0.25">
      <c r="A2950" s="116" t="str">
        <f>IF(ISBLANK(TBL_DATA[[#This Row],[Row.names]]), "",   DATE(YEAR(TBL_DATA[[#This Row],[Row.names]]), MONTH(TBL_DATA[[#This Row],[Row.names]]), DAY(TBL_DATA[[#This Row],[Row.names]])))</f>
        <v/>
      </c>
      <c r="B2950" s="119"/>
      <c r="C2950" s="68"/>
      <c r="E2950" s="53"/>
      <c r="F2950" s="53"/>
      <c r="G2950" s="54"/>
      <c r="H2950" s="114"/>
      <c r="I2950" s="53"/>
      <c r="J2950" s="53"/>
      <c r="K2950" s="53"/>
      <c r="L2950" s="53"/>
      <c r="M2950" s="53"/>
      <c r="N2950" s="53"/>
      <c r="O2950" s="53"/>
      <c r="P2950" s="53"/>
      <c r="Q2950" s="53"/>
      <c r="R2950" s="53"/>
      <c r="S2950" s="53"/>
      <c r="T2950" s="53"/>
      <c r="U2950" s="81"/>
      <c r="V2950" s="53"/>
      <c r="W2950" s="53"/>
    </row>
    <row r="2951" spans="1:23" x14ac:dyDescent="0.25">
      <c r="A2951" s="116" t="str">
        <f>IF(ISBLANK(TBL_DATA[[#This Row],[Row.names]]), "",   DATE(YEAR(TBL_DATA[[#This Row],[Row.names]]), MONTH(TBL_DATA[[#This Row],[Row.names]]), DAY(TBL_DATA[[#This Row],[Row.names]])))</f>
        <v/>
      </c>
      <c r="B2951" s="119"/>
      <c r="C2951" s="68"/>
      <c r="E2951" s="53"/>
      <c r="F2951" s="53"/>
      <c r="G2951" s="54"/>
      <c r="H2951" s="114"/>
      <c r="I2951" s="53"/>
      <c r="J2951" s="53"/>
      <c r="K2951" s="53"/>
      <c r="L2951" s="53"/>
      <c r="M2951" s="53"/>
      <c r="N2951" s="53"/>
      <c r="O2951" s="53"/>
      <c r="P2951" s="53"/>
      <c r="Q2951" s="53"/>
      <c r="R2951" s="53"/>
      <c r="S2951" s="53"/>
      <c r="T2951" s="53"/>
      <c r="U2951" s="81"/>
      <c r="V2951" s="53"/>
      <c r="W2951" s="53"/>
    </row>
    <row r="2952" spans="1:23" x14ac:dyDescent="0.25">
      <c r="A2952" s="116" t="str">
        <f>IF(ISBLANK(TBL_DATA[[#This Row],[Row.names]]), "",   DATE(YEAR(TBL_DATA[[#This Row],[Row.names]]), MONTH(TBL_DATA[[#This Row],[Row.names]]), DAY(TBL_DATA[[#This Row],[Row.names]])))</f>
        <v/>
      </c>
      <c r="B2952" s="119"/>
      <c r="C2952" s="68"/>
      <c r="E2952" s="53"/>
      <c r="F2952" s="53"/>
      <c r="G2952" s="54"/>
      <c r="H2952" s="114"/>
      <c r="I2952" s="53"/>
      <c r="J2952" s="53"/>
      <c r="K2952" s="53"/>
      <c r="L2952" s="53"/>
      <c r="M2952" s="53"/>
      <c r="N2952" s="53"/>
      <c r="O2952" s="53"/>
      <c r="P2952" s="53"/>
      <c r="Q2952" s="53"/>
      <c r="R2952" s="53"/>
      <c r="S2952" s="53"/>
      <c r="T2952" s="53"/>
      <c r="U2952" s="81"/>
      <c r="V2952" s="53"/>
      <c r="W2952" s="53"/>
    </row>
    <row r="2953" spans="1:23" x14ac:dyDescent="0.25">
      <c r="A2953" s="116" t="str">
        <f>IF(ISBLANK(TBL_DATA[[#This Row],[Row.names]]), "",   DATE(YEAR(TBL_DATA[[#This Row],[Row.names]]), MONTH(TBL_DATA[[#This Row],[Row.names]]), DAY(TBL_DATA[[#This Row],[Row.names]])))</f>
        <v/>
      </c>
      <c r="B2953" s="119"/>
      <c r="C2953" s="68"/>
      <c r="E2953" s="53"/>
      <c r="F2953" s="53"/>
      <c r="G2953" s="54"/>
      <c r="H2953" s="114"/>
      <c r="I2953" s="53"/>
      <c r="J2953" s="53"/>
      <c r="K2953" s="53"/>
      <c r="L2953" s="53"/>
      <c r="M2953" s="53"/>
      <c r="N2953" s="53"/>
      <c r="O2953" s="53"/>
      <c r="P2953" s="53"/>
      <c r="Q2953" s="53"/>
      <c r="R2953" s="53"/>
      <c r="S2953" s="53"/>
      <c r="T2953" s="53"/>
      <c r="U2953" s="81"/>
      <c r="V2953" s="53"/>
      <c r="W2953" s="53"/>
    </row>
    <row r="2954" spans="1:23" x14ac:dyDescent="0.25">
      <c r="A2954" s="116" t="str">
        <f>IF(ISBLANK(TBL_DATA[[#This Row],[Row.names]]), "",   DATE(YEAR(TBL_DATA[[#This Row],[Row.names]]), MONTH(TBL_DATA[[#This Row],[Row.names]]), DAY(TBL_DATA[[#This Row],[Row.names]])))</f>
        <v/>
      </c>
      <c r="B2954" s="119"/>
      <c r="C2954" s="68"/>
      <c r="E2954" s="53"/>
      <c r="F2954" s="53"/>
      <c r="G2954" s="54"/>
      <c r="H2954" s="114"/>
      <c r="I2954" s="53"/>
      <c r="J2954" s="53"/>
      <c r="K2954" s="53"/>
      <c r="L2954" s="53"/>
      <c r="M2954" s="53"/>
      <c r="N2954" s="53"/>
      <c r="O2954" s="53"/>
      <c r="P2954" s="53"/>
      <c r="Q2954" s="53"/>
      <c r="R2954" s="53"/>
      <c r="S2954" s="53"/>
      <c r="T2954" s="53"/>
      <c r="U2954" s="81"/>
      <c r="V2954" s="53"/>
      <c r="W2954" s="53"/>
    </row>
    <row r="2955" spans="1:23" x14ac:dyDescent="0.25">
      <c r="A2955" s="116" t="str">
        <f>IF(ISBLANK(TBL_DATA[[#This Row],[Row.names]]), "",   DATE(YEAR(TBL_DATA[[#This Row],[Row.names]]), MONTH(TBL_DATA[[#This Row],[Row.names]]), DAY(TBL_DATA[[#This Row],[Row.names]])))</f>
        <v/>
      </c>
      <c r="B2955" s="119"/>
      <c r="C2955" s="68"/>
      <c r="E2955" s="53"/>
      <c r="F2955" s="53"/>
      <c r="G2955" s="54"/>
      <c r="H2955" s="114"/>
      <c r="I2955" s="53"/>
      <c r="J2955" s="53"/>
      <c r="K2955" s="53"/>
      <c r="L2955" s="53"/>
      <c r="M2955" s="53"/>
      <c r="N2955" s="53"/>
      <c r="O2955" s="53"/>
      <c r="P2955" s="53"/>
      <c r="Q2955" s="53"/>
      <c r="R2955" s="53"/>
      <c r="S2955" s="53"/>
      <c r="T2955" s="53"/>
      <c r="U2955" s="81"/>
      <c r="V2955" s="53"/>
      <c r="W2955" s="53"/>
    </row>
    <row r="2956" spans="1:23" x14ac:dyDescent="0.25">
      <c r="A2956" s="116" t="str">
        <f>IF(ISBLANK(TBL_DATA[[#This Row],[Row.names]]), "",   DATE(YEAR(TBL_DATA[[#This Row],[Row.names]]), MONTH(TBL_DATA[[#This Row],[Row.names]]), DAY(TBL_DATA[[#This Row],[Row.names]])))</f>
        <v/>
      </c>
      <c r="B2956" s="119"/>
      <c r="C2956" s="68"/>
      <c r="E2956" s="53"/>
      <c r="F2956" s="53"/>
      <c r="G2956" s="54"/>
      <c r="H2956" s="114"/>
      <c r="I2956" s="53"/>
      <c r="J2956" s="53"/>
      <c r="K2956" s="53"/>
      <c r="L2956" s="53"/>
      <c r="M2956" s="53"/>
      <c r="N2956" s="53"/>
      <c r="O2956" s="53"/>
      <c r="P2956" s="53"/>
      <c r="Q2956" s="53"/>
      <c r="R2956" s="53"/>
      <c r="S2956" s="53"/>
      <c r="T2956" s="53"/>
      <c r="U2956" s="81"/>
      <c r="V2956" s="53"/>
      <c r="W2956" s="53"/>
    </row>
    <row r="2957" spans="1:23" x14ac:dyDescent="0.25">
      <c r="A2957" s="116" t="str">
        <f>IF(ISBLANK(TBL_DATA[[#This Row],[Row.names]]), "",   DATE(YEAR(TBL_DATA[[#This Row],[Row.names]]), MONTH(TBL_DATA[[#This Row],[Row.names]]), DAY(TBL_DATA[[#This Row],[Row.names]])))</f>
        <v/>
      </c>
      <c r="B2957" s="119"/>
      <c r="C2957" s="68"/>
      <c r="E2957" s="53"/>
      <c r="F2957" s="53"/>
      <c r="G2957" s="54"/>
      <c r="H2957" s="114"/>
      <c r="I2957" s="53"/>
      <c r="J2957" s="53"/>
      <c r="K2957" s="53"/>
      <c r="L2957" s="53"/>
      <c r="M2957" s="53"/>
      <c r="N2957" s="53"/>
      <c r="O2957" s="53"/>
      <c r="P2957" s="53"/>
      <c r="Q2957" s="53"/>
      <c r="R2957" s="53"/>
      <c r="S2957" s="53"/>
      <c r="T2957" s="53"/>
      <c r="U2957" s="81"/>
      <c r="V2957" s="53"/>
      <c r="W2957" s="53"/>
    </row>
    <row r="2958" spans="1:23" x14ac:dyDescent="0.25">
      <c r="A2958" s="116" t="str">
        <f>IF(ISBLANK(TBL_DATA[[#This Row],[Row.names]]), "",   DATE(YEAR(TBL_DATA[[#This Row],[Row.names]]), MONTH(TBL_DATA[[#This Row],[Row.names]]), DAY(TBL_DATA[[#This Row],[Row.names]])))</f>
        <v/>
      </c>
      <c r="B2958" s="119"/>
      <c r="C2958" s="68"/>
      <c r="E2958" s="53"/>
      <c r="F2958" s="53"/>
      <c r="G2958" s="54"/>
      <c r="H2958" s="114"/>
      <c r="I2958" s="53"/>
      <c r="J2958" s="53"/>
      <c r="K2958" s="53"/>
      <c r="L2958" s="53"/>
      <c r="M2958" s="53"/>
      <c r="N2958" s="53"/>
      <c r="O2958" s="53"/>
      <c r="P2958" s="53"/>
      <c r="Q2958" s="53"/>
      <c r="R2958" s="53"/>
      <c r="S2958" s="53"/>
      <c r="T2958" s="53"/>
      <c r="U2958" s="81"/>
      <c r="V2958" s="53"/>
      <c r="W2958" s="53"/>
    </row>
    <row r="2959" spans="1:23" x14ac:dyDescent="0.25">
      <c r="A2959" s="116" t="str">
        <f>IF(ISBLANK(TBL_DATA[[#This Row],[Row.names]]), "",   DATE(YEAR(TBL_DATA[[#This Row],[Row.names]]), MONTH(TBL_DATA[[#This Row],[Row.names]]), DAY(TBL_DATA[[#This Row],[Row.names]])))</f>
        <v/>
      </c>
      <c r="B2959" s="119"/>
      <c r="C2959" s="68"/>
      <c r="E2959" s="53"/>
      <c r="F2959" s="53"/>
      <c r="G2959" s="54"/>
      <c r="H2959" s="114"/>
      <c r="I2959" s="53"/>
      <c r="J2959" s="53"/>
      <c r="K2959" s="53"/>
      <c r="L2959" s="53"/>
      <c r="M2959" s="53"/>
      <c r="N2959" s="53"/>
      <c r="O2959" s="53"/>
      <c r="P2959" s="53"/>
      <c r="Q2959" s="53"/>
      <c r="R2959" s="53"/>
      <c r="S2959" s="53"/>
      <c r="T2959" s="53"/>
      <c r="U2959" s="81"/>
      <c r="V2959" s="53"/>
      <c r="W2959" s="53"/>
    </row>
    <row r="2960" spans="1:23" x14ac:dyDescent="0.25">
      <c r="A2960" s="116" t="str">
        <f>IF(ISBLANK(TBL_DATA[[#This Row],[Row.names]]), "",   DATE(YEAR(TBL_DATA[[#This Row],[Row.names]]), MONTH(TBL_DATA[[#This Row],[Row.names]]), DAY(TBL_DATA[[#This Row],[Row.names]])))</f>
        <v/>
      </c>
      <c r="B2960" s="119"/>
      <c r="C2960" s="68"/>
      <c r="E2960" s="53"/>
      <c r="F2960" s="53"/>
      <c r="G2960" s="54"/>
      <c r="H2960" s="114"/>
      <c r="I2960" s="53"/>
      <c r="J2960" s="53"/>
      <c r="K2960" s="53"/>
      <c r="L2960" s="53"/>
      <c r="M2960" s="53"/>
      <c r="N2960" s="53"/>
      <c r="O2960" s="53"/>
      <c r="P2960" s="53"/>
      <c r="Q2960" s="53"/>
      <c r="R2960" s="53"/>
      <c r="S2960" s="53"/>
      <c r="T2960" s="53"/>
      <c r="U2960" s="81"/>
      <c r="V2960" s="53"/>
      <c r="W2960" s="53"/>
    </row>
    <row r="2961" spans="1:23" x14ac:dyDescent="0.25">
      <c r="A2961" s="116" t="str">
        <f>IF(ISBLANK(TBL_DATA[[#This Row],[Row.names]]), "",   DATE(YEAR(TBL_DATA[[#This Row],[Row.names]]), MONTH(TBL_DATA[[#This Row],[Row.names]]), DAY(TBL_DATA[[#This Row],[Row.names]])))</f>
        <v/>
      </c>
      <c r="B2961" s="119"/>
      <c r="C2961" s="68"/>
      <c r="E2961" s="53"/>
      <c r="F2961" s="53"/>
      <c r="G2961" s="54"/>
      <c r="H2961" s="114"/>
      <c r="I2961" s="53"/>
      <c r="J2961" s="53"/>
      <c r="K2961" s="53"/>
      <c r="L2961" s="53"/>
      <c r="M2961" s="53"/>
      <c r="N2961" s="53"/>
      <c r="O2961" s="53"/>
      <c r="P2961" s="53"/>
      <c r="Q2961" s="53"/>
      <c r="R2961" s="53"/>
      <c r="S2961" s="53"/>
      <c r="T2961" s="53"/>
      <c r="U2961" s="81"/>
      <c r="V2961" s="53"/>
      <c r="W2961" s="53"/>
    </row>
    <row r="2962" spans="1:23" x14ac:dyDescent="0.25">
      <c r="A2962" s="116" t="str">
        <f>IF(ISBLANK(TBL_DATA[[#This Row],[Row.names]]), "",   DATE(YEAR(TBL_DATA[[#This Row],[Row.names]]), MONTH(TBL_DATA[[#This Row],[Row.names]]), DAY(TBL_DATA[[#This Row],[Row.names]])))</f>
        <v/>
      </c>
      <c r="B2962" s="119"/>
      <c r="C2962" s="68"/>
      <c r="E2962" s="53"/>
      <c r="F2962" s="53"/>
      <c r="G2962" s="54"/>
      <c r="H2962" s="114"/>
      <c r="I2962" s="53"/>
      <c r="J2962" s="53"/>
      <c r="K2962" s="53"/>
      <c r="L2962" s="53"/>
      <c r="M2962" s="53"/>
      <c r="N2962" s="53"/>
      <c r="O2962" s="53"/>
      <c r="P2962" s="53"/>
      <c r="Q2962" s="53"/>
      <c r="R2962" s="53"/>
      <c r="S2962" s="53"/>
      <c r="T2962" s="53"/>
      <c r="U2962" s="81"/>
      <c r="V2962" s="53"/>
      <c r="W2962" s="53"/>
    </row>
    <row r="2963" spans="1:23" x14ac:dyDescent="0.25">
      <c r="A2963" s="116" t="str">
        <f>IF(ISBLANK(TBL_DATA[[#This Row],[Row.names]]), "",   DATE(YEAR(TBL_DATA[[#This Row],[Row.names]]), MONTH(TBL_DATA[[#This Row],[Row.names]]), DAY(TBL_DATA[[#This Row],[Row.names]])))</f>
        <v/>
      </c>
      <c r="B2963" s="119"/>
      <c r="C2963" s="68"/>
      <c r="E2963" s="53"/>
      <c r="F2963" s="53"/>
      <c r="G2963" s="54"/>
      <c r="H2963" s="114"/>
      <c r="I2963" s="53"/>
      <c r="J2963" s="53"/>
      <c r="K2963" s="53"/>
      <c r="L2963" s="53"/>
      <c r="M2963" s="53"/>
      <c r="N2963" s="53"/>
      <c r="O2963" s="53"/>
      <c r="P2963" s="53"/>
      <c r="Q2963" s="53"/>
      <c r="R2963" s="53"/>
      <c r="S2963" s="53"/>
      <c r="T2963" s="53"/>
      <c r="U2963" s="81"/>
      <c r="V2963" s="53"/>
      <c r="W2963" s="53"/>
    </row>
    <row r="2964" spans="1:23" x14ac:dyDescent="0.25">
      <c r="A2964" s="116" t="str">
        <f>IF(ISBLANK(TBL_DATA[[#This Row],[Row.names]]), "",   DATE(YEAR(TBL_DATA[[#This Row],[Row.names]]), MONTH(TBL_DATA[[#This Row],[Row.names]]), DAY(TBL_DATA[[#This Row],[Row.names]])))</f>
        <v/>
      </c>
      <c r="B2964" s="119"/>
      <c r="C2964" s="68"/>
      <c r="E2964" s="53"/>
      <c r="F2964" s="53"/>
      <c r="G2964" s="54"/>
      <c r="H2964" s="114"/>
      <c r="I2964" s="53"/>
      <c r="J2964" s="53"/>
      <c r="K2964" s="53"/>
      <c r="L2964" s="53"/>
      <c r="M2964" s="53"/>
      <c r="N2964" s="53"/>
      <c r="O2964" s="53"/>
      <c r="P2964" s="53"/>
      <c r="Q2964" s="53"/>
      <c r="R2964" s="53"/>
      <c r="S2964" s="53"/>
      <c r="T2964" s="53"/>
      <c r="U2964" s="81"/>
      <c r="V2964" s="53"/>
      <c r="W2964" s="53"/>
    </row>
    <row r="2965" spans="1:23" x14ac:dyDescent="0.25">
      <c r="A2965" s="116" t="str">
        <f>IF(ISBLANK(TBL_DATA[[#This Row],[Row.names]]), "",   DATE(YEAR(TBL_DATA[[#This Row],[Row.names]]), MONTH(TBL_DATA[[#This Row],[Row.names]]), DAY(TBL_DATA[[#This Row],[Row.names]])))</f>
        <v/>
      </c>
      <c r="B2965" s="119"/>
      <c r="C2965" s="68"/>
      <c r="E2965" s="53"/>
      <c r="F2965" s="53"/>
      <c r="G2965" s="54"/>
      <c r="H2965" s="114"/>
      <c r="I2965" s="53"/>
      <c r="J2965" s="53"/>
      <c r="K2965" s="53"/>
      <c r="L2965" s="53"/>
      <c r="M2965" s="53"/>
      <c r="N2965" s="53"/>
      <c r="O2965" s="53"/>
      <c r="P2965" s="53"/>
      <c r="Q2965" s="53"/>
      <c r="R2965" s="53"/>
      <c r="S2965" s="53"/>
      <c r="T2965" s="53"/>
      <c r="U2965" s="81"/>
      <c r="V2965" s="53"/>
      <c r="W2965" s="53"/>
    </row>
    <row r="2966" spans="1:23" x14ac:dyDescent="0.25">
      <c r="A2966" s="116" t="str">
        <f>IF(ISBLANK(TBL_DATA[[#This Row],[Row.names]]), "",   DATE(YEAR(TBL_DATA[[#This Row],[Row.names]]), MONTH(TBL_DATA[[#This Row],[Row.names]]), DAY(TBL_DATA[[#This Row],[Row.names]])))</f>
        <v/>
      </c>
      <c r="B2966" s="119"/>
      <c r="C2966" s="68"/>
      <c r="E2966" s="53"/>
      <c r="F2966" s="53"/>
      <c r="G2966" s="54"/>
      <c r="H2966" s="114"/>
      <c r="I2966" s="53"/>
      <c r="J2966" s="53"/>
      <c r="K2966" s="53"/>
      <c r="L2966" s="53"/>
      <c r="M2966" s="53"/>
      <c r="N2966" s="53"/>
      <c r="O2966" s="53"/>
      <c r="P2966" s="53"/>
      <c r="Q2966" s="53"/>
      <c r="R2966" s="53"/>
      <c r="S2966" s="53"/>
      <c r="T2966" s="53"/>
      <c r="U2966" s="81"/>
      <c r="V2966" s="53"/>
      <c r="W2966" s="53"/>
    </row>
    <row r="2967" spans="1:23" x14ac:dyDescent="0.25">
      <c r="A2967" s="116" t="str">
        <f>IF(ISBLANK(TBL_DATA[[#This Row],[Row.names]]), "",   DATE(YEAR(TBL_DATA[[#This Row],[Row.names]]), MONTH(TBL_DATA[[#This Row],[Row.names]]), DAY(TBL_DATA[[#This Row],[Row.names]])))</f>
        <v/>
      </c>
      <c r="B2967" s="119"/>
      <c r="C2967" s="68"/>
      <c r="E2967" s="53"/>
      <c r="F2967" s="53"/>
      <c r="G2967" s="54"/>
      <c r="H2967" s="114"/>
      <c r="I2967" s="53"/>
      <c r="J2967" s="53"/>
      <c r="K2967" s="53"/>
      <c r="L2967" s="53"/>
      <c r="M2967" s="53"/>
      <c r="N2967" s="53"/>
      <c r="O2967" s="53"/>
      <c r="P2967" s="53"/>
      <c r="Q2967" s="53"/>
      <c r="R2967" s="53"/>
      <c r="S2967" s="53"/>
      <c r="T2967" s="53"/>
      <c r="U2967" s="81"/>
      <c r="V2967" s="53"/>
      <c r="W2967" s="53"/>
    </row>
    <row r="2968" spans="1:23" x14ac:dyDescent="0.25">
      <c r="A2968" s="116" t="str">
        <f>IF(ISBLANK(TBL_DATA[[#This Row],[Row.names]]), "",   DATE(YEAR(TBL_DATA[[#This Row],[Row.names]]), MONTH(TBL_DATA[[#This Row],[Row.names]]), DAY(TBL_DATA[[#This Row],[Row.names]])))</f>
        <v/>
      </c>
      <c r="B2968" s="119"/>
      <c r="C2968" s="68"/>
      <c r="E2968" s="53"/>
      <c r="F2968" s="53"/>
      <c r="G2968" s="54"/>
      <c r="H2968" s="114"/>
      <c r="I2968" s="53"/>
      <c r="J2968" s="53"/>
      <c r="K2968" s="53"/>
      <c r="L2968" s="53"/>
      <c r="M2968" s="53"/>
      <c r="N2968" s="53"/>
      <c r="O2968" s="53"/>
      <c r="P2968" s="53"/>
      <c r="Q2968" s="53"/>
      <c r="R2968" s="53"/>
      <c r="S2968" s="53"/>
      <c r="T2968" s="53"/>
      <c r="U2968" s="81"/>
      <c r="V2968" s="53"/>
      <c r="W2968" s="53"/>
    </row>
    <row r="2969" spans="1:23" x14ac:dyDescent="0.25">
      <c r="A2969" s="116" t="str">
        <f>IF(ISBLANK(TBL_DATA[[#This Row],[Row.names]]), "",   DATE(YEAR(TBL_DATA[[#This Row],[Row.names]]), MONTH(TBL_DATA[[#This Row],[Row.names]]), DAY(TBL_DATA[[#This Row],[Row.names]])))</f>
        <v/>
      </c>
      <c r="B2969" s="119"/>
      <c r="C2969" s="68"/>
      <c r="E2969" s="53"/>
      <c r="F2969" s="53"/>
      <c r="G2969" s="54"/>
      <c r="H2969" s="114"/>
      <c r="I2969" s="53"/>
      <c r="J2969" s="53"/>
      <c r="K2969" s="53"/>
      <c r="L2969" s="53"/>
      <c r="M2969" s="53"/>
      <c r="N2969" s="53"/>
      <c r="O2969" s="53"/>
      <c r="P2969" s="53"/>
      <c r="Q2969" s="53"/>
      <c r="R2969" s="53"/>
      <c r="S2969" s="53"/>
      <c r="T2969" s="53"/>
      <c r="U2969" s="81"/>
      <c r="V2969" s="53"/>
      <c r="W2969" s="53"/>
    </row>
    <row r="2970" spans="1:23" x14ac:dyDescent="0.25">
      <c r="A2970" s="116" t="str">
        <f>IF(ISBLANK(TBL_DATA[[#This Row],[Row.names]]), "",   DATE(YEAR(TBL_DATA[[#This Row],[Row.names]]), MONTH(TBL_DATA[[#This Row],[Row.names]]), DAY(TBL_DATA[[#This Row],[Row.names]])))</f>
        <v/>
      </c>
      <c r="B2970" s="119"/>
      <c r="C2970" s="68"/>
      <c r="E2970" s="53"/>
      <c r="F2970" s="53"/>
      <c r="G2970" s="54"/>
      <c r="H2970" s="114"/>
      <c r="I2970" s="53"/>
      <c r="J2970" s="53"/>
      <c r="K2970" s="53"/>
      <c r="L2970" s="53"/>
      <c r="M2970" s="53"/>
      <c r="N2970" s="53"/>
      <c r="O2970" s="53"/>
      <c r="P2970" s="53"/>
      <c r="Q2970" s="53"/>
      <c r="R2970" s="53"/>
      <c r="S2970" s="53"/>
      <c r="T2970" s="53"/>
      <c r="U2970" s="81"/>
      <c r="V2970" s="53"/>
      <c r="W2970" s="53"/>
    </row>
    <row r="2971" spans="1:23" x14ac:dyDescent="0.25">
      <c r="A2971" s="116" t="str">
        <f>IF(ISBLANK(TBL_DATA[[#This Row],[Row.names]]), "",   DATE(YEAR(TBL_DATA[[#This Row],[Row.names]]), MONTH(TBL_DATA[[#This Row],[Row.names]]), DAY(TBL_DATA[[#This Row],[Row.names]])))</f>
        <v/>
      </c>
      <c r="B2971" s="119"/>
      <c r="C2971" s="68"/>
      <c r="E2971" s="53"/>
      <c r="F2971" s="53"/>
      <c r="G2971" s="54"/>
      <c r="H2971" s="114"/>
      <c r="I2971" s="53"/>
      <c r="J2971" s="53"/>
      <c r="K2971" s="53"/>
      <c r="L2971" s="53"/>
      <c r="M2971" s="53"/>
      <c r="N2971" s="53"/>
      <c r="O2971" s="53"/>
      <c r="P2971" s="53"/>
      <c r="Q2971" s="53"/>
      <c r="R2971" s="53"/>
      <c r="S2971" s="53"/>
      <c r="T2971" s="53"/>
      <c r="U2971" s="81"/>
      <c r="V2971" s="53"/>
      <c r="W2971" s="53"/>
    </row>
    <row r="2972" spans="1:23" x14ac:dyDescent="0.25">
      <c r="A2972" s="116" t="str">
        <f>IF(ISBLANK(TBL_DATA[[#This Row],[Row.names]]), "",   DATE(YEAR(TBL_DATA[[#This Row],[Row.names]]), MONTH(TBL_DATA[[#This Row],[Row.names]]), DAY(TBL_DATA[[#This Row],[Row.names]])))</f>
        <v/>
      </c>
      <c r="B2972" s="119"/>
      <c r="C2972" s="68"/>
      <c r="E2972" s="53"/>
      <c r="F2972" s="53"/>
      <c r="G2972" s="54"/>
      <c r="H2972" s="114"/>
      <c r="I2972" s="53"/>
      <c r="J2972" s="53"/>
      <c r="K2972" s="53"/>
      <c r="L2972" s="53"/>
      <c r="M2972" s="53"/>
      <c r="N2972" s="53"/>
      <c r="O2972" s="53"/>
      <c r="P2972" s="53"/>
      <c r="Q2972" s="53"/>
      <c r="R2972" s="53"/>
      <c r="S2972" s="53"/>
      <c r="T2972" s="53"/>
      <c r="U2972" s="81"/>
      <c r="V2972" s="53"/>
      <c r="W2972" s="53"/>
    </row>
    <row r="2973" spans="1:23" x14ac:dyDescent="0.25">
      <c r="A2973" s="116" t="str">
        <f>IF(ISBLANK(TBL_DATA[[#This Row],[Row.names]]), "",   DATE(YEAR(TBL_DATA[[#This Row],[Row.names]]), MONTH(TBL_DATA[[#This Row],[Row.names]]), DAY(TBL_DATA[[#This Row],[Row.names]])))</f>
        <v/>
      </c>
      <c r="B2973" s="119"/>
      <c r="C2973" s="68"/>
      <c r="E2973" s="53"/>
      <c r="F2973" s="53"/>
      <c r="G2973" s="54"/>
      <c r="H2973" s="114"/>
      <c r="I2973" s="53"/>
      <c r="J2973" s="53"/>
      <c r="K2973" s="53"/>
      <c r="L2973" s="53"/>
      <c r="M2973" s="53"/>
      <c r="N2973" s="53"/>
      <c r="O2973" s="53"/>
      <c r="P2973" s="53"/>
      <c r="Q2973" s="53"/>
      <c r="R2973" s="53"/>
      <c r="S2973" s="53"/>
      <c r="T2973" s="53"/>
      <c r="U2973" s="81"/>
      <c r="V2973" s="53"/>
      <c r="W2973" s="53"/>
    </row>
    <row r="2974" spans="1:23" x14ac:dyDescent="0.25">
      <c r="A2974" s="116" t="str">
        <f>IF(ISBLANK(TBL_DATA[[#This Row],[Row.names]]), "",   DATE(YEAR(TBL_DATA[[#This Row],[Row.names]]), MONTH(TBL_DATA[[#This Row],[Row.names]]), DAY(TBL_DATA[[#This Row],[Row.names]])))</f>
        <v/>
      </c>
      <c r="B2974" s="119"/>
      <c r="C2974" s="68"/>
      <c r="E2974" s="53"/>
      <c r="F2974" s="53"/>
      <c r="G2974" s="54"/>
      <c r="H2974" s="114"/>
      <c r="I2974" s="53"/>
      <c r="J2974" s="53"/>
      <c r="K2974" s="53"/>
      <c r="L2974" s="53"/>
      <c r="M2974" s="53"/>
      <c r="N2974" s="53"/>
      <c r="O2974" s="53"/>
      <c r="P2974" s="53"/>
      <c r="Q2974" s="53"/>
      <c r="R2974" s="53"/>
      <c r="S2974" s="53"/>
      <c r="T2974" s="53"/>
      <c r="U2974" s="81"/>
      <c r="V2974" s="53"/>
      <c r="W2974" s="53"/>
    </row>
    <row r="2975" spans="1:23" x14ac:dyDescent="0.25">
      <c r="A2975" s="116" t="str">
        <f>IF(ISBLANK(TBL_DATA[[#This Row],[Row.names]]), "",   DATE(YEAR(TBL_DATA[[#This Row],[Row.names]]), MONTH(TBL_DATA[[#This Row],[Row.names]]), DAY(TBL_DATA[[#This Row],[Row.names]])))</f>
        <v/>
      </c>
      <c r="B2975" s="119"/>
      <c r="C2975" s="68"/>
      <c r="E2975" s="53"/>
      <c r="F2975" s="53"/>
      <c r="G2975" s="54"/>
      <c r="H2975" s="114"/>
      <c r="I2975" s="53"/>
      <c r="J2975" s="53"/>
      <c r="K2975" s="53"/>
      <c r="L2975" s="53"/>
      <c r="M2975" s="53"/>
      <c r="N2975" s="53"/>
      <c r="O2975" s="53"/>
      <c r="P2975" s="53"/>
      <c r="Q2975" s="53"/>
      <c r="R2975" s="53"/>
      <c r="S2975" s="53"/>
      <c r="T2975" s="53"/>
      <c r="U2975" s="81"/>
      <c r="V2975" s="53"/>
      <c r="W2975" s="53"/>
    </row>
    <row r="2976" spans="1:23" x14ac:dyDescent="0.25">
      <c r="A2976" s="116" t="str">
        <f>IF(ISBLANK(TBL_DATA[[#This Row],[Row.names]]), "",   DATE(YEAR(TBL_DATA[[#This Row],[Row.names]]), MONTH(TBL_DATA[[#This Row],[Row.names]]), DAY(TBL_DATA[[#This Row],[Row.names]])))</f>
        <v/>
      </c>
      <c r="B2976" s="119"/>
      <c r="C2976" s="68"/>
      <c r="E2976" s="53"/>
      <c r="F2976" s="53"/>
      <c r="G2976" s="54"/>
      <c r="H2976" s="114"/>
      <c r="I2976" s="53"/>
      <c r="J2976" s="53"/>
      <c r="K2976" s="53"/>
      <c r="L2976" s="53"/>
      <c r="M2976" s="53"/>
      <c r="N2976" s="53"/>
      <c r="O2976" s="53"/>
      <c r="P2976" s="53"/>
      <c r="Q2976" s="53"/>
      <c r="R2976" s="53"/>
      <c r="S2976" s="53"/>
      <c r="T2976" s="53"/>
      <c r="U2976" s="81"/>
      <c r="V2976" s="53"/>
      <c r="W2976" s="53"/>
    </row>
    <row r="2977" spans="1:23" x14ac:dyDescent="0.25">
      <c r="A2977" s="116" t="str">
        <f>IF(ISBLANK(TBL_DATA[[#This Row],[Row.names]]), "",   DATE(YEAR(TBL_DATA[[#This Row],[Row.names]]), MONTH(TBL_DATA[[#This Row],[Row.names]]), DAY(TBL_DATA[[#This Row],[Row.names]])))</f>
        <v/>
      </c>
      <c r="B2977" s="119"/>
      <c r="C2977" s="68"/>
      <c r="E2977" s="53"/>
      <c r="F2977" s="53"/>
      <c r="G2977" s="54"/>
      <c r="H2977" s="114"/>
      <c r="I2977" s="53"/>
      <c r="J2977" s="53"/>
      <c r="K2977" s="53"/>
      <c r="L2977" s="53"/>
      <c r="M2977" s="53"/>
      <c r="N2977" s="53"/>
      <c r="O2977" s="53"/>
      <c r="P2977" s="53"/>
      <c r="Q2977" s="53"/>
      <c r="R2977" s="53"/>
      <c r="S2977" s="53"/>
      <c r="T2977" s="53"/>
      <c r="U2977" s="81"/>
      <c r="V2977" s="53"/>
      <c r="W2977" s="53"/>
    </row>
    <row r="2978" spans="1:23" x14ac:dyDescent="0.25">
      <c r="A2978" s="116" t="str">
        <f>IF(ISBLANK(TBL_DATA[[#This Row],[Row.names]]), "",   DATE(YEAR(TBL_DATA[[#This Row],[Row.names]]), MONTH(TBL_DATA[[#This Row],[Row.names]]), DAY(TBL_DATA[[#This Row],[Row.names]])))</f>
        <v/>
      </c>
      <c r="B2978" s="119"/>
      <c r="C2978" s="68"/>
      <c r="E2978" s="53"/>
      <c r="F2978" s="53"/>
      <c r="G2978" s="54"/>
      <c r="H2978" s="114"/>
      <c r="I2978" s="53"/>
      <c r="J2978" s="53"/>
      <c r="K2978" s="53"/>
      <c r="L2978" s="53"/>
      <c r="M2978" s="53"/>
      <c r="N2978" s="53"/>
      <c r="O2978" s="53"/>
      <c r="P2978" s="53"/>
      <c r="Q2978" s="53"/>
      <c r="R2978" s="53"/>
      <c r="S2978" s="53"/>
      <c r="T2978" s="53"/>
      <c r="U2978" s="81"/>
      <c r="V2978" s="53"/>
      <c r="W2978" s="53"/>
    </row>
    <row r="2979" spans="1:23" x14ac:dyDescent="0.25">
      <c r="A2979" s="116" t="str">
        <f>IF(ISBLANK(TBL_DATA[[#This Row],[Row.names]]), "",   DATE(YEAR(TBL_DATA[[#This Row],[Row.names]]), MONTH(TBL_DATA[[#This Row],[Row.names]]), DAY(TBL_DATA[[#This Row],[Row.names]])))</f>
        <v/>
      </c>
      <c r="B2979" s="119"/>
      <c r="C2979" s="68"/>
      <c r="E2979" s="53"/>
      <c r="F2979" s="53"/>
      <c r="G2979" s="54"/>
      <c r="H2979" s="114"/>
      <c r="I2979" s="53"/>
      <c r="J2979" s="53"/>
      <c r="K2979" s="53"/>
      <c r="L2979" s="53"/>
      <c r="M2979" s="53"/>
      <c r="N2979" s="53"/>
      <c r="O2979" s="53"/>
      <c r="P2979" s="53"/>
      <c r="Q2979" s="53"/>
      <c r="R2979" s="53"/>
      <c r="S2979" s="53"/>
      <c r="T2979" s="53"/>
      <c r="U2979" s="81"/>
      <c r="V2979" s="53"/>
      <c r="W2979" s="53"/>
    </row>
    <row r="2980" spans="1:23" x14ac:dyDescent="0.25">
      <c r="A2980" s="116" t="str">
        <f>IF(ISBLANK(TBL_DATA[[#This Row],[Row.names]]), "",   DATE(YEAR(TBL_DATA[[#This Row],[Row.names]]), MONTH(TBL_DATA[[#This Row],[Row.names]]), DAY(TBL_DATA[[#This Row],[Row.names]])))</f>
        <v/>
      </c>
      <c r="B2980" s="119"/>
      <c r="C2980" s="68"/>
      <c r="E2980" s="53"/>
      <c r="F2980" s="53"/>
      <c r="G2980" s="54"/>
      <c r="H2980" s="114"/>
      <c r="I2980" s="53"/>
      <c r="J2980" s="53"/>
      <c r="K2980" s="53"/>
      <c r="L2980" s="53"/>
      <c r="M2980" s="53"/>
      <c r="N2980" s="53"/>
      <c r="O2980" s="53"/>
      <c r="P2980" s="53"/>
      <c r="Q2980" s="53"/>
      <c r="R2980" s="53"/>
      <c r="S2980" s="53"/>
      <c r="T2980" s="53"/>
      <c r="U2980" s="81"/>
      <c r="V2980" s="53"/>
      <c r="W2980" s="53"/>
    </row>
    <row r="2981" spans="1:23" x14ac:dyDescent="0.25">
      <c r="A2981" s="116" t="str">
        <f>IF(ISBLANK(TBL_DATA[[#This Row],[Row.names]]), "",   DATE(YEAR(TBL_DATA[[#This Row],[Row.names]]), MONTH(TBL_DATA[[#This Row],[Row.names]]), DAY(TBL_DATA[[#This Row],[Row.names]])))</f>
        <v/>
      </c>
      <c r="B2981" s="119"/>
      <c r="C2981" s="68"/>
      <c r="E2981" s="53"/>
      <c r="F2981" s="53"/>
      <c r="G2981" s="54"/>
      <c r="H2981" s="114"/>
      <c r="I2981" s="53"/>
      <c r="J2981" s="53"/>
      <c r="K2981" s="53"/>
      <c r="L2981" s="53"/>
      <c r="M2981" s="53"/>
      <c r="N2981" s="53"/>
      <c r="O2981" s="53"/>
      <c r="P2981" s="53"/>
      <c r="Q2981" s="53"/>
      <c r="R2981" s="53"/>
      <c r="S2981" s="53"/>
      <c r="T2981" s="53"/>
      <c r="U2981" s="81"/>
      <c r="V2981" s="53"/>
      <c r="W2981" s="53"/>
    </row>
    <row r="2982" spans="1:23" x14ac:dyDescent="0.25">
      <c r="A2982" s="116" t="str">
        <f>IF(ISBLANK(TBL_DATA[[#This Row],[Row.names]]), "",   DATE(YEAR(TBL_DATA[[#This Row],[Row.names]]), MONTH(TBL_DATA[[#This Row],[Row.names]]), DAY(TBL_DATA[[#This Row],[Row.names]])))</f>
        <v/>
      </c>
      <c r="B2982" s="119"/>
      <c r="C2982" s="68"/>
      <c r="E2982" s="53"/>
      <c r="F2982" s="53"/>
      <c r="G2982" s="54"/>
      <c r="H2982" s="114"/>
      <c r="I2982" s="53"/>
      <c r="J2982" s="53"/>
      <c r="K2982" s="53"/>
      <c r="L2982" s="53"/>
      <c r="M2982" s="53"/>
      <c r="N2982" s="53"/>
      <c r="O2982" s="53"/>
      <c r="P2982" s="53"/>
      <c r="Q2982" s="53"/>
      <c r="R2982" s="53"/>
      <c r="S2982" s="53"/>
      <c r="T2982" s="53"/>
      <c r="U2982" s="81"/>
      <c r="V2982" s="53"/>
      <c r="W2982" s="53"/>
    </row>
    <row r="2983" spans="1:23" x14ac:dyDescent="0.25">
      <c r="A2983" s="116" t="str">
        <f>IF(ISBLANK(TBL_DATA[[#This Row],[Row.names]]), "",   DATE(YEAR(TBL_DATA[[#This Row],[Row.names]]), MONTH(TBL_DATA[[#This Row],[Row.names]]), DAY(TBL_DATA[[#This Row],[Row.names]])))</f>
        <v/>
      </c>
      <c r="B2983" s="119"/>
      <c r="C2983" s="68"/>
      <c r="E2983" s="53"/>
      <c r="F2983" s="53"/>
      <c r="G2983" s="54"/>
      <c r="H2983" s="114"/>
      <c r="I2983" s="53"/>
      <c r="J2983" s="53"/>
      <c r="K2983" s="53"/>
      <c r="L2983" s="53"/>
      <c r="M2983" s="53"/>
      <c r="N2983" s="53"/>
      <c r="O2983" s="53"/>
      <c r="P2983" s="53"/>
      <c r="Q2983" s="53"/>
      <c r="R2983" s="53"/>
      <c r="S2983" s="53"/>
      <c r="T2983" s="53"/>
      <c r="U2983" s="81"/>
      <c r="V2983" s="53"/>
      <c r="W2983" s="53"/>
    </row>
    <row r="2984" spans="1:23" x14ac:dyDescent="0.25">
      <c r="A2984" s="116" t="str">
        <f>IF(ISBLANK(TBL_DATA[[#This Row],[Row.names]]), "",   DATE(YEAR(TBL_DATA[[#This Row],[Row.names]]), MONTH(TBL_DATA[[#This Row],[Row.names]]), DAY(TBL_DATA[[#This Row],[Row.names]])))</f>
        <v/>
      </c>
      <c r="B2984" s="119"/>
      <c r="C2984" s="68"/>
      <c r="E2984" s="53"/>
      <c r="F2984" s="53"/>
      <c r="G2984" s="54"/>
      <c r="H2984" s="114"/>
      <c r="I2984" s="53"/>
      <c r="J2984" s="53"/>
      <c r="K2984" s="53"/>
      <c r="L2984" s="53"/>
      <c r="M2984" s="53"/>
      <c r="N2984" s="53"/>
      <c r="O2984" s="53"/>
      <c r="P2984" s="53"/>
      <c r="Q2984" s="53"/>
      <c r="R2984" s="53"/>
      <c r="S2984" s="53"/>
      <c r="T2984" s="53"/>
      <c r="U2984" s="81"/>
      <c r="V2984" s="53"/>
      <c r="W2984" s="53"/>
    </row>
    <row r="2985" spans="1:23" x14ac:dyDescent="0.25">
      <c r="A2985" s="116" t="str">
        <f>IF(ISBLANK(TBL_DATA[[#This Row],[Row.names]]), "",   DATE(YEAR(TBL_DATA[[#This Row],[Row.names]]), MONTH(TBL_DATA[[#This Row],[Row.names]]), DAY(TBL_DATA[[#This Row],[Row.names]])))</f>
        <v/>
      </c>
      <c r="B2985" s="119"/>
      <c r="C2985" s="68"/>
      <c r="E2985" s="53"/>
      <c r="F2985" s="53"/>
      <c r="G2985" s="54"/>
      <c r="H2985" s="114"/>
      <c r="I2985" s="53"/>
      <c r="J2985" s="53"/>
      <c r="K2985" s="53"/>
      <c r="L2985" s="53"/>
      <c r="M2985" s="53"/>
      <c r="N2985" s="53"/>
      <c r="O2985" s="53"/>
      <c r="P2985" s="53"/>
      <c r="Q2985" s="53"/>
      <c r="R2985" s="53"/>
      <c r="S2985" s="53"/>
      <c r="T2985" s="53"/>
      <c r="U2985" s="81"/>
      <c r="V2985" s="53"/>
      <c r="W2985" s="53"/>
    </row>
    <row r="2986" spans="1:23" x14ac:dyDescent="0.25">
      <c r="A2986" s="116" t="str">
        <f>IF(ISBLANK(TBL_DATA[[#This Row],[Row.names]]), "",   DATE(YEAR(TBL_DATA[[#This Row],[Row.names]]), MONTH(TBL_DATA[[#This Row],[Row.names]]), DAY(TBL_DATA[[#This Row],[Row.names]])))</f>
        <v/>
      </c>
      <c r="B2986" s="119"/>
      <c r="C2986" s="68"/>
      <c r="E2986" s="53"/>
      <c r="F2986" s="53"/>
      <c r="G2986" s="54"/>
      <c r="H2986" s="114"/>
      <c r="I2986" s="53"/>
      <c r="J2986" s="53"/>
      <c r="K2986" s="53"/>
      <c r="L2986" s="53"/>
      <c r="M2986" s="53"/>
      <c r="N2986" s="53"/>
      <c r="O2986" s="53"/>
      <c r="P2986" s="53"/>
      <c r="Q2986" s="53"/>
      <c r="R2986" s="53"/>
      <c r="S2986" s="53"/>
      <c r="T2986" s="53"/>
      <c r="U2986" s="81"/>
      <c r="V2986" s="53"/>
      <c r="W2986" s="53"/>
    </row>
    <row r="2987" spans="1:23" x14ac:dyDescent="0.25">
      <c r="A2987" s="116" t="str">
        <f>IF(ISBLANK(TBL_DATA[[#This Row],[Row.names]]), "",   DATE(YEAR(TBL_DATA[[#This Row],[Row.names]]), MONTH(TBL_DATA[[#This Row],[Row.names]]), DAY(TBL_DATA[[#This Row],[Row.names]])))</f>
        <v/>
      </c>
      <c r="B2987" s="119"/>
      <c r="C2987" s="68"/>
      <c r="E2987" s="53"/>
      <c r="F2987" s="53"/>
      <c r="G2987" s="54"/>
      <c r="H2987" s="114"/>
      <c r="I2987" s="53"/>
      <c r="J2987" s="53"/>
      <c r="K2987" s="53"/>
      <c r="L2987" s="53"/>
      <c r="M2987" s="53"/>
      <c r="N2987" s="53"/>
      <c r="O2987" s="53"/>
      <c r="P2987" s="53"/>
      <c r="Q2987" s="53"/>
      <c r="R2987" s="53"/>
      <c r="S2987" s="53"/>
      <c r="T2987" s="53"/>
      <c r="U2987" s="81"/>
      <c r="V2987" s="53"/>
      <c r="W2987" s="53"/>
    </row>
    <row r="2988" spans="1:23" x14ac:dyDescent="0.25">
      <c r="A2988" s="116" t="str">
        <f>IF(ISBLANK(TBL_DATA[[#This Row],[Row.names]]), "",   DATE(YEAR(TBL_DATA[[#This Row],[Row.names]]), MONTH(TBL_DATA[[#This Row],[Row.names]]), DAY(TBL_DATA[[#This Row],[Row.names]])))</f>
        <v/>
      </c>
      <c r="B2988" s="119"/>
      <c r="C2988" s="68"/>
      <c r="E2988" s="53"/>
      <c r="F2988" s="53"/>
      <c r="G2988" s="54"/>
      <c r="H2988" s="114"/>
      <c r="I2988" s="53"/>
      <c r="J2988" s="53"/>
      <c r="K2988" s="53"/>
      <c r="L2988" s="53"/>
      <c r="M2988" s="53"/>
      <c r="N2988" s="53"/>
      <c r="O2988" s="53"/>
      <c r="P2988" s="53"/>
      <c r="Q2988" s="53"/>
      <c r="R2988" s="53"/>
      <c r="S2988" s="53"/>
      <c r="T2988" s="53"/>
      <c r="U2988" s="81"/>
      <c r="V2988" s="53"/>
      <c r="W2988" s="53"/>
    </row>
    <row r="2989" spans="1:23" x14ac:dyDescent="0.25">
      <c r="A2989" s="116" t="str">
        <f>IF(ISBLANK(TBL_DATA[[#This Row],[Row.names]]), "",   DATE(YEAR(TBL_DATA[[#This Row],[Row.names]]), MONTH(TBL_DATA[[#This Row],[Row.names]]), DAY(TBL_DATA[[#This Row],[Row.names]])))</f>
        <v/>
      </c>
      <c r="B2989" s="119"/>
      <c r="C2989" s="68"/>
      <c r="E2989" s="53"/>
      <c r="F2989" s="53"/>
      <c r="G2989" s="54"/>
      <c r="H2989" s="114"/>
      <c r="I2989" s="53"/>
      <c r="J2989" s="53"/>
      <c r="K2989" s="53"/>
      <c r="L2989" s="53"/>
      <c r="M2989" s="53"/>
      <c r="N2989" s="53"/>
      <c r="O2989" s="53"/>
      <c r="P2989" s="53"/>
      <c r="Q2989" s="53"/>
      <c r="R2989" s="53"/>
      <c r="S2989" s="53"/>
      <c r="T2989" s="53"/>
      <c r="U2989" s="81"/>
      <c r="V2989" s="53"/>
      <c r="W2989" s="53"/>
    </row>
    <row r="2990" spans="1:23" x14ac:dyDescent="0.25">
      <c r="A2990" s="116" t="str">
        <f>IF(ISBLANK(TBL_DATA[[#This Row],[Row.names]]), "",   DATE(YEAR(TBL_DATA[[#This Row],[Row.names]]), MONTH(TBL_DATA[[#This Row],[Row.names]]), DAY(TBL_DATA[[#This Row],[Row.names]])))</f>
        <v/>
      </c>
      <c r="B2990" s="119"/>
      <c r="C2990" s="68"/>
      <c r="E2990" s="53"/>
      <c r="F2990" s="53"/>
      <c r="G2990" s="54"/>
      <c r="H2990" s="114"/>
      <c r="I2990" s="53"/>
      <c r="J2990" s="53"/>
      <c r="K2990" s="53"/>
      <c r="L2990" s="53"/>
      <c r="M2990" s="53"/>
      <c r="N2990" s="53"/>
      <c r="O2990" s="53"/>
      <c r="P2990" s="53"/>
      <c r="Q2990" s="53"/>
      <c r="R2990" s="53"/>
      <c r="S2990" s="53"/>
      <c r="T2990" s="53"/>
      <c r="U2990" s="81"/>
      <c r="V2990" s="53"/>
      <c r="W2990" s="53"/>
    </row>
    <row r="2991" spans="1:23" x14ac:dyDescent="0.25">
      <c r="A2991" s="116" t="str">
        <f>IF(ISBLANK(TBL_DATA[[#This Row],[Row.names]]), "",   DATE(YEAR(TBL_DATA[[#This Row],[Row.names]]), MONTH(TBL_DATA[[#This Row],[Row.names]]), DAY(TBL_DATA[[#This Row],[Row.names]])))</f>
        <v/>
      </c>
      <c r="B2991" s="119"/>
      <c r="C2991" s="68"/>
      <c r="E2991" s="53"/>
      <c r="F2991" s="53"/>
      <c r="G2991" s="54"/>
      <c r="H2991" s="114"/>
      <c r="I2991" s="53"/>
      <c r="J2991" s="53"/>
      <c r="K2991" s="53"/>
      <c r="L2991" s="53"/>
      <c r="M2991" s="53"/>
      <c r="N2991" s="53"/>
      <c r="O2991" s="53"/>
      <c r="P2991" s="53"/>
      <c r="Q2991" s="53"/>
      <c r="R2991" s="53"/>
      <c r="S2991" s="53"/>
      <c r="T2991" s="53"/>
      <c r="U2991" s="81"/>
      <c r="V2991" s="53"/>
      <c r="W2991" s="53"/>
    </row>
    <row r="2992" spans="1:23" x14ac:dyDescent="0.25">
      <c r="A2992" s="116" t="str">
        <f>IF(ISBLANK(TBL_DATA[[#This Row],[Row.names]]), "",   DATE(YEAR(TBL_DATA[[#This Row],[Row.names]]), MONTH(TBL_DATA[[#This Row],[Row.names]]), DAY(TBL_DATA[[#This Row],[Row.names]])))</f>
        <v/>
      </c>
      <c r="B2992" s="119"/>
      <c r="C2992" s="68"/>
      <c r="E2992" s="53"/>
      <c r="F2992" s="53"/>
      <c r="G2992" s="54"/>
      <c r="H2992" s="114"/>
      <c r="I2992" s="53"/>
      <c r="J2992" s="53"/>
      <c r="K2992" s="53"/>
      <c r="L2992" s="53"/>
      <c r="M2992" s="53"/>
      <c r="N2992" s="53"/>
      <c r="O2992" s="53"/>
      <c r="P2992" s="53"/>
      <c r="Q2992" s="53"/>
      <c r="R2992" s="53"/>
      <c r="S2992" s="53"/>
      <c r="T2992" s="53"/>
      <c r="U2992" s="81"/>
      <c r="V2992" s="53"/>
      <c r="W2992" s="53"/>
    </row>
    <row r="2993" spans="1:23" x14ac:dyDescent="0.25">
      <c r="A2993" s="116" t="str">
        <f>IF(ISBLANK(TBL_DATA[[#This Row],[Row.names]]), "",   DATE(YEAR(TBL_DATA[[#This Row],[Row.names]]), MONTH(TBL_DATA[[#This Row],[Row.names]]), DAY(TBL_DATA[[#This Row],[Row.names]])))</f>
        <v/>
      </c>
      <c r="B2993" s="119"/>
      <c r="C2993" s="68"/>
      <c r="E2993" s="53"/>
      <c r="F2993" s="53"/>
      <c r="G2993" s="54"/>
      <c r="H2993" s="114"/>
      <c r="I2993" s="53"/>
      <c r="J2993" s="53"/>
      <c r="K2993" s="53"/>
      <c r="L2993" s="53"/>
      <c r="M2993" s="53"/>
      <c r="N2993" s="53"/>
      <c r="O2993" s="53"/>
      <c r="P2993" s="53"/>
      <c r="Q2993" s="53"/>
      <c r="R2993" s="53"/>
      <c r="S2993" s="53"/>
      <c r="T2993" s="53"/>
      <c r="U2993" s="81"/>
      <c r="V2993" s="53"/>
      <c r="W2993" s="53"/>
    </row>
    <row r="2994" spans="1:23" x14ac:dyDescent="0.25">
      <c r="A2994" s="116" t="str">
        <f>IF(ISBLANK(TBL_DATA[[#This Row],[Row.names]]), "",   DATE(YEAR(TBL_DATA[[#This Row],[Row.names]]), MONTH(TBL_DATA[[#This Row],[Row.names]]), DAY(TBL_DATA[[#This Row],[Row.names]])))</f>
        <v/>
      </c>
      <c r="B2994" s="119"/>
      <c r="C2994" s="68"/>
      <c r="E2994" s="53"/>
      <c r="F2994" s="53"/>
      <c r="G2994" s="54"/>
      <c r="H2994" s="114"/>
      <c r="I2994" s="53"/>
      <c r="J2994" s="53"/>
      <c r="K2994" s="53"/>
      <c r="L2994" s="53"/>
      <c r="M2994" s="53"/>
      <c r="N2994" s="53"/>
      <c r="O2994" s="53"/>
      <c r="P2994" s="53"/>
      <c r="Q2994" s="53"/>
      <c r="R2994" s="53"/>
      <c r="S2994" s="53"/>
      <c r="T2994" s="53"/>
      <c r="U2994" s="81"/>
      <c r="V2994" s="53"/>
      <c r="W2994" s="53"/>
    </row>
    <row r="2995" spans="1:23" x14ac:dyDescent="0.25">
      <c r="A2995" s="116" t="str">
        <f>IF(ISBLANK(TBL_DATA[[#This Row],[Row.names]]), "",   DATE(YEAR(TBL_DATA[[#This Row],[Row.names]]), MONTH(TBL_DATA[[#This Row],[Row.names]]), DAY(TBL_DATA[[#This Row],[Row.names]])))</f>
        <v/>
      </c>
      <c r="B2995" s="119"/>
      <c r="C2995" s="68"/>
      <c r="E2995" s="53"/>
      <c r="F2995" s="53"/>
      <c r="G2995" s="54"/>
      <c r="H2995" s="114"/>
      <c r="I2995" s="53"/>
      <c r="J2995" s="53"/>
      <c r="K2995" s="53"/>
      <c r="L2995" s="53"/>
      <c r="M2995" s="53"/>
      <c r="N2995" s="53"/>
      <c r="O2995" s="53"/>
      <c r="P2995" s="53"/>
      <c r="Q2995" s="53"/>
      <c r="R2995" s="53"/>
      <c r="S2995" s="53"/>
      <c r="T2995" s="53"/>
      <c r="U2995" s="81"/>
      <c r="V2995" s="53"/>
      <c r="W2995" s="53"/>
    </row>
    <row r="2996" spans="1:23" x14ac:dyDescent="0.25">
      <c r="A2996" s="116" t="str">
        <f>IF(ISBLANK(TBL_DATA[[#This Row],[Row.names]]), "",   DATE(YEAR(TBL_DATA[[#This Row],[Row.names]]), MONTH(TBL_DATA[[#This Row],[Row.names]]), DAY(TBL_DATA[[#This Row],[Row.names]])))</f>
        <v/>
      </c>
      <c r="B2996" s="119"/>
      <c r="C2996" s="68"/>
      <c r="E2996" s="53"/>
      <c r="F2996" s="53"/>
      <c r="G2996" s="54"/>
      <c r="H2996" s="114"/>
      <c r="I2996" s="53"/>
      <c r="J2996" s="53"/>
      <c r="K2996" s="53"/>
      <c r="L2996" s="53"/>
      <c r="M2996" s="53"/>
      <c r="N2996" s="53"/>
      <c r="O2996" s="53"/>
      <c r="P2996" s="53"/>
      <c r="Q2996" s="53"/>
      <c r="R2996" s="53"/>
      <c r="S2996" s="53"/>
      <c r="T2996" s="53"/>
      <c r="U2996" s="81"/>
      <c r="V2996" s="53"/>
      <c r="W2996" s="53"/>
    </row>
    <row r="2997" spans="1:23" x14ac:dyDescent="0.25">
      <c r="A2997" s="116" t="str">
        <f>IF(ISBLANK(TBL_DATA[[#This Row],[Row.names]]), "",   DATE(YEAR(TBL_DATA[[#This Row],[Row.names]]), MONTH(TBL_DATA[[#This Row],[Row.names]]), DAY(TBL_DATA[[#This Row],[Row.names]])))</f>
        <v/>
      </c>
      <c r="B2997" s="119"/>
      <c r="C2997" s="68"/>
      <c r="E2997" s="53"/>
      <c r="F2997" s="53"/>
      <c r="G2997" s="54"/>
      <c r="H2997" s="114"/>
      <c r="I2997" s="53"/>
      <c r="J2997" s="53"/>
      <c r="K2997" s="53"/>
      <c r="L2997" s="53"/>
      <c r="M2997" s="53"/>
      <c r="N2997" s="53"/>
      <c r="O2997" s="53"/>
      <c r="P2997" s="53"/>
      <c r="Q2997" s="53"/>
      <c r="R2997" s="53"/>
      <c r="S2997" s="53"/>
      <c r="T2997" s="53"/>
      <c r="U2997" s="81"/>
      <c r="V2997" s="53"/>
      <c r="W2997" s="53"/>
    </row>
    <row r="2998" spans="1:23" x14ac:dyDescent="0.25">
      <c r="A2998" s="116" t="str">
        <f>IF(ISBLANK(TBL_DATA[[#This Row],[Row.names]]), "",   DATE(YEAR(TBL_DATA[[#This Row],[Row.names]]), MONTH(TBL_DATA[[#This Row],[Row.names]]), DAY(TBL_DATA[[#This Row],[Row.names]])))</f>
        <v/>
      </c>
      <c r="B2998" s="119"/>
      <c r="C2998" s="68"/>
      <c r="E2998" s="53"/>
      <c r="F2998" s="53"/>
      <c r="G2998" s="54"/>
      <c r="H2998" s="114"/>
      <c r="I2998" s="53"/>
      <c r="J2998" s="53"/>
      <c r="K2998" s="53"/>
      <c r="L2998" s="53"/>
      <c r="M2998" s="53"/>
      <c r="N2998" s="53"/>
      <c r="O2998" s="53"/>
      <c r="P2998" s="53"/>
      <c r="Q2998" s="53"/>
      <c r="R2998" s="53"/>
      <c r="S2998" s="53"/>
      <c r="T2998" s="53"/>
      <c r="U2998" s="81"/>
      <c r="V2998" s="53"/>
      <c r="W2998" s="53"/>
    </row>
    <row r="2999" spans="1:23" x14ac:dyDescent="0.25">
      <c r="A2999" s="116" t="str">
        <f>IF(ISBLANK(TBL_DATA[[#This Row],[Row.names]]), "",   DATE(YEAR(TBL_DATA[[#This Row],[Row.names]]), MONTH(TBL_DATA[[#This Row],[Row.names]]), DAY(TBL_DATA[[#This Row],[Row.names]])))</f>
        <v/>
      </c>
      <c r="B2999" s="119"/>
      <c r="C2999" s="68"/>
      <c r="E2999" s="53"/>
      <c r="F2999" s="53"/>
      <c r="G2999" s="54"/>
      <c r="H2999" s="114"/>
      <c r="I2999" s="53"/>
      <c r="J2999" s="53"/>
      <c r="K2999" s="53"/>
      <c r="L2999" s="53"/>
      <c r="M2999" s="53"/>
      <c r="N2999" s="53"/>
      <c r="O2999" s="53"/>
      <c r="P2999" s="53"/>
      <c r="Q2999" s="53"/>
      <c r="R2999" s="53"/>
      <c r="S2999" s="53"/>
      <c r="T2999" s="53"/>
      <c r="U2999" s="81"/>
      <c r="V2999" s="53"/>
      <c r="W2999" s="53"/>
    </row>
    <row r="3000" spans="1:23" x14ac:dyDescent="0.25">
      <c r="A3000" s="116" t="str">
        <f>IF(ISBLANK(TBL_DATA[[#This Row],[Row.names]]), "",   DATE(YEAR(TBL_DATA[[#This Row],[Row.names]]), MONTH(TBL_DATA[[#This Row],[Row.names]]), DAY(TBL_DATA[[#This Row],[Row.names]])))</f>
        <v/>
      </c>
      <c r="B3000" s="119"/>
      <c r="C3000" s="68"/>
      <c r="E3000" s="53"/>
      <c r="F3000" s="53"/>
      <c r="G3000" s="54"/>
      <c r="H3000" s="114"/>
      <c r="I3000" s="53"/>
      <c r="J3000" s="53"/>
      <c r="K3000" s="53"/>
      <c r="L3000" s="53"/>
      <c r="M3000" s="53"/>
      <c r="N3000" s="53"/>
      <c r="O3000" s="53"/>
      <c r="P3000" s="53"/>
      <c r="Q3000" s="53"/>
      <c r="R3000" s="53"/>
      <c r="S3000" s="53"/>
      <c r="T3000" s="53"/>
      <c r="U3000" s="81"/>
      <c r="V3000" s="53"/>
      <c r="W3000" s="53"/>
    </row>
  </sheetData>
  <sheetCalcPr fullCalcOnLoad="true"/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D8" sqref="D8"/>
    </sheetView>
  </sheetViews>
  <sheetFormatPr defaultRowHeight="15" x14ac:dyDescent="0.25"/>
  <cols>
    <col min="1" max="1" bestFit="true" customWidth="true" width="9.7109375" collapsed="true"/>
  </cols>
  <sheetData>
    <row r="1" spans="1:4" x14ac:dyDescent="0.25">
      <c r="A1" s="15">
        <f>INDEX(TBL_DATA[Row.names], 1)</f>
        <v>0</v>
      </c>
      <c r="B1" s="42" t="e">
        <f t="array" ref="B1" xml:space="preserve"> IF(ISBLANK($A2),_xlfn.STDEV.S(IF((TBL_DATA[Row.names]&gt;=Sheet1!$A1),TBL_DATA[Daily.Return])),_xlfn.STDEV.S(IF((TBL_DATA[Row.names]&gt;=Sheet1!$A1)*(TBL_DATA[Row.names]&lt;Sheet1!$A2),TBL_DATA[Daily.Return])))*SQRT(252)</f>
        <v>#DIV/0!</v>
      </c>
      <c r="C1" s="42" t="e">
        <f>_xlfn.STDEV.S(RISKSTATS!D2:D92)*SQRT(252)</f>
        <v>#DIV/0!</v>
      </c>
      <c r="D1" t="e">
        <f>MATCH(A1,TBL_DATA[Row.names],0)</f>
        <v>#N/A</v>
      </c>
    </row>
    <row r="2" spans="1:4" x14ac:dyDescent="0.25">
      <c r="A2" s="15" t="str">
        <f t="array" ref="A2" xml:space="preserve"> IFERROR(INDEX(TBL_DATA[Row.names], SMALL(IF((TBL_DATA[Coe.to.SPTR]=1),ROW(TBL_DATA[Row.names])),ROW(1:1))),"")</f>
        <v/>
      </c>
      <c r="B2" s="42" t="e">
        <f t="array" ref="B2" xml:space="preserve"> IF(ISBLANK($A3),_xlfn.STDEV.S(IF((TBL_DATA[Row.names]&gt;=Sheet1!$A2),TBL_DATA[Daily.Return])),_xlfn.STDEV.S(IF((TBL_DATA[Row.names]&gt;=Sheet1!$A2)*(TBL_DATA[Row.names]&lt;Sheet1!$A3),TBL_DATA[Daily.Return])))*SQRT(252)</f>
        <v>#DIV/0!</v>
      </c>
      <c r="C2" s="42" t="e">
        <f>_xlfn.STDEV.S(RISKSTATS!D93:D261)*SQRT(252)</f>
        <v>#DIV/0!</v>
      </c>
      <c r="D2" t="e">
        <f>MATCH(A2,TBL_DATA[Row.names],0)</f>
        <v>#N/A</v>
      </c>
    </row>
    <row r="3" spans="1:4" x14ac:dyDescent="0.25">
      <c r="A3" s="15" t="str">
        <f t="array" ref="A3" xml:space="preserve"> IFERROR(INDEX(TBL_DATA[Row.names], SMALL(IF((TBL_DATA[Coe.to.SPTR]=1),ROW(TBL_DATA[Row.names])),ROW(2:2))),"")</f>
        <v/>
      </c>
      <c r="B3" s="42" t="e">
        <f t="array" ref="B3" xml:space="preserve"> IF(ISBLANK($A4),_xlfn.STDEV.S(IF((TBL_DATA[Row.names]&gt;=Sheet1!$A3),TBL_DATA[Daily.Return])),_xlfn.STDEV.S(IF((TBL_DATA[Row.names]&gt;=Sheet1!$A3)*(TBL_DATA[Row.names]&lt;Sheet1!$A4),TBL_DATA[Daily.Return])))*SQRT(252)</f>
        <v>#DIV/0!</v>
      </c>
      <c r="C3" s="42" t="e">
        <f>_xlfn.STDEV.S(RISKSTATS!D262:D507)*SQRT(252)</f>
        <v>#DIV/0!</v>
      </c>
      <c r="D3" t="e">
        <f>MATCH(A3,TBL_DATA[Row.names],0)</f>
        <v>#N/A</v>
      </c>
    </row>
    <row r="4" spans="1:4" x14ac:dyDescent="0.25">
      <c r="A4" s="15" t="str">
        <f t="array" ref="A4" xml:space="preserve"> IFERROR(INDEX(TBL_DATA[Row.names], SMALL(IF((TBL_DATA[Coe.to.SPTR]=1),ROW(TBL_DATA[Row.names])),ROW(3:3))),"")</f>
        <v/>
      </c>
    </row>
    <row r="5" spans="1:4" x14ac:dyDescent="0.25">
      <c r="A5" s="15" t="str">
        <f t="array" ref="A5" xml:space="preserve"> IFERROR(INDEX(TBL_DATA[Row.names], SMALL(IF((TBL_DATA[Coe.to.SPTR]=1),ROW(TBL_DATA[Row.names])),ROW(4:4))),"")</f>
        <v/>
      </c>
    </row>
    <row r="6" spans="1:4" x14ac:dyDescent="0.25">
      <c r="A6" s="15" t="str">
        <f t="array" ref="A6" xml:space="preserve"> IFERROR(INDEX(TBL_DATA[Row.names], SMALL(IF((TBL_DATA[Coe.to.SPTR]=1),ROW(TBL_DATA[Row.names])),ROW(5:5))),"")</f>
        <v/>
      </c>
    </row>
    <row r="7" spans="1:4" x14ac:dyDescent="0.25">
      <c r="A7" s="15" t="str">
        <f t="array" ref="A7" xml:space="preserve"> IFERROR(INDEX(TBL_DATA[Row.names], SMALL(IF((TBL_DATA[Coe.to.SPTR]=1),ROW(TBL_DATA[Row.names])),ROW(6:6))),"")</f>
        <v/>
      </c>
    </row>
    <row r="8" spans="1:4" x14ac:dyDescent="0.25">
      <c r="A8" s="15" t="str">
        <f t="array" ref="A8" xml:space="preserve"> IFERROR(INDEX(TBL_DATA[Row.names], SMALL(IF((TBL_DATA[Coe.to.SPTR]=1),ROW(TBL_DATA[Row.names])),ROW(7:7))),"")</f>
        <v/>
      </c>
    </row>
    <row r="9" spans="1:4" x14ac:dyDescent="0.25">
      <c r="A9" s="15" t="str">
        <f t="array" ref="A9" xml:space="preserve"> IFERROR(INDEX(TBL_DATA[Row.names], SMALL(IF((TBL_DATA[Coe.to.SPTR]=1),ROW(TBL_DATA[Row.names])),ROW(8:8))),"")</f>
        <v/>
      </c>
    </row>
    <row r="10" spans="1:4" x14ac:dyDescent="0.25">
      <c r="A10" s="15" t="str">
        <f t="array" ref="A10" xml:space="preserve"> IFERROR(INDEX(TBL_DATA[Row.names], SMALL(IF((TBL_DATA[Coe.to.SPTR]=1),ROW(TBL_DATA[Row.names])),ROW(9:9))),"")</f>
        <v/>
      </c>
    </row>
    <row r="11" spans="1:4" x14ac:dyDescent="0.25">
      <c r="A11" s="15" t="str">
        <f t="array" ref="A11" xml:space="preserve"> IFERROR(INDEX(TBL_DATA[Row.names], SMALL(IF((TBL_DATA[Coe.to.SPTR]=1),ROW(TBL_DATA[Row.names])),ROW(10:10))),"")</f>
        <v/>
      </c>
    </row>
    <row r="12" spans="1:4" x14ac:dyDescent="0.25">
      <c r="A12" s="15" t="str">
        <f t="array" ref="A12" xml:space="preserve"> IFERROR(INDEX(TBL_DATA[Row.names], SMALL(IF((TBL_DATA[Coe.to.SPTR]=1),ROW(TBL_DATA[Row.names])),ROW(11:11))),"")</f>
        <v/>
      </c>
    </row>
    <row r="13" spans="1:4" x14ac:dyDescent="0.25">
      <c r="A13" s="15" t="str">
        <f t="array" ref="A13" xml:space="preserve"> IFERROR(INDEX(TBL_DATA[Row.names], SMALL(IF((TBL_DATA[Coe.to.SPTR]=1),ROW(TBL_DATA[Row.names])),ROW(12:12))),"")</f>
        <v/>
      </c>
    </row>
    <row r="14" spans="1:4" x14ac:dyDescent="0.25">
      <c r="A14" s="15" t="str">
        <f t="array" ref="A14" xml:space="preserve"> IFERROR(INDEX(TBL_DATA[Row.names], SMALL(IF((TBL_DATA[Coe.to.SPTR]=1),ROW(TBL_DATA[Row.names])),ROW(13:13))),"")</f>
        <v/>
      </c>
    </row>
    <row r="15" spans="1:4" x14ac:dyDescent="0.25">
      <c r="A15" s="15" t="str">
        <f t="array" ref="A15" xml:space="preserve"> IFERROR(INDEX(TBL_DATA[Row.names], SMALL(IF((TBL_DATA[Coe.to.SPTR]=1),ROW(TBL_DATA[Row.names])),ROW(14:14))),"")</f>
        <v/>
      </c>
    </row>
    <row r="16" spans="1:4" x14ac:dyDescent="0.25">
      <c r="A16" s="15"/>
    </row>
    <row r="17" spans="1:1" x14ac:dyDescent="0.25">
      <c r="A17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5"/>
  <sheetViews>
    <sheetView view="pageBreakPreview" topLeftCell="A43" zoomScale="25" zoomScaleNormal="25" zoomScaleSheetLayoutView="25" workbookViewId="0">
      <selection activeCell="S67" sqref="S67"/>
    </sheetView>
  </sheetViews>
  <sheetFormatPr defaultColWidth="30.7109375" defaultRowHeight="15" x14ac:dyDescent="0.25"/>
  <sheetData>
    <row r="1" spans="1:6" ht="54" customHeight="1" x14ac:dyDescent="0.25"/>
    <row r="2" spans="1:6" ht="54" customHeight="1" thickBot="1" x14ac:dyDescent="0.9">
      <c r="A2" s="49"/>
      <c r="B2" s="50" t="s">
        <v>73</v>
      </c>
      <c r="C2" s="47" t="s">
        <v>53</v>
      </c>
      <c r="D2" s="48" t="s">
        <v>55</v>
      </c>
      <c r="E2" s="48" t="s">
        <v>56</v>
      </c>
      <c r="F2" s="63" t="s">
        <v>118</v>
      </c>
    </row>
    <row r="3" spans="1:6" ht="54" customHeight="1" x14ac:dyDescent="0.8">
      <c r="A3" s="37"/>
      <c r="B3" s="38" t="s">
        <v>54</v>
      </c>
      <c r="C3" s="44">
        <f ca="1">INDEX(INDIRECT("TBL_DATA[" &amp; TRIM($B3) &amp; "]"),ROW_LATEST)</f>
        <v>0</v>
      </c>
      <c r="D3" s="41" t="e">
        <f ca="1">$C3-INDEX(INDIRECT("TBL_DATA[" &amp; TRIM($B4) &amp; "]"),ROW_LATEST-21)</f>
        <v>#VALUE!</v>
      </c>
      <c r="E3" s="41" t="e">
        <f ca="1">$C3-INDEX(INDIRECT("TBL_DATA[" &amp; TRIM($B3) &amp; "]"),ROW_LATEST-63)</f>
        <v>#VALUE!</v>
      </c>
      <c r="F3" s="64" t="e">
        <f ca="1">$C3-INDEX(INDIRECT("TBL_DATA[" &amp; TRIM($B3) &amp; "]"),ROW_LATEST-252)</f>
        <v>#VALUE!</v>
      </c>
    </row>
    <row r="4" spans="1:6" ht="54" customHeight="1" x14ac:dyDescent="0.8">
      <c r="A4" s="37"/>
      <c r="B4" s="38" t="s">
        <v>61</v>
      </c>
      <c r="C4" s="44">
        <f ca="1">INDEX(INDIRECT("TBL_DATA[" &amp; TRIM($B4) &amp; "]"),ROW_LATEST)</f>
        <v>0</v>
      </c>
      <c r="D4" s="41">
        <v>3.2774251145550881E-4</v>
      </c>
      <c r="E4" s="41">
        <v>9.7001488825340099E-3</v>
      </c>
      <c r="F4" s="64">
        <v>9.7001488825340099E-3</v>
      </c>
    </row>
    <row r="5" spans="1:6" ht="54" customHeight="1" x14ac:dyDescent="0.8">
      <c r="A5" s="37"/>
      <c r="B5" s="38" t="s">
        <v>47</v>
      </c>
      <c r="C5" s="44">
        <f ca="1">INDEX(INDIRECT("TBL_DATA[" &amp; TRIM($B5) &amp; "]"),ROW_LATEST)</f>
        <v>0</v>
      </c>
      <c r="D5" s="41" t="e">
        <f ca="1">$C5-INDEX(INDIRECT("TBL_DATA[" &amp; TRIM($B5) &amp; "]"),ROW_LATEST-21)</f>
        <v>#VALUE!</v>
      </c>
      <c r="E5" s="41" t="e">
        <f ca="1">$C5-INDEX(INDIRECT("TBL_DATA[" &amp; TRIM($B5) &amp; "]"),ROW_LATEST-63)</f>
        <v>#VALUE!</v>
      </c>
      <c r="F5" s="64" t="e">
        <f ca="1">$C5-INDEX(INDIRECT("TBL_DATA[" &amp; TRIM($B5) &amp; "]"),ROW_LATEST-252)</f>
        <v>#VALUE!</v>
      </c>
    </row>
    <row r="6" spans="1:6" ht="54" customHeight="1" x14ac:dyDescent="0.8">
      <c r="A6" s="37"/>
      <c r="B6" s="38" t="s">
        <v>114</v>
      </c>
      <c r="C6" s="44">
        <f ca="1">INDEX(INDIRECT("TBL_DATA[" &amp; TRIM($B6) &amp; "]"),ROW_LATEST)</f>
        <v>0</v>
      </c>
      <c r="D6" s="41" t="e">
        <f ca="1">$C6-INDEX(INDIRECT("TBL_DATA[" &amp; TRIM($B6) &amp; "]"),ROW_LATEST-21)</f>
        <v>#VALUE!</v>
      </c>
      <c r="E6" s="41" t="e">
        <f ca="1">$C6-INDEX(INDIRECT("TBL_DATA[" &amp; TRIM($B6) &amp; "]"),ROW_LATEST-63)</f>
        <v>#VALUE!</v>
      </c>
      <c r="F6" s="64" t="e">
        <f ca="1">$C6-INDEX(INDIRECT("TBL_DATA[" &amp; TRIM($B6) &amp; "]"),ROW_LATEST-252)</f>
        <v>#VALUE!</v>
      </c>
    </row>
    <row r="7" spans="1:6" ht="54" customHeight="1" x14ac:dyDescent="0.8">
      <c r="A7" s="37"/>
      <c r="B7" s="38" t="s">
        <v>117</v>
      </c>
      <c r="C7" s="45">
        <f ca="1">INDEX(INDIRECT("TBL_DATA[" &amp; TRIM($B7) &amp; "]"),ROW_LATEST)</f>
        <v>0</v>
      </c>
      <c r="D7" s="41" t="e">
        <f ca="1">$C7-INDEX(INDIRECT("TBL_DATA[" &amp; TRIM($B7) &amp; "]"),ROW_LATEST-21)</f>
        <v>#VALUE!</v>
      </c>
      <c r="E7" s="41" t="e">
        <f ca="1">$C7-INDEX(INDIRECT("TBL_DATA[" &amp; TRIM($B7) &amp; "]"),ROW_LATEST-63)</f>
        <v>#VALUE!</v>
      </c>
      <c r="F7" s="64" t="e">
        <f ca="1">$C7-INDEX(INDIRECT("TBL_DATA[" &amp; TRIM($B7) &amp; "]"),ROW_LATEST-252)</f>
        <v>#VALUE!</v>
      </c>
    </row>
    <row r="8" spans="1:6" ht="54" customHeight="1" x14ac:dyDescent="0.8">
      <c r="A8" s="51"/>
      <c r="B8" s="38"/>
      <c r="C8" s="46"/>
      <c r="D8" s="43"/>
      <c r="E8" s="43"/>
      <c r="F8" s="62"/>
    </row>
    <row r="9" spans="1:6" ht="54" customHeight="1" x14ac:dyDescent="0.25"/>
    <row r="10" spans="1:6" ht="54" customHeight="1" x14ac:dyDescent="0.25"/>
    <row r="11" spans="1:6" ht="54" customHeight="1" x14ac:dyDescent="0.25"/>
    <row r="12" spans="1:6" ht="54" customHeight="1" x14ac:dyDescent="0.25"/>
    <row r="13" spans="1:6" ht="54" customHeight="1" x14ac:dyDescent="0.25"/>
    <row r="14" spans="1:6" ht="54" customHeight="1" x14ac:dyDescent="0.25"/>
    <row r="15" spans="1:6" ht="54" customHeight="1" x14ac:dyDescent="0.25"/>
    <row r="16" spans="1:6" ht="54" customHeight="1" x14ac:dyDescent="0.25"/>
    <row r="17" ht="54" customHeight="1" x14ac:dyDescent="0.25"/>
    <row r="18" ht="54" customHeight="1" x14ac:dyDescent="0.25"/>
    <row r="19" ht="54" customHeight="1" x14ac:dyDescent="0.25"/>
    <row r="20" ht="54" customHeight="1" x14ac:dyDescent="0.25"/>
    <row r="21" ht="54" customHeight="1" x14ac:dyDescent="0.25"/>
    <row r="22" ht="54" customHeight="1" x14ac:dyDescent="0.25"/>
    <row r="23" ht="54" customHeight="1" x14ac:dyDescent="0.25"/>
    <row r="24" ht="54" customHeight="1" x14ac:dyDescent="0.25"/>
    <row r="25" ht="54" customHeight="1" x14ac:dyDescent="0.25"/>
    <row r="26" ht="54" customHeight="1" x14ac:dyDescent="0.25"/>
    <row r="27" ht="54" customHeight="1" x14ac:dyDescent="0.25"/>
    <row r="28" ht="54" customHeight="1" x14ac:dyDescent="0.25"/>
    <row r="29" ht="54" customHeight="1" x14ac:dyDescent="0.25"/>
    <row r="30" ht="54" customHeight="1" x14ac:dyDescent="0.25"/>
    <row r="31" ht="54" customHeight="1" x14ac:dyDescent="0.25"/>
    <row r="32" ht="54" customHeight="1" x14ac:dyDescent="0.25"/>
    <row r="33" ht="54" customHeight="1" x14ac:dyDescent="0.25"/>
    <row r="34" ht="54" customHeight="1" x14ac:dyDescent="0.25"/>
    <row r="35" ht="54" customHeight="1" x14ac:dyDescent="0.25"/>
    <row r="36" ht="54" customHeight="1" x14ac:dyDescent="0.25"/>
    <row r="37" ht="54" customHeight="1" x14ac:dyDescent="0.25"/>
    <row r="38" ht="54" customHeight="1" x14ac:dyDescent="0.25"/>
    <row r="39" ht="54" customHeight="1" x14ac:dyDescent="0.25"/>
    <row r="40" ht="54" customHeight="1" x14ac:dyDescent="0.25"/>
    <row r="41" ht="54" customHeight="1" x14ac:dyDescent="0.25"/>
    <row r="42" ht="54" customHeight="1" x14ac:dyDescent="0.25"/>
    <row r="43" ht="54" customHeight="1" x14ac:dyDescent="0.25"/>
    <row r="44" ht="54" customHeight="1" x14ac:dyDescent="0.25"/>
    <row r="45" ht="54" customHeight="1" x14ac:dyDescent="0.25"/>
    <row r="46" ht="54" customHeight="1" x14ac:dyDescent="0.25"/>
    <row r="47" ht="54" customHeight="1" x14ac:dyDescent="0.25"/>
    <row r="48" ht="54" customHeight="1" x14ac:dyDescent="0.25"/>
    <row r="49" ht="54" customHeight="1" x14ac:dyDescent="0.25"/>
    <row r="50" ht="54" customHeight="1" x14ac:dyDescent="0.25"/>
    <row r="51" ht="54" customHeight="1" x14ac:dyDescent="0.25"/>
    <row r="52" ht="54" customHeight="1" x14ac:dyDescent="0.25"/>
    <row r="53" ht="54" customHeight="1" x14ac:dyDescent="0.25"/>
    <row r="54" ht="54" customHeight="1" x14ac:dyDescent="0.25"/>
    <row r="55" ht="54" customHeight="1" x14ac:dyDescent="0.25"/>
    <row r="56" ht="54" customHeight="1" x14ac:dyDescent="0.25"/>
    <row r="57" ht="54" customHeight="1" x14ac:dyDescent="0.25"/>
    <row r="58" ht="54" customHeight="1" x14ac:dyDescent="0.25"/>
    <row r="59" ht="54" customHeight="1" x14ac:dyDescent="0.25"/>
    <row r="60" ht="54" customHeight="1" x14ac:dyDescent="0.25"/>
    <row r="61" ht="54" customHeight="1" x14ac:dyDescent="0.25"/>
    <row r="62" ht="54" customHeight="1" x14ac:dyDescent="0.25"/>
    <row r="63" ht="54" customHeight="1" x14ac:dyDescent="0.25"/>
    <row r="64" ht="54" customHeight="1" x14ac:dyDescent="0.25"/>
    <row r="65" ht="54" customHeight="1" x14ac:dyDescent="0.25"/>
    <row r="66" ht="54" customHeight="1" x14ac:dyDescent="0.25"/>
    <row r="67" ht="54" customHeight="1" x14ac:dyDescent="0.25"/>
    <row r="68" ht="54" customHeight="1" x14ac:dyDescent="0.25"/>
    <row r="69" ht="54" customHeight="1" x14ac:dyDescent="0.25"/>
    <row r="70" ht="54" customHeight="1" x14ac:dyDescent="0.25"/>
    <row r="71" ht="54" customHeight="1" x14ac:dyDescent="0.25"/>
    <row r="72" ht="54" customHeight="1" x14ac:dyDescent="0.25"/>
    <row r="73" ht="54" customHeight="1" x14ac:dyDescent="0.25"/>
    <row r="74" ht="54" customHeight="1" x14ac:dyDescent="0.25"/>
    <row r="75" ht="54" customHeight="1" x14ac:dyDescent="0.25"/>
    <row r="76" ht="54" customHeight="1" x14ac:dyDescent="0.25"/>
    <row r="77" ht="54" customHeight="1" x14ac:dyDescent="0.25"/>
    <row r="78" ht="54" customHeight="1" x14ac:dyDescent="0.25"/>
    <row r="79" ht="54" customHeight="1" x14ac:dyDescent="0.25"/>
    <row r="80" ht="54" customHeight="1" x14ac:dyDescent="0.25"/>
    <row r="81" ht="54" customHeight="1" x14ac:dyDescent="0.25"/>
    <row r="82" ht="54" customHeight="1" x14ac:dyDescent="0.25"/>
    <row r="83" ht="54" customHeight="1" x14ac:dyDescent="0.25"/>
    <row r="84" ht="54" customHeight="1" x14ac:dyDescent="0.25"/>
    <row r="85" ht="54" customHeight="1" x14ac:dyDescent="0.25"/>
    <row r="86" ht="54" customHeight="1" x14ac:dyDescent="0.25"/>
    <row r="87" ht="54" customHeight="1" x14ac:dyDescent="0.25"/>
    <row r="88" ht="54" customHeight="1" x14ac:dyDescent="0.25"/>
    <row r="89" ht="54" customHeight="1" x14ac:dyDescent="0.25"/>
    <row r="90" ht="54" customHeight="1" x14ac:dyDescent="0.25"/>
    <row r="91" ht="54" customHeight="1" x14ac:dyDescent="0.25"/>
    <row r="92" ht="54" customHeight="1" x14ac:dyDescent="0.25"/>
    <row r="93" ht="54" customHeight="1" x14ac:dyDescent="0.25"/>
    <row r="94" ht="54" customHeight="1" x14ac:dyDescent="0.25"/>
    <row r="95" ht="54" customHeight="1" x14ac:dyDescent="0.25"/>
    <row r="96" ht="54" customHeight="1" x14ac:dyDescent="0.25"/>
    <row r="97" ht="54" customHeight="1" x14ac:dyDescent="0.25"/>
    <row r="98" ht="54" customHeight="1" x14ac:dyDescent="0.25"/>
    <row r="99" ht="54" customHeight="1" x14ac:dyDescent="0.25"/>
    <row r="100" ht="54" customHeight="1" x14ac:dyDescent="0.25"/>
    <row r="101" ht="54" customHeight="1" x14ac:dyDescent="0.25"/>
    <row r="102" ht="54" customHeight="1" x14ac:dyDescent="0.25"/>
    <row r="103" ht="54" customHeight="1" x14ac:dyDescent="0.25"/>
    <row r="104" ht="54" customHeight="1" x14ac:dyDescent="0.25"/>
    <row r="105" ht="54" customHeight="1" x14ac:dyDescent="0.25"/>
    <row r="106" ht="54" customHeight="1" x14ac:dyDescent="0.25"/>
    <row r="107" ht="54" customHeight="1" x14ac:dyDescent="0.25"/>
    <row r="108" ht="54" customHeight="1" x14ac:dyDescent="0.25"/>
    <row r="109" ht="54" customHeight="1" x14ac:dyDescent="0.25"/>
    <row r="110" ht="54" customHeight="1" x14ac:dyDescent="0.25"/>
    <row r="111" ht="54" customHeight="1" x14ac:dyDescent="0.25"/>
    <row r="112" ht="54" customHeight="1" x14ac:dyDescent="0.25"/>
    <row r="113" ht="54" customHeight="1" x14ac:dyDescent="0.25"/>
    <row r="114" ht="54" customHeight="1" x14ac:dyDescent="0.25"/>
    <row r="115" ht="54" customHeight="1" x14ac:dyDescent="0.25"/>
    <row r="116" ht="54" customHeight="1" x14ac:dyDescent="0.25"/>
    <row r="117" ht="54" customHeight="1" x14ac:dyDescent="0.25"/>
    <row r="118" ht="54" customHeight="1" x14ac:dyDescent="0.25"/>
    <row r="119" ht="54" customHeight="1" x14ac:dyDescent="0.25"/>
    <row r="120" ht="54" customHeight="1" x14ac:dyDescent="0.25"/>
    <row r="121" ht="54" customHeight="1" x14ac:dyDescent="0.25"/>
    <row r="122" ht="54" customHeight="1" x14ac:dyDescent="0.25"/>
    <row r="123" ht="54" customHeight="1" x14ac:dyDescent="0.25"/>
    <row r="124" ht="54" customHeight="1" x14ac:dyDescent="0.25"/>
    <row r="125" ht="54" customHeight="1" x14ac:dyDescent="0.25"/>
    <row r="126" ht="54" customHeight="1" x14ac:dyDescent="0.25"/>
    <row r="127" ht="54" customHeight="1" x14ac:dyDescent="0.25"/>
    <row r="128" ht="54" customHeight="1" x14ac:dyDescent="0.25"/>
    <row r="129" ht="54" customHeight="1" x14ac:dyDescent="0.25"/>
    <row r="130" ht="54" customHeight="1" x14ac:dyDescent="0.25"/>
    <row r="131" ht="54" customHeight="1" x14ac:dyDescent="0.25"/>
    <row r="132" ht="54" customHeight="1" x14ac:dyDescent="0.25"/>
    <row r="133" ht="54" customHeight="1" x14ac:dyDescent="0.25"/>
    <row r="134" ht="54" customHeight="1" x14ac:dyDescent="0.25"/>
    <row r="135" ht="54" customHeight="1" x14ac:dyDescent="0.25"/>
    <row r="136" ht="54" customHeight="1" x14ac:dyDescent="0.25"/>
    <row r="137" ht="54" customHeight="1" x14ac:dyDescent="0.25"/>
    <row r="138" ht="54" customHeight="1" x14ac:dyDescent="0.25"/>
    <row r="139" ht="54" customHeight="1" x14ac:dyDescent="0.25"/>
    <row r="140" ht="54" customHeight="1" x14ac:dyDescent="0.25"/>
    <row r="141" ht="54" customHeight="1" x14ac:dyDescent="0.25"/>
    <row r="142" ht="54" customHeight="1" x14ac:dyDescent="0.25"/>
    <row r="143" ht="54" customHeight="1" x14ac:dyDescent="0.25"/>
    <row r="144" ht="54" customHeight="1" x14ac:dyDescent="0.25"/>
    <row r="145" ht="54" customHeight="1" x14ac:dyDescent="0.25"/>
    <row r="146" ht="54" customHeight="1" x14ac:dyDescent="0.25"/>
    <row r="147" ht="54" customHeight="1" x14ac:dyDescent="0.25"/>
    <row r="148" ht="54" customHeight="1" x14ac:dyDescent="0.25"/>
    <row r="149" ht="54" customHeight="1" x14ac:dyDescent="0.25"/>
    <row r="150" ht="54" customHeight="1" x14ac:dyDescent="0.25"/>
    <row r="151" ht="54" customHeight="1" x14ac:dyDescent="0.25"/>
    <row r="152" ht="54" customHeight="1" x14ac:dyDescent="0.25"/>
    <row r="153" ht="54" customHeight="1" x14ac:dyDescent="0.25"/>
    <row r="154" ht="54" customHeight="1" x14ac:dyDescent="0.25"/>
    <row r="155" ht="54" customHeight="1" x14ac:dyDescent="0.25"/>
    <row r="156" ht="54" customHeight="1" x14ac:dyDescent="0.25"/>
    <row r="157" ht="54" customHeight="1" x14ac:dyDescent="0.25"/>
    <row r="158" ht="54" customHeight="1" x14ac:dyDescent="0.25"/>
    <row r="159" ht="54" customHeight="1" x14ac:dyDescent="0.25"/>
    <row r="160" ht="54" customHeight="1" x14ac:dyDescent="0.25"/>
    <row r="161" ht="54" customHeight="1" x14ac:dyDescent="0.25"/>
    <row r="162" ht="54" customHeight="1" x14ac:dyDescent="0.25"/>
    <row r="163" ht="54" customHeight="1" x14ac:dyDescent="0.25"/>
    <row r="164" ht="54" customHeight="1" x14ac:dyDescent="0.25"/>
    <row r="165" ht="54" customHeight="1" x14ac:dyDescent="0.25"/>
    <row r="166" ht="54" customHeight="1" x14ac:dyDescent="0.25"/>
    <row r="167" ht="54" customHeight="1" x14ac:dyDescent="0.25"/>
    <row r="168" ht="54" customHeight="1" x14ac:dyDescent="0.25"/>
    <row r="169" ht="54" customHeight="1" x14ac:dyDescent="0.25"/>
    <row r="170" ht="54" customHeight="1" x14ac:dyDescent="0.25"/>
    <row r="171" ht="54" customHeight="1" x14ac:dyDescent="0.25"/>
    <row r="172" ht="54" customHeight="1" x14ac:dyDescent="0.25"/>
    <row r="173" ht="54" customHeight="1" x14ac:dyDescent="0.25"/>
    <row r="174" ht="54" customHeight="1" x14ac:dyDescent="0.25"/>
    <row r="175" ht="54" customHeight="1" x14ac:dyDescent="0.25"/>
    <row r="176" ht="54" customHeight="1" x14ac:dyDescent="0.25"/>
    <row r="177" ht="54" customHeight="1" x14ac:dyDescent="0.25"/>
    <row r="178" ht="54" customHeight="1" x14ac:dyDescent="0.25"/>
    <row r="179" ht="54" customHeight="1" x14ac:dyDescent="0.25"/>
    <row r="180" ht="54" customHeight="1" x14ac:dyDescent="0.25"/>
    <row r="181" ht="54" customHeight="1" x14ac:dyDescent="0.25"/>
    <row r="182" ht="54" customHeight="1" x14ac:dyDescent="0.25"/>
    <row r="183" ht="54" customHeight="1" x14ac:dyDescent="0.25"/>
    <row r="184" ht="54" customHeight="1" x14ac:dyDescent="0.25"/>
    <row r="185" ht="54" customHeight="1" x14ac:dyDescent="0.25"/>
    <row r="186" ht="54" customHeight="1" x14ac:dyDescent="0.25"/>
    <row r="187" ht="54" customHeight="1" x14ac:dyDescent="0.25"/>
    <row r="188" ht="54" customHeight="1" x14ac:dyDescent="0.25"/>
    <row r="189" ht="54" customHeight="1" x14ac:dyDescent="0.25"/>
    <row r="190" ht="54" customHeight="1" x14ac:dyDescent="0.25"/>
    <row r="191" ht="54" customHeight="1" x14ac:dyDescent="0.25"/>
    <row r="192" ht="54" customHeight="1" x14ac:dyDescent="0.25"/>
    <row r="193" ht="54" customHeight="1" x14ac:dyDescent="0.25"/>
    <row r="194" ht="54" customHeight="1" x14ac:dyDescent="0.25"/>
    <row r="195" ht="54" customHeight="1" x14ac:dyDescent="0.25"/>
    <row r="196" ht="54" customHeight="1" x14ac:dyDescent="0.25"/>
    <row r="197" ht="54" customHeight="1" x14ac:dyDescent="0.25"/>
    <row r="198" ht="54" customHeight="1" x14ac:dyDescent="0.25"/>
    <row r="199" ht="54" customHeight="1" x14ac:dyDescent="0.25"/>
    <row r="200" ht="54" customHeight="1" x14ac:dyDescent="0.25"/>
    <row r="201" ht="54" customHeight="1" x14ac:dyDescent="0.25"/>
    <row r="202" ht="54" customHeight="1" x14ac:dyDescent="0.25"/>
    <row r="203" ht="54" customHeight="1" x14ac:dyDescent="0.25"/>
    <row r="204" ht="54" customHeight="1" x14ac:dyDescent="0.25"/>
    <row r="205" ht="54" customHeight="1" x14ac:dyDescent="0.25"/>
    <row r="206" ht="54" customHeight="1" x14ac:dyDescent="0.25"/>
    <row r="207" ht="54" customHeight="1" x14ac:dyDescent="0.25"/>
    <row r="208" ht="54" customHeight="1" x14ac:dyDescent="0.25"/>
    <row r="209" ht="54" customHeight="1" x14ac:dyDescent="0.25"/>
    <row r="210" ht="54" customHeight="1" x14ac:dyDescent="0.25"/>
    <row r="211" ht="54" customHeight="1" x14ac:dyDescent="0.25"/>
    <row r="212" ht="54" customHeight="1" x14ac:dyDescent="0.25"/>
    <row r="213" ht="54" customHeight="1" x14ac:dyDescent="0.25"/>
    <row r="214" ht="54" customHeight="1" x14ac:dyDescent="0.25"/>
    <row r="215" ht="54" customHeight="1" x14ac:dyDescent="0.25"/>
    <row r="216" ht="54" customHeight="1" x14ac:dyDescent="0.25"/>
    <row r="217" ht="54" customHeight="1" x14ac:dyDescent="0.25"/>
    <row r="218" ht="54" customHeight="1" x14ac:dyDescent="0.25"/>
    <row r="219" ht="54" customHeight="1" x14ac:dyDescent="0.25"/>
    <row r="220" ht="54" customHeight="1" x14ac:dyDescent="0.25"/>
    <row r="221" ht="54" customHeight="1" x14ac:dyDescent="0.25"/>
    <row r="222" ht="54" customHeight="1" x14ac:dyDescent="0.25"/>
    <row r="223" ht="54" customHeight="1" x14ac:dyDescent="0.25"/>
    <row r="224" ht="54" customHeight="1" x14ac:dyDescent="0.25"/>
    <row r="225" ht="54" customHeight="1" x14ac:dyDescent="0.25"/>
    <row r="226" ht="54" customHeight="1" x14ac:dyDescent="0.25"/>
    <row r="227" ht="54" customHeight="1" x14ac:dyDescent="0.25"/>
    <row r="228" ht="54" customHeight="1" x14ac:dyDescent="0.25"/>
    <row r="229" ht="54" customHeight="1" x14ac:dyDescent="0.25"/>
    <row r="230" ht="54" customHeight="1" x14ac:dyDescent="0.25"/>
    <row r="231" ht="54" customHeight="1" x14ac:dyDescent="0.25"/>
    <row r="232" ht="54" customHeight="1" x14ac:dyDescent="0.25"/>
    <row r="233" ht="54" customHeight="1" x14ac:dyDescent="0.25"/>
    <row r="234" ht="54" customHeight="1" x14ac:dyDescent="0.25"/>
    <row r="235" ht="54" customHeight="1" x14ac:dyDescent="0.25"/>
    <row r="236" ht="54" customHeight="1" x14ac:dyDescent="0.25"/>
    <row r="237" ht="54" customHeight="1" x14ac:dyDescent="0.25"/>
    <row r="238" ht="54" customHeight="1" x14ac:dyDescent="0.25"/>
    <row r="239" ht="54" customHeight="1" x14ac:dyDescent="0.25"/>
    <row r="240" ht="54" customHeight="1" x14ac:dyDescent="0.25"/>
    <row r="241" ht="54" customHeight="1" x14ac:dyDescent="0.25"/>
    <row r="242" ht="54" customHeight="1" x14ac:dyDescent="0.25"/>
    <row r="243" ht="54" customHeight="1" x14ac:dyDescent="0.25"/>
    <row r="244" ht="54" customHeight="1" x14ac:dyDescent="0.25"/>
    <row r="245" ht="54" customHeight="1" x14ac:dyDescent="0.25"/>
    <row r="246" ht="54" customHeight="1" x14ac:dyDescent="0.25"/>
    <row r="247" ht="54" customHeight="1" x14ac:dyDescent="0.25"/>
    <row r="248" ht="54" customHeight="1" x14ac:dyDescent="0.25"/>
    <row r="249" ht="54" customHeight="1" x14ac:dyDescent="0.25"/>
    <row r="250" ht="54" customHeight="1" x14ac:dyDescent="0.25"/>
    <row r="251" ht="54" customHeight="1" x14ac:dyDescent="0.25"/>
    <row r="252" ht="54" customHeight="1" x14ac:dyDescent="0.25"/>
    <row r="253" ht="54" customHeight="1" x14ac:dyDescent="0.25"/>
    <row r="254" ht="54" customHeight="1" x14ac:dyDescent="0.25"/>
    <row r="255" ht="54" customHeight="1" x14ac:dyDescent="0.25"/>
    <row r="256" ht="54" customHeight="1" x14ac:dyDescent="0.25"/>
    <row r="257" ht="54" customHeight="1" x14ac:dyDescent="0.25"/>
    <row r="258" ht="54" customHeight="1" x14ac:dyDescent="0.25"/>
    <row r="259" ht="54" customHeight="1" x14ac:dyDescent="0.25"/>
    <row r="260" ht="54" customHeight="1" x14ac:dyDescent="0.25"/>
    <row r="261" ht="54" customHeight="1" x14ac:dyDescent="0.25"/>
    <row r="262" ht="54" customHeight="1" x14ac:dyDescent="0.25"/>
    <row r="263" ht="54" customHeight="1" x14ac:dyDescent="0.25"/>
    <row r="264" ht="54" customHeight="1" x14ac:dyDescent="0.25"/>
    <row r="265" ht="54" customHeight="1" x14ac:dyDescent="0.25"/>
    <row r="266" ht="54" customHeight="1" x14ac:dyDescent="0.25"/>
    <row r="267" ht="54" customHeight="1" x14ac:dyDescent="0.25"/>
    <row r="268" ht="54" customHeight="1" x14ac:dyDescent="0.25"/>
    <row r="269" ht="54" customHeight="1" x14ac:dyDescent="0.25"/>
    <row r="270" ht="54" customHeight="1" x14ac:dyDescent="0.25"/>
    <row r="271" ht="54" customHeight="1" x14ac:dyDescent="0.25"/>
    <row r="272" ht="54" customHeight="1" x14ac:dyDescent="0.25"/>
    <row r="273" ht="54" customHeight="1" x14ac:dyDescent="0.25"/>
    <row r="274" ht="54" customHeight="1" x14ac:dyDescent="0.25"/>
    <row r="275" ht="54" customHeight="1" x14ac:dyDescent="0.25"/>
    <row r="276" ht="54" customHeight="1" x14ac:dyDescent="0.25"/>
    <row r="277" ht="54" customHeight="1" x14ac:dyDescent="0.25"/>
    <row r="278" ht="54" customHeight="1" x14ac:dyDescent="0.25"/>
    <row r="279" ht="54" customHeight="1" x14ac:dyDescent="0.25"/>
    <row r="280" ht="54" customHeight="1" x14ac:dyDescent="0.25"/>
    <row r="281" ht="54" customHeight="1" x14ac:dyDescent="0.25"/>
    <row r="282" ht="54" customHeight="1" x14ac:dyDescent="0.25"/>
    <row r="283" ht="54" customHeight="1" x14ac:dyDescent="0.25"/>
    <row r="284" ht="54" customHeight="1" x14ac:dyDescent="0.25"/>
    <row r="285" ht="54" customHeight="1" x14ac:dyDescent="0.25"/>
    <row r="286" ht="54" customHeight="1" x14ac:dyDescent="0.25"/>
    <row r="287" ht="54" customHeight="1" x14ac:dyDescent="0.25"/>
    <row r="288" ht="54" customHeight="1" x14ac:dyDescent="0.25"/>
    <row r="289" ht="54" customHeight="1" x14ac:dyDescent="0.25"/>
    <row r="290" ht="54" customHeight="1" x14ac:dyDescent="0.25"/>
    <row r="291" ht="54" customHeight="1" x14ac:dyDescent="0.25"/>
    <row r="292" ht="54" customHeight="1" x14ac:dyDescent="0.25"/>
    <row r="293" ht="54" customHeight="1" x14ac:dyDescent="0.25"/>
    <row r="294" ht="54" customHeight="1" x14ac:dyDescent="0.25"/>
    <row r="295" ht="54" customHeight="1" x14ac:dyDescent="0.25"/>
    <row r="296" ht="54" customHeight="1" x14ac:dyDescent="0.25"/>
    <row r="297" ht="54" customHeight="1" x14ac:dyDescent="0.25"/>
    <row r="298" ht="54" customHeight="1" x14ac:dyDescent="0.25"/>
    <row r="299" ht="54" customHeight="1" x14ac:dyDescent="0.25"/>
    <row r="300" ht="54" customHeight="1" x14ac:dyDescent="0.25"/>
    <row r="301" ht="54" customHeight="1" x14ac:dyDescent="0.25"/>
    <row r="302" ht="54" customHeight="1" x14ac:dyDescent="0.25"/>
    <row r="303" ht="54" customHeight="1" x14ac:dyDescent="0.25"/>
    <row r="304" ht="54" customHeight="1" x14ac:dyDescent="0.25"/>
    <row r="305" ht="54" customHeight="1" x14ac:dyDescent="0.25"/>
    <row r="306" ht="54" customHeight="1" x14ac:dyDescent="0.25"/>
    <row r="307" ht="54" customHeight="1" x14ac:dyDescent="0.25"/>
    <row r="308" ht="54" customHeight="1" x14ac:dyDescent="0.25"/>
    <row r="309" ht="54" customHeight="1" x14ac:dyDescent="0.25"/>
    <row r="310" ht="54" customHeight="1" x14ac:dyDescent="0.25"/>
    <row r="311" ht="54" customHeight="1" x14ac:dyDescent="0.25"/>
    <row r="312" ht="54" customHeight="1" x14ac:dyDescent="0.25"/>
    <row r="313" ht="54" customHeight="1" x14ac:dyDescent="0.25"/>
    <row r="314" ht="54" customHeight="1" x14ac:dyDescent="0.25"/>
    <row r="315" ht="54" customHeight="1" x14ac:dyDescent="0.25"/>
    <row r="316" ht="54" customHeight="1" x14ac:dyDescent="0.25"/>
    <row r="317" ht="54" customHeight="1" x14ac:dyDescent="0.25"/>
    <row r="318" ht="54" customHeight="1" x14ac:dyDescent="0.25"/>
    <row r="319" ht="54" customHeight="1" x14ac:dyDescent="0.25"/>
    <row r="320" ht="54" customHeight="1" x14ac:dyDescent="0.25"/>
    <row r="321" ht="54" customHeight="1" x14ac:dyDescent="0.25"/>
    <row r="322" ht="54" customHeight="1" x14ac:dyDescent="0.25"/>
    <row r="323" ht="54" customHeight="1" x14ac:dyDescent="0.25"/>
    <row r="324" ht="54" customHeight="1" x14ac:dyDescent="0.25"/>
    <row r="325" ht="54" customHeight="1" x14ac:dyDescent="0.25"/>
    <row r="326" ht="54" customHeight="1" x14ac:dyDescent="0.25"/>
    <row r="327" ht="54" customHeight="1" x14ac:dyDescent="0.25"/>
    <row r="328" ht="54" customHeight="1" x14ac:dyDescent="0.25"/>
    <row r="329" ht="54" customHeight="1" x14ac:dyDescent="0.25"/>
    <row r="330" ht="54" customHeight="1" x14ac:dyDescent="0.25"/>
    <row r="331" ht="54" customHeight="1" x14ac:dyDescent="0.25"/>
    <row r="332" ht="54" customHeight="1" x14ac:dyDescent="0.25"/>
    <row r="333" ht="54" customHeight="1" x14ac:dyDescent="0.25"/>
    <row r="334" ht="54" customHeight="1" x14ac:dyDescent="0.25"/>
    <row r="335" ht="54" customHeight="1" x14ac:dyDescent="0.25"/>
    <row r="336" ht="54" customHeight="1" x14ac:dyDescent="0.25"/>
    <row r="337" ht="54" customHeight="1" x14ac:dyDescent="0.25"/>
    <row r="338" ht="54" customHeight="1" x14ac:dyDescent="0.25"/>
    <row r="339" ht="54" customHeight="1" x14ac:dyDescent="0.25"/>
    <row r="340" ht="54" customHeight="1" x14ac:dyDescent="0.25"/>
    <row r="341" ht="54" customHeight="1" x14ac:dyDescent="0.25"/>
    <row r="342" ht="54" customHeight="1" x14ac:dyDescent="0.25"/>
    <row r="343" ht="54" customHeight="1" x14ac:dyDescent="0.25"/>
    <row r="344" ht="54" customHeight="1" x14ac:dyDescent="0.25"/>
    <row r="345" ht="54" customHeight="1" x14ac:dyDescent="0.25"/>
    <row r="346" ht="54" customHeight="1" x14ac:dyDescent="0.25"/>
    <row r="347" ht="54" customHeight="1" x14ac:dyDescent="0.25"/>
    <row r="348" ht="54" customHeight="1" x14ac:dyDescent="0.25"/>
    <row r="349" ht="54" customHeight="1" x14ac:dyDescent="0.25"/>
    <row r="350" ht="54" customHeight="1" x14ac:dyDescent="0.25"/>
    <row r="351" ht="54" customHeight="1" x14ac:dyDescent="0.25"/>
    <row r="352" ht="54" customHeight="1" x14ac:dyDescent="0.25"/>
    <row r="353" ht="54" customHeight="1" x14ac:dyDescent="0.25"/>
    <row r="354" ht="54" customHeight="1" x14ac:dyDescent="0.25"/>
    <row r="355" ht="54" customHeight="1" x14ac:dyDescent="0.25"/>
    <row r="356" ht="54" customHeight="1" x14ac:dyDescent="0.25"/>
    <row r="357" ht="54" customHeight="1" x14ac:dyDescent="0.25"/>
    <row r="358" ht="54" customHeight="1" x14ac:dyDescent="0.25"/>
    <row r="359" ht="54" customHeight="1" x14ac:dyDescent="0.25"/>
    <row r="360" ht="54" customHeight="1" x14ac:dyDescent="0.25"/>
    <row r="361" ht="54" customHeight="1" x14ac:dyDescent="0.25"/>
    <row r="362" ht="54" customHeight="1" x14ac:dyDescent="0.25"/>
    <row r="363" ht="54" customHeight="1" x14ac:dyDescent="0.25"/>
    <row r="364" ht="54" customHeight="1" x14ac:dyDescent="0.25"/>
    <row r="365" ht="54" customHeight="1" x14ac:dyDescent="0.25"/>
    <row r="366" ht="54" customHeight="1" x14ac:dyDescent="0.25"/>
    <row r="367" ht="54" customHeight="1" x14ac:dyDescent="0.25"/>
    <row r="368" ht="54" customHeight="1" x14ac:dyDescent="0.25"/>
    <row r="369" ht="54" customHeight="1" x14ac:dyDescent="0.25"/>
    <row r="370" ht="54" customHeight="1" x14ac:dyDescent="0.25"/>
    <row r="371" ht="54" customHeight="1" x14ac:dyDescent="0.25"/>
    <row r="372" ht="54" customHeight="1" x14ac:dyDescent="0.25"/>
    <row r="373" ht="54" customHeight="1" x14ac:dyDescent="0.25"/>
    <row r="374" ht="54" customHeight="1" x14ac:dyDescent="0.25"/>
    <row r="375" ht="54" customHeight="1" x14ac:dyDescent="0.25"/>
    <row r="376" ht="54" customHeight="1" x14ac:dyDescent="0.25"/>
    <row r="377" ht="54" customHeight="1" x14ac:dyDescent="0.25"/>
    <row r="378" ht="54" customHeight="1" x14ac:dyDescent="0.25"/>
    <row r="379" ht="54" customHeight="1" x14ac:dyDescent="0.25"/>
    <row r="380" ht="54" customHeight="1" x14ac:dyDescent="0.25"/>
    <row r="381" ht="54" customHeight="1" x14ac:dyDescent="0.25"/>
    <row r="382" ht="54" customHeight="1" x14ac:dyDescent="0.25"/>
    <row r="383" ht="54" customHeight="1" x14ac:dyDescent="0.25"/>
    <row r="384" ht="54" customHeight="1" x14ac:dyDescent="0.25"/>
    <row r="385" ht="54" customHeight="1" x14ac:dyDescent="0.25"/>
    <row r="386" ht="54" customHeight="1" x14ac:dyDescent="0.25"/>
    <row r="387" ht="54" customHeight="1" x14ac:dyDescent="0.25"/>
    <row r="388" ht="54" customHeight="1" x14ac:dyDescent="0.25"/>
    <row r="389" ht="54" customHeight="1" x14ac:dyDescent="0.25"/>
    <row r="390" ht="54" customHeight="1" x14ac:dyDescent="0.25"/>
    <row r="391" ht="54" customHeight="1" x14ac:dyDescent="0.25"/>
    <row r="392" ht="54" customHeight="1" x14ac:dyDescent="0.25"/>
    <row r="393" ht="54" customHeight="1" x14ac:dyDescent="0.25"/>
    <row r="394" ht="54" customHeight="1" x14ac:dyDescent="0.25"/>
    <row r="395" ht="54" customHeight="1" x14ac:dyDescent="0.25"/>
    <row r="396" ht="54" customHeight="1" x14ac:dyDescent="0.25"/>
    <row r="397" ht="54" customHeight="1" x14ac:dyDescent="0.25"/>
    <row r="398" ht="54" customHeight="1" x14ac:dyDescent="0.25"/>
    <row r="399" ht="54" customHeight="1" x14ac:dyDescent="0.25"/>
    <row r="400" ht="54" customHeight="1" x14ac:dyDescent="0.25"/>
    <row r="401" ht="54" customHeight="1" x14ac:dyDescent="0.25"/>
    <row r="402" ht="54" customHeight="1" x14ac:dyDescent="0.25"/>
    <row r="403" ht="54" customHeight="1" x14ac:dyDescent="0.25"/>
    <row r="404" ht="54" customHeight="1" x14ac:dyDescent="0.25"/>
    <row r="405" ht="54" customHeight="1" x14ac:dyDescent="0.25"/>
  </sheetData>
  <conditionalFormatting sqref="D6:E7">
    <cfRule type="cellIs" dxfId="132" priority="1" operator="greaterThan">
      <formula>0</formula>
    </cfRule>
    <cfRule type="cellIs" dxfId="131" priority="2" operator="lessThan">
      <formula>0</formula>
    </cfRule>
  </conditionalFormatting>
  <conditionalFormatting sqref="F3">
    <cfRule type="cellIs" dxfId="130" priority="17" operator="greaterThan">
      <formula>0</formula>
    </cfRule>
  </conditionalFormatting>
  <conditionalFormatting sqref="F4">
    <cfRule type="cellIs" dxfId="129" priority="16" operator="greaterThan">
      <formula>0</formula>
    </cfRule>
  </conditionalFormatting>
  <conditionalFormatting sqref="F5 F7:F8">
    <cfRule type="cellIs" dxfId="128" priority="14" operator="lessThan">
      <formula>0</formula>
    </cfRule>
    <cfRule type="cellIs" dxfId="127" priority="15" operator="greaterThan">
      <formula>0</formula>
    </cfRule>
  </conditionalFormatting>
  <conditionalFormatting sqref="F6">
    <cfRule type="cellIs" dxfId="126" priority="13" operator="greaterThan">
      <formula>0</formula>
    </cfRule>
  </conditionalFormatting>
  <conditionalFormatting sqref="D4:E4">
    <cfRule type="cellIs" dxfId="125" priority="12" operator="lessThan">
      <formula>0</formula>
    </cfRule>
  </conditionalFormatting>
  <conditionalFormatting sqref="D4:E4">
    <cfRule type="cellIs" dxfId="124" priority="11" operator="greaterThan">
      <formula>0</formula>
    </cfRule>
  </conditionalFormatting>
  <conditionalFormatting sqref="E5 D8:E8">
    <cfRule type="cellIs" dxfId="123" priority="9" operator="lessThan">
      <formula>0</formula>
    </cfRule>
    <cfRule type="cellIs" dxfId="122" priority="10" operator="greaterThan">
      <formula>0</formula>
    </cfRule>
  </conditionalFormatting>
  <conditionalFormatting sqref="D3:E3">
    <cfRule type="cellIs" dxfId="121" priority="8" operator="greaterThan">
      <formula>0</formula>
    </cfRule>
  </conditionalFormatting>
  <conditionalFormatting sqref="D3:E3">
    <cfRule type="cellIs" dxfId="120" priority="7" operator="lessThan">
      <formula>0</formula>
    </cfRule>
  </conditionalFormatting>
  <conditionalFormatting sqref="D5:E5">
    <cfRule type="cellIs" dxfId="119" priority="5" operator="lessThan">
      <formula>0</formula>
    </cfRule>
    <cfRule type="cellIs" dxfId="118" priority="6" operator="greaterThan">
      <formula>0</formula>
    </cfRule>
  </conditionalFormatting>
  <conditionalFormatting sqref="E6:E7">
    <cfRule type="cellIs" dxfId="117" priority="3" operator="lessThan">
      <formula>0</formula>
    </cfRule>
    <cfRule type="cellIs" dxfId="116" priority="4" operator="greaterThan">
      <formula>0</formula>
    </cfRule>
  </conditionalFormatting>
  <pageMargins left="0.7" right="0.7" top="0.75" bottom="0.75" header="0.3" footer="0.3"/>
  <pageSetup scale="18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R543"/>
  <sheetViews>
    <sheetView tabSelected="1" view="pageBreakPreview" zoomScale="25" zoomScaleNormal="100" zoomScaleSheetLayoutView="25" workbookViewId="0">
      <selection activeCell="B3" sqref="B3"/>
    </sheetView>
  </sheetViews>
  <sheetFormatPr defaultRowHeight="15" x14ac:dyDescent="0.25"/>
  <cols>
    <col min="1" max="1" customWidth="true" width="33.28515625" collapsed="true"/>
    <col min="2" max="3" customWidth="true" width="30.7109375" collapsed="true"/>
    <col min="4" max="4" customWidth="true" width="33.28515625" collapsed="true"/>
    <col min="5" max="13" customWidth="true" width="30.7109375" collapsed="true"/>
    <col min="14" max="14" customWidth="true" style="52" width="60.7109375" collapsed="true"/>
    <col min="15" max="15" customWidth="true" width="50.140625" collapsed="true"/>
    <col min="16" max="16" customWidth="true" width="45.0" collapsed="true"/>
    <col min="17" max="23" customWidth="true" width="30.7109375" collapsed="true"/>
    <col min="24" max="24" customWidth="true" width="27.42578125" collapsed="true"/>
    <col min="25" max="25" customWidth="true" width="15.7109375" collapsed="true"/>
    <col min="26" max="26" customWidth="true" width="12.7109375" collapsed="true"/>
  </cols>
  <sheetData>
    <row r="1" spans="2:14" s="6" customFormat="1" ht="61.5" x14ac:dyDescent="0.9">
      <c r="B1" s="35" t="s">
        <v>2</v>
      </c>
      <c r="N1" s="32"/>
    </row>
    <row r="2" spans="2:14" s="6" customFormat="1" ht="61.5" customHeight="1" x14ac:dyDescent="0.9">
      <c r="B2" s="35" t="s">
        <v>50</v>
      </c>
      <c r="N2" s="32"/>
    </row>
    <row r="3" spans="2:14" s="6" customFormat="1" ht="61.5" x14ac:dyDescent="0.9">
      <c r="B3" s="57640" t="s">
        <v>20</v>
      </c>
      <c r="N3" s="32"/>
    </row>
    <row r="4" spans="2:14" s="6" customFormat="1" ht="35.1" customHeight="1" x14ac:dyDescent="0.5">
      <c r="N4" s="32"/>
    </row>
    <row r="5" spans="2:14" s="6" customFormat="1" ht="34.5" customHeight="1" x14ac:dyDescent="0.5">
      <c r="N5" s="32"/>
    </row>
    <row r="6" spans="2:14" s="6" customFormat="1" ht="35.1" customHeight="1" x14ac:dyDescent="0.5">
      <c r="N6" s="32"/>
    </row>
    <row r="7" spans="2:14" s="6" customFormat="1" ht="35.1" customHeight="1" x14ac:dyDescent="0.5">
      <c r="N7" s="32"/>
    </row>
    <row r="8" spans="2:14" s="6" customFormat="1" ht="35.1" customHeight="1" x14ac:dyDescent="0.5">
      <c r="N8" s="32"/>
    </row>
    <row r="9" spans="2:14" s="6" customFormat="1" ht="35.1" customHeight="1" x14ac:dyDescent="0.5">
      <c r="N9" s="32"/>
    </row>
    <row r="10" spans="2:14" s="6" customFormat="1" ht="35.1" customHeight="1" x14ac:dyDescent="0.5">
      <c r="N10" s="32"/>
    </row>
    <row r="11" spans="2:14" s="6" customFormat="1" ht="35.1" customHeight="1" x14ac:dyDescent="0.5">
      <c r="N11" s="32"/>
    </row>
    <row r="12" spans="2:14" s="6" customFormat="1" ht="35.1" customHeight="1" x14ac:dyDescent="0.5">
      <c r="N12" s="32"/>
    </row>
    <row r="13" spans="2:14" s="6" customFormat="1" ht="35.1" customHeight="1" x14ac:dyDescent="0.5">
      <c r="N13" s="32"/>
    </row>
    <row r="14" spans="2:14" s="6" customFormat="1" ht="35.1" customHeight="1" x14ac:dyDescent="0.5">
      <c r="N14" s="32"/>
    </row>
    <row r="15" spans="2:14" s="6" customFormat="1" ht="35.1" customHeight="1" x14ac:dyDescent="0.5">
      <c r="N15" s="32"/>
    </row>
    <row r="16" spans="2:14" s="6" customFormat="1" ht="34.5" customHeight="1" x14ac:dyDescent="0.5">
      <c r="N16" s="32"/>
    </row>
    <row r="17" spans="4:18" s="6" customFormat="1" ht="34.5" customHeight="1" x14ac:dyDescent="0.5">
      <c r="N17" s="32"/>
    </row>
    <row r="18" spans="4:18" s="6" customFormat="1" ht="35.1" customHeight="1" x14ac:dyDescent="0.5">
      <c r="N18" s="32"/>
    </row>
    <row r="19" spans="4:18" s="6" customFormat="1" ht="35.1" customHeight="1" x14ac:dyDescent="0.5">
      <c r="N19" s="32"/>
    </row>
    <row r="20" spans="4:18" s="6" customFormat="1" ht="35.1" customHeight="1" x14ac:dyDescent="0.5">
      <c r="N20" s="32"/>
    </row>
    <row r="21" spans="4:18" s="6" customFormat="1" ht="35.1" customHeight="1" x14ac:dyDescent="0.5">
      <c r="N21" s="32"/>
    </row>
    <row r="22" spans="4:18" s="6" customFormat="1" ht="35.1" customHeight="1" x14ac:dyDescent="0.5">
      <c r="N22" s="32"/>
    </row>
    <row r="23" spans="4:18" s="6" customFormat="1" ht="35.1" customHeight="1" x14ac:dyDescent="0.5">
      <c r="D23" s="32"/>
      <c r="E23" s="32"/>
      <c r="F23" s="32"/>
      <c r="G23" s="32"/>
      <c r="N23" s="32"/>
    </row>
    <row r="24" spans="4:18" s="30" customFormat="1" ht="35.1" customHeight="1" x14ac:dyDescent="0.35">
      <c r="N24" s="33"/>
    </row>
    <row r="25" spans="4:18" s="30" customFormat="1" ht="35.1" customHeight="1" x14ac:dyDescent="0.35">
      <c r="N25" s="33"/>
      <c r="Q25" s="30" t="s">
        <v>74</v>
      </c>
    </row>
    <row r="26" spans="4:18" s="30" customFormat="1" ht="35.1" customHeight="1" x14ac:dyDescent="0.35">
      <c r="N26" s="33"/>
    </row>
    <row r="27" spans="4:18" s="30" customFormat="1" ht="35.1" customHeight="1" x14ac:dyDescent="0.35">
      <c r="N27" s="33"/>
    </row>
    <row r="28" spans="4:18" s="30" customFormat="1" ht="35.1" customHeight="1" x14ac:dyDescent="0.35">
      <c r="N28" s="33"/>
    </row>
    <row r="29" spans="4:18" s="30" customFormat="1" ht="30" customHeight="1" x14ac:dyDescent="0.35">
      <c r="N29" s="33"/>
    </row>
    <row r="30" spans="4:18" s="30" customFormat="1" ht="30" customHeight="1" x14ac:dyDescent="0.35">
      <c r="N30" s="33"/>
    </row>
    <row r="31" spans="4:18" s="30" customFormat="1" ht="30" customHeight="1" x14ac:dyDescent="0.35">
      <c r="N31" s="33"/>
    </row>
    <row r="32" spans="4:18" s="30" customFormat="1" ht="30" customHeight="1" x14ac:dyDescent="0.35">
      <c r="N32" s="33"/>
      <c r="R32" s="60" t="s">
        <v>87</v>
      </c>
    </row>
    <row r="33" spans="2:18" s="30" customFormat="1" ht="30" customHeight="1" x14ac:dyDescent="0.35">
      <c r="N33" s="33"/>
      <c r="R33" s="61" t="s">
        <v>88</v>
      </c>
    </row>
    <row r="34" spans="2:18" s="30" customFormat="1" ht="54" customHeight="1" x14ac:dyDescent="0.35">
      <c r="N34" s="33"/>
      <c r="R34" s="61" t="s">
        <v>89</v>
      </c>
    </row>
    <row r="35" spans="2:18" s="30" customFormat="1" ht="54" customHeight="1" x14ac:dyDescent="0.35">
      <c r="N35" s="33"/>
    </row>
    <row r="36" spans="2:18" s="40" customFormat="1" ht="54" customHeight="1" thickBot="1" x14ac:dyDescent="0.9">
      <c r="B36" s="49"/>
      <c r="C36" s="50" t="s">
        <v>51</v>
      </c>
      <c r="D36" s="47" t="s">
        <v>53</v>
      </c>
      <c r="E36" s="48" t="s">
        <v>55</v>
      </c>
      <c r="F36" s="48" t="s">
        <v>56</v>
      </c>
      <c r="G36" s="48" t="s">
        <v>57</v>
      </c>
    </row>
    <row r="37" spans="2:18" s="37" customFormat="1" ht="54" customHeight="1" x14ac:dyDescent="0.8">
      <c r="C37" s="38" t="s">
        <v>54</v>
      </c>
      <c r="D37" s="44">
        <f ca="1">INDEX(INDIRECT("TBL_DATA[" &amp; TRIM($C37) &amp; "]"),ROW_LATEST)</f>
        <v>0</v>
      </c>
      <c r="E37" s="41" t="e">
        <f ca="1">$D37-INDEX(INDIRECT("TBL_DATA[" &amp; TRIM($C37) &amp; "]"),ROW_LATEST-21)</f>
        <v>#VALUE!</v>
      </c>
      <c r="F37" s="41" t="e">
        <f ca="1">$D37-INDEX(INDIRECT("TBL_DATA[" &amp; TRIM($C37) &amp; "]"),ROW_LATEST-63)</f>
        <v>#VALUE!</v>
      </c>
      <c r="G37" s="41" t="e">
        <f ca="1">$D37-INDEX(INDIRECT("TBL_DATA[" &amp; TRIM($C37) &amp; "]"),ROW_LATEST-252)</f>
        <v>#VALUE!</v>
      </c>
    </row>
    <row r="38" spans="2:18" s="37" customFormat="1" ht="54" customHeight="1" x14ac:dyDescent="0.8">
      <c r="C38" s="38" t="s">
        <v>59</v>
      </c>
      <c r="D38" s="44">
        <f ca="1">INDEX(INDIRECT("TBL_DATA[" &amp; TRIM($C38) &amp; "]"),ROW_LATEST)</f>
        <v>0</v>
      </c>
      <c r="E38" s="41" t="e">
        <f ca="1">$D38-INDEX(INDIRECT("TBL_DATA[" &amp; TRIM($C38) &amp; "]"),ROW_LATEST-21)</f>
        <v>#VALUE!</v>
      </c>
      <c r="F38" s="41" t="e">
        <f ca="1">$D38-INDEX(INDIRECT("TBL_DATA[" &amp; TRIM($C38) &amp; "]"),ROW_LATEST-63)</f>
        <v>#VALUE!</v>
      </c>
      <c r="G38" s="41" t="e">
        <f ca="1">$D38-INDEX(INDIRECT("TBL_DATA[" &amp; TRIM($C38) &amp; "]"),ROW_LATEST-252)</f>
        <v>#VALUE!</v>
      </c>
    </row>
    <row r="39" spans="2:18" s="37" customFormat="1" ht="54" customHeight="1" x14ac:dyDescent="0.8">
      <c r="C39" s="38" t="s">
        <v>52</v>
      </c>
      <c r="D39" s="44">
        <f ca="1">INDEX(INDIRECT("TBL_DATA[" &amp; TRIM($C39) &amp; "]"),ROW_LATEST)</f>
        <v>0</v>
      </c>
      <c r="E39" s="41" t="e">
        <f ca="1">$D39-INDEX(INDIRECT("TBL_DATA[" &amp; TRIM($C39) &amp; "]"),ROW_LATEST-21)</f>
        <v>#VALUE!</v>
      </c>
      <c r="F39" s="41" t="e">
        <f ca="1">$D39-INDEX(INDIRECT("TBL_DATA[" &amp; TRIM($C39) &amp; "]"),ROW_LATEST-63)</f>
        <v>#VALUE!</v>
      </c>
      <c r="G39" s="41" t="e">
        <f ca="1">$D39-INDEX(INDIRECT("TBL_DATA[" &amp; TRIM($C39) &amp; "]"),ROW_LATEST-252)</f>
        <v>#VALUE!</v>
      </c>
    </row>
    <row r="40" spans="2:18" s="37" customFormat="1" ht="54" customHeight="1" x14ac:dyDescent="0.8">
      <c r="C40" s="38" t="s">
        <v>88</v>
      </c>
      <c r="D40" s="44">
        <f ca="1">INDEX(INDIRECT("TBL_DATA[" &amp; TRIM($C40) &amp; "]"),ROW_LATEST)</f>
        <v>0</v>
      </c>
      <c r="E40" s="41" t="e">
        <f ca="1">$D40-INDEX(INDIRECT("TBL_DATA[" &amp; TRIM($C40) &amp; "]"),ROW_LATEST-21)</f>
        <v>#VALUE!</v>
      </c>
      <c r="F40" s="41" t="e">
        <f ca="1">$D40-INDEX(INDIRECT("TBL_DATA[" &amp; TRIM($C40) &amp; "]"),ROW_LATEST-63)</f>
        <v>#VALUE!</v>
      </c>
      <c r="G40" s="41" t="e">
        <f ca="1">$D40-INDEX(INDIRECT("TBL_DATA[" &amp; TRIM($C40) &amp; "]"),ROW_LATEST-252)</f>
        <v>#VALUE!</v>
      </c>
    </row>
    <row r="41" spans="2:18" s="37" customFormat="1" ht="54" customHeight="1" x14ac:dyDescent="0.8">
      <c r="C41" s="38" t="s">
        <v>87</v>
      </c>
      <c r="D41" s="45">
        <f ca="1">INDEX(INDIRECT("TBL_DATA[" &amp; TRIM($C41) &amp; "]"),ROW_LATEST)</f>
        <v>0</v>
      </c>
      <c r="E41" s="41" t="e">
        <f ca="1">$D41-INDEX(INDIRECT("TBL_DATA[" &amp; TRIM($C41) &amp; "]"),ROW_LATEST-21)</f>
        <v>#VALUE!</v>
      </c>
      <c r="F41" s="41" t="e">
        <f ca="1">$D41-INDEX(INDIRECT("TBL_DATA[" &amp; TRIM($C41) &amp; "]"),ROW_LATEST-63)</f>
        <v>#VALUE!</v>
      </c>
      <c r="G41" s="41" t="e">
        <f ca="1">$D41-INDEX(INDIRECT("TBL_DATA[" &amp; TRIM($C41) &amp; "]"),ROW_LATEST-252)</f>
        <v>#VALUE!</v>
      </c>
    </row>
    <row r="42" spans="2:18" s="37" customFormat="1" ht="54" customHeight="1" x14ac:dyDescent="0.8">
      <c r="B42" s="51"/>
      <c r="C42" s="38" t="s">
        <v>89</v>
      </c>
      <c r="D42" s="46">
        <f ca="1">INDEX(INDIRECT("TBL_DATA[" &amp; TRIM($C42) &amp; "]"),ROW_LATEST)</f>
        <v>0</v>
      </c>
      <c r="E42" s="43" t="e">
        <f ca="1">$D42-INDEX(INDIRECT("TBL_DATA[" &amp; TRIM($C42) &amp; "]"),ROW_LATEST-21)</f>
        <v>#VALUE!</v>
      </c>
      <c r="F42" s="43" t="e">
        <f ca="1">$D42-INDEX(INDIRECT("TBL_DATA[" &amp; TRIM($C42) &amp; "]"),ROW_LATEST-63)</f>
        <v>#VALUE!</v>
      </c>
      <c r="G42" s="43" t="e">
        <f ca="1">$D42-INDEX(INDIRECT("TBL_DATA[" &amp; TRIM($C42) &amp; "]"),ROW_LATEST-252)</f>
        <v>#VALUE!</v>
      </c>
    </row>
    <row r="43" spans="2:18" s="37" customFormat="1" ht="54" customHeight="1" x14ac:dyDescent="0.8">
      <c r="B43" s="38"/>
      <c r="C43" s="41"/>
      <c r="D43" s="41"/>
      <c r="E43" s="41"/>
      <c r="F43" s="41"/>
      <c r="N43" s="36"/>
    </row>
    <row r="44" spans="2:18" s="37" customFormat="1" ht="54" customHeight="1" x14ac:dyDescent="0.8">
      <c r="B44" s="38"/>
      <c r="C44" s="41"/>
      <c r="D44" s="41"/>
      <c r="E44" s="41"/>
      <c r="F44" s="41"/>
      <c r="N44" s="36"/>
    </row>
    <row r="45" spans="2:18" s="37" customFormat="1" ht="54" customHeight="1" x14ac:dyDescent="0.8">
      <c r="B45" s="38"/>
      <c r="C45" s="41"/>
      <c r="D45" s="41"/>
      <c r="E45" s="41"/>
      <c r="F45" s="41"/>
      <c r="N45" s="36"/>
    </row>
    <row r="46" spans="2:18" s="37" customFormat="1" ht="54" customHeight="1" x14ac:dyDescent="0.8">
      <c r="B46" s="38"/>
      <c r="C46" s="41"/>
      <c r="D46" s="41"/>
      <c r="E46" s="41"/>
      <c r="F46" s="41"/>
      <c r="N46" s="36"/>
    </row>
    <row r="47" spans="2:18" s="37" customFormat="1" ht="54" customHeight="1" x14ac:dyDescent="0.8">
      <c r="B47" s="38"/>
      <c r="C47" s="41"/>
      <c r="D47" s="41"/>
      <c r="E47" s="41"/>
      <c r="F47" s="41"/>
      <c r="N47" s="36"/>
    </row>
    <row r="48" spans="2:18" s="37" customFormat="1" ht="54" customHeight="1" x14ac:dyDescent="0.8">
      <c r="B48" s="38"/>
      <c r="C48" s="41"/>
      <c r="D48" s="41"/>
      <c r="E48" s="41"/>
      <c r="F48" s="41"/>
      <c r="N48" s="36"/>
    </row>
    <row r="49" spans="2:14" s="37" customFormat="1" ht="54" customHeight="1" x14ac:dyDescent="0.8">
      <c r="B49" s="38"/>
      <c r="C49" s="41"/>
      <c r="D49" s="41"/>
      <c r="E49" s="41"/>
      <c r="F49" s="41"/>
      <c r="N49" s="36"/>
    </row>
    <row r="50" spans="2:14" s="37" customFormat="1" ht="54" customHeight="1" x14ac:dyDescent="0.8">
      <c r="B50" s="38"/>
      <c r="C50" s="41"/>
      <c r="D50" s="41"/>
      <c r="E50" s="41"/>
      <c r="F50" s="41"/>
      <c r="N50" s="36"/>
    </row>
    <row r="51" spans="2:14" s="37" customFormat="1" ht="54" customHeight="1" x14ac:dyDescent="0.8">
      <c r="B51" s="38"/>
      <c r="C51" s="41"/>
      <c r="D51" s="41"/>
      <c r="E51" s="41"/>
      <c r="F51" s="41"/>
      <c r="N51" s="36"/>
    </row>
    <row r="52" spans="2:14" s="37" customFormat="1" ht="54" customHeight="1" x14ac:dyDescent="0.8">
      <c r="B52" s="38"/>
      <c r="C52" s="41"/>
      <c r="D52" s="41"/>
      <c r="E52" s="41"/>
      <c r="F52" s="41"/>
      <c r="N52" s="36"/>
    </row>
    <row r="53" spans="2:14" s="37" customFormat="1" ht="54" customHeight="1" x14ac:dyDescent="0.8">
      <c r="B53" s="38"/>
      <c r="C53" s="41"/>
      <c r="D53" s="41"/>
      <c r="E53" s="41"/>
      <c r="F53" s="41"/>
      <c r="N53" s="36"/>
    </row>
    <row r="54" spans="2:14" s="37" customFormat="1" ht="54" customHeight="1" x14ac:dyDescent="0.8">
      <c r="B54" s="38"/>
      <c r="C54" s="41"/>
      <c r="D54" s="41"/>
      <c r="E54" s="41"/>
      <c r="F54" s="41"/>
      <c r="N54" s="36"/>
    </row>
    <row r="55" spans="2:14" s="37" customFormat="1" ht="54" customHeight="1" x14ac:dyDescent="0.8">
      <c r="B55" s="38"/>
      <c r="C55" s="39"/>
      <c r="D55" s="39"/>
      <c r="E55" s="39"/>
      <c r="F55" s="39"/>
      <c r="G55" s="30"/>
      <c r="N55" s="36"/>
    </row>
    <row r="56" spans="2:14" s="37" customFormat="1" ht="54" customHeight="1" x14ac:dyDescent="0.8">
      <c r="B56" s="38"/>
      <c r="C56" s="39"/>
      <c r="D56" s="39"/>
      <c r="E56" s="39"/>
      <c r="F56" s="39"/>
      <c r="G56" s="30"/>
      <c r="N56" s="36"/>
    </row>
    <row r="57" spans="2:14" s="37" customFormat="1" ht="54" customHeight="1" x14ac:dyDescent="0.8">
      <c r="B57" s="38"/>
      <c r="C57" s="39"/>
      <c r="D57" s="39"/>
      <c r="E57" s="39"/>
      <c r="F57" s="39"/>
      <c r="G57" s="30"/>
      <c r="N57" s="36"/>
    </row>
    <row r="58" spans="2:14" s="37" customFormat="1" ht="54" customHeight="1" x14ac:dyDescent="0.8">
      <c r="B58" s="38"/>
      <c r="C58" s="39"/>
      <c r="D58" s="39"/>
      <c r="E58" s="39"/>
      <c r="F58" s="39"/>
      <c r="G58" s="30"/>
      <c r="N58" s="36"/>
    </row>
    <row r="59" spans="2:14" s="37" customFormat="1" ht="54" customHeight="1" x14ac:dyDescent="0.8">
      <c r="B59" s="38"/>
      <c r="C59" s="39"/>
      <c r="D59" s="39"/>
      <c r="E59" s="39"/>
      <c r="F59" s="39"/>
      <c r="G59" s="30"/>
      <c r="N59" s="36"/>
    </row>
    <row r="60" spans="2:14" s="37" customFormat="1" ht="54" customHeight="1" x14ac:dyDescent="0.8">
      <c r="B60" s="38"/>
      <c r="C60" s="39"/>
      <c r="D60" s="39"/>
      <c r="E60" s="39"/>
      <c r="F60" s="39"/>
      <c r="G60" s="30"/>
      <c r="N60" s="36"/>
    </row>
    <row r="61" spans="2:14" s="37" customFormat="1" ht="54" customHeight="1" x14ac:dyDescent="0.8">
      <c r="B61" s="38"/>
      <c r="C61" s="39"/>
      <c r="D61" s="39"/>
      <c r="E61" s="39"/>
      <c r="F61" s="39"/>
      <c r="G61" s="30"/>
      <c r="N61" s="36"/>
    </row>
    <row r="62" spans="2:14" s="37" customFormat="1" ht="54" customHeight="1" x14ac:dyDescent="0.8">
      <c r="B62" s="38"/>
      <c r="C62" s="39"/>
      <c r="D62" s="39"/>
      <c r="E62" s="39"/>
      <c r="F62" s="39"/>
      <c r="G62" s="30"/>
      <c r="N62" s="36"/>
    </row>
    <row r="63" spans="2:14" s="37" customFormat="1" ht="54" customHeight="1" x14ac:dyDescent="0.8">
      <c r="B63" s="38"/>
      <c r="C63" s="41"/>
      <c r="D63" s="41"/>
      <c r="E63" s="41"/>
      <c r="F63" s="41"/>
      <c r="N63" s="36"/>
    </row>
    <row r="64" spans="2:14" s="37" customFormat="1" ht="54" customHeight="1" x14ac:dyDescent="0.8">
      <c r="B64" s="38"/>
      <c r="C64" s="41"/>
      <c r="D64" s="41"/>
      <c r="E64" s="41"/>
      <c r="F64" s="41"/>
      <c r="N64" s="36"/>
    </row>
    <row r="65" spans="2:14" s="37" customFormat="1" ht="54" customHeight="1" x14ac:dyDescent="0.8">
      <c r="B65" s="38"/>
      <c r="C65" s="41"/>
      <c r="D65" s="41"/>
      <c r="E65" s="41"/>
      <c r="F65" s="41"/>
      <c r="N65" s="36"/>
    </row>
    <row r="66" spans="2:14" s="37" customFormat="1" ht="54" customHeight="1" x14ac:dyDescent="0.8">
      <c r="B66" s="38"/>
      <c r="C66" s="41"/>
      <c r="D66" s="41"/>
      <c r="E66" s="41"/>
      <c r="F66" s="41"/>
      <c r="N66" s="36"/>
    </row>
    <row r="67" spans="2:14" s="37" customFormat="1" ht="54" customHeight="1" x14ac:dyDescent="0.8">
      <c r="B67" s="38"/>
      <c r="C67" s="41"/>
      <c r="D67" s="41"/>
      <c r="E67" s="41"/>
      <c r="F67" s="41"/>
      <c r="N67" s="36"/>
    </row>
    <row r="68" spans="2:14" s="37" customFormat="1" ht="54" customHeight="1" x14ac:dyDescent="0.8">
      <c r="B68" s="38"/>
      <c r="C68" s="41"/>
      <c r="D68" s="41"/>
      <c r="E68" s="41"/>
      <c r="F68" s="41"/>
      <c r="N68" s="36"/>
    </row>
    <row r="69" spans="2:14" s="37" customFormat="1" ht="54" customHeight="1" x14ac:dyDescent="0.8">
      <c r="B69" s="38"/>
      <c r="C69" s="41"/>
      <c r="D69" s="41"/>
      <c r="E69" s="41"/>
      <c r="F69" s="41"/>
      <c r="N69" s="36"/>
    </row>
    <row r="70" spans="2:14" s="37" customFormat="1" ht="54" customHeight="1" x14ac:dyDescent="0.8">
      <c r="B70" s="38"/>
      <c r="C70" s="41"/>
      <c r="D70" s="41"/>
      <c r="E70" s="41"/>
      <c r="F70" s="41"/>
      <c r="N70" s="36"/>
    </row>
    <row r="71" spans="2:14" s="37" customFormat="1" ht="54" customHeight="1" x14ac:dyDescent="0.8">
      <c r="B71" s="38"/>
      <c r="C71" s="41"/>
      <c r="D71" s="41"/>
      <c r="E71" s="41"/>
      <c r="F71" s="41"/>
      <c r="N71" s="36"/>
    </row>
    <row r="72" spans="2:14" s="37" customFormat="1" ht="54" customHeight="1" x14ac:dyDescent="0.8">
      <c r="B72" s="38"/>
      <c r="C72" s="41"/>
      <c r="D72" s="41"/>
      <c r="E72" s="41"/>
      <c r="F72" s="41"/>
      <c r="N72" s="36"/>
    </row>
    <row r="73" spans="2:14" s="37" customFormat="1" ht="54" customHeight="1" x14ac:dyDescent="0.8">
      <c r="B73" s="38"/>
      <c r="C73" s="41"/>
      <c r="D73" s="41"/>
      <c r="E73" s="41"/>
      <c r="F73" s="41"/>
      <c r="N73" s="36"/>
    </row>
    <row r="74" spans="2:14" s="37" customFormat="1" ht="54" customHeight="1" x14ac:dyDescent="0.8">
      <c r="B74" s="38"/>
      <c r="C74" s="41"/>
      <c r="D74" s="41"/>
      <c r="E74" s="41"/>
      <c r="F74" s="41"/>
      <c r="N74" s="36"/>
    </row>
    <row r="75" spans="2:14" s="37" customFormat="1" ht="54" customHeight="1" x14ac:dyDescent="0.8">
      <c r="B75" s="38"/>
      <c r="C75" s="41"/>
      <c r="D75" s="41"/>
      <c r="E75" s="41"/>
      <c r="F75" s="41"/>
      <c r="N75" s="36"/>
    </row>
    <row r="76" spans="2:14" s="37" customFormat="1" ht="54" customHeight="1" x14ac:dyDescent="0.8">
      <c r="B76" s="38"/>
      <c r="C76" s="41"/>
      <c r="D76" s="41"/>
      <c r="E76" s="41"/>
      <c r="F76" s="41"/>
      <c r="N76" s="36"/>
    </row>
    <row r="77" spans="2:14" s="37" customFormat="1" ht="54" customHeight="1" x14ac:dyDescent="0.8">
      <c r="B77" s="38"/>
      <c r="C77" s="41"/>
      <c r="D77" s="41"/>
      <c r="E77" s="41"/>
      <c r="F77" s="41"/>
      <c r="N77" s="36"/>
    </row>
    <row r="78" spans="2:14" s="37" customFormat="1" ht="54" customHeight="1" x14ac:dyDescent="0.8">
      <c r="B78" s="38"/>
      <c r="C78" s="41"/>
      <c r="D78" s="41"/>
      <c r="E78" s="41"/>
      <c r="F78" s="41"/>
      <c r="N78" s="36"/>
    </row>
    <row r="79" spans="2:14" s="37" customFormat="1" ht="54" customHeight="1" x14ac:dyDescent="0.8">
      <c r="B79" s="38"/>
      <c r="C79" s="41"/>
      <c r="D79" s="41"/>
      <c r="E79" s="41"/>
      <c r="F79" s="41"/>
      <c r="N79" s="36"/>
    </row>
    <row r="80" spans="2:14" s="37" customFormat="1" ht="54" customHeight="1" x14ac:dyDescent="0.8">
      <c r="B80" s="38"/>
      <c r="C80" s="41"/>
      <c r="D80" s="41"/>
      <c r="E80" s="41"/>
      <c r="F80" s="41"/>
      <c r="N80" s="36"/>
    </row>
    <row r="81" spans="2:14" s="37" customFormat="1" ht="54" customHeight="1" x14ac:dyDescent="0.8">
      <c r="B81" s="38"/>
      <c r="C81" s="41"/>
      <c r="D81" s="41"/>
      <c r="E81" s="41"/>
      <c r="F81" s="41"/>
      <c r="N81" s="36"/>
    </row>
    <row r="82" spans="2:14" s="37" customFormat="1" ht="54" customHeight="1" x14ac:dyDescent="0.8">
      <c r="B82" s="38"/>
      <c r="C82" s="41"/>
      <c r="D82" s="41"/>
      <c r="E82" s="41"/>
      <c r="F82" s="41"/>
      <c r="N82" s="36"/>
    </row>
    <row r="83" spans="2:14" s="37" customFormat="1" ht="54" customHeight="1" x14ac:dyDescent="0.8">
      <c r="B83" s="38"/>
      <c r="C83" s="41"/>
      <c r="D83" s="41"/>
      <c r="E83" s="41"/>
      <c r="F83" s="41"/>
      <c r="N83" s="36"/>
    </row>
    <row r="84" spans="2:14" s="37" customFormat="1" ht="54" customHeight="1" x14ac:dyDescent="0.8">
      <c r="B84" s="38"/>
      <c r="C84" s="41"/>
      <c r="D84" s="41"/>
      <c r="E84" s="41"/>
      <c r="F84" s="41"/>
      <c r="N84" s="36"/>
    </row>
    <row r="85" spans="2:14" s="37" customFormat="1" ht="54" customHeight="1" x14ac:dyDescent="0.8">
      <c r="B85" s="38"/>
      <c r="C85" s="41"/>
      <c r="D85" s="41"/>
      <c r="E85" s="41"/>
      <c r="F85" s="41"/>
      <c r="N85" s="36"/>
    </row>
    <row r="86" spans="2:14" s="37" customFormat="1" ht="54" customHeight="1" x14ac:dyDescent="0.8">
      <c r="B86" s="38"/>
      <c r="C86" s="41"/>
      <c r="D86" s="41"/>
      <c r="E86" s="41"/>
      <c r="F86" s="41"/>
      <c r="N86" s="36"/>
    </row>
    <row r="87" spans="2:14" s="37" customFormat="1" ht="54" customHeight="1" x14ac:dyDescent="0.8">
      <c r="B87" s="38"/>
      <c r="C87" s="41"/>
      <c r="D87" s="41"/>
      <c r="E87" s="41"/>
      <c r="F87" s="41"/>
      <c r="N87" s="36"/>
    </row>
    <row r="88" spans="2:14" s="37" customFormat="1" ht="54" customHeight="1" x14ac:dyDescent="0.8">
      <c r="B88" s="38"/>
      <c r="C88" s="41"/>
      <c r="D88" s="41"/>
      <c r="E88" s="41"/>
      <c r="F88" s="41"/>
      <c r="N88" s="36"/>
    </row>
    <row r="89" spans="2:14" s="37" customFormat="1" ht="54" customHeight="1" x14ac:dyDescent="0.8">
      <c r="B89" s="38"/>
      <c r="C89" s="41"/>
      <c r="D89" s="41"/>
      <c r="E89" s="41"/>
      <c r="F89" s="41"/>
      <c r="N89" s="36"/>
    </row>
    <row r="90" spans="2:14" s="37" customFormat="1" ht="54" customHeight="1" x14ac:dyDescent="0.8">
      <c r="B90" s="38"/>
      <c r="C90" s="41"/>
      <c r="D90" s="41"/>
      <c r="E90" s="41"/>
      <c r="F90" s="41"/>
      <c r="N90" s="36"/>
    </row>
    <row r="91" spans="2:14" s="37" customFormat="1" ht="54" customHeight="1" x14ac:dyDescent="0.8">
      <c r="B91" s="38"/>
      <c r="C91" s="41"/>
      <c r="D91" s="41"/>
      <c r="E91" s="41"/>
      <c r="F91" s="41"/>
      <c r="N91" s="36"/>
    </row>
    <row r="92" spans="2:14" s="37" customFormat="1" ht="54" customHeight="1" x14ac:dyDescent="0.8">
      <c r="B92" s="38"/>
      <c r="C92" s="41"/>
      <c r="D92" s="41"/>
      <c r="E92" s="41"/>
      <c r="F92" s="41"/>
      <c r="N92" s="36"/>
    </row>
    <row r="93" spans="2:14" s="37" customFormat="1" ht="54" customHeight="1" x14ac:dyDescent="0.8">
      <c r="B93" s="38"/>
      <c r="C93" s="41"/>
      <c r="D93" s="41"/>
      <c r="E93" s="41"/>
      <c r="F93" s="41"/>
      <c r="N93" s="36"/>
    </row>
    <row r="94" spans="2:14" s="37" customFormat="1" ht="54" customHeight="1" x14ac:dyDescent="0.8">
      <c r="B94" s="38"/>
      <c r="C94" s="41"/>
      <c r="D94" s="41"/>
      <c r="E94" s="41"/>
      <c r="F94" s="41"/>
      <c r="N94" s="36"/>
    </row>
    <row r="95" spans="2:14" s="37" customFormat="1" ht="54" customHeight="1" x14ac:dyDescent="0.8">
      <c r="B95" s="38"/>
      <c r="C95" s="41"/>
      <c r="D95" s="41"/>
      <c r="E95" s="41"/>
      <c r="F95" s="41"/>
      <c r="N95" s="36"/>
    </row>
    <row r="96" spans="2:14" s="37" customFormat="1" ht="54" customHeight="1" x14ac:dyDescent="0.8">
      <c r="B96" s="38"/>
      <c r="C96" s="41"/>
      <c r="D96" s="41"/>
      <c r="E96" s="41"/>
      <c r="F96" s="41"/>
      <c r="N96" s="36"/>
    </row>
    <row r="97" spans="2:17" s="37" customFormat="1" ht="54" customHeight="1" x14ac:dyDescent="0.8">
      <c r="B97" s="38"/>
      <c r="C97" s="41"/>
      <c r="D97" s="41"/>
      <c r="E97" s="41"/>
      <c r="F97" s="41"/>
      <c r="N97" s="36"/>
    </row>
    <row r="98" spans="2:17" s="37" customFormat="1" ht="54" customHeight="1" x14ac:dyDescent="0.8">
      <c r="B98" s="38"/>
      <c r="C98" s="41"/>
      <c r="D98" s="41"/>
      <c r="E98" s="41"/>
      <c r="F98" s="41"/>
      <c r="N98" s="36"/>
    </row>
    <row r="99" spans="2:17" s="37" customFormat="1" ht="54" customHeight="1" x14ac:dyDescent="0.8">
      <c r="B99" s="38"/>
      <c r="C99" s="41"/>
      <c r="D99" s="41"/>
      <c r="E99" s="41"/>
      <c r="F99" s="41"/>
      <c r="N99" s="36"/>
    </row>
    <row r="100" spans="2:17" s="37" customFormat="1" ht="54" customHeight="1" x14ac:dyDescent="0.8">
      <c r="B100" s="38"/>
      <c r="C100" s="41"/>
      <c r="D100" s="41"/>
      <c r="E100" s="41"/>
      <c r="F100" s="41"/>
      <c r="N100" s="36"/>
    </row>
    <row r="101" spans="2:17" s="37" customFormat="1" ht="174" customHeight="1" thickBot="1" x14ac:dyDescent="0.9">
      <c r="B101" s="94"/>
      <c r="C101" s="95"/>
      <c r="D101" s="96" t="s">
        <v>125</v>
      </c>
      <c r="E101" s="97" t="s">
        <v>123</v>
      </c>
      <c r="F101" s="97" t="s">
        <v>124</v>
      </c>
      <c r="G101" s="98" t="s">
        <v>121</v>
      </c>
      <c r="H101" s="99" t="s">
        <v>122</v>
      </c>
      <c r="I101" s="48" t="s">
        <v>55</v>
      </c>
      <c r="J101" s="48" t="s">
        <v>56</v>
      </c>
      <c r="K101" s="48" t="s">
        <v>57</v>
      </c>
      <c r="Q101" s="36"/>
    </row>
    <row r="102" spans="2:17" s="37" customFormat="1" ht="54" customHeight="1" x14ac:dyDescent="0.8">
      <c r="B102" s="65"/>
      <c r="C102" s="65"/>
      <c r="D102" s="89" t="s">
        <v>5</v>
      </c>
      <c r="E102" s="87">
        <v>6.4000000000000001E-2</v>
      </c>
      <c r="F102" s="87">
        <f>Table25[[#This Row],[Net Exp]]/Table25[[#Totals],[Net Exp]]</f>
        <v>0.28193832599118951</v>
      </c>
      <c r="G102" s="87" t="e">
        <f ca="1">Table25[[#This Row],[Vol Contrib]]/Table25[[#Totals],[Vol Contrib]]</f>
        <v>#DIV/0!</v>
      </c>
      <c r="H102" s="91">
        <f ca="1">INDEX(INDIRECT("TBL_DATA[" &amp; TRIM($D102)&amp;".1" &amp; "]"),ROW_LATEST)*SQRT(252)</f>
        <v>0</v>
      </c>
      <c r="I102" s="87" t="e">
        <f ca="1">$H102-INDEX(INDIRECT("TBL_DATA[" &amp; TRIM($D102)&amp;".1" &amp; "]"),ROW_LATEST-21)*SQRT(252)</f>
        <v>#VALUE!</v>
      </c>
      <c r="J102" s="87" t="e">
        <f ca="1">$H102-INDEX(INDIRECT("TBL_DATA[" &amp; TRIM($D102)&amp;".1"  &amp; "]"),ROW_LATEST-63)*SQRT(252)</f>
        <v>#VALUE!</v>
      </c>
      <c r="K102" s="87" t="e">
        <f ca="1">$H102-INDEX(INDIRECT("TBL_DATA[" &amp; TRIM($D102)&amp;".1"  &amp; "]"),ROW_LATEST-252)*SQRT(252)</f>
        <v>#VALUE!</v>
      </c>
      <c r="Q102" s="36"/>
    </row>
    <row r="103" spans="2:17" s="37" customFormat="1" ht="54" customHeight="1" x14ac:dyDescent="0.8">
      <c r="B103" s="65"/>
      <c r="C103" s="65"/>
      <c r="D103" s="89" t="s">
        <v>6</v>
      </c>
      <c r="E103" s="87">
        <v>-2.8000000000000001E-2</v>
      </c>
      <c r="F103" s="87">
        <f>Table25[[#This Row],[Net Exp]]/Table25[[#Totals],[Net Exp]]</f>
        <v>-0.1233480176211454</v>
      </c>
      <c r="G103" s="87" t="e">
        <f ca="1">Table25[[#This Row],[Vol Contrib]]/Table25[[#Totals],[Vol Contrib]]</f>
        <v>#DIV/0!</v>
      </c>
      <c r="H103" s="91">
        <f ca="1">INDEX(INDIRECT("TBL_DATA[" &amp; TRIM($D103)&amp;".1" &amp; "]"),ROW_LATEST)*SQRT(252)</f>
        <v>0</v>
      </c>
      <c r="I103" s="87" t="e">
        <f ca="1">$H103-INDEX(INDIRECT("TBL_DATA[" &amp; TRIM($D103)&amp;".1" &amp; "]"),ROW_LATEST-21)*SQRT(252)</f>
        <v>#VALUE!</v>
      </c>
      <c r="J103" s="87" t="e">
        <f ca="1">$H103-INDEX(INDIRECT("TBL_DATA[" &amp; TRIM($D103)&amp;".1"  &amp; "]"),ROW_LATEST-63)*SQRT(252)</f>
        <v>#VALUE!</v>
      </c>
      <c r="K103" s="87" t="e">
        <f ca="1">$H103-INDEX(INDIRECT("TBL_DATA[" &amp; TRIM($D103)&amp;".1"  &amp; "]"),ROW_LATEST-252)*SQRT(252)</f>
        <v>#VALUE!</v>
      </c>
      <c r="Q103" s="36"/>
    </row>
    <row r="104" spans="2:17" s="37" customFormat="1" ht="54" customHeight="1" x14ac:dyDescent="0.8">
      <c r="B104" s="65"/>
      <c r="C104" s="65"/>
      <c r="D104" s="89" t="s">
        <v>7</v>
      </c>
      <c r="E104" s="87">
        <v>0</v>
      </c>
      <c r="F104" s="87">
        <f>Table25[[#This Row],[Net Exp]]/Table25[[#Totals],[Net Exp]]</f>
        <v>0</v>
      </c>
      <c r="G104" s="87" t="e">
        <f ca="1">Table25[[#This Row],[Vol Contrib]]/Table25[[#Totals],[Vol Contrib]]</f>
        <v>#DIV/0!</v>
      </c>
      <c r="H104" s="91">
        <f ca="1">INDEX(INDIRECT("TBL_DATA[" &amp; TRIM($D104)&amp;".1" &amp; "]"),ROW_LATEST)*SQRT(252)</f>
        <v>0</v>
      </c>
      <c r="I104" s="87" t="e">
        <f ca="1">$H104-INDEX(INDIRECT("TBL_DATA[" &amp; TRIM($D104)&amp;".1" &amp; "]"),ROW_LATEST-21)*SQRT(252)</f>
        <v>#VALUE!</v>
      </c>
      <c r="J104" s="87" t="e">
        <f ca="1">$H104-INDEX(INDIRECT("TBL_DATA[" &amp; TRIM($D104)&amp;".1"  &amp; "]"),ROW_LATEST-63)*SQRT(252)</f>
        <v>#VALUE!</v>
      </c>
      <c r="K104" s="87" t="e">
        <f ca="1">$H104-INDEX(INDIRECT("TBL_DATA[" &amp; TRIM($D104)&amp;".1"  &amp; "]"),ROW_LATEST-252)*SQRT(252)</f>
        <v>#VALUE!</v>
      </c>
      <c r="Q104" s="36"/>
    </row>
    <row r="105" spans="2:17" s="37" customFormat="1" ht="54" customHeight="1" x14ac:dyDescent="0.8">
      <c r="B105" s="65"/>
      <c r="C105" s="65"/>
      <c r="D105" s="89" t="s">
        <v>8</v>
      </c>
      <c r="E105" s="87">
        <v>2.9000000000000001E-2</v>
      </c>
      <c r="F105" s="87">
        <f>Table25[[#This Row],[Net Exp]]/Table25[[#Totals],[Net Exp]]</f>
        <v>0.12775330396475773</v>
      </c>
      <c r="G105" s="87" t="e">
        <f ca="1">Table25[[#This Row],[Vol Contrib]]/Table25[[#Totals],[Vol Contrib]]</f>
        <v>#DIV/0!</v>
      </c>
      <c r="H105" s="91">
        <f ca="1">INDEX(INDIRECT("TBL_DATA[" &amp; TRIM($D105)&amp;".1" &amp; "]"),ROW_LATEST)*SQRT(252)</f>
        <v>0</v>
      </c>
      <c r="I105" s="87" t="e">
        <f ca="1">$H105-INDEX(INDIRECT("TBL_DATA[" &amp; TRIM($D105)&amp;".1" &amp; "]"),ROW_LATEST-21)*SQRT(252)</f>
        <v>#VALUE!</v>
      </c>
      <c r="J105" s="87" t="e">
        <f ca="1">$H105-INDEX(INDIRECT("TBL_DATA[" &amp; TRIM($D105)&amp;".1"  &amp; "]"),ROW_LATEST-63)*SQRT(252)</f>
        <v>#VALUE!</v>
      </c>
      <c r="K105" s="87" t="e">
        <f ca="1">$H105-INDEX(INDIRECT("TBL_DATA[" &amp; TRIM($D105)&amp;".1"  &amp; "]"),ROW_LATEST-252)*SQRT(252)</f>
        <v>#VALUE!</v>
      </c>
      <c r="Q105" s="36"/>
    </row>
    <row r="106" spans="2:17" s="37" customFormat="1" ht="54" customHeight="1" x14ac:dyDescent="0.8">
      <c r="B106" s="65"/>
      <c r="C106" s="65"/>
      <c r="D106" s="89" t="s">
        <v>9</v>
      </c>
      <c r="E106" s="87">
        <v>6.0999999999999999E-2</v>
      </c>
      <c r="F106" s="87">
        <f>Table25[[#This Row],[Net Exp]]/Table25[[#Totals],[Net Exp]]</f>
        <v>0.26872246696035246</v>
      </c>
      <c r="G106" s="87" t="e">
        <f ca="1">Table25[[#This Row],[Vol Contrib]]/Table25[[#Totals],[Vol Contrib]]</f>
        <v>#DIV/0!</v>
      </c>
      <c r="H106" s="91">
        <f ca="1">INDEX(INDIRECT("TBL_DATA[" &amp; TRIM($D106)&amp;".1" &amp; "]"),ROW_LATEST)*SQRT(252)</f>
        <v>0</v>
      </c>
      <c r="I106" s="87" t="e">
        <f ca="1">$H106-INDEX(INDIRECT("TBL_DATA[" &amp; TRIM($D106)&amp;".1" &amp; "]"),ROW_LATEST-21)*SQRT(252)</f>
        <v>#VALUE!</v>
      </c>
      <c r="J106" s="87" t="e">
        <f ca="1">$H106-INDEX(INDIRECT("TBL_DATA[" &amp; TRIM($D106)&amp;".1"  &amp; "]"),ROW_LATEST-63)*SQRT(252)</f>
        <v>#VALUE!</v>
      </c>
      <c r="K106" s="87" t="e">
        <f ca="1">$H106-INDEX(INDIRECT("TBL_DATA[" &amp; TRIM($D106)&amp;".1"  &amp; "]"),ROW_LATEST-252)*SQRT(252)</f>
        <v>#VALUE!</v>
      </c>
      <c r="Q106" s="36"/>
    </row>
    <row r="107" spans="2:17" s="37" customFormat="1" ht="54" customHeight="1" x14ac:dyDescent="0.8">
      <c r="B107" s="65"/>
      <c r="C107" s="65"/>
      <c r="D107" s="89" t="s">
        <v>12</v>
      </c>
      <c r="E107" s="87">
        <v>5.6000000000000001E-2</v>
      </c>
      <c r="F107" s="87">
        <f>Table25[[#This Row],[Net Exp]]/Table25[[#Totals],[Net Exp]]</f>
        <v>0.24669603524229081</v>
      </c>
      <c r="G107" s="87" t="e">
        <f ca="1">Table25[[#This Row],[Vol Contrib]]/Table25[[#Totals],[Vol Contrib]]</f>
        <v>#DIV/0!</v>
      </c>
      <c r="H107" s="91">
        <f ca="1">INDEX(INDIRECT("TBL_DATA[" &amp; TRIM($D107)&amp;".1" &amp; "]"),ROW_LATEST)*SQRT(252)</f>
        <v>0</v>
      </c>
      <c r="I107" s="87" t="e">
        <f ca="1">$H107-INDEX(INDIRECT("TBL_DATA[" &amp; TRIM($D107)&amp;".1" &amp; "]"),ROW_LATEST-21)*SQRT(252)</f>
        <v>#VALUE!</v>
      </c>
      <c r="J107" s="87" t="e">
        <f ca="1">$H107-INDEX(INDIRECT("TBL_DATA[" &amp; TRIM($D107)&amp;".1"  &amp; "]"),ROW_LATEST-63)*SQRT(252)</f>
        <v>#VALUE!</v>
      </c>
      <c r="K107" s="87" t="e">
        <f ca="1">$H107-INDEX(INDIRECT("TBL_DATA[" &amp; TRIM($D107)&amp;".1"  &amp; "]"),ROW_LATEST-252)*SQRT(252)</f>
        <v>#VALUE!</v>
      </c>
      <c r="Q107" s="36"/>
    </row>
    <row r="108" spans="2:17" s="37" customFormat="1" ht="54" customHeight="1" x14ac:dyDescent="0.8">
      <c r="B108" s="65"/>
      <c r="C108" s="86"/>
      <c r="D108" s="89" t="s">
        <v>10</v>
      </c>
      <c r="E108" s="87">
        <v>5.8999999999999997E-2</v>
      </c>
      <c r="F108" s="87">
        <f>Table25[[#This Row],[Net Exp]]/Table25[[#Totals],[Net Exp]]</f>
        <v>0.25991189427312777</v>
      </c>
      <c r="G108" s="87" t="e">
        <f ca="1">Table25[[#This Row],[Vol Contrib]]/Table25[[#Totals],[Vol Contrib]]</f>
        <v>#DIV/0!</v>
      </c>
      <c r="H108" s="92">
        <f ca="1">INDEX(INDIRECT("TBL_DATA[" &amp; TRIM($D108)&amp;".1" &amp; "]"),ROW_LATEST)*SQRT(252)</f>
        <v>0</v>
      </c>
      <c r="I108" s="87" t="e">
        <f ca="1">$H108-INDEX(INDIRECT("TBL_DATA[" &amp; TRIM($D108)&amp;".1" &amp; "]"),ROW_LATEST-21)*SQRT(252)</f>
        <v>#VALUE!</v>
      </c>
      <c r="J108" s="87" t="e">
        <f ca="1">$H108-INDEX(INDIRECT("TBL_DATA[" &amp; TRIM($D108)&amp;".1"  &amp; "]"),ROW_LATEST-63)*SQRT(252)</f>
        <v>#VALUE!</v>
      </c>
      <c r="K108" s="87" t="e">
        <f ca="1">$H108-INDEX(INDIRECT("TBL_DATA[" &amp; TRIM($D108)&amp;".1"  &amp; "]"),ROW_LATEST-252)*SQRT(252)</f>
        <v>#VALUE!</v>
      </c>
      <c r="Q108" s="36"/>
    </row>
    <row r="109" spans="2:17" s="37" customFormat="1" ht="54" customHeight="1" x14ac:dyDescent="0.8">
      <c r="B109" s="65"/>
      <c r="C109" s="86"/>
      <c r="D109" s="89" t="s">
        <v>11</v>
      </c>
      <c r="E109" s="87">
        <v>4.9000000000000002E-2</v>
      </c>
      <c r="F109" s="87">
        <f>Table25[[#This Row],[Net Exp]]/Table25[[#Totals],[Net Exp]]</f>
        <v>0.21585903083700447</v>
      </c>
      <c r="G109" s="87" t="e">
        <f ca="1">Table25[[#This Row],[Vol Contrib]]/Table25[[#Totals],[Vol Contrib]]</f>
        <v>#DIV/0!</v>
      </c>
      <c r="H109" s="92">
        <f ca="1">INDEX(INDIRECT("TBL_DATA[" &amp; TRIM($D109)&amp;".1" &amp; "]"),ROW_LATEST)*SQRT(252)</f>
        <v>0</v>
      </c>
      <c r="I109" s="87" t="e">
        <f ca="1">$H109-INDEX(INDIRECT("TBL_DATA[" &amp; TRIM($D109)&amp;".1" &amp; "]"),ROW_LATEST-21)*SQRT(252)</f>
        <v>#VALUE!</v>
      </c>
      <c r="J109" s="87" t="e">
        <f ca="1">$H109-INDEX(INDIRECT("TBL_DATA[" &amp; TRIM($D109)&amp;".1"  &amp; "]"),ROW_LATEST-63)*SQRT(252)</f>
        <v>#VALUE!</v>
      </c>
      <c r="K109" s="87" t="e">
        <f ca="1">$H109-INDEX(INDIRECT("TBL_DATA[" &amp; TRIM($D109)&amp;".1"  &amp; "]"),ROW_LATEST-252)*SQRT(252)</f>
        <v>#VALUE!</v>
      </c>
      <c r="Q109" s="36"/>
    </row>
    <row r="110" spans="2:17" s="37" customFormat="1" ht="54" customHeight="1" x14ac:dyDescent="0.8">
      <c r="B110" s="65"/>
      <c r="C110" s="86"/>
      <c r="D110" s="89" t="s">
        <v>15</v>
      </c>
      <c r="E110" s="87">
        <v>-7.4999999999999997E-2</v>
      </c>
      <c r="F110" s="87">
        <f>Table25[[#This Row],[Net Exp]]/Table25[[#Totals],[Net Exp]]</f>
        <v>-0.33039647577092518</v>
      </c>
      <c r="G110" s="87" t="e">
        <f ca="1">Table25[[#This Row],[Vol Contrib]]/Table25[[#Totals],[Vol Contrib]]</f>
        <v>#DIV/0!</v>
      </c>
      <c r="H110" s="92">
        <f ca="1">INDEX(INDIRECT("TBL_DATA[" &amp; TRIM($D110)&amp;".1" &amp; "]"),ROW_LATEST)*SQRT(252)</f>
        <v>0</v>
      </c>
      <c r="I110" s="87" t="e">
        <f ca="1">$H110-INDEX(INDIRECT("TBL_DATA[" &amp; TRIM($D110)&amp;".1" &amp; "]"),ROW_LATEST-21)*SQRT(252)</f>
        <v>#VALUE!</v>
      </c>
      <c r="J110" s="87" t="e">
        <f ca="1">$H110-INDEX(INDIRECT("TBL_DATA[" &amp; TRIM($D110)&amp;".1"  &amp; "]"),ROW_LATEST-63)*SQRT(252)</f>
        <v>#VALUE!</v>
      </c>
      <c r="K110" s="87" t="e">
        <f ca="1">$H110-INDEX(INDIRECT("TBL_DATA[" &amp; TRIM($D110)&amp;".1"  &amp; "]"),ROW_LATEST-252)*SQRT(252)</f>
        <v>#VALUE!</v>
      </c>
      <c r="Q110" s="36"/>
    </row>
    <row r="111" spans="2:17" s="37" customFormat="1" ht="54" customHeight="1" x14ac:dyDescent="0.8">
      <c r="B111" s="65"/>
      <c r="C111" s="86"/>
      <c r="D111" s="89" t="s">
        <v>14</v>
      </c>
      <c r="E111" s="87">
        <v>1.9E-2</v>
      </c>
      <c r="F111" s="87">
        <f>Table25[[#This Row],[Net Exp]]/Table25[[#Totals],[Net Exp]]</f>
        <v>8.3700440528634373E-2</v>
      </c>
      <c r="G111" s="87" t="e">
        <f ca="1">Table25[[#This Row],[Vol Contrib]]/Table25[[#Totals],[Vol Contrib]]</f>
        <v>#DIV/0!</v>
      </c>
      <c r="H111" s="92">
        <f ca="1">INDEX(INDIRECT("TBL_DATA[" &amp; TRIM($D111)&amp;".1" &amp; "]"),ROW_LATEST)*SQRT(252)</f>
        <v>0</v>
      </c>
      <c r="I111" s="87" t="e">
        <f ca="1">$H111-INDEX(INDIRECT("TBL_DATA[" &amp; TRIM($D111)&amp;".1" &amp; "]"),ROW_LATEST-21)*SQRT(252)</f>
        <v>#VALUE!</v>
      </c>
      <c r="J111" s="87" t="e">
        <f ca="1">$H111-INDEX(INDIRECT("TBL_DATA[" &amp; TRIM($D111)&amp;".1"  &amp; "]"),ROW_LATEST-63)*SQRT(252)</f>
        <v>#VALUE!</v>
      </c>
      <c r="K111" s="87" t="e">
        <f ca="1">$H111-INDEX(INDIRECT("TBL_DATA[" &amp; TRIM($D111)&amp;".1"  &amp; "]"),ROW_LATEST-252)*SQRT(252)</f>
        <v>#VALUE!</v>
      </c>
      <c r="Q111" s="36"/>
    </row>
    <row r="112" spans="2:17" s="37" customFormat="1" ht="54" customHeight="1" thickBot="1" x14ac:dyDescent="0.85">
      <c r="B112" s="100"/>
      <c r="C112" s="101"/>
      <c r="D112" s="102" t="s">
        <v>13</v>
      </c>
      <c r="E112" s="103">
        <v>-7.0000000000000001E-3</v>
      </c>
      <c r="F112" s="103">
        <f>Table25[[#This Row],[Net Exp]]/Table25[[#Totals],[Net Exp]]</f>
        <v>-3.0837004405286351E-2</v>
      </c>
      <c r="G112" s="103" t="e">
        <f ca="1">Table25[[#This Row],[Vol Contrib]]/Table25[[#Totals],[Vol Contrib]]</f>
        <v>#DIV/0!</v>
      </c>
      <c r="H112" s="104">
        <f ca="1">INDEX(INDIRECT("TBL_DATA[" &amp; TRIM($D112)&amp;".1" &amp; "]"),ROW_LATEST)*SQRT(252)</f>
        <v>0</v>
      </c>
      <c r="I112" s="87" t="e">
        <f ca="1">$H112-INDEX(INDIRECT("TBL_DATA[" &amp; TRIM($D112)&amp;".1" &amp; "]"),ROW_LATEST-21)*SQRT(252)</f>
        <v>#VALUE!</v>
      </c>
      <c r="J112" s="87" t="e">
        <f ca="1">$H112-INDEX(INDIRECT("TBL_DATA[" &amp; TRIM($D112)&amp;".1"  &amp; "]"),ROW_LATEST-63)*SQRT(252)</f>
        <v>#VALUE!</v>
      </c>
      <c r="K112" s="87" t="e">
        <f ca="1">$H112-INDEX(INDIRECT("TBL_DATA[" &amp; TRIM($D112)&amp;".1"  &amp; "]"),ROW_LATEST-252)*SQRT(252)</f>
        <v>#VALUE!</v>
      </c>
      <c r="Q112" s="36"/>
    </row>
    <row r="113" spans="2:17" s="37" customFormat="1" ht="54" customHeight="1" x14ac:dyDescent="0.8">
      <c r="B113" s="65"/>
      <c r="C113" s="86"/>
      <c r="D113" s="90" t="s">
        <v>120</v>
      </c>
      <c r="E113" s="83">
        <f>SUBTOTAL(109,Table25[Net Exp])</f>
        <v>0.22699999999999995</v>
      </c>
      <c r="F113" s="83">
        <f>SUBTOTAL(109,Table25[% Total Net])</f>
        <v>1</v>
      </c>
      <c r="G113" s="83" t="e">
        <f ca="1">SUBTOTAL(109,Table25[Risk Weight])</f>
        <v>#DIV/0!</v>
      </c>
      <c r="H113" s="93">
        <f ca="1">SUBTOTAL(109,Table25[Vol Contrib])</f>
        <v>0</v>
      </c>
      <c r="I113" s="88"/>
      <c r="J113" s="88"/>
      <c r="K113" s="85"/>
      <c r="Q113" s="36"/>
    </row>
    <row r="114" spans="2:17" s="37" customFormat="1" ht="54" customHeight="1" x14ac:dyDescent="0.8">
      <c r="B114" s="38"/>
      <c r="C114" s="70"/>
      <c r="D114" s="83"/>
      <c r="E114" s="83"/>
      <c r="F114" s="84"/>
      <c r="G114" s="85"/>
      <c r="H114" s="71"/>
      <c r="I114" s="71"/>
      <c r="J114" s="72"/>
      <c r="Q114" s="36"/>
    </row>
    <row r="115" spans="2:17" s="37" customFormat="1" ht="54" customHeight="1" x14ac:dyDescent="0.8">
      <c r="B115" s="38"/>
      <c r="C115" s="41"/>
      <c r="D115" s="41"/>
      <c r="E115" s="41"/>
      <c r="F115" s="41"/>
      <c r="N115" s="36"/>
    </row>
    <row r="116" spans="2:17" s="37" customFormat="1" ht="54" customHeight="1" x14ac:dyDescent="0.8">
      <c r="B116" s="38"/>
      <c r="C116" s="41"/>
      <c r="D116" s="41"/>
      <c r="E116" s="41"/>
      <c r="F116" s="41"/>
      <c r="N116" s="36"/>
    </row>
    <row r="117" spans="2:17" s="37" customFormat="1" ht="54" customHeight="1" x14ac:dyDescent="0.8">
      <c r="B117" s="38"/>
      <c r="C117" s="41"/>
      <c r="D117" s="41"/>
      <c r="E117" s="41"/>
      <c r="F117" s="41"/>
      <c r="N117" s="36"/>
    </row>
    <row r="118" spans="2:17" s="37" customFormat="1" ht="54" customHeight="1" x14ac:dyDescent="0.8">
      <c r="B118" s="38"/>
      <c r="C118" s="41"/>
      <c r="D118" s="41"/>
      <c r="E118" s="41"/>
      <c r="F118" s="41"/>
      <c r="N118" s="36"/>
    </row>
    <row r="119" spans="2:17" s="37" customFormat="1" ht="54" customHeight="1" x14ac:dyDescent="0.8">
      <c r="B119" s="38"/>
      <c r="C119" s="41"/>
      <c r="D119" s="41"/>
      <c r="E119" s="41"/>
      <c r="F119" s="41"/>
      <c r="N119" s="36"/>
    </row>
    <row r="120" spans="2:17" s="37" customFormat="1" ht="54" customHeight="1" x14ac:dyDescent="0.8">
      <c r="B120" s="38"/>
      <c r="C120" s="41"/>
      <c r="D120" s="41"/>
      <c r="E120" s="41"/>
      <c r="F120" s="41"/>
      <c r="N120" s="36"/>
    </row>
    <row r="121" spans="2:17" s="37" customFormat="1" ht="54" customHeight="1" x14ac:dyDescent="0.8">
      <c r="B121" s="38"/>
      <c r="C121" s="41"/>
      <c r="D121" s="41"/>
      <c r="E121" s="41"/>
      <c r="F121" s="41"/>
      <c r="N121" s="36"/>
    </row>
    <row r="122" spans="2:17" s="37" customFormat="1" ht="54" customHeight="1" x14ac:dyDescent="0.8">
      <c r="B122" s="38"/>
      <c r="C122" s="41"/>
      <c r="D122" s="41"/>
      <c r="E122" s="41"/>
      <c r="F122" s="41"/>
      <c r="N122" s="36"/>
    </row>
    <row r="123" spans="2:17" s="37" customFormat="1" ht="54" customHeight="1" x14ac:dyDescent="0.8">
      <c r="B123" s="38"/>
      <c r="C123" s="41"/>
      <c r="D123" s="41"/>
      <c r="E123" s="41"/>
      <c r="F123" s="41"/>
      <c r="N123" s="36"/>
    </row>
    <row r="124" spans="2:17" s="37" customFormat="1" ht="54" customHeight="1" x14ac:dyDescent="0.8">
      <c r="B124" s="38"/>
      <c r="C124" s="41"/>
      <c r="D124" s="41"/>
      <c r="E124" s="41"/>
      <c r="F124" s="41"/>
      <c r="N124" s="36"/>
    </row>
    <row r="125" spans="2:17" s="37" customFormat="1" ht="54" customHeight="1" x14ac:dyDescent="0.8">
      <c r="B125" s="38"/>
      <c r="C125" s="41"/>
      <c r="D125" s="41"/>
      <c r="E125" s="41"/>
      <c r="F125" s="41"/>
      <c r="N125" s="36"/>
    </row>
    <row r="126" spans="2:17" s="37" customFormat="1" ht="54" customHeight="1" x14ac:dyDescent="0.8">
      <c r="B126" s="38"/>
      <c r="C126" s="41"/>
      <c r="D126" s="41"/>
      <c r="E126" s="41"/>
      <c r="F126" s="41"/>
      <c r="N126" s="36"/>
    </row>
    <row r="127" spans="2:17" s="37" customFormat="1" ht="54" customHeight="1" x14ac:dyDescent="0.8">
      <c r="B127" s="38"/>
      <c r="C127" s="41"/>
      <c r="D127" s="41"/>
      <c r="E127" s="41"/>
      <c r="F127" s="41"/>
      <c r="N127" s="36"/>
    </row>
    <row r="128" spans="2:17" s="37" customFormat="1" ht="54" customHeight="1" x14ac:dyDescent="0.8">
      <c r="B128" s="38"/>
      <c r="C128" s="41"/>
      <c r="D128" s="41"/>
      <c r="E128" s="41"/>
      <c r="F128" s="41"/>
      <c r="N128" s="36"/>
    </row>
    <row r="129" spans="2:14" s="37" customFormat="1" ht="54" customHeight="1" x14ac:dyDescent="0.8">
      <c r="B129" s="38"/>
      <c r="C129" s="41"/>
      <c r="D129" s="41"/>
      <c r="E129" s="41"/>
      <c r="F129" s="41"/>
      <c r="N129" s="36"/>
    </row>
    <row r="130" spans="2:14" s="37" customFormat="1" ht="54" customHeight="1" x14ac:dyDescent="0.8">
      <c r="B130" s="38"/>
      <c r="C130" s="39"/>
      <c r="D130" s="39"/>
      <c r="E130" s="39"/>
      <c r="F130" s="39"/>
      <c r="G130" s="30"/>
      <c r="N130" s="36"/>
    </row>
    <row r="131" spans="2:14" s="37" customFormat="1" ht="54" customHeight="1" x14ac:dyDescent="0.8">
      <c r="B131" s="38"/>
      <c r="C131" s="39"/>
      <c r="D131" s="39"/>
      <c r="E131" s="39"/>
      <c r="F131" s="39"/>
      <c r="G131" s="30"/>
      <c r="N131" s="36"/>
    </row>
    <row r="132" spans="2:14" s="37" customFormat="1" ht="54" customHeight="1" x14ac:dyDescent="0.8">
      <c r="B132" s="38"/>
      <c r="C132" s="39"/>
      <c r="D132" s="39"/>
      <c r="E132" s="39"/>
      <c r="F132" s="39"/>
      <c r="G132" s="30"/>
      <c r="N132" s="36"/>
    </row>
    <row r="133" spans="2:14" s="37" customFormat="1" ht="54" customHeight="1" x14ac:dyDescent="0.8">
      <c r="B133" s="38"/>
      <c r="C133" s="39"/>
      <c r="D133" s="39"/>
      <c r="E133" s="39"/>
      <c r="F133" s="39"/>
      <c r="G133" s="30"/>
      <c r="N133" s="36"/>
    </row>
    <row r="134" spans="2:14" s="37" customFormat="1" ht="54" customHeight="1" x14ac:dyDescent="0.8">
      <c r="B134" s="38"/>
      <c r="C134" s="39"/>
      <c r="D134" s="39"/>
      <c r="E134" s="39"/>
      <c r="F134" s="39"/>
      <c r="G134" s="30"/>
      <c r="N134" s="36"/>
    </row>
    <row r="135" spans="2:14" s="37" customFormat="1" ht="54" customHeight="1" x14ac:dyDescent="0.8">
      <c r="B135" s="38"/>
      <c r="C135" s="39"/>
      <c r="D135" s="39"/>
      <c r="E135" s="39"/>
      <c r="F135" s="39"/>
      <c r="G135" s="30"/>
      <c r="N135" s="36"/>
    </row>
    <row r="136" spans="2:14" s="37" customFormat="1" ht="54" customHeight="1" x14ac:dyDescent="0.8">
      <c r="B136" s="38"/>
      <c r="C136" s="39"/>
      <c r="D136" s="39"/>
      <c r="E136" s="39"/>
      <c r="F136" s="39"/>
      <c r="G136" s="30"/>
      <c r="N136" s="36"/>
    </row>
    <row r="137" spans="2:14" s="37" customFormat="1" ht="54" customHeight="1" x14ac:dyDescent="0.8">
      <c r="B137" s="38"/>
      <c r="C137" s="39"/>
      <c r="D137" s="39"/>
      <c r="E137" s="39"/>
      <c r="F137" s="39"/>
      <c r="G137" s="30"/>
      <c r="N137" s="36"/>
    </row>
    <row r="138" spans="2:14" s="37" customFormat="1" ht="54" customHeight="1" x14ac:dyDescent="0.8">
      <c r="B138" s="38"/>
      <c r="C138" s="39"/>
      <c r="D138" s="39"/>
      <c r="E138" s="39"/>
      <c r="F138" s="39"/>
      <c r="G138" s="30"/>
      <c r="N138" s="36"/>
    </row>
    <row r="139" spans="2:14" s="37" customFormat="1" ht="54" customHeight="1" x14ac:dyDescent="0.8">
      <c r="B139" s="38"/>
      <c r="C139" s="39"/>
      <c r="D139" s="39"/>
      <c r="E139" s="39"/>
      <c r="F139" s="39"/>
      <c r="G139" s="30"/>
      <c r="N139" s="36"/>
    </row>
    <row r="140" spans="2:14" s="37" customFormat="1" ht="54" customHeight="1" x14ac:dyDescent="0.8">
      <c r="B140" s="38"/>
      <c r="C140" s="39"/>
      <c r="D140" s="39"/>
      <c r="E140" s="39"/>
      <c r="F140" s="39"/>
      <c r="G140" s="30"/>
      <c r="N140" s="36"/>
    </row>
    <row r="141" spans="2:14" s="37" customFormat="1" ht="54" customHeight="1" x14ac:dyDescent="0.8">
      <c r="B141" s="38"/>
      <c r="C141" s="39"/>
      <c r="D141" s="39"/>
      <c r="E141" s="39"/>
      <c r="F141" s="39"/>
      <c r="G141" s="30"/>
      <c r="N141" s="36"/>
    </row>
    <row r="142" spans="2:14" s="37" customFormat="1" ht="54" customHeight="1" x14ac:dyDescent="0.8">
      <c r="B142" s="38"/>
      <c r="C142" s="39"/>
      <c r="D142" s="39"/>
      <c r="E142" s="39"/>
      <c r="F142" s="39"/>
      <c r="G142" s="30"/>
      <c r="N142" s="36"/>
    </row>
    <row r="143" spans="2:14" s="37" customFormat="1" ht="54" customHeight="1" x14ac:dyDescent="0.8">
      <c r="B143" s="38"/>
      <c r="C143" s="39"/>
      <c r="D143" s="39"/>
      <c r="E143" s="39"/>
      <c r="F143" s="39"/>
      <c r="G143" s="30"/>
      <c r="N143" s="36"/>
    </row>
    <row r="144" spans="2:14" s="37" customFormat="1" ht="54" customHeight="1" x14ac:dyDescent="0.8">
      <c r="B144" s="38"/>
      <c r="C144" s="39"/>
      <c r="D144" s="39"/>
      <c r="E144" s="39"/>
      <c r="F144" s="39"/>
      <c r="G144" s="30"/>
      <c r="N144" s="36"/>
    </row>
    <row r="145" spans="2:17" s="37" customFormat="1" ht="174" customHeight="1" thickBot="1" x14ac:dyDescent="0.9">
      <c r="B145" s="109"/>
      <c r="C145" s="49"/>
      <c r="D145" s="110" t="s">
        <v>119</v>
      </c>
      <c r="E145" s="97" t="s">
        <v>123</v>
      </c>
      <c r="F145" s="97" t="s">
        <v>124</v>
      </c>
      <c r="G145" s="98" t="s">
        <v>121</v>
      </c>
      <c r="H145" s="99" t="s">
        <v>122</v>
      </c>
      <c r="I145" s="48" t="s">
        <v>55</v>
      </c>
      <c r="J145" s="48" t="s">
        <v>56</v>
      </c>
      <c r="K145" s="48" t="s">
        <v>57</v>
      </c>
      <c r="Q145" s="36"/>
    </row>
    <row r="146" spans="2:17" s="37" customFormat="1" ht="54" customHeight="1" x14ac:dyDescent="0.8">
      <c r="B146" s="65"/>
      <c r="C146" s="65"/>
      <c r="D146" s="89" t="s">
        <v>107</v>
      </c>
      <c r="E146" s="105">
        <v>1.6E-2</v>
      </c>
      <c r="F146" s="106">
        <f>Table256[[#This Row],[Net Exp]]/Table256[[#Totals],[Net Exp]]</f>
        <v>7.0484581497797349E-2</v>
      </c>
      <c r="G146" s="106" t="e">
        <f ca="1">Table256[[#This Row],[Vol Contrib]]/Table256[[#Totals],[Vol Contrib]]</f>
        <v>#DIV/0!</v>
      </c>
      <c r="H146" s="111">
        <f ca="1">INDEX(INDIRECT("TBL_DATA[" &amp; TRIM($D146) &amp; "]"),ROW_LATEST)*SQRT(252)</f>
        <v>0</v>
      </c>
      <c r="I146" s="87" t="e">
        <f ca="1">$H146-INDEX(INDIRECT("TBL_DATA[" &amp; TRIM($D146) &amp; "]"),ROW_LATEST-21)*SQRT(252)</f>
        <v>#VALUE!</v>
      </c>
      <c r="J146" s="87" t="e">
        <f ca="1">$H146-INDEX(INDIRECT("TBL_DATA[" &amp; TRIM($D146) &amp; "]"),ROW_LATEST-63)*SQRT(252)</f>
        <v>#VALUE!</v>
      </c>
      <c r="K146" s="87" t="e">
        <f ca="1">$H146-INDEX(INDIRECT("TBL_DATA[" &amp; TRIM($D146) &amp; "]"),ROW_LATEST-252)*SQRT(252)</f>
        <v>#VALUE!</v>
      </c>
      <c r="Q146" s="36"/>
    </row>
    <row r="147" spans="2:17" s="37" customFormat="1" ht="54" customHeight="1" x14ac:dyDescent="0.8">
      <c r="B147" s="65"/>
      <c r="C147" s="65"/>
      <c r="D147" s="89" t="s">
        <v>106</v>
      </c>
      <c r="E147" s="105">
        <v>0</v>
      </c>
      <c r="F147" s="106">
        <f>Table256[[#This Row],[Net Exp]]/Table256[[#Totals],[Net Exp]]</f>
        <v>0</v>
      </c>
      <c r="G147" s="106" t="e">
        <f ca="1">Table256[[#This Row],[Vol Contrib]]/Table256[[#Totals],[Vol Contrib]]</f>
        <v>#DIV/0!</v>
      </c>
      <c r="H147" s="111">
        <f ca="1">INDEX(INDIRECT("TBL_DATA[" &amp; TRIM($D147) &amp; "]"),ROW_LATEST)*SQRT(252)</f>
        <v>0</v>
      </c>
      <c r="I147" s="87" t="e">
        <f ca="1">$H147-INDEX(INDIRECT("TBL_DATA[" &amp; TRIM($D147) &amp; "]"),ROW_LATEST-21)*SQRT(252)</f>
        <v>#VALUE!</v>
      </c>
      <c r="J147" s="87" t="e">
        <f ca="1">$H147-INDEX(INDIRECT("TBL_DATA[" &amp; TRIM($D147) &amp; "]"),ROW_LATEST-63)*SQRT(252)</f>
        <v>#VALUE!</v>
      </c>
      <c r="K147" s="87" t="e">
        <f ca="1">$H147-INDEX(INDIRECT("TBL_DATA[" &amp; TRIM($D147) &amp; "]"),ROW_LATEST-252)*SQRT(252)</f>
        <v>#VALUE!</v>
      </c>
      <c r="Q147" s="36"/>
    </row>
    <row r="148" spans="2:17" s="37" customFormat="1" ht="54" customHeight="1" x14ac:dyDescent="0.8">
      <c r="B148" s="65"/>
      <c r="C148" s="65"/>
      <c r="D148" s="89" t="s">
        <v>109</v>
      </c>
      <c r="E148" s="105">
        <v>5.0999999999999997E-2</v>
      </c>
      <c r="F148" s="106">
        <f>Table256[[#This Row],[Net Exp]]/Table256[[#Totals],[Net Exp]]</f>
        <v>0.22466960352422902</v>
      </c>
      <c r="G148" s="106" t="e">
        <f ca="1">Table256[[#This Row],[Vol Contrib]]/Table256[[#Totals],[Vol Contrib]]</f>
        <v>#DIV/0!</v>
      </c>
      <c r="H148" s="111">
        <f ca="1">INDEX(INDIRECT("TBL_DATA[" &amp; TRIM($D148) &amp; "]"),ROW_LATEST)*SQRT(252)</f>
        <v>0</v>
      </c>
      <c r="I148" s="87" t="e">
        <f ca="1">$H148-INDEX(INDIRECT("TBL_DATA[" &amp; TRIM($D148) &amp; "]"),ROW_LATEST-21)*SQRT(252)</f>
        <v>#VALUE!</v>
      </c>
      <c r="J148" s="87" t="e">
        <f ca="1">$H148-INDEX(INDIRECT("TBL_DATA[" &amp; TRIM($D148) &amp; "]"),ROW_LATEST-63)*SQRT(252)</f>
        <v>#VALUE!</v>
      </c>
      <c r="K148" s="87" t="e">
        <f ca="1">$H148-INDEX(INDIRECT("TBL_DATA[" &amp; TRIM($D148) &amp; "]"),ROW_LATEST-252)*SQRT(252)</f>
        <v>#VALUE!</v>
      </c>
      <c r="Q148" s="36"/>
    </row>
    <row r="149" spans="2:17" s="37" customFormat="1" ht="54" customHeight="1" x14ac:dyDescent="0.8">
      <c r="B149" s="65"/>
      <c r="C149" s="65"/>
      <c r="D149" s="89" t="s">
        <v>111</v>
      </c>
      <c r="E149" s="105">
        <v>7.2999999999999995E-2</v>
      </c>
      <c r="F149" s="106">
        <f>Table256[[#This Row],[Net Exp]]/Table256[[#Totals],[Net Exp]]</f>
        <v>0.32158590308370039</v>
      </c>
      <c r="G149" s="106" t="e">
        <f ca="1">Table256[[#This Row],[Vol Contrib]]/Table256[[#Totals],[Vol Contrib]]</f>
        <v>#DIV/0!</v>
      </c>
      <c r="H149" s="111">
        <f ca="1">INDEX(INDIRECT("TBL_DATA[" &amp; TRIM($D149) &amp; "]"),ROW_LATEST)*SQRT(252)</f>
        <v>0</v>
      </c>
      <c r="I149" s="87" t="e">
        <f ca="1">$H149-INDEX(INDIRECT("TBL_DATA[" &amp; TRIM($D149) &amp; "]"),ROW_LATEST-21)*SQRT(252)</f>
        <v>#VALUE!</v>
      </c>
      <c r="J149" s="87" t="e">
        <f ca="1">$H149-INDEX(INDIRECT("TBL_DATA[" &amp; TRIM($D149) &amp; "]"),ROW_LATEST-63)*SQRT(252)</f>
        <v>#VALUE!</v>
      </c>
      <c r="K149" s="87" t="e">
        <f ca="1">$H149-INDEX(INDIRECT("TBL_DATA[" &amp; TRIM($D149) &amp; "]"),ROW_LATEST-252)*SQRT(252)</f>
        <v>#VALUE!</v>
      </c>
      <c r="Q149" s="36"/>
    </row>
    <row r="150" spans="2:17" s="37" customFormat="1" ht="54" customHeight="1" x14ac:dyDescent="0.8">
      <c r="B150" s="65"/>
      <c r="C150" s="65"/>
      <c r="D150" s="89" t="s">
        <v>108</v>
      </c>
      <c r="E150" s="105">
        <v>-7.4999999999999997E-2</v>
      </c>
      <c r="F150" s="106">
        <f>Table256[[#This Row],[Net Exp]]/Table256[[#Totals],[Net Exp]]</f>
        <v>-0.33039647577092507</v>
      </c>
      <c r="G150" s="106" t="e">
        <f ca="1">Table256[[#This Row],[Vol Contrib]]/Table256[[#Totals],[Vol Contrib]]</f>
        <v>#DIV/0!</v>
      </c>
      <c r="H150" s="111">
        <f ca="1">INDEX(INDIRECT("TBL_DATA[" &amp; TRIM($D150) &amp; "]"),ROW_LATEST)*SQRT(252)</f>
        <v>0</v>
      </c>
      <c r="I150" s="87" t="e">
        <f ca="1">$H150-INDEX(INDIRECT("TBL_DATA[" &amp; TRIM($D150) &amp; "]"),ROW_LATEST-21)*SQRT(252)</f>
        <v>#VALUE!</v>
      </c>
      <c r="J150" s="87" t="e">
        <f ca="1">$H150-INDEX(INDIRECT("TBL_DATA[" &amp; TRIM($D150) &amp; "]"),ROW_LATEST-63)*SQRT(252)</f>
        <v>#VALUE!</v>
      </c>
      <c r="K150" s="87" t="e">
        <f ca="1">$H150-INDEX(INDIRECT("TBL_DATA[" &amp; TRIM($D150) &amp; "]"),ROW_LATEST-252)*SQRT(252)</f>
        <v>#VALUE!</v>
      </c>
      <c r="Q150" s="36"/>
    </row>
    <row r="151" spans="2:17" s="37" customFormat="1" ht="54" customHeight="1" thickBot="1" x14ac:dyDescent="0.85">
      <c r="B151" s="100"/>
      <c r="C151" s="100"/>
      <c r="D151" s="102" t="s">
        <v>110</v>
      </c>
      <c r="E151" s="107">
        <v>0.16200000000000001</v>
      </c>
      <c r="F151" s="108">
        <f>Table256[[#This Row],[Net Exp]]/Table256[[#Totals],[Net Exp]]</f>
        <v>0.71365638766519812</v>
      </c>
      <c r="G151" s="108" t="e">
        <f ca="1">Table256[[#This Row],[Vol Contrib]]/Table256[[#Totals],[Vol Contrib]]</f>
        <v>#DIV/0!</v>
      </c>
      <c r="H151" s="112">
        <f ca="1">INDEX(INDIRECT("TBL_DATA[" &amp; TRIM($D151) &amp; "]"),ROW_LATEST)*SQRT(252)</f>
        <v>0</v>
      </c>
      <c r="I151" s="87" t="e">
        <f ca="1">$H151-INDEX(INDIRECT("TBL_DATA[" &amp; TRIM($D151) &amp; "]"),ROW_LATEST-21)*SQRT(252)</f>
        <v>#VALUE!</v>
      </c>
      <c r="J151" s="87" t="e">
        <f ca="1">$H151-INDEX(INDIRECT("TBL_DATA[" &amp; TRIM($D151) &amp; "]"),ROW_LATEST-63)*SQRT(252)</f>
        <v>#VALUE!</v>
      </c>
      <c r="K151" s="87" t="e">
        <f ca="1">$H151-INDEX(INDIRECT("TBL_DATA[" &amp; TRIM($D151) &amp; "]"),ROW_LATEST-252)*SQRT(252)</f>
        <v>#VALUE!</v>
      </c>
      <c r="Q151" s="36"/>
    </row>
    <row r="152" spans="2:17" s="37" customFormat="1" ht="54" customHeight="1" x14ac:dyDescent="0.8">
      <c r="B152" s="65"/>
      <c r="C152" s="86"/>
      <c r="D152" s="90" t="s">
        <v>120</v>
      </c>
      <c r="E152" s="82">
        <f>SUBTOTAL(109,Table256[Net Exp])</f>
        <v>0.22700000000000004</v>
      </c>
      <c r="F152" s="82">
        <f>SUBTOTAL(109,Table256[% Total Net])</f>
        <v>0.99999999999999978</v>
      </c>
      <c r="G152" s="82" t="e">
        <f ca="1">SUBTOTAL(109,Table256[Risk Weight])</f>
        <v>#DIV/0!</v>
      </c>
      <c r="H152" s="93">
        <f ca="1">SUBTOTAL(109,Table256[Vol Contrib])</f>
        <v>0</v>
      </c>
      <c r="I152" s="88"/>
      <c r="J152" s="88"/>
      <c r="K152" s="85"/>
      <c r="Q152" s="36"/>
    </row>
    <row r="153" spans="2:17" s="6" customFormat="1" ht="34.5" customHeight="1" x14ac:dyDescent="0.75">
      <c r="B153" s="31"/>
      <c r="C153" s="39"/>
      <c r="D153" s="39"/>
      <c r="E153" s="39"/>
      <c r="F153" s="39"/>
      <c r="G153" s="30"/>
      <c r="N153" s="32"/>
    </row>
    <row r="154" spans="2:17" ht="34.5" customHeight="1" x14ac:dyDescent="0.75">
      <c r="B154" s="31"/>
      <c r="C154" s="39"/>
      <c r="D154" s="39"/>
      <c r="E154" s="39"/>
      <c r="F154" s="39"/>
      <c r="G154" s="30"/>
    </row>
    <row r="155" spans="2:17" ht="34.5" customHeight="1" x14ac:dyDescent="0.75">
      <c r="B155" s="30"/>
      <c r="C155" s="39"/>
      <c r="D155" s="39"/>
      <c r="E155" s="39"/>
      <c r="F155" s="39"/>
      <c r="G155" s="30"/>
    </row>
    <row r="156" spans="2:17" ht="34.5" customHeight="1" x14ac:dyDescent="0.75">
      <c r="B156" s="6"/>
      <c r="C156" s="39"/>
      <c r="D156" s="39"/>
      <c r="E156" s="39"/>
      <c r="F156" s="39"/>
      <c r="G156" s="30"/>
    </row>
    <row r="157" spans="2:17" ht="34.5" customHeight="1" x14ac:dyDescent="0.5">
      <c r="B157" s="6"/>
      <c r="C157" s="34"/>
      <c r="D157" s="34"/>
      <c r="E157" s="34"/>
      <c r="F157" s="34"/>
      <c r="G157" s="6"/>
    </row>
    <row r="158" spans="2:17" ht="34.5" customHeight="1" x14ac:dyDescent="0.5">
      <c r="C158" s="34"/>
      <c r="D158" s="34"/>
      <c r="E158" s="34"/>
      <c r="F158" s="34"/>
      <c r="G158" s="6"/>
    </row>
    <row r="159" spans="2:17" ht="34.5" customHeight="1" x14ac:dyDescent="0.5">
      <c r="C159" s="34"/>
      <c r="D159" s="34"/>
      <c r="E159" s="34"/>
      <c r="F159" s="34"/>
    </row>
    <row r="160" spans="2:17" ht="34.5" customHeight="1" x14ac:dyDescent="0.35">
      <c r="C160" s="30"/>
      <c r="D160" s="30"/>
      <c r="E160" s="30"/>
      <c r="F160" s="30"/>
    </row>
    <row r="161" spans="3:6" ht="34.5" customHeight="1" x14ac:dyDescent="0.5">
      <c r="C161" s="6"/>
      <c r="D161" s="6"/>
      <c r="E161" s="6"/>
      <c r="F161" s="6"/>
    </row>
    <row r="162" spans="3:6" ht="34.5" customHeight="1" x14ac:dyDescent="0.5">
      <c r="C162" s="6"/>
      <c r="D162" s="6"/>
      <c r="E162" s="6"/>
      <c r="F162" s="6"/>
    </row>
    <row r="163" spans="3:6" ht="34.5" customHeight="1" x14ac:dyDescent="0.25"/>
    <row r="164" spans="3:6" ht="34.5" customHeight="1" x14ac:dyDescent="0.25"/>
    <row r="165" spans="3:6" ht="34.5" customHeight="1" x14ac:dyDescent="0.25"/>
    <row r="166" spans="3:6" ht="34.5" customHeight="1" x14ac:dyDescent="0.25"/>
    <row r="167" spans="3:6" ht="34.5" customHeight="1" x14ac:dyDescent="0.25"/>
    <row r="168" spans="3:6" ht="34.5" customHeight="1" x14ac:dyDescent="0.25"/>
    <row r="169" spans="3:6" ht="34.5" customHeight="1" x14ac:dyDescent="0.25"/>
    <row r="170" spans="3:6" ht="34.5" customHeight="1" x14ac:dyDescent="0.25"/>
    <row r="171" spans="3:6" ht="34.5" customHeight="1" x14ac:dyDescent="0.25"/>
    <row r="172" spans="3:6" ht="34.5" customHeight="1" x14ac:dyDescent="0.25"/>
    <row r="173" spans="3:6" ht="34.5" customHeight="1" x14ac:dyDescent="0.25"/>
    <row r="174" spans="3:6" ht="34.5" customHeight="1" x14ac:dyDescent="0.25"/>
    <row r="175" spans="3:6" ht="34.5" customHeight="1" x14ac:dyDescent="0.25"/>
    <row r="176" spans="3:6" ht="34.5" customHeight="1" x14ac:dyDescent="0.25"/>
    <row r="177" ht="34.5" customHeight="1" x14ac:dyDescent="0.25"/>
    <row r="178" ht="34.5" customHeight="1" x14ac:dyDescent="0.25"/>
    <row r="179" ht="34.5" customHeight="1" x14ac:dyDescent="0.25"/>
    <row r="180" ht="34.5" customHeight="1" x14ac:dyDescent="0.25"/>
    <row r="181" ht="34.5" customHeight="1" x14ac:dyDescent="0.25"/>
    <row r="182" ht="34.5" customHeight="1" x14ac:dyDescent="0.25"/>
    <row r="183" ht="34.5" customHeight="1" x14ac:dyDescent="0.25"/>
    <row r="184" ht="34.5" customHeight="1" x14ac:dyDescent="0.25"/>
    <row r="185" ht="34.5" customHeight="1" x14ac:dyDescent="0.25"/>
    <row r="186" ht="34.5" customHeight="1" x14ac:dyDescent="0.25"/>
    <row r="187" ht="34.5" customHeight="1" x14ac:dyDescent="0.25"/>
    <row r="188" ht="34.5" customHeight="1" x14ac:dyDescent="0.25"/>
    <row r="189" ht="34.5" customHeight="1" x14ac:dyDescent="0.25"/>
    <row r="190" ht="34.5" customHeight="1" x14ac:dyDescent="0.25"/>
    <row r="191" ht="34.5" customHeight="1" x14ac:dyDescent="0.25"/>
    <row r="192" ht="34.5" customHeight="1" x14ac:dyDescent="0.25"/>
    <row r="193" ht="34.5" customHeight="1" x14ac:dyDescent="0.25"/>
    <row r="194" ht="34.5" customHeight="1" x14ac:dyDescent="0.25"/>
    <row r="195" ht="34.5" customHeight="1" x14ac:dyDescent="0.25"/>
    <row r="196" ht="34.5" customHeight="1" x14ac:dyDescent="0.25"/>
    <row r="197" ht="34.5" customHeight="1" x14ac:dyDescent="0.25"/>
    <row r="198" ht="34.5" customHeight="1" x14ac:dyDescent="0.25"/>
    <row r="199" ht="34.5" customHeight="1" x14ac:dyDescent="0.25"/>
    <row r="200" ht="34.5" customHeight="1" x14ac:dyDescent="0.25"/>
    <row r="201" ht="34.5" customHeight="1" x14ac:dyDescent="0.25"/>
    <row r="202" ht="34.5" customHeight="1" x14ac:dyDescent="0.25"/>
    <row r="203" ht="34.5" customHeight="1" x14ac:dyDescent="0.25"/>
    <row r="204" ht="34.5" customHeight="1" x14ac:dyDescent="0.25"/>
    <row r="205" ht="34.5" customHeight="1" x14ac:dyDescent="0.25"/>
    <row r="206" ht="34.5" customHeight="1" x14ac:dyDescent="0.25"/>
    <row r="207" ht="34.5" customHeight="1" x14ac:dyDescent="0.25"/>
    <row r="208" ht="34.5" customHeight="1" x14ac:dyDescent="0.25"/>
    <row r="209" ht="34.5" customHeight="1" x14ac:dyDescent="0.25"/>
    <row r="210" ht="34.5" customHeight="1" x14ac:dyDescent="0.25"/>
    <row r="211" ht="34.5" customHeight="1" x14ac:dyDescent="0.25"/>
    <row r="212" ht="34.5" customHeight="1" x14ac:dyDescent="0.25"/>
    <row r="213" ht="34.5" customHeight="1" x14ac:dyDescent="0.25"/>
    <row r="214" ht="34.5" customHeight="1" x14ac:dyDescent="0.25"/>
    <row r="215" ht="34.5" customHeight="1" x14ac:dyDescent="0.25"/>
    <row r="216" ht="34.5" customHeight="1" x14ac:dyDescent="0.25"/>
    <row r="217" ht="34.5" customHeight="1" x14ac:dyDescent="0.25"/>
    <row r="218" ht="34.5" customHeight="1" x14ac:dyDescent="0.25"/>
    <row r="219" ht="34.5" customHeight="1" x14ac:dyDescent="0.25"/>
    <row r="220" ht="34.5" customHeight="1" x14ac:dyDescent="0.25"/>
    <row r="221" ht="34.5" customHeight="1" x14ac:dyDescent="0.25"/>
    <row r="222" ht="34.5" customHeight="1" x14ac:dyDescent="0.25"/>
    <row r="223" ht="34.5" customHeight="1" x14ac:dyDescent="0.25"/>
    <row r="224" ht="34.5" customHeight="1" x14ac:dyDescent="0.25"/>
    <row r="225" ht="34.5" customHeight="1" x14ac:dyDescent="0.25"/>
    <row r="226" ht="34.5" customHeight="1" x14ac:dyDescent="0.25"/>
    <row r="227" ht="34.5" customHeight="1" x14ac:dyDescent="0.25"/>
    <row r="228" ht="34.5" customHeight="1" x14ac:dyDescent="0.25"/>
    <row r="229" ht="34.5" customHeight="1" x14ac:dyDescent="0.25"/>
    <row r="230" ht="34.5" customHeight="1" x14ac:dyDescent="0.25"/>
    <row r="231" ht="34.5" customHeight="1" x14ac:dyDescent="0.25"/>
    <row r="232" ht="34.5" customHeight="1" x14ac:dyDescent="0.25"/>
    <row r="233" ht="34.5" customHeight="1" x14ac:dyDescent="0.25"/>
    <row r="234" ht="34.5" customHeight="1" x14ac:dyDescent="0.25"/>
    <row r="235" ht="34.5" customHeight="1" x14ac:dyDescent="0.25"/>
    <row r="236" ht="34.5" customHeight="1" x14ac:dyDescent="0.25"/>
    <row r="237" ht="34.5" customHeight="1" x14ac:dyDescent="0.25"/>
    <row r="238" ht="34.5" customHeight="1" x14ac:dyDescent="0.25"/>
    <row r="239" ht="34.5" customHeight="1" x14ac:dyDescent="0.25"/>
    <row r="240" ht="34.5" customHeight="1" x14ac:dyDescent="0.25"/>
    <row r="241" spans="2:14" s="6" customFormat="1" ht="34.5" customHeight="1" x14ac:dyDescent="0.75">
      <c r="B241" s="31"/>
      <c r="C241" s="39"/>
      <c r="D241" s="39"/>
      <c r="E241" s="39"/>
      <c r="F241" s="39"/>
      <c r="G241" s="30"/>
      <c r="N241" s="32"/>
    </row>
    <row r="242" spans="2:14" ht="34.5" customHeight="1" x14ac:dyDescent="0.75">
      <c r="B242" s="31"/>
      <c r="C242" s="39"/>
      <c r="D242" s="39"/>
      <c r="E242" s="39"/>
      <c r="F242" s="39"/>
      <c r="G242" s="30"/>
    </row>
    <row r="243" spans="2:14" ht="34.5" customHeight="1" x14ac:dyDescent="0.75">
      <c r="B243" s="30"/>
      <c r="C243" s="39"/>
      <c r="D243" s="39"/>
      <c r="E243" s="39"/>
      <c r="F243" s="39"/>
      <c r="G243" s="30"/>
    </row>
    <row r="244" spans="2:14" ht="34.5" customHeight="1" x14ac:dyDescent="0.75">
      <c r="B244" s="6"/>
      <c r="C244" s="39"/>
      <c r="D244" s="39"/>
      <c r="E244" s="39"/>
      <c r="F244" s="39"/>
      <c r="G244" s="30"/>
    </row>
    <row r="245" spans="2:14" ht="34.5" customHeight="1" x14ac:dyDescent="0.5">
      <c r="B245" s="6"/>
      <c r="C245" s="34"/>
      <c r="D245" s="34"/>
      <c r="E245" s="34"/>
      <c r="F245" s="34"/>
      <c r="G245" s="6"/>
    </row>
    <row r="246" spans="2:14" ht="34.5" customHeight="1" x14ac:dyDescent="0.5">
      <c r="C246" s="34"/>
      <c r="D246" s="34"/>
      <c r="E246" s="34"/>
      <c r="F246" s="34"/>
      <c r="G246" s="6"/>
    </row>
    <row r="247" spans="2:14" ht="34.5" customHeight="1" x14ac:dyDescent="0.5">
      <c r="C247" s="34"/>
      <c r="D247" s="34"/>
      <c r="E247" s="34"/>
      <c r="F247" s="34"/>
    </row>
    <row r="248" spans="2:14" ht="34.5" customHeight="1" x14ac:dyDescent="0.35">
      <c r="C248" s="30"/>
      <c r="D248" s="30"/>
      <c r="E248" s="30"/>
      <c r="F248" s="30"/>
    </row>
    <row r="249" spans="2:14" ht="34.5" customHeight="1" x14ac:dyDescent="0.5">
      <c r="C249" s="6"/>
      <c r="D249" s="6"/>
      <c r="E249" s="6"/>
      <c r="F249" s="6"/>
    </row>
    <row r="250" spans="2:14" ht="34.5" customHeight="1" x14ac:dyDescent="0.5">
      <c r="C250" s="6"/>
      <c r="D250" s="6"/>
      <c r="E250" s="6"/>
      <c r="F250" s="6"/>
    </row>
    <row r="251" spans="2:14" ht="34.5" customHeight="1" x14ac:dyDescent="0.25"/>
    <row r="252" spans="2:14" ht="34.5" customHeight="1" x14ac:dyDescent="0.25"/>
    <row r="253" spans="2:14" ht="34.5" customHeight="1" x14ac:dyDescent="0.25"/>
    <row r="254" spans="2:14" ht="34.5" customHeight="1" x14ac:dyDescent="0.25"/>
    <row r="255" spans="2:14" ht="34.5" customHeight="1" x14ac:dyDescent="0.25"/>
    <row r="256" spans="2:14" ht="34.5" customHeight="1" x14ac:dyDescent="0.25"/>
    <row r="257" ht="34.5" customHeight="1" x14ac:dyDescent="0.25"/>
    <row r="258" ht="34.5" customHeight="1" x14ac:dyDescent="0.25"/>
    <row r="259" ht="34.5" customHeight="1" x14ac:dyDescent="0.25"/>
    <row r="260" ht="34.5" customHeight="1" x14ac:dyDescent="0.25"/>
    <row r="261" ht="34.5" customHeight="1" x14ac:dyDescent="0.25"/>
    <row r="262" ht="34.5" customHeight="1" x14ac:dyDescent="0.25"/>
    <row r="263" ht="34.5" customHeight="1" x14ac:dyDescent="0.25"/>
    <row r="264" ht="34.5" customHeight="1" x14ac:dyDescent="0.25"/>
    <row r="265" ht="34.5" customHeight="1" x14ac:dyDescent="0.25"/>
    <row r="266" ht="34.5" customHeight="1" x14ac:dyDescent="0.25"/>
    <row r="267" ht="34.5" customHeight="1" x14ac:dyDescent="0.25"/>
    <row r="268" ht="34.5" customHeight="1" x14ac:dyDescent="0.25"/>
    <row r="269" ht="34.5" customHeight="1" x14ac:dyDescent="0.25"/>
    <row r="270" ht="34.5" customHeight="1" x14ac:dyDescent="0.25"/>
    <row r="271" ht="34.5" customHeight="1" x14ac:dyDescent="0.25"/>
    <row r="272" ht="34.5" customHeight="1" x14ac:dyDescent="0.25"/>
    <row r="273" ht="34.5" customHeight="1" x14ac:dyDescent="0.25"/>
    <row r="274" ht="34.5" customHeight="1" x14ac:dyDescent="0.25"/>
    <row r="275" ht="34.5" customHeight="1" x14ac:dyDescent="0.25"/>
    <row r="276" ht="34.5" customHeight="1" x14ac:dyDescent="0.25"/>
    <row r="277" ht="34.5" customHeight="1" x14ac:dyDescent="0.25"/>
    <row r="278" ht="34.5" customHeight="1" x14ac:dyDescent="0.25"/>
    <row r="279" ht="34.5" customHeight="1" x14ac:dyDescent="0.25"/>
    <row r="280" ht="34.5" customHeight="1" x14ac:dyDescent="0.25"/>
    <row r="281" ht="34.5" customHeight="1" x14ac:dyDescent="0.25"/>
    <row r="282" ht="34.5" customHeight="1" x14ac:dyDescent="0.25"/>
    <row r="283" ht="34.5" customHeight="1" x14ac:dyDescent="0.25"/>
    <row r="284" ht="34.5" customHeight="1" x14ac:dyDescent="0.25"/>
    <row r="285" ht="34.5" customHeight="1" x14ac:dyDescent="0.25"/>
    <row r="286" ht="34.5" customHeight="1" x14ac:dyDescent="0.25"/>
    <row r="287" ht="34.5" customHeight="1" x14ac:dyDescent="0.25"/>
    <row r="288" ht="34.5" customHeight="1" x14ac:dyDescent="0.25"/>
    <row r="289" ht="34.5" customHeight="1" x14ac:dyDescent="0.25"/>
    <row r="290" ht="34.5" customHeight="1" x14ac:dyDescent="0.25"/>
    <row r="291" ht="34.5" customHeight="1" x14ac:dyDescent="0.25"/>
    <row r="292" ht="34.5" customHeight="1" x14ac:dyDescent="0.25"/>
    <row r="293" ht="34.5" customHeight="1" x14ac:dyDescent="0.25"/>
    <row r="294" ht="34.5" customHeight="1" x14ac:dyDescent="0.25"/>
    <row r="295" ht="34.5" customHeight="1" x14ac:dyDescent="0.25"/>
    <row r="296" ht="34.5" customHeight="1" x14ac:dyDescent="0.25"/>
    <row r="297" ht="34.5" customHeight="1" x14ac:dyDescent="0.25"/>
    <row r="298" ht="34.5" customHeight="1" x14ac:dyDescent="0.25"/>
    <row r="299" ht="34.5" customHeight="1" x14ac:dyDescent="0.25"/>
    <row r="300" ht="34.5" customHeight="1" x14ac:dyDescent="0.25"/>
    <row r="301" ht="34.5" customHeight="1" x14ac:dyDescent="0.25"/>
    <row r="302" ht="34.5" customHeight="1" x14ac:dyDescent="0.25"/>
    <row r="303" ht="34.5" customHeight="1" x14ac:dyDescent="0.25"/>
    <row r="304" ht="34.5" customHeight="1" x14ac:dyDescent="0.25"/>
    <row r="305" ht="34.5" customHeight="1" x14ac:dyDescent="0.25"/>
    <row r="306" ht="34.5" customHeight="1" x14ac:dyDescent="0.25"/>
    <row r="307" ht="34.5" customHeight="1" x14ac:dyDescent="0.25"/>
    <row r="308" ht="34.5" customHeight="1" x14ac:dyDescent="0.25"/>
    <row r="309" ht="34.5" customHeight="1" x14ac:dyDescent="0.25"/>
    <row r="310" ht="34.5" customHeight="1" x14ac:dyDescent="0.25"/>
    <row r="311" ht="34.5" customHeight="1" x14ac:dyDescent="0.25"/>
    <row r="312" ht="34.5" customHeight="1" x14ac:dyDescent="0.25"/>
    <row r="313" ht="34.5" customHeight="1" x14ac:dyDescent="0.25"/>
    <row r="314" ht="34.5" customHeight="1" x14ac:dyDescent="0.25"/>
    <row r="315" ht="34.5" customHeight="1" x14ac:dyDescent="0.25"/>
    <row r="316" ht="34.5" customHeight="1" x14ac:dyDescent="0.25"/>
    <row r="317" ht="34.5" customHeight="1" x14ac:dyDescent="0.25"/>
    <row r="318" ht="34.5" customHeight="1" x14ac:dyDescent="0.25"/>
    <row r="319" ht="34.5" customHeight="1" x14ac:dyDescent="0.25"/>
    <row r="320" ht="34.5" customHeight="1" x14ac:dyDescent="0.25"/>
    <row r="321" ht="34.5" customHeight="1" x14ac:dyDescent="0.25"/>
    <row r="322" ht="34.5" customHeight="1" x14ac:dyDescent="0.25"/>
    <row r="323" ht="34.5" customHeight="1" x14ac:dyDescent="0.25"/>
    <row r="324" ht="34.5" customHeight="1" x14ac:dyDescent="0.25"/>
    <row r="325" ht="34.5" customHeight="1" x14ac:dyDescent="0.25"/>
    <row r="326" ht="34.5" customHeight="1" x14ac:dyDescent="0.25"/>
    <row r="327" ht="34.5" customHeight="1" x14ac:dyDescent="0.25"/>
    <row r="328" ht="34.5" customHeight="1" x14ac:dyDescent="0.25"/>
    <row r="329" ht="34.5" customHeight="1" x14ac:dyDescent="0.25"/>
    <row r="330" ht="34.5" customHeight="1" x14ac:dyDescent="0.25"/>
    <row r="331" ht="34.5" customHeight="1" x14ac:dyDescent="0.25"/>
    <row r="332" ht="34.5" customHeight="1" x14ac:dyDescent="0.25"/>
    <row r="333" ht="34.5" customHeight="1" x14ac:dyDescent="0.25"/>
    <row r="334" ht="34.5" customHeight="1" x14ac:dyDescent="0.25"/>
    <row r="335" ht="34.5" customHeight="1" x14ac:dyDescent="0.25"/>
    <row r="336" ht="34.5" customHeight="1" x14ac:dyDescent="0.25"/>
    <row r="337" ht="34.5" customHeight="1" x14ac:dyDescent="0.25"/>
    <row r="338" ht="34.5" customHeight="1" x14ac:dyDescent="0.25"/>
    <row r="339" ht="34.5" customHeight="1" x14ac:dyDescent="0.25"/>
    <row r="340" ht="34.5" customHeight="1" x14ac:dyDescent="0.25"/>
    <row r="341" ht="34.5" customHeight="1" x14ac:dyDescent="0.25"/>
    <row r="342" ht="34.5" customHeight="1" x14ac:dyDescent="0.25"/>
    <row r="343" ht="34.5" customHeight="1" x14ac:dyDescent="0.25"/>
    <row r="344" ht="34.5" customHeight="1" x14ac:dyDescent="0.25"/>
    <row r="345" ht="34.5" customHeight="1" x14ac:dyDescent="0.25"/>
    <row r="346" ht="34.5" customHeight="1" x14ac:dyDescent="0.25"/>
    <row r="347" ht="34.5" customHeight="1" x14ac:dyDescent="0.25"/>
    <row r="348" ht="34.5" customHeight="1" x14ac:dyDescent="0.25"/>
    <row r="349" ht="34.5" customHeight="1" x14ac:dyDescent="0.25"/>
    <row r="350" ht="34.5" customHeight="1" x14ac:dyDescent="0.25"/>
    <row r="351" ht="34.5" customHeight="1" x14ac:dyDescent="0.25"/>
    <row r="352" ht="34.5" customHeight="1" x14ac:dyDescent="0.25"/>
    <row r="353" ht="34.5" customHeight="1" x14ac:dyDescent="0.25"/>
    <row r="354" ht="34.5" customHeight="1" x14ac:dyDescent="0.25"/>
    <row r="355" ht="34.5" customHeight="1" x14ac:dyDescent="0.25"/>
    <row r="356" ht="34.5" customHeight="1" x14ac:dyDescent="0.25"/>
    <row r="357" ht="34.5" customHeight="1" x14ac:dyDescent="0.25"/>
    <row r="358" ht="34.5" customHeight="1" x14ac:dyDescent="0.25"/>
    <row r="359" ht="34.5" customHeight="1" x14ac:dyDescent="0.25"/>
    <row r="360" ht="34.5" customHeight="1" x14ac:dyDescent="0.25"/>
    <row r="361" ht="34.5" customHeight="1" x14ac:dyDescent="0.25"/>
    <row r="362" ht="34.5" customHeight="1" x14ac:dyDescent="0.25"/>
    <row r="363" ht="34.5" customHeight="1" x14ac:dyDescent="0.25"/>
    <row r="364" ht="34.5" customHeight="1" x14ac:dyDescent="0.25"/>
    <row r="365" ht="34.5" customHeight="1" x14ac:dyDescent="0.25"/>
    <row r="366" ht="34.5" customHeight="1" x14ac:dyDescent="0.25"/>
    <row r="367" ht="34.5" customHeight="1" x14ac:dyDescent="0.25"/>
    <row r="368" ht="34.5" customHeight="1" x14ac:dyDescent="0.25"/>
    <row r="369" ht="34.5" customHeight="1" x14ac:dyDescent="0.25"/>
    <row r="370" ht="34.5" customHeight="1" x14ac:dyDescent="0.25"/>
    <row r="371" ht="34.5" customHeight="1" x14ac:dyDescent="0.25"/>
    <row r="372" ht="34.5" customHeight="1" x14ac:dyDescent="0.25"/>
    <row r="373" ht="34.5" customHeight="1" x14ac:dyDescent="0.25"/>
    <row r="374" ht="34.5" customHeight="1" x14ac:dyDescent="0.25"/>
    <row r="375" ht="34.5" customHeight="1" x14ac:dyDescent="0.25"/>
    <row r="376" ht="34.5" customHeight="1" x14ac:dyDescent="0.25"/>
    <row r="377" ht="34.5" customHeight="1" x14ac:dyDescent="0.25"/>
    <row r="378" ht="34.5" customHeight="1" x14ac:dyDescent="0.25"/>
    <row r="379" ht="34.5" customHeight="1" x14ac:dyDescent="0.25"/>
    <row r="380" ht="34.5" customHeight="1" x14ac:dyDescent="0.25"/>
    <row r="381" ht="34.5" customHeight="1" x14ac:dyDescent="0.25"/>
    <row r="382" ht="34.5" customHeight="1" x14ac:dyDescent="0.25"/>
    <row r="383" ht="34.5" customHeight="1" x14ac:dyDescent="0.25"/>
    <row r="384" ht="34.5" customHeight="1" x14ac:dyDescent="0.25"/>
    <row r="385" ht="34.5" customHeight="1" x14ac:dyDescent="0.25"/>
    <row r="386" ht="34.5" customHeight="1" x14ac:dyDescent="0.25"/>
    <row r="387" ht="34.5" customHeight="1" x14ac:dyDescent="0.25"/>
    <row r="388" ht="34.5" customHeight="1" x14ac:dyDescent="0.25"/>
    <row r="389" ht="34.5" customHeight="1" x14ac:dyDescent="0.25"/>
    <row r="390" ht="34.5" customHeight="1" x14ac:dyDescent="0.25"/>
    <row r="391" ht="34.5" customHeight="1" x14ac:dyDescent="0.25"/>
    <row r="392" ht="34.5" customHeight="1" x14ac:dyDescent="0.25"/>
    <row r="393" ht="34.5" customHeight="1" x14ac:dyDescent="0.25"/>
    <row r="394" ht="34.5" customHeight="1" x14ac:dyDescent="0.25"/>
    <row r="395" ht="34.5" customHeight="1" x14ac:dyDescent="0.25"/>
    <row r="396" ht="34.5" customHeight="1" x14ac:dyDescent="0.25"/>
    <row r="397" ht="34.5" customHeight="1" x14ac:dyDescent="0.25"/>
    <row r="398" ht="34.5" customHeight="1" x14ac:dyDescent="0.25"/>
    <row r="399" ht="34.5" customHeight="1" x14ac:dyDescent="0.25"/>
    <row r="400" ht="34.5" customHeight="1" x14ac:dyDescent="0.25"/>
    <row r="401" ht="34.5" customHeight="1" x14ac:dyDescent="0.25"/>
    <row r="402" ht="34.5" customHeight="1" x14ac:dyDescent="0.25"/>
    <row r="403" ht="34.5" customHeight="1" x14ac:dyDescent="0.25"/>
    <row r="404" ht="34.5" customHeight="1" x14ac:dyDescent="0.25"/>
    <row r="405" ht="34.5" customHeight="1" x14ac:dyDescent="0.25"/>
    <row r="406" ht="34.5" customHeight="1" x14ac:dyDescent="0.25"/>
    <row r="407" ht="34.5" customHeight="1" x14ac:dyDescent="0.25"/>
    <row r="408" ht="34.5" customHeight="1" x14ac:dyDescent="0.25"/>
    <row r="409" ht="34.5" customHeight="1" x14ac:dyDescent="0.25"/>
    <row r="410" ht="34.5" customHeight="1" x14ac:dyDescent="0.25"/>
    <row r="411" ht="34.5" customHeight="1" x14ac:dyDescent="0.25"/>
    <row r="412" ht="34.5" customHeight="1" x14ac:dyDescent="0.25"/>
    <row r="413" ht="34.5" customHeight="1" x14ac:dyDescent="0.25"/>
    <row r="414" ht="34.5" customHeight="1" x14ac:dyDescent="0.25"/>
    <row r="415" ht="34.5" customHeight="1" x14ac:dyDescent="0.25"/>
    <row r="416" ht="34.5" customHeight="1" x14ac:dyDescent="0.25"/>
    <row r="417" ht="34.5" customHeight="1" x14ac:dyDescent="0.25"/>
    <row r="418" ht="34.5" customHeight="1" x14ac:dyDescent="0.25"/>
    <row r="419" ht="34.5" customHeight="1" x14ac:dyDescent="0.25"/>
    <row r="420" ht="34.5" customHeight="1" x14ac:dyDescent="0.25"/>
    <row r="421" ht="34.5" customHeight="1" x14ac:dyDescent="0.25"/>
    <row r="422" ht="34.5" customHeight="1" x14ac:dyDescent="0.25"/>
    <row r="423" ht="34.5" customHeight="1" x14ac:dyDescent="0.25"/>
    <row r="424" ht="34.5" customHeight="1" x14ac:dyDescent="0.25"/>
    <row r="425" ht="34.5" customHeight="1" x14ac:dyDescent="0.25"/>
    <row r="426" ht="34.5" customHeight="1" x14ac:dyDescent="0.25"/>
    <row r="427" ht="34.5" customHeight="1" x14ac:dyDescent="0.25"/>
    <row r="428" ht="34.5" customHeight="1" x14ac:dyDescent="0.25"/>
    <row r="429" ht="34.5" customHeight="1" x14ac:dyDescent="0.25"/>
    <row r="430" ht="34.5" customHeight="1" x14ac:dyDescent="0.25"/>
    <row r="431" ht="34.5" customHeight="1" x14ac:dyDescent="0.25"/>
    <row r="432" ht="34.5" customHeight="1" x14ac:dyDescent="0.25"/>
    <row r="433" ht="34.5" customHeight="1" x14ac:dyDescent="0.25"/>
    <row r="434" ht="34.5" customHeight="1" x14ac:dyDescent="0.25"/>
    <row r="435" ht="34.5" customHeight="1" x14ac:dyDescent="0.25"/>
    <row r="436" ht="34.5" customHeight="1" x14ac:dyDescent="0.25"/>
    <row r="437" ht="34.5" customHeight="1" x14ac:dyDescent="0.25"/>
    <row r="438" ht="34.5" customHeight="1" x14ac:dyDescent="0.25"/>
    <row r="439" ht="34.5" customHeight="1" x14ac:dyDescent="0.25"/>
    <row r="440" ht="34.5" customHeight="1" x14ac:dyDescent="0.25"/>
    <row r="441" ht="34.5" customHeight="1" x14ac:dyDescent="0.25"/>
    <row r="442" ht="34.5" customHeight="1" x14ac:dyDescent="0.25"/>
    <row r="443" ht="34.5" customHeight="1" x14ac:dyDescent="0.25"/>
    <row r="444" ht="34.5" customHeight="1" x14ac:dyDescent="0.25"/>
    <row r="445" ht="34.5" customHeight="1" x14ac:dyDescent="0.25"/>
    <row r="446" ht="34.5" customHeight="1" x14ac:dyDescent="0.25"/>
    <row r="447" ht="34.5" customHeight="1" x14ac:dyDescent="0.25"/>
    <row r="448" ht="34.5" customHeight="1" x14ac:dyDescent="0.25"/>
    <row r="449" ht="34.5" customHeight="1" x14ac:dyDescent="0.25"/>
    <row r="450" ht="34.5" customHeight="1" x14ac:dyDescent="0.25"/>
    <row r="451" ht="34.5" customHeight="1" x14ac:dyDescent="0.25"/>
    <row r="452" ht="34.5" customHeight="1" x14ac:dyDescent="0.25"/>
    <row r="453" ht="34.5" customHeight="1" x14ac:dyDescent="0.25"/>
    <row r="454" ht="34.5" customHeight="1" x14ac:dyDescent="0.25"/>
    <row r="455" ht="34.5" customHeight="1" x14ac:dyDescent="0.25"/>
    <row r="456" ht="34.5" customHeight="1" x14ac:dyDescent="0.25"/>
    <row r="457" ht="34.5" customHeight="1" x14ac:dyDescent="0.25"/>
    <row r="458" ht="34.5" customHeight="1" x14ac:dyDescent="0.25"/>
    <row r="459" ht="34.5" customHeight="1" x14ac:dyDescent="0.25"/>
    <row r="460" ht="34.5" customHeight="1" x14ac:dyDescent="0.25"/>
    <row r="461" ht="34.5" customHeight="1" x14ac:dyDescent="0.25"/>
    <row r="462" ht="34.5" customHeight="1" x14ac:dyDescent="0.25"/>
    <row r="463" ht="34.5" customHeight="1" x14ac:dyDescent="0.25"/>
    <row r="464" ht="34.5" customHeight="1" x14ac:dyDescent="0.25"/>
    <row r="465" ht="34.5" customHeight="1" x14ac:dyDescent="0.25"/>
    <row r="466" ht="34.5" customHeight="1" x14ac:dyDescent="0.25"/>
    <row r="467" ht="34.5" customHeight="1" x14ac:dyDescent="0.25"/>
    <row r="468" ht="34.5" customHeight="1" x14ac:dyDescent="0.25"/>
    <row r="469" ht="34.5" customHeight="1" x14ac:dyDescent="0.25"/>
    <row r="470" ht="34.5" customHeight="1" x14ac:dyDescent="0.25"/>
    <row r="471" ht="34.5" customHeight="1" x14ac:dyDescent="0.25"/>
    <row r="472" ht="34.5" customHeight="1" x14ac:dyDescent="0.25"/>
    <row r="473" ht="34.5" customHeight="1" x14ac:dyDescent="0.25"/>
    <row r="474" ht="34.5" customHeight="1" x14ac:dyDescent="0.25"/>
    <row r="485" ht="17.45" customHeight="1" x14ac:dyDescent="0.25"/>
    <row r="486" ht="17.45" customHeight="1" x14ac:dyDescent="0.25"/>
    <row r="487" ht="17.45" customHeight="1" x14ac:dyDescent="0.25"/>
    <row r="488" ht="17.45" customHeight="1" x14ac:dyDescent="0.25"/>
    <row r="489" ht="17.45" customHeight="1" x14ac:dyDescent="0.25"/>
    <row r="490" ht="17.45" customHeight="1" x14ac:dyDescent="0.25"/>
    <row r="491" ht="17.45" customHeight="1" x14ac:dyDescent="0.25"/>
    <row r="492" ht="17.45" customHeight="1" x14ac:dyDescent="0.25"/>
    <row r="493" ht="17.45" customHeight="1" x14ac:dyDescent="0.25"/>
    <row r="494" ht="17.45" customHeight="1" x14ac:dyDescent="0.25"/>
    <row r="495" ht="17.45" customHeight="1" x14ac:dyDescent="0.25"/>
    <row r="496" ht="17.45" customHeight="1" x14ac:dyDescent="0.25"/>
    <row r="497" ht="17.45" customHeight="1" x14ac:dyDescent="0.25"/>
    <row r="498" ht="17.45" customHeight="1" x14ac:dyDescent="0.25"/>
    <row r="499" ht="17.45" customHeight="1" x14ac:dyDescent="0.25"/>
    <row r="500" ht="17.45" customHeight="1" x14ac:dyDescent="0.25"/>
    <row r="501" ht="17.45" customHeight="1" x14ac:dyDescent="0.25"/>
    <row r="502" ht="17.45" customHeight="1" x14ac:dyDescent="0.25"/>
    <row r="503" ht="17.45" customHeight="1" x14ac:dyDescent="0.25"/>
    <row r="504" ht="17.45" customHeight="1" x14ac:dyDescent="0.25"/>
    <row r="505" ht="17.45" customHeight="1" x14ac:dyDescent="0.25"/>
    <row r="506" ht="17.45" customHeight="1" x14ac:dyDescent="0.25"/>
    <row r="507" ht="17.45" customHeight="1" x14ac:dyDescent="0.25"/>
    <row r="508" ht="17.45" customHeight="1" x14ac:dyDescent="0.25"/>
    <row r="509" ht="17.45" customHeight="1" x14ac:dyDescent="0.25"/>
    <row r="510" ht="17.45" customHeight="1" x14ac:dyDescent="0.25"/>
    <row r="511" ht="17.45" customHeight="1" x14ac:dyDescent="0.25"/>
    <row r="512" ht="17.45" customHeight="1" x14ac:dyDescent="0.25"/>
    <row r="513" ht="17.45" customHeight="1" x14ac:dyDescent="0.25"/>
    <row r="514" ht="17.45" customHeight="1" x14ac:dyDescent="0.25"/>
    <row r="515" ht="17.45" customHeight="1" x14ac:dyDescent="0.25"/>
    <row r="516" ht="17.45" customHeight="1" x14ac:dyDescent="0.25"/>
    <row r="517" ht="17.45" customHeight="1" x14ac:dyDescent="0.25"/>
    <row r="518" ht="17.45" customHeight="1" x14ac:dyDescent="0.25"/>
    <row r="519" ht="17.45" customHeight="1" x14ac:dyDescent="0.25"/>
    <row r="520" ht="17.45" customHeight="1" x14ac:dyDescent="0.25"/>
    <row r="521" ht="17.45" customHeight="1" x14ac:dyDescent="0.25"/>
    <row r="522" ht="17.45" customHeight="1" x14ac:dyDescent="0.25"/>
    <row r="523" ht="17.45" customHeight="1" x14ac:dyDescent="0.25"/>
    <row r="524" ht="17.45" customHeight="1" x14ac:dyDescent="0.25"/>
    <row r="525" ht="17.45" customHeight="1" x14ac:dyDescent="0.25"/>
    <row r="526" ht="17.45" customHeight="1" x14ac:dyDescent="0.25"/>
    <row r="527" ht="17.45" customHeight="1" x14ac:dyDescent="0.25"/>
    <row r="528" ht="17.45" customHeight="1" x14ac:dyDescent="0.25"/>
    <row r="529" ht="17.45" customHeight="1" x14ac:dyDescent="0.25"/>
    <row r="530" ht="17.45" customHeight="1" x14ac:dyDescent="0.25"/>
    <row r="531" ht="17.45" customHeight="1" x14ac:dyDescent="0.25"/>
    <row r="532" ht="17.45" customHeight="1" x14ac:dyDescent="0.25"/>
    <row r="533" ht="17.45" customHeight="1" x14ac:dyDescent="0.25"/>
    <row r="534" ht="17.45" customHeight="1" x14ac:dyDescent="0.25"/>
    <row r="535" ht="17.45" customHeight="1" x14ac:dyDescent="0.25"/>
    <row r="536" ht="17.45" customHeight="1" x14ac:dyDescent="0.25"/>
    <row r="537" ht="17.45" customHeight="1" x14ac:dyDescent="0.25"/>
    <row r="538" ht="17.45" customHeight="1" x14ac:dyDescent="0.25"/>
    <row r="539" ht="17.45" customHeight="1" x14ac:dyDescent="0.25"/>
    <row r="540" ht="17.45" customHeight="1" x14ac:dyDescent="0.25"/>
    <row r="541" ht="17.45" customHeight="1" x14ac:dyDescent="0.25"/>
    <row r="542" ht="17.45" customHeight="1" x14ac:dyDescent="0.25"/>
    <row r="543" ht="17.45" customHeight="1" x14ac:dyDescent="0.25"/>
  </sheetData>
  <conditionalFormatting sqref="E37:G37">
    <cfRule type="cellIs" dxfId="107" priority="131" operator="greaterThan">
      <formula>0</formula>
    </cfRule>
  </conditionalFormatting>
  <conditionalFormatting sqref="E37:F37">
    <cfRule type="cellIs" dxfId="106" priority="130" operator="lessThan">
      <formula>0</formula>
    </cfRule>
  </conditionalFormatting>
  <conditionalFormatting sqref="E38:G38">
    <cfRule type="cellIs" dxfId="105" priority="129" operator="greaterThan">
      <formula>0</formula>
    </cfRule>
  </conditionalFormatting>
  <conditionalFormatting sqref="E38:F38">
    <cfRule type="cellIs" dxfId="104" priority="128" operator="lessThan">
      <formula>0</formula>
    </cfRule>
  </conditionalFormatting>
  <conditionalFormatting sqref="E39:G39 E41:G42 D153:F156 D115:F144 D43:F100">
    <cfRule type="cellIs" dxfId="103" priority="126" operator="lessThan">
      <formula>0</formula>
    </cfRule>
    <cfRule type="cellIs" dxfId="102" priority="127" operator="greaterThan">
      <formula>0</formula>
    </cfRule>
  </conditionalFormatting>
  <conditionalFormatting sqref="E40:G40">
    <cfRule type="cellIs" dxfId="101" priority="124" operator="lessThan">
      <formula>0</formula>
    </cfRule>
    <cfRule type="cellIs" dxfId="100" priority="125" operator="greaterThan">
      <formula>0</formula>
    </cfRule>
  </conditionalFormatting>
  <conditionalFormatting sqref="I146:K146">
    <cfRule type="cellIs" dxfId="99" priority="65" operator="greaterThan">
      <formula>0</formula>
    </cfRule>
  </conditionalFormatting>
  <conditionalFormatting sqref="I146:J146">
    <cfRule type="cellIs" dxfId="98" priority="64" operator="lessThan">
      <formula>0</formula>
    </cfRule>
  </conditionalFormatting>
  <conditionalFormatting sqref="G102:G112">
    <cfRule type="colorScale" priority="5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102:H112">
    <cfRule type="colorScale" priority="5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G146:G151">
    <cfRule type="colorScale" priority="5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146:H151">
    <cfRule type="colorScale" priority="5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146">
    <cfRule type="cellIs" dxfId="97" priority="51" operator="lessThan">
      <formula>0</formula>
    </cfRule>
  </conditionalFormatting>
  <conditionalFormatting sqref="I147:K147">
    <cfRule type="cellIs" dxfId="96" priority="50" operator="greaterThan">
      <formula>0</formula>
    </cfRule>
  </conditionalFormatting>
  <conditionalFormatting sqref="I147:J147">
    <cfRule type="cellIs" dxfId="95" priority="49" operator="lessThan">
      <formula>0</formula>
    </cfRule>
  </conditionalFormatting>
  <conditionalFormatting sqref="K147">
    <cfRule type="cellIs" dxfId="94" priority="48" operator="lessThan">
      <formula>0</formula>
    </cfRule>
  </conditionalFormatting>
  <conditionalFormatting sqref="I148:K148">
    <cfRule type="cellIs" dxfId="93" priority="47" operator="greaterThan">
      <formula>0</formula>
    </cfRule>
  </conditionalFormatting>
  <conditionalFormatting sqref="I148:J148">
    <cfRule type="cellIs" dxfId="92" priority="46" operator="lessThan">
      <formula>0</formula>
    </cfRule>
  </conditionalFormatting>
  <conditionalFormatting sqref="K148">
    <cfRule type="cellIs" dxfId="91" priority="45" operator="lessThan">
      <formula>0</formula>
    </cfRule>
  </conditionalFormatting>
  <conditionalFormatting sqref="I149:K149">
    <cfRule type="cellIs" dxfId="90" priority="44" operator="greaterThan">
      <formula>0</formula>
    </cfRule>
  </conditionalFormatting>
  <conditionalFormatting sqref="I149:J149">
    <cfRule type="cellIs" dxfId="89" priority="43" operator="lessThan">
      <formula>0</formula>
    </cfRule>
  </conditionalFormatting>
  <conditionalFormatting sqref="K149">
    <cfRule type="cellIs" dxfId="88" priority="42" operator="lessThan">
      <formula>0</formula>
    </cfRule>
  </conditionalFormatting>
  <conditionalFormatting sqref="I150:K150">
    <cfRule type="cellIs" dxfId="87" priority="41" operator="greaterThan">
      <formula>0</formula>
    </cfRule>
  </conditionalFormatting>
  <conditionalFormatting sqref="I150:J150">
    <cfRule type="cellIs" dxfId="86" priority="40" operator="lessThan">
      <formula>0</formula>
    </cfRule>
  </conditionalFormatting>
  <conditionalFormatting sqref="K150">
    <cfRule type="cellIs" dxfId="85" priority="39" operator="lessThan">
      <formula>0</formula>
    </cfRule>
  </conditionalFormatting>
  <conditionalFormatting sqref="I151:K151">
    <cfRule type="cellIs" dxfId="84" priority="38" operator="greaterThan">
      <formula>0</formula>
    </cfRule>
  </conditionalFormatting>
  <conditionalFormatting sqref="I151:J151">
    <cfRule type="cellIs" dxfId="83" priority="37" operator="lessThan">
      <formula>0</formula>
    </cfRule>
  </conditionalFormatting>
  <conditionalFormatting sqref="K151">
    <cfRule type="cellIs" dxfId="82" priority="36" operator="lessThan">
      <formula>0</formula>
    </cfRule>
  </conditionalFormatting>
  <conditionalFormatting sqref="I102:K102">
    <cfRule type="cellIs" dxfId="81" priority="35" operator="greaterThan">
      <formula>0</formula>
    </cfRule>
  </conditionalFormatting>
  <conditionalFormatting sqref="I102:J102">
    <cfRule type="cellIs" dxfId="80" priority="34" operator="lessThan">
      <formula>0</formula>
    </cfRule>
  </conditionalFormatting>
  <conditionalFormatting sqref="K102">
    <cfRule type="cellIs" dxfId="79" priority="33" operator="lessThan">
      <formula>0</formula>
    </cfRule>
  </conditionalFormatting>
  <conditionalFormatting sqref="I103:K103">
    <cfRule type="cellIs" dxfId="78" priority="32" operator="greaterThan">
      <formula>0</formula>
    </cfRule>
  </conditionalFormatting>
  <conditionalFormatting sqref="I103:J103">
    <cfRule type="cellIs" dxfId="77" priority="31" operator="lessThan">
      <formula>0</formula>
    </cfRule>
  </conditionalFormatting>
  <conditionalFormatting sqref="K103">
    <cfRule type="cellIs" dxfId="76" priority="30" operator="lessThan">
      <formula>0</formula>
    </cfRule>
  </conditionalFormatting>
  <conditionalFormatting sqref="I104:K104">
    <cfRule type="cellIs" dxfId="75" priority="29" operator="greaterThan">
      <formula>0</formula>
    </cfRule>
  </conditionalFormatting>
  <conditionalFormatting sqref="I104:J104">
    <cfRule type="cellIs" dxfId="74" priority="28" operator="lessThan">
      <formula>0</formula>
    </cfRule>
  </conditionalFormatting>
  <conditionalFormatting sqref="K104">
    <cfRule type="cellIs" dxfId="73" priority="27" operator="lessThan">
      <formula>0</formula>
    </cfRule>
  </conditionalFormatting>
  <conditionalFormatting sqref="I105:K105">
    <cfRule type="cellIs" dxfId="72" priority="26" operator="greaterThan">
      <formula>0</formula>
    </cfRule>
  </conditionalFormatting>
  <conditionalFormatting sqref="I105:J105">
    <cfRule type="cellIs" dxfId="71" priority="25" operator="lessThan">
      <formula>0</formula>
    </cfRule>
  </conditionalFormatting>
  <conditionalFormatting sqref="K105">
    <cfRule type="cellIs" dxfId="70" priority="24" operator="lessThan">
      <formula>0</formula>
    </cfRule>
  </conditionalFormatting>
  <conditionalFormatting sqref="I106:K106">
    <cfRule type="cellIs" dxfId="69" priority="23" operator="greaterThan">
      <formula>0</formula>
    </cfRule>
  </conditionalFormatting>
  <conditionalFormatting sqref="I106:J106">
    <cfRule type="cellIs" dxfId="68" priority="22" operator="lessThan">
      <formula>0</formula>
    </cfRule>
  </conditionalFormatting>
  <conditionalFormatting sqref="K106">
    <cfRule type="cellIs" dxfId="67" priority="21" operator="lessThan">
      <formula>0</formula>
    </cfRule>
  </conditionalFormatting>
  <conditionalFormatting sqref="I107:K107">
    <cfRule type="cellIs" dxfId="66" priority="20" operator="greaterThan">
      <formula>0</formula>
    </cfRule>
  </conditionalFormatting>
  <conditionalFormatting sqref="I107:J107">
    <cfRule type="cellIs" dxfId="65" priority="19" operator="lessThan">
      <formula>0</formula>
    </cfRule>
  </conditionalFormatting>
  <conditionalFormatting sqref="K107">
    <cfRule type="cellIs" dxfId="64" priority="18" operator="lessThan">
      <formula>0</formula>
    </cfRule>
  </conditionalFormatting>
  <conditionalFormatting sqref="I108:K108">
    <cfRule type="cellIs" dxfId="63" priority="17" operator="greaterThan">
      <formula>0</formula>
    </cfRule>
  </conditionalFormatting>
  <conditionalFormatting sqref="I108:J108">
    <cfRule type="cellIs" dxfId="62" priority="16" operator="lessThan">
      <formula>0</formula>
    </cfRule>
  </conditionalFormatting>
  <conditionalFormatting sqref="K108">
    <cfRule type="cellIs" dxfId="61" priority="15" operator="lessThan">
      <formula>0</formula>
    </cfRule>
  </conditionalFormatting>
  <conditionalFormatting sqref="I109:K109">
    <cfRule type="cellIs" dxfId="60" priority="14" operator="greaterThan">
      <formula>0</formula>
    </cfRule>
  </conditionalFormatting>
  <conditionalFormatting sqref="I109:J109">
    <cfRule type="cellIs" dxfId="59" priority="13" operator="lessThan">
      <formula>0</formula>
    </cfRule>
  </conditionalFormatting>
  <conditionalFormatting sqref="K109">
    <cfRule type="cellIs" dxfId="58" priority="12" operator="lessThan">
      <formula>0</formula>
    </cfRule>
  </conditionalFormatting>
  <conditionalFormatting sqref="K112">
    <cfRule type="cellIs" dxfId="57" priority="3" operator="lessThan">
      <formula>0</formula>
    </cfRule>
  </conditionalFormatting>
  <conditionalFormatting sqref="I110:K110">
    <cfRule type="cellIs" dxfId="56" priority="11" operator="greaterThan">
      <formula>0</formula>
    </cfRule>
  </conditionalFormatting>
  <conditionalFormatting sqref="I110:J110">
    <cfRule type="cellIs" dxfId="55" priority="10" operator="lessThan">
      <formula>0</formula>
    </cfRule>
  </conditionalFormatting>
  <conditionalFormatting sqref="K110">
    <cfRule type="cellIs" dxfId="54" priority="9" operator="lessThan">
      <formula>0</formula>
    </cfRule>
  </conditionalFormatting>
  <conditionalFormatting sqref="I111:K111">
    <cfRule type="cellIs" dxfId="53" priority="8" operator="greaterThan">
      <formula>0</formula>
    </cfRule>
  </conditionalFormatting>
  <conditionalFormatting sqref="I111:J111">
    <cfRule type="cellIs" dxfId="52" priority="7" operator="lessThan">
      <formula>0</formula>
    </cfRule>
  </conditionalFormatting>
  <conditionalFormatting sqref="K111">
    <cfRule type="cellIs" dxfId="51" priority="6" operator="lessThan">
      <formula>0</formula>
    </cfRule>
  </conditionalFormatting>
  <conditionalFormatting sqref="I112:K112">
    <cfRule type="cellIs" dxfId="50" priority="5" operator="greaterThan">
      <formula>0</formula>
    </cfRule>
  </conditionalFormatting>
  <conditionalFormatting sqref="I112:J112">
    <cfRule type="cellIs" dxfId="49" priority="4" operator="lessThan">
      <formula>0</formula>
    </cfRule>
  </conditionalFormatting>
  <conditionalFormatting sqref="D241:F244">
    <cfRule type="cellIs" dxfId="48" priority="1" operator="lessThan">
      <formula>0</formula>
    </cfRule>
    <cfRule type="cellIs" dxfId="47" priority="2" operator="greaterThan">
      <formula>0</formula>
    </cfRule>
  </conditionalFormatting>
  <printOptions horizontalCentered="1"/>
  <pageMargins left="0.15" right="0.15" top="0.75" bottom="0.75" header="0.3" footer="0.3"/>
  <pageSetup scale="21" fitToHeight="0" orientation="portrait" r:id="rId1"/>
  <rowBreaks count="6" manualBreakCount="6">
    <brk id="70" max="13" man="1"/>
    <brk id="113" max="13" man="1"/>
    <brk id="152" max="13" man="1"/>
    <brk id="240" max="13" man="1"/>
    <brk id="328" max="22" man="1"/>
    <brk id="363" max="22" man="1"/>
  </rowBreaks>
  <drawing r:id="rId2"/>
  <tableParts count="3">
    <tablePart r:id="rId3"/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B338"/>
  <sheetViews>
    <sheetView view="pageBreakPreview" zoomScale="60" zoomScaleNormal="100" workbookViewId="0">
      <selection activeCell="Z4" sqref="Z4"/>
    </sheetView>
  </sheetViews>
  <sheetFormatPr defaultRowHeight="15" x14ac:dyDescent="0.25"/>
  <cols>
    <col min="1" max="1" customWidth="true" width="15.7109375" collapsed="true"/>
    <col min="21" max="21" customWidth="true" width="9.140625" collapsed="true"/>
  </cols>
  <sheetData>
    <row r="1" spans="2:2" s="6" customFormat="1" ht="30" customHeight="1" x14ac:dyDescent="0.5">
      <c r="B1" s="6" t="s">
        <v>2</v>
      </c>
    </row>
    <row r="2" spans="2:2" s="6" customFormat="1" ht="30" customHeight="1" x14ac:dyDescent="0.5">
      <c r="B2" s="6" t="s">
        <v>44</v>
      </c>
    </row>
    <row r="3" spans="2:2" s="6" customFormat="1" ht="30" customHeight="1" x14ac:dyDescent="0.5"/>
    <row r="4" spans="2:2" ht="17.45" customHeight="1" x14ac:dyDescent="0.25"/>
    <row r="5" spans="2:2" ht="17.45" customHeight="1" x14ac:dyDescent="0.25"/>
    <row r="6" spans="2:2" ht="17.45" customHeight="1" x14ac:dyDescent="0.25"/>
    <row r="7" spans="2:2" ht="17.45" customHeight="1" x14ac:dyDescent="0.25"/>
    <row r="8" spans="2:2" ht="17.45" customHeight="1" x14ac:dyDescent="0.25"/>
    <row r="9" spans="2:2" ht="17.45" customHeight="1" x14ac:dyDescent="0.25"/>
    <row r="10" spans="2:2" ht="17.45" customHeight="1" x14ac:dyDescent="0.25"/>
    <row r="11" spans="2:2" ht="17.45" customHeight="1" x14ac:dyDescent="0.25"/>
    <row r="12" spans="2:2" ht="17.45" customHeight="1" x14ac:dyDescent="0.25"/>
    <row r="13" spans="2:2" ht="17.45" customHeight="1" x14ac:dyDescent="0.25"/>
    <row r="14" spans="2:2" ht="17.45" customHeight="1" x14ac:dyDescent="0.25"/>
    <row r="15" spans="2:2" ht="17.45" customHeight="1" x14ac:dyDescent="0.25"/>
    <row r="16" spans="2:2" ht="17.45" customHeight="1" x14ac:dyDescent="0.25"/>
    <row r="17" ht="17.45" customHeight="1" x14ac:dyDescent="0.25"/>
    <row r="18" ht="17.45" customHeight="1" x14ac:dyDescent="0.25"/>
    <row r="19" ht="17.45" customHeight="1" x14ac:dyDescent="0.25"/>
    <row r="20" ht="17.45" customHeight="1" x14ac:dyDescent="0.25"/>
    <row r="21" ht="17.45" customHeight="1" x14ac:dyDescent="0.25"/>
    <row r="22" ht="17.45" customHeight="1" x14ac:dyDescent="0.25"/>
    <row r="23" ht="17.45" customHeight="1" x14ac:dyDescent="0.25"/>
    <row r="24" ht="17.45" customHeight="1" x14ac:dyDescent="0.25"/>
    <row r="25" ht="17.45" customHeight="1" x14ac:dyDescent="0.25"/>
    <row r="26" ht="17.45" customHeight="1" x14ac:dyDescent="0.25"/>
    <row r="27" ht="17.45" customHeight="1" x14ac:dyDescent="0.25"/>
    <row r="28" ht="17.45" customHeight="1" x14ac:dyDescent="0.25"/>
    <row r="29" ht="17.45" customHeight="1" x14ac:dyDescent="0.25"/>
    <row r="30" ht="17.45" customHeight="1" x14ac:dyDescent="0.25"/>
    <row r="31" ht="17.45" customHeight="1" x14ac:dyDescent="0.25"/>
    <row r="32" ht="17.45" customHeight="1" x14ac:dyDescent="0.25"/>
    <row r="33" ht="17.45" customHeight="1" x14ac:dyDescent="0.25"/>
    <row r="34" ht="17.45" customHeight="1" x14ac:dyDescent="0.25"/>
    <row r="35" ht="17.45" customHeight="1" x14ac:dyDescent="0.25"/>
    <row r="36" ht="17.45" customHeight="1" x14ac:dyDescent="0.25"/>
    <row r="37" ht="17.45" customHeight="1" x14ac:dyDescent="0.25"/>
    <row r="38" ht="17.45" customHeight="1" x14ac:dyDescent="0.25"/>
    <row r="39" ht="17.45" customHeight="1" x14ac:dyDescent="0.25"/>
    <row r="40" ht="17.45" customHeight="1" x14ac:dyDescent="0.25"/>
    <row r="41" ht="17.45" customHeight="1" x14ac:dyDescent="0.25"/>
    <row r="42" ht="17.45" customHeight="1" x14ac:dyDescent="0.25"/>
    <row r="43" ht="17.45" customHeight="1" x14ac:dyDescent="0.25"/>
    <row r="44" ht="17.45" customHeight="1" x14ac:dyDescent="0.25"/>
    <row r="45" ht="17.45" customHeight="1" x14ac:dyDescent="0.25"/>
    <row r="46" ht="17.45" customHeight="1" x14ac:dyDescent="0.25"/>
    <row r="47" ht="17.45" customHeight="1" x14ac:dyDescent="0.25"/>
    <row r="48" ht="17.45" customHeight="1" x14ac:dyDescent="0.25"/>
    <row r="49" ht="17.45" customHeight="1" x14ac:dyDescent="0.25"/>
    <row r="50" ht="17.45" customHeight="1" x14ac:dyDescent="0.25"/>
    <row r="51" ht="17.45" customHeight="1" x14ac:dyDescent="0.25"/>
    <row r="52" ht="17.45" customHeight="1" x14ac:dyDescent="0.25"/>
    <row r="53" ht="17.45" customHeight="1" x14ac:dyDescent="0.25"/>
    <row r="54" ht="17.45" customHeight="1" x14ac:dyDescent="0.25"/>
    <row r="55" ht="17.45" customHeight="1" x14ac:dyDescent="0.25"/>
    <row r="56" ht="17.45" customHeight="1" x14ac:dyDescent="0.25"/>
    <row r="57" ht="17.45" customHeight="1" x14ac:dyDescent="0.25"/>
    <row r="58" ht="17.45" customHeight="1" x14ac:dyDescent="0.25"/>
    <row r="59" ht="17.45" customHeight="1" x14ac:dyDescent="0.25"/>
    <row r="60" ht="17.45" customHeight="1" x14ac:dyDescent="0.25"/>
    <row r="61" ht="17.45" customHeight="1" x14ac:dyDescent="0.25"/>
    <row r="62" ht="17.45" customHeight="1" x14ac:dyDescent="0.25"/>
    <row r="63" ht="17.45" customHeight="1" x14ac:dyDescent="0.25"/>
    <row r="64" ht="17.45" customHeight="1" x14ac:dyDescent="0.25"/>
    <row r="65" ht="17.45" customHeight="1" x14ac:dyDescent="0.25"/>
    <row r="66" ht="17.45" customHeight="1" x14ac:dyDescent="0.25"/>
    <row r="67" ht="17.45" customHeight="1" x14ac:dyDescent="0.25"/>
    <row r="68" ht="17.45" customHeight="1" x14ac:dyDescent="0.25"/>
    <row r="69" ht="17.45" customHeight="1" x14ac:dyDescent="0.25"/>
    <row r="70" ht="17.45" customHeight="1" x14ac:dyDescent="0.25"/>
    <row r="71" ht="17.45" customHeight="1" x14ac:dyDescent="0.25"/>
    <row r="72" ht="17.45" customHeight="1" x14ac:dyDescent="0.25"/>
    <row r="73" ht="17.45" customHeight="1" x14ac:dyDescent="0.25"/>
    <row r="74" ht="17.45" customHeight="1" x14ac:dyDescent="0.25"/>
    <row r="75" ht="17.45" customHeight="1" x14ac:dyDescent="0.25"/>
    <row r="76" ht="17.45" customHeight="1" x14ac:dyDescent="0.25"/>
    <row r="77" ht="17.45" customHeight="1" x14ac:dyDescent="0.25"/>
    <row r="78" ht="17.45" customHeight="1" x14ac:dyDescent="0.25"/>
    <row r="79" ht="17.45" customHeight="1" x14ac:dyDescent="0.25"/>
    <row r="80" ht="17.45" customHeight="1" x14ac:dyDescent="0.25"/>
    <row r="81" ht="17.45" customHeight="1" x14ac:dyDescent="0.25"/>
    <row r="82" ht="17.45" customHeight="1" x14ac:dyDescent="0.25"/>
    <row r="83" ht="17.45" customHeight="1" x14ac:dyDescent="0.25"/>
    <row r="84" ht="17.45" customHeight="1" x14ac:dyDescent="0.25"/>
    <row r="85" ht="17.45" customHeight="1" x14ac:dyDescent="0.25"/>
    <row r="86" ht="17.45" customHeight="1" x14ac:dyDescent="0.25"/>
    <row r="87" ht="17.45" customHeight="1" x14ac:dyDescent="0.25"/>
    <row r="88" ht="17.45" customHeight="1" x14ac:dyDescent="0.25"/>
    <row r="89" ht="17.45" customHeight="1" x14ac:dyDescent="0.25"/>
    <row r="90" ht="17.45" customHeight="1" x14ac:dyDescent="0.25"/>
    <row r="91" s="6" customFormat="1" ht="18.75" customHeight="1" x14ac:dyDescent="0.5"/>
    <row r="92" s="6" customFormat="1" ht="18.75" customHeight="1" x14ac:dyDescent="0.5"/>
    <row r="93" ht="18.75" customHeight="1" x14ac:dyDescent="0.25"/>
    <row r="94" ht="18.75" customHeight="1" x14ac:dyDescent="0.25"/>
    <row r="95" ht="18.75" customHeight="1" x14ac:dyDescent="0.25"/>
    <row r="96" ht="18.75" customHeight="1" x14ac:dyDescent="0.25"/>
    <row r="97" ht="18.75" customHeight="1" x14ac:dyDescent="0.25"/>
    <row r="98" ht="18.75" customHeight="1" x14ac:dyDescent="0.25"/>
    <row r="99" ht="18.75" customHeight="1" x14ac:dyDescent="0.25"/>
    <row r="100" ht="18.75" customHeight="1" x14ac:dyDescent="0.25"/>
    <row r="101" ht="18.75" customHeight="1" x14ac:dyDescent="0.25"/>
    <row r="102" ht="17.45" customHeight="1" x14ac:dyDescent="0.25"/>
    <row r="103" ht="17.45" customHeight="1" x14ac:dyDescent="0.25"/>
    <row r="104" ht="17.45" customHeight="1" x14ac:dyDescent="0.25"/>
    <row r="105" ht="17.45" customHeight="1" x14ac:dyDescent="0.25"/>
    <row r="106" ht="17.45" customHeight="1" x14ac:dyDescent="0.25"/>
    <row r="107" ht="17.45" customHeight="1" x14ac:dyDescent="0.25"/>
    <row r="108" ht="17.45" customHeight="1" x14ac:dyDescent="0.25"/>
    <row r="109" ht="17.45" customHeight="1" x14ac:dyDescent="0.25"/>
    <row r="110" ht="17.45" customHeight="1" x14ac:dyDescent="0.25"/>
    <row r="111" ht="17.45" customHeight="1" x14ac:dyDescent="0.25"/>
    <row r="112" ht="17.45" customHeight="1" x14ac:dyDescent="0.25"/>
    <row r="113" ht="17.45" customHeight="1" x14ac:dyDescent="0.25"/>
    <row r="114" ht="17.45" customHeight="1" x14ac:dyDescent="0.25"/>
    <row r="115" ht="17.45" customHeight="1" x14ac:dyDescent="0.25"/>
    <row r="116" ht="17.45" customHeight="1" x14ac:dyDescent="0.25"/>
    <row r="117" ht="17.45" customHeight="1" x14ac:dyDescent="0.25"/>
    <row r="118" ht="17.45" customHeight="1" x14ac:dyDescent="0.25"/>
    <row r="119" ht="17.45" customHeight="1" x14ac:dyDescent="0.25"/>
    <row r="120" ht="17.45" customHeight="1" x14ac:dyDescent="0.25"/>
    <row r="121" ht="17.45" customHeight="1" x14ac:dyDescent="0.25"/>
    <row r="122" ht="17.45" customHeight="1" x14ac:dyDescent="0.25"/>
    <row r="123" ht="17.45" customHeight="1" x14ac:dyDescent="0.25"/>
    <row r="124" ht="17.45" customHeight="1" x14ac:dyDescent="0.25"/>
    <row r="125" ht="17.45" customHeight="1" x14ac:dyDescent="0.25"/>
    <row r="126" ht="17.45" customHeight="1" x14ac:dyDescent="0.25"/>
    <row r="127" ht="17.45" customHeight="1" x14ac:dyDescent="0.25"/>
    <row r="128" ht="17.45" customHeight="1" x14ac:dyDescent="0.25"/>
    <row r="129" ht="17.45" customHeight="1" x14ac:dyDescent="0.25"/>
    <row r="130" ht="17.45" customHeight="1" x14ac:dyDescent="0.25"/>
    <row r="131" ht="17.45" customHeight="1" x14ac:dyDescent="0.25"/>
    <row r="132" ht="17.45" customHeight="1" x14ac:dyDescent="0.25"/>
    <row r="133" ht="17.45" customHeight="1" x14ac:dyDescent="0.25"/>
    <row r="134" ht="17.45" customHeight="1" x14ac:dyDescent="0.25"/>
    <row r="135" ht="17.45" customHeight="1" x14ac:dyDescent="0.25"/>
    <row r="136" ht="17.45" customHeight="1" x14ac:dyDescent="0.25"/>
    <row r="137" ht="17.45" customHeight="1" x14ac:dyDescent="0.25"/>
    <row r="138" ht="17.45" customHeight="1" x14ac:dyDescent="0.25"/>
    <row r="139" ht="17.45" customHeight="1" x14ac:dyDescent="0.25"/>
    <row r="140" ht="17.45" customHeight="1" x14ac:dyDescent="0.25"/>
    <row r="141" ht="17.45" customHeight="1" x14ac:dyDescent="0.25"/>
    <row r="142" ht="17.45" customHeight="1" x14ac:dyDescent="0.25"/>
    <row r="143" ht="17.45" customHeight="1" x14ac:dyDescent="0.25"/>
    <row r="144" ht="17.45" customHeight="1" x14ac:dyDescent="0.25"/>
    <row r="145" ht="17.45" customHeight="1" x14ac:dyDescent="0.25"/>
    <row r="146" ht="17.45" customHeight="1" x14ac:dyDescent="0.25"/>
    <row r="147" ht="17.45" customHeight="1" x14ac:dyDescent="0.25"/>
    <row r="148" ht="17.45" customHeight="1" x14ac:dyDescent="0.25"/>
    <row r="149" ht="17.45" customHeight="1" x14ac:dyDescent="0.25"/>
    <row r="150" ht="17.45" customHeight="1" x14ac:dyDescent="0.25"/>
    <row r="151" ht="17.45" customHeight="1" x14ac:dyDescent="0.25"/>
    <row r="152" ht="17.45" customHeight="1" x14ac:dyDescent="0.25"/>
    <row r="153" ht="17.45" customHeight="1" x14ac:dyDescent="0.25"/>
    <row r="154" ht="17.45" customHeight="1" x14ac:dyDescent="0.25"/>
    <row r="155" ht="17.45" customHeight="1" x14ac:dyDescent="0.25"/>
    <row r="156" ht="17.45" customHeight="1" x14ac:dyDescent="0.25"/>
    <row r="157" ht="17.45" customHeight="1" x14ac:dyDescent="0.25"/>
    <row r="158" ht="17.45" customHeight="1" x14ac:dyDescent="0.25"/>
    <row r="159" ht="17.45" customHeight="1" x14ac:dyDescent="0.25"/>
    <row r="160" ht="17.45" customHeight="1" x14ac:dyDescent="0.25"/>
    <row r="161" ht="17.45" customHeight="1" x14ac:dyDescent="0.25"/>
    <row r="162" ht="17.45" customHeight="1" x14ac:dyDescent="0.25"/>
    <row r="163" ht="17.45" customHeight="1" x14ac:dyDescent="0.25"/>
    <row r="164" ht="17.45" customHeight="1" x14ac:dyDescent="0.25"/>
    <row r="165" ht="17.45" customHeight="1" x14ac:dyDescent="0.25"/>
    <row r="166" ht="17.45" customHeight="1" x14ac:dyDescent="0.25"/>
    <row r="167" ht="17.45" customHeight="1" x14ac:dyDescent="0.25"/>
    <row r="168" ht="17.45" customHeight="1" x14ac:dyDescent="0.25"/>
    <row r="169" ht="17.45" customHeight="1" x14ac:dyDescent="0.25"/>
    <row r="170" ht="17.45" customHeight="1" x14ac:dyDescent="0.25"/>
    <row r="171" ht="17.45" customHeight="1" x14ac:dyDescent="0.25"/>
    <row r="172" ht="17.45" customHeight="1" x14ac:dyDescent="0.25"/>
    <row r="173" ht="17.45" customHeight="1" x14ac:dyDescent="0.25"/>
    <row r="174" ht="17.45" customHeight="1" x14ac:dyDescent="0.25"/>
    <row r="175" ht="17.45" customHeight="1" x14ac:dyDescent="0.25"/>
    <row r="176" ht="17.45" customHeight="1" x14ac:dyDescent="0.25"/>
    <row r="177" ht="17.45" customHeight="1" x14ac:dyDescent="0.25"/>
    <row r="178" ht="17.45" customHeight="1" x14ac:dyDescent="0.25"/>
    <row r="179" ht="17.45" customHeight="1" x14ac:dyDescent="0.25"/>
    <row r="180" ht="17.45" customHeight="1" x14ac:dyDescent="0.25"/>
    <row r="181" ht="17.45" customHeight="1" x14ac:dyDescent="0.25"/>
    <row r="182" ht="17.45" customHeight="1" x14ac:dyDescent="0.25"/>
    <row r="183" ht="17.45" customHeight="1" x14ac:dyDescent="0.25"/>
    <row r="184" ht="17.45" customHeight="1" x14ac:dyDescent="0.25"/>
    <row r="185" ht="17.45" customHeight="1" x14ac:dyDescent="0.25"/>
    <row r="186" ht="17.45" customHeight="1" x14ac:dyDescent="0.25"/>
    <row r="187" ht="17.45" customHeight="1" x14ac:dyDescent="0.25"/>
    <row r="188" ht="17.45" customHeight="1" x14ac:dyDescent="0.25"/>
    <row r="189" ht="17.45" customHeight="1" x14ac:dyDescent="0.25"/>
    <row r="190" ht="17.45" customHeight="1" x14ac:dyDescent="0.25"/>
    <row r="191" ht="17.45" customHeight="1" x14ac:dyDescent="0.25"/>
    <row r="192" ht="17.45" customHeight="1" x14ac:dyDescent="0.25"/>
    <row r="193" ht="17.45" customHeight="1" x14ac:dyDescent="0.25"/>
    <row r="194" ht="17.45" customHeight="1" x14ac:dyDescent="0.25"/>
    <row r="195" ht="17.45" customHeight="1" x14ac:dyDescent="0.25"/>
    <row r="196" ht="17.45" customHeight="1" x14ac:dyDescent="0.25"/>
    <row r="197" ht="17.45" customHeight="1" x14ac:dyDescent="0.25"/>
    <row r="198" ht="17.45" customHeight="1" x14ac:dyDescent="0.25"/>
    <row r="199" ht="17.45" customHeight="1" x14ac:dyDescent="0.25"/>
    <row r="200" ht="17.45" customHeight="1" x14ac:dyDescent="0.25"/>
    <row r="201" ht="17.45" customHeight="1" x14ac:dyDescent="0.25"/>
    <row r="202" ht="17.45" customHeight="1" x14ac:dyDescent="0.25"/>
    <row r="203" ht="17.45" customHeight="1" x14ac:dyDescent="0.25"/>
    <row r="204" ht="17.45" customHeight="1" x14ac:dyDescent="0.25"/>
    <row r="205" ht="17.45" customHeight="1" x14ac:dyDescent="0.25"/>
    <row r="206" ht="17.45" customHeight="1" x14ac:dyDescent="0.25"/>
    <row r="207" ht="17.45" customHeight="1" x14ac:dyDescent="0.25"/>
    <row r="208" ht="17.45" customHeight="1" x14ac:dyDescent="0.25"/>
    <row r="209" ht="17.45" customHeight="1" x14ac:dyDescent="0.25"/>
    <row r="210" ht="17.45" customHeight="1" x14ac:dyDescent="0.25"/>
    <row r="211" ht="17.45" customHeight="1" x14ac:dyDescent="0.25"/>
    <row r="212" ht="17.45" customHeight="1" x14ac:dyDescent="0.25"/>
    <row r="213" ht="17.45" customHeight="1" x14ac:dyDescent="0.25"/>
    <row r="214" ht="17.45" customHeight="1" x14ac:dyDescent="0.25"/>
    <row r="215" ht="17.45" customHeight="1" x14ac:dyDescent="0.25"/>
    <row r="216" ht="17.45" customHeight="1" x14ac:dyDescent="0.25"/>
    <row r="217" ht="17.45" customHeight="1" x14ac:dyDescent="0.25"/>
    <row r="218" ht="17.45" customHeight="1" x14ac:dyDescent="0.25"/>
    <row r="219" ht="17.45" customHeight="1" x14ac:dyDescent="0.25"/>
    <row r="220" ht="17.45" customHeight="1" x14ac:dyDescent="0.25"/>
    <row r="221" ht="17.45" customHeight="1" x14ac:dyDescent="0.25"/>
    <row r="222" ht="17.45" customHeight="1" x14ac:dyDescent="0.25"/>
    <row r="223" ht="17.45" customHeight="1" x14ac:dyDescent="0.25"/>
    <row r="224" ht="17.45" customHeight="1" x14ac:dyDescent="0.25"/>
    <row r="225" ht="17.45" customHeight="1" x14ac:dyDescent="0.25"/>
    <row r="226" ht="17.45" customHeight="1" x14ac:dyDescent="0.25"/>
    <row r="227" ht="17.45" customHeight="1" x14ac:dyDescent="0.25"/>
    <row r="228" ht="17.45" customHeight="1" x14ac:dyDescent="0.25"/>
    <row r="229" ht="17.45" customHeight="1" x14ac:dyDescent="0.25"/>
    <row r="230" ht="17.45" customHeight="1" x14ac:dyDescent="0.25"/>
    <row r="231" ht="17.45" customHeight="1" x14ac:dyDescent="0.25"/>
    <row r="232" ht="17.45" customHeight="1" x14ac:dyDescent="0.25"/>
    <row r="233" ht="17.45" customHeight="1" x14ac:dyDescent="0.25"/>
    <row r="234" ht="17.45" customHeight="1" x14ac:dyDescent="0.25"/>
    <row r="235" ht="17.45" customHeight="1" x14ac:dyDescent="0.25"/>
    <row r="236" ht="17.45" customHeight="1" x14ac:dyDescent="0.25"/>
    <row r="237" ht="17.45" customHeight="1" x14ac:dyDescent="0.25"/>
    <row r="238" ht="17.45" customHeight="1" x14ac:dyDescent="0.25"/>
    <row r="239" ht="17.45" customHeight="1" x14ac:dyDescent="0.25"/>
    <row r="240" ht="17.45" customHeight="1" x14ac:dyDescent="0.25"/>
    <row r="241" ht="17.45" customHeight="1" x14ac:dyDescent="0.25"/>
    <row r="242" ht="17.45" customHeight="1" x14ac:dyDescent="0.25"/>
    <row r="243" ht="17.45" customHeight="1" x14ac:dyDescent="0.25"/>
    <row r="244" ht="17.45" customHeight="1" x14ac:dyDescent="0.25"/>
    <row r="245" ht="17.45" customHeight="1" x14ac:dyDescent="0.25"/>
    <row r="246" ht="17.45" customHeight="1" x14ac:dyDescent="0.25"/>
    <row r="247" ht="17.45" customHeight="1" x14ac:dyDescent="0.25"/>
    <row r="248" ht="17.45" customHeight="1" x14ac:dyDescent="0.25"/>
    <row r="249" ht="17.45" customHeight="1" x14ac:dyDescent="0.25"/>
    <row r="250" ht="17.45" customHeight="1" x14ac:dyDescent="0.25"/>
    <row r="251" ht="17.45" customHeight="1" x14ac:dyDescent="0.25"/>
    <row r="252" ht="17.45" customHeight="1" x14ac:dyDescent="0.25"/>
    <row r="253" ht="17.45" customHeight="1" x14ac:dyDescent="0.25"/>
    <row r="254" ht="17.45" customHeight="1" x14ac:dyDescent="0.25"/>
    <row r="255" ht="17.45" customHeight="1" x14ac:dyDescent="0.25"/>
    <row r="256" ht="17.45" customHeight="1" x14ac:dyDescent="0.25"/>
    <row r="257" ht="17.45" customHeight="1" x14ac:dyDescent="0.25"/>
    <row r="258" ht="17.45" customHeight="1" x14ac:dyDescent="0.25"/>
    <row r="259" ht="17.45" customHeight="1" x14ac:dyDescent="0.25"/>
    <row r="260" ht="17.45" customHeight="1" x14ac:dyDescent="0.25"/>
    <row r="261" ht="17.45" customHeight="1" x14ac:dyDescent="0.25"/>
    <row r="262" ht="17.45" customHeight="1" x14ac:dyDescent="0.25"/>
    <row r="263" ht="17.45" customHeight="1" x14ac:dyDescent="0.25"/>
    <row r="264" ht="17.45" customHeight="1" x14ac:dyDescent="0.25"/>
    <row r="265" ht="17.45" customHeight="1" x14ac:dyDescent="0.25"/>
    <row r="266" ht="17.45" customHeight="1" x14ac:dyDescent="0.25"/>
    <row r="267" ht="17.45" customHeight="1" x14ac:dyDescent="0.25"/>
    <row r="268" ht="17.45" customHeight="1" x14ac:dyDescent="0.25"/>
    <row r="269" ht="17.45" customHeight="1" x14ac:dyDescent="0.25"/>
    <row r="270" ht="17.45" customHeight="1" x14ac:dyDescent="0.25"/>
    <row r="271" ht="17.45" customHeight="1" x14ac:dyDescent="0.25"/>
    <row r="272" ht="17.45" customHeight="1" x14ac:dyDescent="0.25"/>
    <row r="273" ht="17.45" customHeight="1" x14ac:dyDescent="0.25"/>
    <row r="274" ht="17.45" customHeight="1" x14ac:dyDescent="0.25"/>
    <row r="275" ht="17.45" customHeight="1" x14ac:dyDescent="0.25"/>
    <row r="276" ht="17.45" customHeight="1" x14ac:dyDescent="0.25"/>
    <row r="277" ht="17.45" customHeight="1" x14ac:dyDescent="0.25"/>
    <row r="278" ht="17.45" customHeight="1" x14ac:dyDescent="0.25"/>
    <row r="279" ht="17.45" customHeight="1" x14ac:dyDescent="0.25"/>
    <row r="280" ht="17.45" customHeight="1" x14ac:dyDescent="0.25"/>
    <row r="281" ht="17.45" customHeight="1" x14ac:dyDescent="0.25"/>
    <row r="282" ht="17.45" customHeight="1" x14ac:dyDescent="0.25"/>
    <row r="283" ht="17.45" customHeight="1" x14ac:dyDescent="0.25"/>
    <row r="284" ht="17.45" customHeight="1" x14ac:dyDescent="0.25"/>
    <row r="285" ht="17.45" customHeight="1" x14ac:dyDescent="0.25"/>
    <row r="286" ht="17.45" customHeight="1" x14ac:dyDescent="0.25"/>
    <row r="287" ht="17.45" customHeight="1" x14ac:dyDescent="0.25"/>
    <row r="288" ht="17.45" customHeight="1" x14ac:dyDescent="0.25"/>
    <row r="289" ht="17.45" customHeight="1" x14ac:dyDescent="0.25"/>
    <row r="290" ht="17.45" customHeight="1" x14ac:dyDescent="0.25"/>
    <row r="291" ht="17.45" customHeight="1" x14ac:dyDescent="0.25"/>
    <row r="292" ht="17.45" customHeight="1" x14ac:dyDescent="0.25"/>
    <row r="293" ht="17.45" customHeight="1" x14ac:dyDescent="0.25"/>
    <row r="294" ht="17.45" customHeight="1" x14ac:dyDescent="0.25"/>
    <row r="295" ht="17.45" customHeight="1" x14ac:dyDescent="0.25"/>
    <row r="296" ht="17.45" customHeight="1" x14ac:dyDescent="0.25"/>
    <row r="297" ht="17.45" customHeight="1" x14ac:dyDescent="0.25"/>
    <row r="298" ht="17.45" customHeight="1" x14ac:dyDescent="0.25"/>
    <row r="299" ht="17.45" customHeight="1" x14ac:dyDescent="0.25"/>
    <row r="300" ht="17.45" customHeight="1" x14ac:dyDescent="0.25"/>
    <row r="301" ht="17.45" customHeight="1" x14ac:dyDescent="0.25"/>
    <row r="302" ht="17.45" customHeight="1" x14ac:dyDescent="0.25"/>
    <row r="303" ht="17.45" customHeight="1" x14ac:dyDescent="0.25"/>
    <row r="304" ht="17.45" customHeight="1" x14ac:dyDescent="0.25"/>
    <row r="305" ht="17.45" customHeight="1" x14ac:dyDescent="0.25"/>
    <row r="306" ht="17.45" customHeight="1" x14ac:dyDescent="0.25"/>
    <row r="307" ht="17.45" customHeight="1" x14ac:dyDescent="0.25"/>
    <row r="308" ht="17.45" customHeight="1" x14ac:dyDescent="0.25"/>
    <row r="309" ht="17.45" customHeight="1" x14ac:dyDescent="0.25"/>
    <row r="310" ht="17.45" customHeight="1" x14ac:dyDescent="0.25"/>
    <row r="311" ht="17.45" customHeight="1" x14ac:dyDescent="0.25"/>
    <row r="312" ht="17.45" customHeight="1" x14ac:dyDescent="0.25"/>
    <row r="313" ht="17.45" customHeight="1" x14ac:dyDescent="0.25"/>
    <row r="314" ht="17.45" customHeight="1" x14ac:dyDescent="0.25"/>
    <row r="315" ht="17.45" customHeight="1" x14ac:dyDescent="0.25"/>
    <row r="316" ht="17.45" customHeight="1" x14ac:dyDescent="0.25"/>
    <row r="317" ht="17.45" customHeight="1" x14ac:dyDescent="0.25"/>
    <row r="318" ht="17.45" customHeight="1" x14ac:dyDescent="0.25"/>
    <row r="319" ht="17.45" customHeight="1" x14ac:dyDescent="0.25"/>
    <row r="320" ht="17.45" customHeight="1" x14ac:dyDescent="0.25"/>
    <row r="321" ht="17.45" customHeight="1" x14ac:dyDescent="0.25"/>
    <row r="322" ht="17.45" customHeight="1" x14ac:dyDescent="0.25"/>
    <row r="323" ht="17.45" customHeight="1" x14ac:dyDescent="0.25"/>
    <row r="324" ht="17.45" customHeight="1" x14ac:dyDescent="0.25"/>
    <row r="325" ht="17.45" customHeight="1" x14ac:dyDescent="0.25"/>
    <row r="326" ht="17.45" customHeight="1" x14ac:dyDescent="0.25"/>
    <row r="327" ht="17.45" customHeight="1" x14ac:dyDescent="0.25"/>
    <row r="328" ht="17.45" customHeight="1" x14ac:dyDescent="0.25"/>
    <row r="329" ht="17.45" customHeight="1" x14ac:dyDescent="0.25"/>
    <row r="330" ht="17.45" customHeight="1" x14ac:dyDescent="0.25"/>
    <row r="331" ht="17.45" customHeight="1" x14ac:dyDescent="0.25"/>
    <row r="332" ht="17.45" customHeight="1" x14ac:dyDescent="0.25"/>
    <row r="333" ht="17.45" customHeight="1" x14ac:dyDescent="0.25"/>
    <row r="334" ht="17.45" customHeight="1" x14ac:dyDescent="0.25"/>
    <row r="335" ht="17.45" customHeight="1" x14ac:dyDescent="0.25"/>
    <row r="336" ht="17.45" customHeight="1" x14ac:dyDescent="0.25"/>
    <row r="337" ht="17.45" customHeight="1" x14ac:dyDescent="0.25"/>
    <row r="338" ht="17.45" customHeight="1" x14ac:dyDescent="0.25"/>
  </sheetData>
  <printOptions horizontalCentered="1"/>
  <pageMargins left="0.15" right="0.15" top="0.75" bottom="0.75" header="0.3" footer="0.3"/>
  <pageSetup scale="41" orientation="portrait" r:id="rId1"/>
  <rowBreaks count="1" manualBreakCount="1">
    <brk id="75" max="22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51"/>
  <sheetViews>
    <sheetView topLeftCell="A890" workbookViewId="0">
      <selection activeCell="B948" sqref="B948"/>
    </sheetView>
  </sheetViews>
  <sheetFormatPr defaultRowHeight="15" x14ac:dyDescent="0.25"/>
  <cols>
    <col min="1" max="1" bestFit="true" customWidth="true" style="15" width="13.5703125" collapsed="true"/>
    <col min="2" max="2" bestFit="true" customWidth="true" style="55" width="12.7109375" collapsed="true"/>
    <col min="3" max="3" bestFit="true" customWidth="true" style="55" width="14.140625" collapsed="true"/>
    <col min="4" max="4" style="55" width="9.140625" collapsed="true"/>
  </cols>
  <sheetData>
    <row r="1" spans="1:4" ht="21" customHeight="1" x14ac:dyDescent="0.25">
      <c r="A1" s="15" t="s">
        <v>75</v>
      </c>
      <c r="B1" s="55" t="s">
        <v>76</v>
      </c>
      <c r="C1" s="55" t="s">
        <v>78</v>
      </c>
    </row>
    <row r="2" spans="1:4" x14ac:dyDescent="0.25">
      <c r="A2" s="15">
        <v>40666</v>
      </c>
      <c r="B2" s="55">
        <v>0</v>
      </c>
      <c r="C2" s="55">
        <v>0</v>
      </c>
      <c r="D2" s="55">
        <f t="shared" ref="D2:D65" si="0">B2-C2</f>
        <v>0</v>
      </c>
    </row>
    <row r="3" spans="1:4" x14ac:dyDescent="0.25">
      <c r="A3" s="15">
        <v>40667</v>
      </c>
      <c r="B3" s="55">
        <v>0</v>
      </c>
      <c r="C3" s="55">
        <v>0</v>
      </c>
      <c r="D3" s="55">
        <f t="shared" si="0"/>
        <v>0</v>
      </c>
    </row>
    <row r="4" spans="1:4" x14ac:dyDescent="0.25">
      <c r="A4" s="15">
        <v>40668</v>
      </c>
      <c r="B4" s="55">
        <v>0</v>
      </c>
      <c r="C4" s="55">
        <v>0</v>
      </c>
      <c r="D4" s="55">
        <f t="shared" si="0"/>
        <v>0</v>
      </c>
    </row>
    <row r="5" spans="1:4" x14ac:dyDescent="0.25">
      <c r="A5" s="15">
        <v>40669</v>
      </c>
      <c r="B5" s="55">
        <v>0</v>
      </c>
      <c r="C5" s="55">
        <v>0</v>
      </c>
      <c r="D5" s="55">
        <f t="shared" si="0"/>
        <v>0</v>
      </c>
    </row>
    <row r="6" spans="1:4" x14ac:dyDescent="0.25">
      <c r="A6" s="15">
        <v>40672</v>
      </c>
      <c r="B6" s="55">
        <v>0</v>
      </c>
      <c r="C6" s="55">
        <v>0</v>
      </c>
      <c r="D6" s="55">
        <f t="shared" si="0"/>
        <v>0</v>
      </c>
    </row>
    <row r="7" spans="1:4" x14ac:dyDescent="0.25">
      <c r="A7" s="15">
        <v>40673</v>
      </c>
      <c r="B7" s="55">
        <v>9.9999999999989008E-4</v>
      </c>
      <c r="C7" s="55">
        <v>9.9999999999989008E-4</v>
      </c>
      <c r="D7" s="55">
        <f t="shared" si="0"/>
        <v>0</v>
      </c>
    </row>
    <row r="8" spans="1:4" x14ac:dyDescent="0.25">
      <c r="A8" s="15">
        <v>40674</v>
      </c>
      <c r="B8" s="55">
        <v>9.9900099900107598E-4</v>
      </c>
      <c r="C8" s="55">
        <v>9.9900099900107598E-4</v>
      </c>
      <c r="D8" s="55">
        <f t="shared" si="0"/>
        <v>0</v>
      </c>
    </row>
    <row r="9" spans="1:4" x14ac:dyDescent="0.25">
      <c r="A9" s="15">
        <v>40675</v>
      </c>
      <c r="B9" s="55">
        <v>-9.98003992015994E-4</v>
      </c>
      <c r="C9" s="55">
        <v>-9.98003992015994E-4</v>
      </c>
      <c r="D9" s="55">
        <f t="shared" si="0"/>
        <v>0</v>
      </c>
    </row>
    <row r="10" spans="1:4" x14ac:dyDescent="0.25">
      <c r="A10" s="15">
        <v>40676</v>
      </c>
      <c r="B10" s="55">
        <v>0</v>
      </c>
      <c r="C10" s="55">
        <v>0</v>
      </c>
      <c r="D10" s="55">
        <f t="shared" si="0"/>
        <v>0</v>
      </c>
    </row>
    <row r="11" spans="1:4" x14ac:dyDescent="0.25">
      <c r="A11" s="15">
        <v>40679</v>
      </c>
      <c r="B11" s="55">
        <v>0</v>
      </c>
      <c r="C11" s="55">
        <v>0</v>
      </c>
      <c r="D11" s="55">
        <f t="shared" si="0"/>
        <v>0</v>
      </c>
    </row>
    <row r="12" spans="1:4" x14ac:dyDescent="0.25">
      <c r="A12" s="15">
        <v>40680</v>
      </c>
      <c r="B12" s="55">
        <v>-9.9900099900096496E-4</v>
      </c>
      <c r="C12" s="55">
        <v>-9.9900099900096496E-4</v>
      </c>
      <c r="D12" s="55">
        <f t="shared" si="0"/>
        <v>0</v>
      </c>
    </row>
    <row r="13" spans="1:4" x14ac:dyDescent="0.25">
      <c r="A13" s="15">
        <v>40681</v>
      </c>
      <c r="B13" s="55">
        <v>0</v>
      </c>
      <c r="C13" s="55">
        <v>0</v>
      </c>
      <c r="D13" s="55">
        <f t="shared" si="0"/>
        <v>0</v>
      </c>
    </row>
    <row r="14" spans="1:4" x14ac:dyDescent="0.25">
      <c r="A14" s="15">
        <v>40682</v>
      </c>
      <c r="B14" s="55">
        <v>9.9999999999989008E-4</v>
      </c>
      <c r="C14" s="55">
        <v>9.9999999999989008E-4</v>
      </c>
      <c r="D14" s="55">
        <f t="shared" si="0"/>
        <v>0</v>
      </c>
    </row>
    <row r="15" spans="1:4" x14ac:dyDescent="0.25">
      <c r="A15" s="15">
        <v>40683</v>
      </c>
      <c r="B15" s="55">
        <v>-9.9900099900096496E-4</v>
      </c>
      <c r="C15" s="55">
        <v>-9.9900099900096496E-4</v>
      </c>
      <c r="D15" s="55">
        <f t="shared" si="0"/>
        <v>0</v>
      </c>
    </row>
    <row r="16" spans="1:4" x14ac:dyDescent="0.25">
      <c r="A16" s="15">
        <v>40686</v>
      </c>
      <c r="B16" s="55">
        <v>-1E-3</v>
      </c>
      <c r="C16" s="55">
        <v>-1E-3</v>
      </c>
      <c r="D16" s="55">
        <f t="shared" si="0"/>
        <v>0</v>
      </c>
    </row>
    <row r="17" spans="1:4" x14ac:dyDescent="0.25">
      <c r="A17" s="15">
        <v>40687</v>
      </c>
      <c r="B17" s="55">
        <v>0</v>
      </c>
      <c r="C17" s="55">
        <v>0</v>
      </c>
      <c r="D17" s="55">
        <f t="shared" si="0"/>
        <v>0</v>
      </c>
    </row>
    <row r="18" spans="1:4" x14ac:dyDescent="0.25">
      <c r="A18" s="15">
        <v>40688</v>
      </c>
      <c r="B18" s="55">
        <v>0</v>
      </c>
      <c r="C18" s="55">
        <v>0</v>
      </c>
      <c r="D18" s="55">
        <f t="shared" si="0"/>
        <v>0</v>
      </c>
    </row>
    <row r="19" spans="1:4" x14ac:dyDescent="0.25">
      <c r="A19" s="15">
        <v>40689</v>
      </c>
      <c r="B19" s="55">
        <v>0</v>
      </c>
      <c r="C19" s="55">
        <v>0</v>
      </c>
      <c r="D19" s="55">
        <f t="shared" si="0"/>
        <v>0</v>
      </c>
    </row>
    <row r="20" spans="1:4" x14ac:dyDescent="0.25">
      <c r="A20" s="15">
        <v>40690</v>
      </c>
      <c r="B20" s="55">
        <v>1.0010010010010899E-3</v>
      </c>
      <c r="C20" s="55">
        <v>1.0010010010010899E-3</v>
      </c>
      <c r="D20" s="55">
        <f t="shared" si="0"/>
        <v>0</v>
      </c>
    </row>
    <row r="21" spans="1:4" x14ac:dyDescent="0.25">
      <c r="A21" s="15">
        <v>40694</v>
      </c>
      <c r="B21" s="55">
        <v>9.9999999999989008E-4</v>
      </c>
      <c r="C21" s="55">
        <v>9.9999999999989008E-4</v>
      </c>
      <c r="D21" s="55">
        <f t="shared" si="0"/>
        <v>0</v>
      </c>
    </row>
    <row r="22" spans="1:4" x14ac:dyDescent="0.25">
      <c r="A22" s="15">
        <v>40695</v>
      </c>
      <c r="B22" s="55">
        <v>0</v>
      </c>
      <c r="C22" s="55">
        <v>0</v>
      </c>
      <c r="D22" s="55">
        <f t="shared" si="0"/>
        <v>0</v>
      </c>
    </row>
    <row r="23" spans="1:4" x14ac:dyDescent="0.25">
      <c r="A23" s="15">
        <v>40696</v>
      </c>
      <c r="B23" s="55">
        <v>-9.9900099900096496E-4</v>
      </c>
      <c r="C23" s="55">
        <v>-9.9900099900096496E-4</v>
      </c>
      <c r="D23" s="55">
        <f t="shared" si="0"/>
        <v>0</v>
      </c>
    </row>
    <row r="24" spans="1:4" x14ac:dyDescent="0.25">
      <c r="A24" s="15">
        <v>40697</v>
      </c>
      <c r="B24" s="55">
        <v>-1E-3</v>
      </c>
      <c r="C24" s="55">
        <v>-1E-3</v>
      </c>
      <c r="D24" s="55">
        <f t="shared" si="0"/>
        <v>0</v>
      </c>
    </row>
    <row r="25" spans="1:4" x14ac:dyDescent="0.25">
      <c r="A25" s="15">
        <v>40700</v>
      </c>
      <c r="B25" s="55">
        <v>0</v>
      </c>
      <c r="C25" s="55">
        <v>0</v>
      </c>
      <c r="D25" s="55">
        <f t="shared" si="0"/>
        <v>0</v>
      </c>
    </row>
    <row r="26" spans="1:4" x14ac:dyDescent="0.25">
      <c r="A26" s="15">
        <v>40701</v>
      </c>
      <c r="B26" s="55">
        <v>-2.0020020020019599E-3</v>
      </c>
      <c r="C26" s="55">
        <v>-2.0020020020019599E-3</v>
      </c>
      <c r="D26" s="55">
        <f t="shared" si="0"/>
        <v>0</v>
      </c>
    </row>
    <row r="27" spans="1:4" x14ac:dyDescent="0.25">
      <c r="A27" s="15">
        <v>40702</v>
      </c>
      <c r="B27" s="55">
        <v>-3.0090270812438398E-3</v>
      </c>
      <c r="C27" s="55">
        <v>-3.0090270812438398E-3</v>
      </c>
      <c r="D27" s="55">
        <f t="shared" si="0"/>
        <v>0</v>
      </c>
    </row>
    <row r="28" spans="1:4" x14ac:dyDescent="0.25">
      <c r="A28" s="15">
        <v>40703</v>
      </c>
      <c r="B28" s="55">
        <v>0</v>
      </c>
      <c r="C28" s="55">
        <v>0</v>
      </c>
      <c r="D28" s="55">
        <f t="shared" si="0"/>
        <v>0</v>
      </c>
    </row>
    <row r="29" spans="1:4" x14ac:dyDescent="0.25">
      <c r="A29" s="15">
        <v>40704</v>
      </c>
      <c r="B29" s="55">
        <v>-1.0060362173037699E-3</v>
      </c>
      <c r="C29" s="55">
        <v>-1.0060362173037699E-3</v>
      </c>
      <c r="D29" s="55">
        <f t="shared" si="0"/>
        <v>0</v>
      </c>
    </row>
    <row r="30" spans="1:4" x14ac:dyDescent="0.25">
      <c r="A30" s="15">
        <v>40707</v>
      </c>
      <c r="B30" s="55">
        <v>0</v>
      </c>
      <c r="C30" s="55">
        <v>0</v>
      </c>
      <c r="D30" s="55">
        <f t="shared" si="0"/>
        <v>0</v>
      </c>
    </row>
    <row r="31" spans="1:4" x14ac:dyDescent="0.25">
      <c r="A31" s="15">
        <v>40708</v>
      </c>
      <c r="B31" s="55">
        <v>0</v>
      </c>
      <c r="C31" s="55">
        <v>0</v>
      </c>
      <c r="D31" s="55">
        <f t="shared" si="0"/>
        <v>0</v>
      </c>
    </row>
    <row r="32" spans="1:4" x14ac:dyDescent="0.25">
      <c r="A32" s="15">
        <v>40709</v>
      </c>
      <c r="B32" s="55">
        <v>-1.00704934541795E-3</v>
      </c>
      <c r="C32" s="55">
        <v>-1.00704934541795E-3</v>
      </c>
      <c r="D32" s="55">
        <f t="shared" si="0"/>
        <v>0</v>
      </c>
    </row>
    <row r="33" spans="1:4" x14ac:dyDescent="0.25">
      <c r="A33" s="15">
        <v>40710</v>
      </c>
      <c r="B33" s="55">
        <v>-1.0080645161289999E-3</v>
      </c>
      <c r="C33" s="55">
        <v>-1.0080645161289999E-3</v>
      </c>
      <c r="D33" s="55">
        <f t="shared" si="0"/>
        <v>0</v>
      </c>
    </row>
    <row r="34" spans="1:4" x14ac:dyDescent="0.25">
      <c r="A34" s="15">
        <v>40711</v>
      </c>
      <c r="B34" s="55">
        <v>-1.00908173562053E-3</v>
      </c>
      <c r="C34" s="55">
        <v>-1.00908173562053E-3</v>
      </c>
      <c r="D34" s="55">
        <f t="shared" si="0"/>
        <v>0</v>
      </c>
    </row>
    <row r="35" spans="1:4" x14ac:dyDescent="0.25">
      <c r="A35" s="15">
        <v>40714</v>
      </c>
      <c r="B35" s="55">
        <v>0</v>
      </c>
      <c r="C35" s="55">
        <v>0</v>
      </c>
      <c r="D35" s="55">
        <f t="shared" si="0"/>
        <v>0</v>
      </c>
    </row>
    <row r="36" spans="1:4" x14ac:dyDescent="0.25">
      <c r="A36" s="15">
        <v>40715</v>
      </c>
      <c r="B36" s="55">
        <v>1.0101010101009099E-3</v>
      </c>
      <c r="C36" s="55">
        <v>1.0101010101009099E-3</v>
      </c>
      <c r="D36" s="55">
        <f t="shared" si="0"/>
        <v>0</v>
      </c>
    </row>
    <row r="37" spans="1:4" x14ac:dyDescent="0.25">
      <c r="A37" s="15">
        <v>40716</v>
      </c>
      <c r="B37" s="55">
        <v>1.00908173562053E-3</v>
      </c>
      <c r="C37" s="55">
        <v>1.00908173562053E-3</v>
      </c>
      <c r="D37" s="55">
        <f t="shared" si="0"/>
        <v>0</v>
      </c>
    </row>
    <row r="38" spans="1:4" x14ac:dyDescent="0.25">
      <c r="A38" s="15">
        <v>40717</v>
      </c>
      <c r="B38" s="55">
        <v>-1.0080645161289999E-3</v>
      </c>
      <c r="C38" s="55">
        <v>-1.0080645161289999E-3</v>
      </c>
      <c r="D38" s="55">
        <f t="shared" si="0"/>
        <v>0</v>
      </c>
    </row>
    <row r="39" spans="1:4" x14ac:dyDescent="0.25">
      <c r="A39" s="15">
        <v>40718</v>
      </c>
      <c r="B39" s="55">
        <v>0</v>
      </c>
      <c r="C39" s="55">
        <v>0</v>
      </c>
      <c r="D39" s="55">
        <f t="shared" si="0"/>
        <v>0</v>
      </c>
    </row>
    <row r="40" spans="1:4" x14ac:dyDescent="0.25">
      <c r="A40" s="15">
        <v>40721</v>
      </c>
      <c r="B40" s="55">
        <v>0</v>
      </c>
      <c r="C40" s="55">
        <v>0</v>
      </c>
      <c r="D40" s="55">
        <f t="shared" si="0"/>
        <v>0</v>
      </c>
    </row>
    <row r="41" spans="1:4" x14ac:dyDescent="0.25">
      <c r="A41" s="15">
        <v>40722</v>
      </c>
      <c r="B41" s="55">
        <v>0</v>
      </c>
      <c r="C41" s="55">
        <v>0</v>
      </c>
      <c r="D41" s="55">
        <f t="shared" si="0"/>
        <v>0</v>
      </c>
    </row>
    <row r="42" spans="1:4" x14ac:dyDescent="0.25">
      <c r="A42" s="15">
        <v>40723</v>
      </c>
      <c r="B42" s="55">
        <v>1.00908173562053E-3</v>
      </c>
      <c r="C42" s="55">
        <v>1.00908173562053E-3</v>
      </c>
      <c r="D42" s="55">
        <f t="shared" si="0"/>
        <v>0</v>
      </c>
    </row>
    <row r="43" spans="1:4" x14ac:dyDescent="0.25">
      <c r="A43" s="15">
        <v>40724</v>
      </c>
      <c r="B43" s="55">
        <v>1.0080645161289999E-3</v>
      </c>
      <c r="C43" s="55">
        <v>1.0080645161289999E-3</v>
      </c>
      <c r="D43" s="55">
        <f t="shared" si="0"/>
        <v>0</v>
      </c>
    </row>
    <row r="44" spans="1:4" x14ac:dyDescent="0.25">
      <c r="A44" s="15">
        <v>40725</v>
      </c>
      <c r="B44" s="55">
        <v>2.0140986908359099E-3</v>
      </c>
      <c r="C44" s="55">
        <v>2.0140986908359099E-3</v>
      </c>
      <c r="D44" s="55">
        <f t="shared" si="0"/>
        <v>0</v>
      </c>
    </row>
    <row r="45" spans="1:4" x14ac:dyDescent="0.25">
      <c r="A45" s="15">
        <v>40729</v>
      </c>
      <c r="B45" s="55">
        <v>0</v>
      </c>
      <c r="C45" s="55">
        <v>0</v>
      </c>
      <c r="D45" s="55">
        <f t="shared" si="0"/>
        <v>0</v>
      </c>
    </row>
    <row r="46" spans="1:4" x14ac:dyDescent="0.25">
      <c r="A46" s="15">
        <v>40730</v>
      </c>
      <c r="B46" s="55">
        <v>1.00502512562839E-3</v>
      </c>
      <c r="C46" s="55">
        <v>1.00502512562839E-3</v>
      </c>
      <c r="D46" s="55">
        <f t="shared" si="0"/>
        <v>0</v>
      </c>
    </row>
    <row r="47" spans="1:4" x14ac:dyDescent="0.25">
      <c r="A47" s="15">
        <v>40731</v>
      </c>
      <c r="B47" s="55">
        <v>1.0040160642570399E-3</v>
      </c>
      <c r="C47" s="55">
        <v>1.0040160642570399E-3</v>
      </c>
      <c r="D47" s="55">
        <f t="shared" si="0"/>
        <v>0</v>
      </c>
    </row>
    <row r="48" spans="1:4" x14ac:dyDescent="0.25">
      <c r="A48" s="15">
        <v>40732</v>
      </c>
      <c r="B48" s="55">
        <v>0</v>
      </c>
      <c r="C48" s="55">
        <v>0</v>
      </c>
      <c r="D48" s="55">
        <f t="shared" si="0"/>
        <v>0</v>
      </c>
    </row>
    <row r="49" spans="1:4" x14ac:dyDescent="0.25">
      <c r="A49" s="15">
        <v>40735</v>
      </c>
      <c r="B49" s="55">
        <v>-1.00300902708117E-3</v>
      </c>
      <c r="C49" s="55">
        <v>-1.00300902708117E-3</v>
      </c>
      <c r="D49" s="55">
        <f t="shared" si="0"/>
        <v>0</v>
      </c>
    </row>
    <row r="50" spans="1:4" x14ac:dyDescent="0.25">
      <c r="A50" s="15">
        <v>40736</v>
      </c>
      <c r="B50" s="55">
        <v>0</v>
      </c>
      <c r="C50" s="55">
        <v>0</v>
      </c>
      <c r="D50" s="55">
        <f t="shared" si="0"/>
        <v>0</v>
      </c>
    </row>
    <row r="51" spans="1:4" x14ac:dyDescent="0.25">
      <c r="A51" s="15">
        <v>40737</v>
      </c>
      <c r="B51" s="55">
        <v>1.0040160642570399E-3</v>
      </c>
      <c r="C51" s="55">
        <v>1.0040160642570399E-3</v>
      </c>
      <c r="D51" s="55">
        <f t="shared" si="0"/>
        <v>0</v>
      </c>
    </row>
    <row r="52" spans="1:4" x14ac:dyDescent="0.25">
      <c r="A52" s="15">
        <v>40738</v>
      </c>
      <c r="B52" s="55">
        <v>0</v>
      </c>
      <c r="C52" s="55">
        <v>0</v>
      </c>
      <c r="D52" s="55">
        <f t="shared" si="0"/>
        <v>0</v>
      </c>
    </row>
    <row r="53" spans="1:4" x14ac:dyDescent="0.25">
      <c r="A53" s="15">
        <v>40739</v>
      </c>
      <c r="B53" s="55">
        <v>0</v>
      </c>
      <c r="C53" s="55">
        <v>0</v>
      </c>
      <c r="D53" s="55">
        <f t="shared" si="0"/>
        <v>0</v>
      </c>
    </row>
    <row r="54" spans="1:4" x14ac:dyDescent="0.25">
      <c r="A54" s="15">
        <v>40742</v>
      </c>
      <c r="B54" s="55">
        <v>-1.00300902708117E-3</v>
      </c>
      <c r="C54" s="55">
        <v>-1.00300902708117E-3</v>
      </c>
      <c r="D54" s="55">
        <f t="shared" si="0"/>
        <v>0</v>
      </c>
    </row>
    <row r="55" spans="1:4" x14ac:dyDescent="0.25">
      <c r="A55" s="15">
        <v>40743</v>
      </c>
      <c r="B55" s="55">
        <v>0</v>
      </c>
      <c r="C55" s="55">
        <v>0</v>
      </c>
      <c r="D55" s="55">
        <f t="shared" si="0"/>
        <v>0</v>
      </c>
    </row>
    <row r="56" spans="1:4" x14ac:dyDescent="0.25">
      <c r="A56" s="15">
        <v>40744</v>
      </c>
      <c r="B56" s="55">
        <v>-1.0040160642571501E-3</v>
      </c>
      <c r="C56" s="55">
        <v>-1.0040160642571501E-3</v>
      </c>
      <c r="D56" s="55">
        <f t="shared" si="0"/>
        <v>0</v>
      </c>
    </row>
    <row r="57" spans="1:4" x14ac:dyDescent="0.25">
      <c r="A57" s="15">
        <v>40745</v>
      </c>
      <c r="B57" s="55">
        <v>0</v>
      </c>
      <c r="C57" s="55">
        <v>0</v>
      </c>
      <c r="D57" s="55">
        <f t="shared" si="0"/>
        <v>0</v>
      </c>
    </row>
    <row r="58" spans="1:4" x14ac:dyDescent="0.25">
      <c r="A58" s="15">
        <v>40746</v>
      </c>
      <c r="B58" s="55">
        <v>0</v>
      </c>
      <c r="C58" s="55">
        <v>0</v>
      </c>
      <c r="D58" s="55">
        <f t="shared" si="0"/>
        <v>0</v>
      </c>
    </row>
    <row r="59" spans="1:4" x14ac:dyDescent="0.25">
      <c r="A59" s="15">
        <v>40749</v>
      </c>
      <c r="B59" s="55">
        <v>1.00502512562839E-3</v>
      </c>
      <c r="C59" s="55">
        <v>1.00502512562839E-3</v>
      </c>
      <c r="D59" s="55">
        <f t="shared" si="0"/>
        <v>0</v>
      </c>
    </row>
    <row r="60" spans="1:4" x14ac:dyDescent="0.25">
      <c r="A60" s="15">
        <v>40750</v>
      </c>
      <c r="B60" s="55">
        <v>-1.0040160642571501E-3</v>
      </c>
      <c r="C60" s="55">
        <v>-1.0040160642571501E-3</v>
      </c>
      <c r="D60" s="55">
        <f t="shared" si="0"/>
        <v>0</v>
      </c>
    </row>
    <row r="61" spans="1:4" x14ac:dyDescent="0.25">
      <c r="A61" s="15">
        <v>40751</v>
      </c>
      <c r="B61" s="55">
        <v>0</v>
      </c>
      <c r="C61" s="55">
        <v>0</v>
      </c>
      <c r="D61" s="55">
        <f t="shared" si="0"/>
        <v>0</v>
      </c>
    </row>
    <row r="62" spans="1:4" x14ac:dyDescent="0.25">
      <c r="A62" s="15">
        <v>40752</v>
      </c>
      <c r="B62" s="55">
        <v>-1.0050251256281701E-3</v>
      </c>
      <c r="C62" s="55">
        <v>-1.0050251256281701E-3</v>
      </c>
      <c r="D62" s="55">
        <f t="shared" si="0"/>
        <v>0</v>
      </c>
    </row>
    <row r="63" spans="1:4" x14ac:dyDescent="0.25">
      <c r="A63" s="15">
        <v>40753</v>
      </c>
      <c r="B63" s="55">
        <v>0</v>
      </c>
      <c r="C63" s="55">
        <v>0</v>
      </c>
      <c r="D63" s="55">
        <f t="shared" si="0"/>
        <v>0</v>
      </c>
    </row>
    <row r="64" spans="1:4" x14ac:dyDescent="0.25">
      <c r="A64" s="15">
        <v>40756</v>
      </c>
      <c r="B64" s="55">
        <v>1.00603621730389E-3</v>
      </c>
      <c r="C64" s="55">
        <v>1.00603621730389E-3</v>
      </c>
      <c r="D64" s="55">
        <f t="shared" si="0"/>
        <v>0</v>
      </c>
    </row>
    <row r="65" spans="1:4" x14ac:dyDescent="0.25">
      <c r="A65" s="15">
        <v>40757</v>
      </c>
      <c r="B65" s="55">
        <v>-3.0150753768843899E-3</v>
      </c>
      <c r="C65" s="55">
        <v>-3.0150753768843899E-3</v>
      </c>
      <c r="D65" s="55">
        <f t="shared" si="0"/>
        <v>0</v>
      </c>
    </row>
    <row r="66" spans="1:4" x14ac:dyDescent="0.25">
      <c r="A66" s="15">
        <v>40758</v>
      </c>
      <c r="B66" s="55">
        <v>-2.0161290322580098E-3</v>
      </c>
      <c r="C66" s="55">
        <v>-2.0161290322580098E-3</v>
      </c>
      <c r="D66" s="55">
        <f t="shared" ref="D66:D129" si="1">B66-C66</f>
        <v>0</v>
      </c>
    </row>
    <row r="67" spans="1:4" x14ac:dyDescent="0.25">
      <c r="A67" s="15">
        <v>40759</v>
      </c>
      <c r="B67" s="55">
        <v>-2.02020202020192E-3</v>
      </c>
      <c r="C67" s="55">
        <v>-2.02020202020192E-3</v>
      </c>
      <c r="D67" s="55">
        <f t="shared" si="1"/>
        <v>0</v>
      </c>
    </row>
    <row r="68" spans="1:4" x14ac:dyDescent="0.25">
      <c r="A68" s="15">
        <v>40760</v>
      </c>
      <c r="B68" s="55">
        <v>-4.0485829959514604E-3</v>
      </c>
      <c r="C68" s="55">
        <v>-4.0485829959514604E-3</v>
      </c>
      <c r="D68" s="55">
        <f t="shared" si="1"/>
        <v>0</v>
      </c>
    </row>
    <row r="69" spans="1:4" x14ac:dyDescent="0.25">
      <c r="A69" s="15">
        <v>40763</v>
      </c>
      <c r="B69" s="55">
        <v>-5.0813008130081699E-3</v>
      </c>
      <c r="C69" s="55">
        <v>-5.0813008130081699E-3</v>
      </c>
      <c r="D69" s="55">
        <f t="shared" si="1"/>
        <v>0</v>
      </c>
    </row>
    <row r="70" spans="1:4" x14ac:dyDescent="0.25">
      <c r="A70" s="15">
        <v>40764</v>
      </c>
      <c r="B70" s="55">
        <v>-3.06435137895811E-3</v>
      </c>
      <c r="C70" s="55">
        <v>-3.06435137895811E-3</v>
      </c>
      <c r="D70" s="55">
        <f t="shared" si="1"/>
        <v>0</v>
      </c>
    </row>
    <row r="71" spans="1:4" x14ac:dyDescent="0.25">
      <c r="A71" s="15">
        <v>40765</v>
      </c>
      <c r="B71" s="55">
        <v>-3.07377049180324E-3</v>
      </c>
      <c r="C71" s="55">
        <v>-3.07377049180324E-3</v>
      </c>
      <c r="D71" s="55">
        <f t="shared" si="1"/>
        <v>0</v>
      </c>
    </row>
    <row r="72" spans="1:4" x14ac:dyDescent="0.25">
      <c r="A72" s="15">
        <v>40766</v>
      </c>
      <c r="B72" s="55">
        <v>-2.0554984583761602E-3</v>
      </c>
      <c r="C72" s="55">
        <v>-2.0554984583761602E-3</v>
      </c>
      <c r="D72" s="55">
        <f t="shared" si="1"/>
        <v>0</v>
      </c>
    </row>
    <row r="73" spans="1:4" x14ac:dyDescent="0.25">
      <c r="A73" s="15">
        <v>40767</v>
      </c>
      <c r="B73" s="55">
        <v>2.0597322348094899E-3</v>
      </c>
      <c r="C73" s="55">
        <v>2.0597322348094899E-3</v>
      </c>
      <c r="D73" s="55">
        <f t="shared" si="1"/>
        <v>0</v>
      </c>
    </row>
    <row r="74" spans="1:4" x14ac:dyDescent="0.25">
      <c r="A74" s="15">
        <v>40770</v>
      </c>
      <c r="B74" s="55">
        <v>2.05549845837605E-3</v>
      </c>
      <c r="C74" s="55">
        <v>2.05549845837605E-3</v>
      </c>
      <c r="D74" s="55">
        <f t="shared" si="1"/>
        <v>0</v>
      </c>
    </row>
    <row r="75" spans="1:4" x14ac:dyDescent="0.25">
      <c r="A75" s="15">
        <v>40771</v>
      </c>
      <c r="B75" s="55">
        <v>1.0256410256410701E-3</v>
      </c>
      <c r="C75" s="55">
        <v>1.0256410256410701E-3</v>
      </c>
      <c r="D75" s="55">
        <f t="shared" si="1"/>
        <v>0</v>
      </c>
    </row>
    <row r="76" spans="1:4" x14ac:dyDescent="0.25">
      <c r="A76" s="15">
        <v>40772</v>
      </c>
      <c r="B76" s="55">
        <v>0</v>
      </c>
      <c r="C76" s="55">
        <v>0</v>
      </c>
      <c r="D76" s="55">
        <f t="shared" si="1"/>
        <v>0</v>
      </c>
    </row>
    <row r="77" spans="1:4" x14ac:dyDescent="0.25">
      <c r="A77" s="15">
        <v>40773</v>
      </c>
      <c r="B77" s="55">
        <v>-1.02459016393441E-3</v>
      </c>
      <c r="C77" s="55">
        <v>-1.02459016393441E-3</v>
      </c>
      <c r="D77" s="55">
        <f t="shared" si="1"/>
        <v>0</v>
      </c>
    </row>
    <row r="78" spans="1:4" x14ac:dyDescent="0.25">
      <c r="A78" s="15">
        <v>40774</v>
      </c>
      <c r="B78" s="55">
        <v>-1.0256410256409599E-3</v>
      </c>
      <c r="C78" s="55">
        <v>-1.0256410256409599E-3</v>
      </c>
      <c r="D78" s="55">
        <f t="shared" si="1"/>
        <v>0</v>
      </c>
    </row>
    <row r="79" spans="1:4" x14ac:dyDescent="0.25">
      <c r="A79" s="15">
        <v>40777</v>
      </c>
      <c r="B79" s="55">
        <v>-1.02669404517453E-3</v>
      </c>
      <c r="C79" s="55">
        <v>-1.02669404517453E-3</v>
      </c>
      <c r="D79" s="55">
        <f t="shared" si="1"/>
        <v>0</v>
      </c>
    </row>
    <row r="80" spans="1:4" x14ac:dyDescent="0.25">
      <c r="A80" s="15">
        <v>40778</v>
      </c>
      <c r="B80" s="55">
        <v>-2.0554984583761602E-3</v>
      </c>
      <c r="C80" s="55">
        <v>-2.0554984583761602E-3</v>
      </c>
      <c r="D80" s="55">
        <f t="shared" si="1"/>
        <v>0</v>
      </c>
    </row>
    <row r="81" spans="1:4" x14ac:dyDescent="0.25">
      <c r="A81" s="15">
        <v>40779</v>
      </c>
      <c r="B81" s="55">
        <v>-1.0298661174048501E-3</v>
      </c>
      <c r="C81" s="55">
        <v>-1.0298661174048501E-3</v>
      </c>
      <c r="D81" s="55">
        <f t="shared" si="1"/>
        <v>0</v>
      </c>
    </row>
    <row r="82" spans="1:4" x14ac:dyDescent="0.25">
      <c r="A82" s="15">
        <v>40780</v>
      </c>
      <c r="B82" s="55">
        <v>0</v>
      </c>
      <c r="C82" s="55">
        <v>0</v>
      </c>
      <c r="D82" s="55">
        <f t="shared" si="1"/>
        <v>0</v>
      </c>
    </row>
    <row r="83" spans="1:4" x14ac:dyDescent="0.25">
      <c r="A83" s="15">
        <v>40781</v>
      </c>
      <c r="B83" s="55">
        <v>0</v>
      </c>
      <c r="C83" s="55">
        <v>0</v>
      </c>
      <c r="D83" s="55">
        <f t="shared" si="1"/>
        <v>0</v>
      </c>
    </row>
    <row r="84" spans="1:4" x14ac:dyDescent="0.25">
      <c r="A84" s="15">
        <v>40784</v>
      </c>
      <c r="B84" s="55">
        <v>1.03092783505176E-3</v>
      </c>
      <c r="C84" s="55">
        <v>1.03092783505176E-3</v>
      </c>
      <c r="D84" s="55">
        <f t="shared" si="1"/>
        <v>0</v>
      </c>
    </row>
    <row r="85" spans="1:4" x14ac:dyDescent="0.25">
      <c r="A85" s="15">
        <v>40785</v>
      </c>
      <c r="B85" s="55">
        <v>0</v>
      </c>
      <c r="C85" s="55">
        <v>0</v>
      </c>
      <c r="D85" s="55">
        <f t="shared" si="1"/>
        <v>0</v>
      </c>
    </row>
    <row r="86" spans="1:4" x14ac:dyDescent="0.25">
      <c r="A86" s="15">
        <v>40786</v>
      </c>
      <c r="B86" s="55">
        <v>1.02986611740463E-3</v>
      </c>
      <c r="C86" s="55">
        <v>1.02986611740463E-3</v>
      </c>
      <c r="D86" s="55">
        <f t="shared" si="1"/>
        <v>0</v>
      </c>
    </row>
    <row r="87" spans="1:4" x14ac:dyDescent="0.25">
      <c r="A87" s="15">
        <v>40787</v>
      </c>
      <c r="B87" s="55">
        <v>1.02880658436222E-3</v>
      </c>
      <c r="C87" s="55">
        <v>1.02880658436222E-3</v>
      </c>
      <c r="D87" s="55">
        <f t="shared" si="1"/>
        <v>0</v>
      </c>
    </row>
    <row r="88" spans="1:4" x14ac:dyDescent="0.25">
      <c r="A88" s="15">
        <v>40788</v>
      </c>
      <c r="B88" s="55">
        <v>1.0277492291881399E-3</v>
      </c>
      <c r="C88" s="55">
        <v>1.0277492291881399E-3</v>
      </c>
      <c r="D88" s="55">
        <f t="shared" si="1"/>
        <v>0</v>
      </c>
    </row>
    <row r="89" spans="1:4" x14ac:dyDescent="0.25">
      <c r="A89" s="15">
        <v>40792</v>
      </c>
      <c r="B89" s="55">
        <v>-4.1067761806982102E-3</v>
      </c>
      <c r="C89" s="55">
        <v>-4.1067761806982102E-3</v>
      </c>
      <c r="D89" s="55">
        <f t="shared" si="1"/>
        <v>0</v>
      </c>
    </row>
    <row r="90" spans="1:4" x14ac:dyDescent="0.25">
      <c r="A90" s="15">
        <v>40793</v>
      </c>
      <c r="B90" s="55">
        <v>0</v>
      </c>
      <c r="C90" s="55">
        <v>0</v>
      </c>
      <c r="D90" s="55">
        <f t="shared" si="1"/>
        <v>0</v>
      </c>
    </row>
    <row r="91" spans="1:4" x14ac:dyDescent="0.25">
      <c r="A91" s="15">
        <v>40794</v>
      </c>
      <c r="B91" s="55">
        <v>2.0618556701033101E-3</v>
      </c>
      <c r="C91" s="55">
        <v>2.0618556701033101E-3</v>
      </c>
      <c r="D91" s="55">
        <f t="shared" si="1"/>
        <v>0</v>
      </c>
    </row>
    <row r="92" spans="1:4" x14ac:dyDescent="0.25">
      <c r="A92" s="15">
        <v>40795</v>
      </c>
      <c r="B92" s="55">
        <v>-1.0288065843621101E-3</v>
      </c>
      <c r="C92" s="55">
        <v>-1.0288065843621101E-3</v>
      </c>
      <c r="D92" s="55">
        <f t="shared" si="1"/>
        <v>0</v>
      </c>
    </row>
    <row r="93" spans="1:4" x14ac:dyDescent="0.25">
      <c r="A93" s="15">
        <v>40798</v>
      </c>
      <c r="B93" s="55">
        <v>1.02986611740463E-3</v>
      </c>
      <c r="C93" s="55">
        <v>1.02986611740463E-3</v>
      </c>
      <c r="D93" s="55">
        <f t="shared" si="1"/>
        <v>0</v>
      </c>
    </row>
    <row r="94" spans="1:4" x14ac:dyDescent="0.25">
      <c r="A94" s="15">
        <v>40799</v>
      </c>
      <c r="B94" s="55">
        <v>-1.0288065843621101E-3</v>
      </c>
      <c r="C94" s="55">
        <v>-1.0288065843621101E-3</v>
      </c>
      <c r="D94" s="55">
        <f t="shared" si="1"/>
        <v>0</v>
      </c>
    </row>
    <row r="95" spans="1:4" x14ac:dyDescent="0.25">
      <c r="A95" s="15">
        <v>40800</v>
      </c>
      <c r="B95" s="55">
        <v>1.02986611740463E-3</v>
      </c>
      <c r="C95" s="55">
        <v>1.02986611740463E-3</v>
      </c>
      <c r="D95" s="55">
        <f t="shared" si="1"/>
        <v>0</v>
      </c>
    </row>
    <row r="96" spans="1:4" x14ac:dyDescent="0.25">
      <c r="A96" s="15">
        <v>40801</v>
      </c>
      <c r="B96" s="55">
        <v>0</v>
      </c>
      <c r="C96" s="55">
        <v>0</v>
      </c>
      <c r="D96" s="55">
        <f t="shared" si="1"/>
        <v>0</v>
      </c>
    </row>
    <row r="97" spans="1:4" x14ac:dyDescent="0.25">
      <c r="A97" s="15">
        <v>40802</v>
      </c>
      <c r="B97" s="55">
        <v>1.02880658436222E-3</v>
      </c>
      <c r="C97" s="55">
        <v>1.02880658436222E-3</v>
      </c>
      <c r="D97" s="55">
        <f t="shared" si="1"/>
        <v>0</v>
      </c>
    </row>
    <row r="98" spans="1:4" x14ac:dyDescent="0.25">
      <c r="A98" s="15">
        <v>40805</v>
      </c>
      <c r="B98" s="55">
        <v>-1.02774922918802E-3</v>
      </c>
      <c r="C98" s="55">
        <v>-1.02774922918802E-3</v>
      </c>
      <c r="D98" s="55">
        <f t="shared" si="1"/>
        <v>0</v>
      </c>
    </row>
    <row r="99" spans="1:4" x14ac:dyDescent="0.25">
      <c r="A99" s="15">
        <v>40806</v>
      </c>
      <c r="B99" s="55">
        <v>0</v>
      </c>
      <c r="C99" s="55">
        <v>0</v>
      </c>
      <c r="D99" s="55">
        <f t="shared" si="1"/>
        <v>0</v>
      </c>
    </row>
    <row r="100" spans="1:4" x14ac:dyDescent="0.25">
      <c r="A100" s="15">
        <v>40807</v>
      </c>
      <c r="B100" s="55">
        <v>0</v>
      </c>
      <c r="C100" s="55">
        <v>0</v>
      </c>
      <c r="D100" s="55">
        <f t="shared" si="1"/>
        <v>0</v>
      </c>
    </row>
    <row r="101" spans="1:4" x14ac:dyDescent="0.25">
      <c r="A101" s="15">
        <v>40808</v>
      </c>
      <c r="B101" s="55">
        <v>-5.1440329218107603E-3</v>
      </c>
      <c r="C101" s="55">
        <v>-5.1440329218107603E-3</v>
      </c>
      <c r="D101" s="55">
        <f t="shared" si="1"/>
        <v>0</v>
      </c>
    </row>
    <row r="102" spans="1:4" x14ac:dyDescent="0.25">
      <c r="A102" s="15">
        <v>40809</v>
      </c>
      <c r="B102" s="55">
        <v>-3.1023784901756898E-3</v>
      </c>
      <c r="C102" s="55">
        <v>-3.1023784901756898E-3</v>
      </c>
      <c r="D102" s="55">
        <f t="shared" si="1"/>
        <v>0</v>
      </c>
    </row>
    <row r="103" spans="1:4" x14ac:dyDescent="0.25">
      <c r="A103" s="15">
        <v>40812</v>
      </c>
      <c r="B103" s="55">
        <v>-1.03734439834025E-3</v>
      </c>
      <c r="C103" s="55">
        <v>-1.03734439834025E-3</v>
      </c>
      <c r="D103" s="55">
        <f t="shared" si="1"/>
        <v>0</v>
      </c>
    </row>
    <row r="104" spans="1:4" x14ac:dyDescent="0.25">
      <c r="A104" s="15">
        <v>40813</v>
      </c>
      <c r="B104" s="55">
        <v>-1.03842159916945E-3</v>
      </c>
      <c r="C104" s="55">
        <v>-1.03842159916945E-3</v>
      </c>
      <c r="D104" s="55">
        <f t="shared" si="1"/>
        <v>0</v>
      </c>
    </row>
    <row r="105" spans="1:4" x14ac:dyDescent="0.25">
      <c r="A105" s="15">
        <v>40814</v>
      </c>
      <c r="B105" s="55">
        <v>1.0395010395012299E-3</v>
      </c>
      <c r="C105" s="55">
        <v>1.0395010395012299E-3</v>
      </c>
      <c r="D105" s="55">
        <f t="shared" si="1"/>
        <v>0</v>
      </c>
    </row>
    <row r="106" spans="1:4" x14ac:dyDescent="0.25">
      <c r="A106" s="15">
        <v>40815</v>
      </c>
      <c r="B106" s="55">
        <v>-4.1536863966771297E-3</v>
      </c>
      <c r="C106" s="55">
        <v>-4.1536863966771297E-3</v>
      </c>
      <c r="D106" s="55">
        <f t="shared" si="1"/>
        <v>0</v>
      </c>
    </row>
    <row r="107" spans="1:4" x14ac:dyDescent="0.25">
      <c r="A107" s="15">
        <v>40816</v>
      </c>
      <c r="B107" s="55">
        <v>-2.08550573514077E-3</v>
      </c>
      <c r="C107" s="55">
        <v>-2.08550573514077E-3</v>
      </c>
      <c r="D107" s="55">
        <f t="shared" si="1"/>
        <v>0</v>
      </c>
    </row>
    <row r="108" spans="1:4" x14ac:dyDescent="0.25">
      <c r="A108" s="15">
        <v>40819</v>
      </c>
      <c r="B108" s="55">
        <v>-2.0898641588296099E-3</v>
      </c>
      <c r="C108" s="55">
        <v>-2.0898641588296099E-3</v>
      </c>
      <c r="D108" s="55">
        <f t="shared" si="1"/>
        <v>0</v>
      </c>
    </row>
    <row r="109" spans="1:4" x14ac:dyDescent="0.25">
      <c r="A109" s="15">
        <v>40820</v>
      </c>
      <c r="B109" s="55">
        <v>-1.2565445026178099E-2</v>
      </c>
      <c r="C109" s="55">
        <v>-1.2565445026178099E-2</v>
      </c>
      <c r="D109" s="55">
        <f t="shared" si="1"/>
        <v>0</v>
      </c>
    </row>
    <row r="110" spans="1:4" x14ac:dyDescent="0.25">
      <c r="A110" s="15">
        <v>40821</v>
      </c>
      <c r="B110" s="55">
        <v>-3.1813361611876499E-3</v>
      </c>
      <c r="C110" s="55">
        <v>-3.1813361611876499E-3</v>
      </c>
      <c r="D110" s="55">
        <f t="shared" si="1"/>
        <v>0</v>
      </c>
    </row>
    <row r="111" spans="1:4" x14ac:dyDescent="0.25">
      <c r="A111" s="15">
        <v>40822</v>
      </c>
      <c r="B111" s="55">
        <v>2.1276595744681398E-3</v>
      </c>
      <c r="C111" s="55">
        <v>2.1276595744681398E-3</v>
      </c>
      <c r="D111" s="55">
        <f t="shared" si="1"/>
        <v>0</v>
      </c>
    </row>
    <row r="112" spans="1:4" x14ac:dyDescent="0.25">
      <c r="A112" s="15">
        <v>40823</v>
      </c>
      <c r="B112" s="55">
        <v>3.1847133757960701E-3</v>
      </c>
      <c r="C112" s="55">
        <v>3.1847133757960701E-3</v>
      </c>
      <c r="D112" s="55">
        <f t="shared" si="1"/>
        <v>0</v>
      </c>
    </row>
    <row r="113" spans="1:4" x14ac:dyDescent="0.25">
      <c r="A113" s="15">
        <v>40827</v>
      </c>
      <c r="B113" s="55">
        <v>1.0582010582012001E-3</v>
      </c>
      <c r="C113" s="55">
        <v>3.1813361611878802E-3</v>
      </c>
      <c r="D113" s="55">
        <f t="shared" si="1"/>
        <v>-2.1231351029866799E-3</v>
      </c>
    </row>
    <row r="114" spans="1:4" x14ac:dyDescent="0.25">
      <c r="A114" s="15">
        <v>40828</v>
      </c>
      <c r="B114" s="55">
        <v>3.1712473572937899E-3</v>
      </c>
      <c r="C114" s="55">
        <v>3.1712473572937899E-3</v>
      </c>
      <c r="D114" s="55">
        <f t="shared" si="1"/>
        <v>0</v>
      </c>
    </row>
    <row r="115" spans="1:4" x14ac:dyDescent="0.25">
      <c r="A115" s="15">
        <v>40829</v>
      </c>
      <c r="B115" s="55">
        <v>2.1074815595363301E-3</v>
      </c>
      <c r="C115" s="55">
        <v>2.1074815595363301E-3</v>
      </c>
      <c r="D115" s="55">
        <f t="shared" si="1"/>
        <v>0</v>
      </c>
    </row>
    <row r="116" spans="1:4" x14ac:dyDescent="0.25">
      <c r="A116" s="15">
        <v>40830</v>
      </c>
      <c r="B116" s="55">
        <v>1.0515247108306999E-3</v>
      </c>
      <c r="C116" s="55">
        <v>1.0515247108306999E-3</v>
      </c>
      <c r="D116" s="55">
        <f t="shared" si="1"/>
        <v>0</v>
      </c>
    </row>
    <row r="117" spans="1:4" x14ac:dyDescent="0.25">
      <c r="A117" s="15">
        <v>40833</v>
      </c>
      <c r="B117" s="55">
        <v>3.1512605042018898E-3</v>
      </c>
      <c r="C117" s="55">
        <v>3.1512605042018898E-3</v>
      </c>
      <c r="D117" s="55">
        <f t="shared" si="1"/>
        <v>0</v>
      </c>
    </row>
    <row r="118" spans="1:4" x14ac:dyDescent="0.25">
      <c r="A118" s="15">
        <v>40834</v>
      </c>
      <c r="B118" s="55">
        <v>-2.0942408376964901E-3</v>
      </c>
      <c r="C118" s="55">
        <v>-2.0942408376964901E-3</v>
      </c>
      <c r="D118" s="55">
        <f t="shared" si="1"/>
        <v>0</v>
      </c>
    </row>
    <row r="119" spans="1:4" x14ac:dyDescent="0.25">
      <c r="A119" s="15">
        <v>40835</v>
      </c>
      <c r="B119" s="55">
        <v>6.2959076600210802E-3</v>
      </c>
      <c r="C119" s="55">
        <v>6.2959076600210802E-3</v>
      </c>
      <c r="D119" s="55">
        <f t="shared" si="1"/>
        <v>0</v>
      </c>
    </row>
    <row r="120" spans="1:4" x14ac:dyDescent="0.25">
      <c r="A120" s="15">
        <v>40836</v>
      </c>
      <c r="B120" s="55">
        <v>0</v>
      </c>
      <c r="C120" s="55">
        <v>0</v>
      </c>
      <c r="D120" s="55">
        <f t="shared" si="1"/>
        <v>0</v>
      </c>
    </row>
    <row r="121" spans="1:4" x14ac:dyDescent="0.25">
      <c r="A121" s="15">
        <v>40837</v>
      </c>
      <c r="B121" s="55">
        <v>2.08550573514077E-3</v>
      </c>
      <c r="C121" s="55">
        <v>2.08550573514077E-3</v>
      </c>
      <c r="D121" s="55">
        <f t="shared" si="1"/>
        <v>0</v>
      </c>
    </row>
    <row r="122" spans="1:4" x14ac:dyDescent="0.25">
      <c r="A122" s="15">
        <v>40840</v>
      </c>
      <c r="B122" s="55">
        <v>-1.04058272632668E-3</v>
      </c>
      <c r="C122" s="55">
        <v>-1.04058272632668E-3</v>
      </c>
      <c r="D122" s="55">
        <f t="shared" si="1"/>
        <v>0</v>
      </c>
    </row>
    <row r="123" spans="1:4" x14ac:dyDescent="0.25">
      <c r="A123" s="15">
        <v>40841</v>
      </c>
      <c r="B123" s="55">
        <v>3.1250000000000401E-3</v>
      </c>
      <c r="C123" s="55">
        <v>3.1250000000000401E-3</v>
      </c>
      <c r="D123" s="55">
        <f t="shared" si="1"/>
        <v>0</v>
      </c>
    </row>
    <row r="124" spans="1:4" x14ac:dyDescent="0.25">
      <c r="A124" s="15">
        <v>40842</v>
      </c>
      <c r="B124" s="55">
        <v>0</v>
      </c>
      <c r="C124" s="55">
        <v>0</v>
      </c>
      <c r="D124" s="55">
        <f t="shared" si="1"/>
        <v>0</v>
      </c>
    </row>
    <row r="125" spans="1:4" x14ac:dyDescent="0.25">
      <c r="A125" s="15">
        <v>40843</v>
      </c>
      <c r="B125" s="55">
        <v>1.0384215991692299E-3</v>
      </c>
      <c r="C125" s="55">
        <v>1.0384215991692299E-3</v>
      </c>
      <c r="D125" s="55">
        <f t="shared" si="1"/>
        <v>0</v>
      </c>
    </row>
    <row r="126" spans="1:4" x14ac:dyDescent="0.25">
      <c r="A126" s="15">
        <v>40844</v>
      </c>
      <c r="B126" s="55">
        <v>3.1120331950207402E-3</v>
      </c>
      <c r="C126" s="55">
        <v>3.1120331950207402E-3</v>
      </c>
      <c r="D126" s="55">
        <f t="shared" si="1"/>
        <v>0</v>
      </c>
    </row>
    <row r="127" spans="1:4" x14ac:dyDescent="0.25">
      <c r="A127" s="15">
        <v>40847</v>
      </c>
      <c r="B127" s="55">
        <v>-2.06825232678387E-3</v>
      </c>
      <c r="C127" s="55">
        <v>-2.06825232678387E-3</v>
      </c>
      <c r="D127" s="55">
        <f t="shared" si="1"/>
        <v>0</v>
      </c>
    </row>
    <row r="128" spans="1:4" x14ac:dyDescent="0.25">
      <c r="A128" s="15">
        <v>40848</v>
      </c>
      <c r="B128" s="55">
        <v>-4.1450777202073404E-3</v>
      </c>
      <c r="C128" s="55">
        <v>-4.1450777202073404E-3</v>
      </c>
      <c r="D128" s="55">
        <f t="shared" si="1"/>
        <v>0</v>
      </c>
    </row>
    <row r="129" spans="1:4" x14ac:dyDescent="0.25">
      <c r="A129" s="15">
        <v>40849</v>
      </c>
      <c r="B129" s="55">
        <v>2.0811654526535798E-3</v>
      </c>
      <c r="C129" s="55">
        <v>2.0811654526535798E-3</v>
      </c>
      <c r="D129" s="55">
        <f t="shared" si="1"/>
        <v>0</v>
      </c>
    </row>
    <row r="130" spans="1:4" x14ac:dyDescent="0.25">
      <c r="A130" s="15">
        <v>40850</v>
      </c>
      <c r="B130" s="55">
        <v>-2.0768431983386698E-3</v>
      </c>
      <c r="C130" s="55">
        <v>-2.0768431983386698E-3</v>
      </c>
      <c r="D130" s="55">
        <f t="shared" ref="D130:D193" si="2">B130-C130</f>
        <v>0</v>
      </c>
    </row>
    <row r="131" spans="1:4" x14ac:dyDescent="0.25">
      <c r="A131" s="15">
        <v>40851</v>
      </c>
      <c r="B131" s="55">
        <v>2.0811654526535798E-3</v>
      </c>
      <c r="C131" s="55">
        <v>2.0811654526535798E-3</v>
      </c>
      <c r="D131" s="55">
        <f t="shared" si="2"/>
        <v>0</v>
      </c>
    </row>
    <row r="132" spans="1:4" x14ac:dyDescent="0.25">
      <c r="A132" s="15">
        <v>40854</v>
      </c>
      <c r="B132" s="55">
        <v>1.0384215991692299E-3</v>
      </c>
      <c r="C132" s="55">
        <v>1.0384215991692299E-3</v>
      </c>
      <c r="D132" s="55">
        <f t="shared" si="2"/>
        <v>0</v>
      </c>
    </row>
    <row r="133" spans="1:4" x14ac:dyDescent="0.25">
      <c r="A133" s="15">
        <v>40855</v>
      </c>
      <c r="B133" s="55">
        <v>0</v>
      </c>
      <c r="C133" s="55">
        <v>0</v>
      </c>
      <c r="D133" s="55">
        <f t="shared" si="2"/>
        <v>0</v>
      </c>
    </row>
    <row r="134" spans="1:4" x14ac:dyDescent="0.25">
      <c r="A134" s="15">
        <v>40856</v>
      </c>
      <c r="B134" s="55">
        <v>1.03734439834025E-3</v>
      </c>
      <c r="C134" s="55">
        <v>1.03734439834025E-3</v>
      </c>
      <c r="D134" s="55">
        <f t="shared" si="2"/>
        <v>0</v>
      </c>
    </row>
    <row r="135" spans="1:4" x14ac:dyDescent="0.25">
      <c r="A135" s="15">
        <v>40857</v>
      </c>
      <c r="B135" s="55">
        <v>-1.0362694300517501E-3</v>
      </c>
      <c r="C135" s="55">
        <v>-1.0362694300517501E-3</v>
      </c>
      <c r="D135" s="55">
        <f t="shared" si="2"/>
        <v>0</v>
      </c>
    </row>
    <row r="136" spans="1:4" x14ac:dyDescent="0.25">
      <c r="A136" s="15">
        <v>40861</v>
      </c>
      <c r="B136" s="55">
        <v>-3.1120331950208499E-3</v>
      </c>
      <c r="C136" s="55">
        <v>2.08550573514077E-3</v>
      </c>
      <c r="D136" s="55">
        <f t="shared" si="2"/>
        <v>-5.1975389301616194E-3</v>
      </c>
    </row>
    <row r="137" spans="1:4" x14ac:dyDescent="0.25">
      <c r="A137" s="15">
        <v>40862</v>
      </c>
      <c r="B137" s="55">
        <v>-1.04058272632668E-3</v>
      </c>
      <c r="C137" s="55">
        <v>-1.04058272632668E-3</v>
      </c>
      <c r="D137" s="55">
        <f t="shared" si="2"/>
        <v>0</v>
      </c>
    </row>
    <row r="138" spans="1:4" x14ac:dyDescent="0.25">
      <c r="A138" s="15">
        <v>40863</v>
      </c>
      <c r="B138" s="55">
        <v>1.0416666666666101E-3</v>
      </c>
      <c r="C138" s="55">
        <v>1.0416666666666101E-3</v>
      </c>
      <c r="D138" s="55">
        <f t="shared" si="2"/>
        <v>0</v>
      </c>
    </row>
    <row r="139" spans="1:4" x14ac:dyDescent="0.25">
      <c r="A139" s="15">
        <v>40864</v>
      </c>
      <c r="B139" s="55">
        <v>0</v>
      </c>
      <c r="C139" s="55">
        <v>0</v>
      </c>
      <c r="D139" s="55">
        <f t="shared" si="2"/>
        <v>0</v>
      </c>
    </row>
    <row r="140" spans="1:4" x14ac:dyDescent="0.25">
      <c r="A140" s="15">
        <v>40865</v>
      </c>
      <c r="B140" s="55">
        <v>-1.04058272632668E-3</v>
      </c>
      <c r="C140" s="55">
        <v>-1.04058272632668E-3</v>
      </c>
      <c r="D140" s="55">
        <f t="shared" si="2"/>
        <v>0</v>
      </c>
    </row>
    <row r="141" spans="1:4" x14ac:dyDescent="0.25">
      <c r="A141" s="15">
        <v>40868</v>
      </c>
      <c r="B141" s="55">
        <v>-1.0416666666666101E-3</v>
      </c>
      <c r="C141" s="55">
        <v>-1.0416666666666101E-3</v>
      </c>
      <c r="D141" s="55">
        <f t="shared" si="2"/>
        <v>0</v>
      </c>
    </row>
    <row r="142" spans="1:4" x14ac:dyDescent="0.25">
      <c r="A142" s="15">
        <v>40869</v>
      </c>
      <c r="B142" s="55">
        <v>-2.08550573514077E-3</v>
      </c>
      <c r="C142" s="55">
        <v>-2.08550573514077E-3</v>
      </c>
      <c r="D142" s="55">
        <f t="shared" si="2"/>
        <v>0</v>
      </c>
    </row>
    <row r="143" spans="1:4" x14ac:dyDescent="0.25">
      <c r="A143" s="15">
        <v>40870</v>
      </c>
      <c r="B143" s="55">
        <v>-1.04493207941481E-3</v>
      </c>
      <c r="C143" s="55">
        <v>-1.04493207941481E-3</v>
      </c>
      <c r="D143" s="55">
        <f t="shared" si="2"/>
        <v>0</v>
      </c>
    </row>
    <row r="144" spans="1:4" x14ac:dyDescent="0.25">
      <c r="A144" s="15">
        <v>40872</v>
      </c>
      <c r="B144" s="55">
        <v>0</v>
      </c>
      <c r="C144" s="55">
        <v>0</v>
      </c>
      <c r="D144" s="55">
        <f t="shared" si="2"/>
        <v>0</v>
      </c>
    </row>
    <row r="145" spans="1:4" x14ac:dyDescent="0.25">
      <c r="A145" s="15">
        <v>40875</v>
      </c>
      <c r="B145" s="55">
        <v>0</v>
      </c>
      <c r="C145" s="55">
        <v>0</v>
      </c>
      <c r="D145" s="55">
        <f t="shared" si="2"/>
        <v>0</v>
      </c>
    </row>
    <row r="146" spans="1:4" x14ac:dyDescent="0.25">
      <c r="A146" s="15">
        <v>40876</v>
      </c>
      <c r="B146" s="55">
        <v>-1.0460251046025E-3</v>
      </c>
      <c r="C146" s="55">
        <v>-1.0460251046025E-3</v>
      </c>
      <c r="D146" s="55">
        <f t="shared" si="2"/>
        <v>0</v>
      </c>
    </row>
    <row r="147" spans="1:4" x14ac:dyDescent="0.25">
      <c r="A147" s="15">
        <v>40877</v>
      </c>
      <c r="B147" s="55">
        <v>1.04712041884825E-3</v>
      </c>
      <c r="C147" s="55">
        <v>1.04712041884825E-3</v>
      </c>
      <c r="D147" s="55">
        <f t="shared" si="2"/>
        <v>0</v>
      </c>
    </row>
    <row r="148" spans="1:4" x14ac:dyDescent="0.25">
      <c r="A148" s="15">
        <v>40878</v>
      </c>
      <c r="B148" s="55">
        <v>3.1380753138075001E-3</v>
      </c>
      <c r="C148" s="55">
        <v>3.1380753138075001E-3</v>
      </c>
      <c r="D148" s="55">
        <f t="shared" si="2"/>
        <v>0</v>
      </c>
    </row>
    <row r="149" spans="1:4" x14ac:dyDescent="0.25">
      <c r="A149" s="15">
        <v>40879</v>
      </c>
      <c r="B149" s="55">
        <v>3.12825860271104E-3</v>
      </c>
      <c r="C149" s="55">
        <v>3.12825860271104E-3</v>
      </c>
      <c r="D149" s="55">
        <f t="shared" si="2"/>
        <v>0</v>
      </c>
    </row>
    <row r="150" spans="1:4" x14ac:dyDescent="0.25">
      <c r="A150" s="15">
        <v>40882</v>
      </c>
      <c r="B150" s="55">
        <v>1.0395010395012299E-3</v>
      </c>
      <c r="C150" s="55">
        <v>1.0395010395012299E-3</v>
      </c>
      <c r="D150" s="55">
        <f t="shared" si="2"/>
        <v>0</v>
      </c>
    </row>
    <row r="151" spans="1:4" x14ac:dyDescent="0.25">
      <c r="A151" s="15">
        <v>40883</v>
      </c>
      <c r="B151" s="55">
        <v>0</v>
      </c>
      <c r="C151" s="55">
        <v>0</v>
      </c>
      <c r="D151" s="55">
        <f t="shared" si="2"/>
        <v>0</v>
      </c>
    </row>
    <row r="152" spans="1:4" x14ac:dyDescent="0.25">
      <c r="A152" s="15">
        <v>40884</v>
      </c>
      <c r="B152" s="55">
        <v>0</v>
      </c>
      <c r="C152" s="55">
        <v>0</v>
      </c>
      <c r="D152" s="55">
        <f t="shared" si="2"/>
        <v>0</v>
      </c>
    </row>
    <row r="153" spans="1:4" x14ac:dyDescent="0.25">
      <c r="A153" s="15">
        <v>40885</v>
      </c>
      <c r="B153" s="55">
        <v>0</v>
      </c>
      <c r="C153" s="55">
        <v>0</v>
      </c>
      <c r="D153" s="55">
        <f t="shared" si="2"/>
        <v>0</v>
      </c>
    </row>
    <row r="154" spans="1:4" x14ac:dyDescent="0.25">
      <c r="A154" s="15">
        <v>40886</v>
      </c>
      <c r="B154" s="55">
        <v>-1.03842159916945E-3</v>
      </c>
      <c r="C154" s="55">
        <v>-1.03842159916945E-3</v>
      </c>
      <c r="D154" s="55">
        <f t="shared" si="2"/>
        <v>0</v>
      </c>
    </row>
    <row r="155" spans="1:4" x14ac:dyDescent="0.25">
      <c r="A155" s="15">
        <v>40889</v>
      </c>
      <c r="B155" s="55">
        <v>-2.0790020790020201E-3</v>
      </c>
      <c r="C155" s="55">
        <v>-2.0790020790020201E-3</v>
      </c>
      <c r="D155" s="55">
        <f t="shared" si="2"/>
        <v>0</v>
      </c>
    </row>
    <row r="156" spans="1:4" x14ac:dyDescent="0.25">
      <c r="A156" s="15">
        <v>40890</v>
      </c>
      <c r="B156" s="55">
        <v>0</v>
      </c>
      <c r="C156" s="55">
        <v>0</v>
      </c>
      <c r="D156" s="55">
        <f t="shared" si="2"/>
        <v>0</v>
      </c>
    </row>
    <row r="157" spans="1:4" x14ac:dyDescent="0.25">
      <c r="A157" s="15">
        <v>40891</v>
      </c>
      <c r="B157" s="55">
        <v>0</v>
      </c>
      <c r="C157" s="55">
        <v>0</v>
      </c>
      <c r="D157" s="55">
        <f t="shared" si="2"/>
        <v>0</v>
      </c>
    </row>
    <row r="158" spans="1:4" x14ac:dyDescent="0.25">
      <c r="A158" s="15">
        <v>40892</v>
      </c>
      <c r="B158" s="55">
        <v>1.0416666666666101E-3</v>
      </c>
      <c r="C158" s="55">
        <v>1.0416666666666101E-3</v>
      </c>
      <c r="D158" s="55">
        <f t="shared" si="2"/>
        <v>0</v>
      </c>
    </row>
    <row r="159" spans="1:4" x14ac:dyDescent="0.25">
      <c r="A159" s="15">
        <v>40893</v>
      </c>
      <c r="B159" s="55">
        <v>0</v>
      </c>
      <c r="C159" s="55">
        <v>0</v>
      </c>
      <c r="D159" s="55">
        <f t="shared" si="2"/>
        <v>0</v>
      </c>
    </row>
    <row r="160" spans="1:4" x14ac:dyDescent="0.25">
      <c r="A160" s="15">
        <v>40896</v>
      </c>
      <c r="B160" s="55">
        <v>1.04058272632668E-3</v>
      </c>
      <c r="C160" s="55">
        <v>1.04058272632668E-3</v>
      </c>
      <c r="D160" s="55">
        <f t="shared" si="2"/>
        <v>0</v>
      </c>
    </row>
    <row r="161" spans="1:4" x14ac:dyDescent="0.25">
      <c r="A161" s="15">
        <v>40897</v>
      </c>
      <c r="B161" s="55">
        <v>-1.0395010395010101E-3</v>
      </c>
      <c r="C161" s="55">
        <v>-1.0395010395010101E-3</v>
      </c>
      <c r="D161" s="55">
        <f t="shared" si="2"/>
        <v>0</v>
      </c>
    </row>
    <row r="162" spans="1:4" x14ac:dyDescent="0.25">
      <c r="A162" s="15">
        <v>40898</v>
      </c>
      <c r="B162" s="55">
        <v>1.04058272632668E-3</v>
      </c>
      <c r="C162" s="55">
        <v>1.04058272632668E-3</v>
      </c>
      <c r="D162" s="55">
        <f t="shared" si="2"/>
        <v>0</v>
      </c>
    </row>
    <row r="163" spans="1:4" x14ac:dyDescent="0.25">
      <c r="A163" s="15">
        <v>40899</v>
      </c>
      <c r="B163" s="55">
        <v>4.1580041580042701E-3</v>
      </c>
      <c r="C163" s="55">
        <v>4.1580041580042701E-3</v>
      </c>
      <c r="D163" s="55">
        <f t="shared" si="2"/>
        <v>0</v>
      </c>
    </row>
    <row r="164" spans="1:4" x14ac:dyDescent="0.25">
      <c r="A164" s="15">
        <v>40900</v>
      </c>
      <c r="B164" s="55">
        <v>-4.14078674948248E-3</v>
      </c>
      <c r="C164" s="55">
        <v>-4.14078674948248E-3</v>
      </c>
      <c r="D164" s="55">
        <f t="shared" si="2"/>
        <v>0</v>
      </c>
    </row>
    <row r="165" spans="1:4" x14ac:dyDescent="0.25">
      <c r="A165" s="15">
        <v>40904</v>
      </c>
      <c r="B165" s="55">
        <v>2.07900207900225E-3</v>
      </c>
      <c r="C165" s="55">
        <v>2.07900207900225E-3</v>
      </c>
      <c r="D165" s="55">
        <f t="shared" si="2"/>
        <v>0</v>
      </c>
    </row>
    <row r="166" spans="1:4" x14ac:dyDescent="0.25">
      <c r="A166" s="15">
        <v>40905</v>
      </c>
      <c r="B166" s="55">
        <v>1.03734439834025E-3</v>
      </c>
      <c r="C166" s="55">
        <v>1.03734439834025E-3</v>
      </c>
      <c r="D166" s="55">
        <f t="shared" si="2"/>
        <v>0</v>
      </c>
    </row>
    <row r="167" spans="1:4" x14ac:dyDescent="0.25">
      <c r="A167" s="15">
        <v>40906</v>
      </c>
      <c r="B167" s="55">
        <v>0</v>
      </c>
      <c r="C167" s="55">
        <v>0</v>
      </c>
      <c r="D167" s="55">
        <f t="shared" si="2"/>
        <v>0</v>
      </c>
    </row>
    <row r="168" spans="1:4" x14ac:dyDescent="0.25">
      <c r="A168" s="15">
        <v>40907</v>
      </c>
      <c r="B168" s="55">
        <v>0</v>
      </c>
      <c r="C168" s="55">
        <v>0</v>
      </c>
      <c r="D168" s="55">
        <f t="shared" si="2"/>
        <v>0</v>
      </c>
    </row>
    <row r="169" spans="1:4" x14ac:dyDescent="0.25">
      <c r="A169" s="15">
        <v>40911</v>
      </c>
      <c r="B169" s="55">
        <v>2.0725388601035002E-3</v>
      </c>
      <c r="C169" s="55">
        <v>2.0725388601035002E-3</v>
      </c>
      <c r="D169" s="55">
        <f t="shared" si="2"/>
        <v>0</v>
      </c>
    </row>
    <row r="170" spans="1:4" x14ac:dyDescent="0.25">
      <c r="A170" s="15">
        <v>40912</v>
      </c>
      <c r="B170" s="55">
        <v>0</v>
      </c>
      <c r="C170" s="55">
        <v>0</v>
      </c>
      <c r="D170" s="55">
        <f t="shared" si="2"/>
        <v>0</v>
      </c>
    </row>
    <row r="171" spans="1:4" x14ac:dyDescent="0.25">
      <c r="A171" s="15">
        <v>40913</v>
      </c>
      <c r="B171" s="55">
        <v>0</v>
      </c>
      <c r="C171" s="55">
        <v>0</v>
      </c>
      <c r="D171" s="55">
        <f t="shared" si="2"/>
        <v>0</v>
      </c>
    </row>
    <row r="172" spans="1:4" x14ac:dyDescent="0.25">
      <c r="A172" s="15">
        <v>40914</v>
      </c>
      <c r="B172" s="55">
        <v>1.03412616339194E-3</v>
      </c>
      <c r="C172" s="55">
        <v>1.03412616339194E-3</v>
      </c>
      <c r="D172" s="55">
        <f t="shared" si="2"/>
        <v>0</v>
      </c>
    </row>
    <row r="173" spans="1:4" x14ac:dyDescent="0.25">
      <c r="A173" s="15">
        <v>40917</v>
      </c>
      <c r="B173" s="55">
        <v>0</v>
      </c>
      <c r="C173" s="55">
        <v>0</v>
      </c>
      <c r="D173" s="55">
        <f t="shared" si="2"/>
        <v>0</v>
      </c>
    </row>
    <row r="174" spans="1:4" x14ac:dyDescent="0.25">
      <c r="A174" s="15">
        <v>40918</v>
      </c>
      <c r="B174" s="55">
        <v>2.0661157024792799E-3</v>
      </c>
      <c r="C174" s="55">
        <v>2.0661157024792799E-3</v>
      </c>
      <c r="D174" s="55">
        <f t="shared" si="2"/>
        <v>0</v>
      </c>
    </row>
    <row r="175" spans="1:4" x14ac:dyDescent="0.25">
      <c r="A175" s="15">
        <v>40919</v>
      </c>
      <c r="B175" s="55">
        <v>1.03092783505176E-3</v>
      </c>
      <c r="C175" s="55">
        <v>1.03092783505176E-3</v>
      </c>
      <c r="D175" s="55">
        <f t="shared" si="2"/>
        <v>0</v>
      </c>
    </row>
    <row r="176" spans="1:4" x14ac:dyDescent="0.25">
      <c r="A176" s="15">
        <v>40920</v>
      </c>
      <c r="B176" s="55">
        <v>0</v>
      </c>
      <c r="C176" s="55">
        <v>0</v>
      </c>
      <c r="D176" s="55">
        <f t="shared" si="2"/>
        <v>0</v>
      </c>
    </row>
    <row r="177" spans="1:4" x14ac:dyDescent="0.25">
      <c r="A177" s="15">
        <v>40921</v>
      </c>
      <c r="B177" s="55">
        <v>0</v>
      </c>
      <c r="C177" s="55">
        <v>0</v>
      </c>
      <c r="D177" s="55">
        <f t="shared" si="2"/>
        <v>0</v>
      </c>
    </row>
    <row r="178" spans="1:4" x14ac:dyDescent="0.25">
      <c r="A178" s="15">
        <v>40925</v>
      </c>
      <c r="B178" s="55">
        <v>1.02986611740463E-3</v>
      </c>
      <c r="C178" s="55">
        <v>1.02986611740463E-3</v>
      </c>
      <c r="D178" s="55">
        <f t="shared" si="2"/>
        <v>0</v>
      </c>
    </row>
    <row r="179" spans="1:4" x14ac:dyDescent="0.25">
      <c r="A179" s="15">
        <v>40926</v>
      </c>
      <c r="B179" s="55">
        <v>0</v>
      </c>
      <c r="C179" s="55">
        <v>0</v>
      </c>
      <c r="D179" s="55">
        <f t="shared" si="2"/>
        <v>0</v>
      </c>
    </row>
    <row r="180" spans="1:4" x14ac:dyDescent="0.25">
      <c r="A180" s="15">
        <v>40927</v>
      </c>
      <c r="B180" s="55">
        <v>2.0576131687242202E-3</v>
      </c>
      <c r="C180" s="55">
        <v>2.0576131687242202E-3</v>
      </c>
      <c r="D180" s="55">
        <f t="shared" si="2"/>
        <v>0</v>
      </c>
    </row>
    <row r="181" spans="1:4" x14ac:dyDescent="0.25">
      <c r="A181" s="15">
        <v>40928</v>
      </c>
      <c r="B181" s="55">
        <v>1.0266940451744101E-3</v>
      </c>
      <c r="C181" s="55">
        <v>1.0266940451744101E-3</v>
      </c>
      <c r="D181" s="55">
        <f t="shared" si="2"/>
        <v>0</v>
      </c>
    </row>
    <row r="182" spans="1:4" x14ac:dyDescent="0.25">
      <c r="A182" s="15">
        <v>40931</v>
      </c>
      <c r="B182" s="55">
        <v>2.0512820512819099E-3</v>
      </c>
      <c r="C182" s="55">
        <v>2.0512820512819099E-3</v>
      </c>
      <c r="D182" s="55">
        <f t="shared" si="2"/>
        <v>0</v>
      </c>
    </row>
    <row r="183" spans="1:4" x14ac:dyDescent="0.25">
      <c r="A183" s="15">
        <v>40932</v>
      </c>
      <c r="B183" s="55">
        <v>0</v>
      </c>
      <c r="C183" s="55">
        <v>0</v>
      </c>
      <c r="D183" s="55">
        <f t="shared" si="2"/>
        <v>0</v>
      </c>
    </row>
    <row r="184" spans="1:4" x14ac:dyDescent="0.25">
      <c r="A184" s="15">
        <v>40933</v>
      </c>
      <c r="B184" s="55">
        <v>2.04708290685773E-3</v>
      </c>
      <c r="C184" s="55">
        <v>2.04708290685773E-3</v>
      </c>
      <c r="D184" s="55">
        <f t="shared" si="2"/>
        <v>0</v>
      </c>
    </row>
    <row r="185" spans="1:4" x14ac:dyDescent="0.25">
      <c r="A185" s="15">
        <v>40934</v>
      </c>
      <c r="B185" s="55">
        <v>1.02145045965285E-3</v>
      </c>
      <c r="C185" s="55">
        <v>1.02145045965285E-3</v>
      </c>
      <c r="D185" s="55">
        <f t="shared" si="2"/>
        <v>0</v>
      </c>
    </row>
    <row r="186" spans="1:4" x14ac:dyDescent="0.25">
      <c r="A186" s="15">
        <v>40935</v>
      </c>
      <c r="B186" s="55">
        <v>1.0204081632652099E-3</v>
      </c>
      <c r="C186" s="55">
        <v>1.0204081632652099E-3</v>
      </c>
      <c r="D186" s="55">
        <f t="shared" si="2"/>
        <v>0</v>
      </c>
    </row>
    <row r="187" spans="1:4" x14ac:dyDescent="0.25">
      <c r="A187" s="15">
        <v>40938</v>
      </c>
      <c r="B187" s="55">
        <v>-1.01936799184499E-3</v>
      </c>
      <c r="C187" s="55">
        <v>-1.01936799184499E-3</v>
      </c>
      <c r="D187" s="55">
        <f t="shared" si="2"/>
        <v>0</v>
      </c>
    </row>
    <row r="188" spans="1:4" x14ac:dyDescent="0.25">
      <c r="A188" s="15">
        <v>40939</v>
      </c>
      <c r="B188" s="55">
        <v>1.0204081632652099E-3</v>
      </c>
      <c r="C188" s="55">
        <v>1.0204081632652099E-3</v>
      </c>
      <c r="D188" s="55">
        <f t="shared" si="2"/>
        <v>0</v>
      </c>
    </row>
    <row r="189" spans="1:4" x14ac:dyDescent="0.25">
      <c r="A189" s="15">
        <v>40940</v>
      </c>
      <c r="B189" s="55">
        <v>1.0193679918450999E-3</v>
      </c>
      <c r="C189" s="55">
        <v>1.0193679918450999E-3</v>
      </c>
      <c r="D189" s="55">
        <f t="shared" si="2"/>
        <v>0</v>
      </c>
    </row>
    <row r="190" spans="1:4" x14ac:dyDescent="0.25">
      <c r="A190" s="15">
        <v>40941</v>
      </c>
      <c r="B190" s="55">
        <v>-1.01832993890016E-3</v>
      </c>
      <c r="C190" s="55">
        <v>-1.01832993890016E-3</v>
      </c>
      <c r="D190" s="55">
        <f t="shared" si="2"/>
        <v>0</v>
      </c>
    </row>
    <row r="191" spans="1:4" x14ac:dyDescent="0.25">
      <c r="A191" s="15">
        <v>40942</v>
      </c>
      <c r="B191" s="55">
        <v>3.0581039755350802E-3</v>
      </c>
      <c r="C191" s="55">
        <v>3.0581039755350802E-3</v>
      </c>
      <c r="D191" s="55">
        <f t="shared" si="2"/>
        <v>0</v>
      </c>
    </row>
    <row r="192" spans="1:4" x14ac:dyDescent="0.25">
      <c r="A192" s="15">
        <v>40945</v>
      </c>
      <c r="B192" s="55">
        <v>2.0325203252031798E-3</v>
      </c>
      <c r="C192" s="55">
        <v>2.0325203252031798E-3</v>
      </c>
      <c r="D192" s="55">
        <f t="shared" si="2"/>
        <v>0</v>
      </c>
    </row>
    <row r="193" spans="1:4" x14ac:dyDescent="0.25">
      <c r="A193" s="15">
        <v>40946</v>
      </c>
      <c r="B193" s="55">
        <v>1.0141987829614999E-3</v>
      </c>
      <c r="C193" s="55">
        <v>1.0141987829614999E-3</v>
      </c>
      <c r="D193" s="55">
        <f t="shared" si="2"/>
        <v>0</v>
      </c>
    </row>
    <row r="194" spans="1:4" x14ac:dyDescent="0.25">
      <c r="A194" s="15">
        <v>40947</v>
      </c>
      <c r="B194" s="55">
        <v>2.0263424518745E-3</v>
      </c>
      <c r="C194" s="55">
        <v>2.0263424518745E-3</v>
      </c>
      <c r="D194" s="55">
        <f t="shared" ref="D194:D257" si="3">B194-C194</f>
        <v>0</v>
      </c>
    </row>
    <row r="195" spans="1:4" x14ac:dyDescent="0.25">
      <c r="A195" s="15">
        <v>40948</v>
      </c>
      <c r="B195" s="55">
        <v>0</v>
      </c>
      <c r="C195" s="55">
        <v>0</v>
      </c>
      <c r="D195" s="55">
        <f t="shared" si="3"/>
        <v>0</v>
      </c>
    </row>
    <row r="196" spans="1:4" x14ac:dyDescent="0.25">
      <c r="A196" s="15">
        <v>40949</v>
      </c>
      <c r="B196" s="55">
        <v>-2.0222446916078299E-3</v>
      </c>
      <c r="C196" s="55">
        <v>-2.0222446916078299E-3</v>
      </c>
      <c r="D196" s="55">
        <f t="shared" si="3"/>
        <v>0</v>
      </c>
    </row>
    <row r="197" spans="1:4" x14ac:dyDescent="0.25">
      <c r="A197" s="15">
        <v>40952</v>
      </c>
      <c r="B197" s="55">
        <v>2.0263424518745E-3</v>
      </c>
      <c r="C197" s="55">
        <v>2.0263424518745E-3</v>
      </c>
      <c r="D197" s="55">
        <f t="shared" si="3"/>
        <v>0</v>
      </c>
    </row>
    <row r="198" spans="1:4" x14ac:dyDescent="0.25">
      <c r="A198" s="15">
        <v>40953</v>
      </c>
      <c r="B198" s="55">
        <v>0</v>
      </c>
      <c r="C198" s="55">
        <v>0</v>
      </c>
      <c r="D198" s="55">
        <f t="shared" si="3"/>
        <v>0</v>
      </c>
    </row>
    <row r="199" spans="1:4" x14ac:dyDescent="0.25">
      <c r="A199" s="15">
        <v>40954</v>
      </c>
      <c r="B199" s="55">
        <v>2.02224469160761E-3</v>
      </c>
      <c r="C199" s="55">
        <v>2.02224469160761E-3</v>
      </c>
      <c r="D199" s="55">
        <f t="shared" si="3"/>
        <v>0</v>
      </c>
    </row>
    <row r="200" spans="1:4" x14ac:dyDescent="0.25">
      <c r="A200" s="15">
        <v>40955</v>
      </c>
      <c r="B200" s="55">
        <v>-4.0363269424824599E-3</v>
      </c>
      <c r="C200" s="55">
        <v>-4.0363269424824599E-3</v>
      </c>
      <c r="D200" s="55">
        <f t="shared" si="3"/>
        <v>0</v>
      </c>
    </row>
    <row r="201" spans="1:4" x14ac:dyDescent="0.25">
      <c r="A201" s="15">
        <v>40956</v>
      </c>
      <c r="B201" s="55">
        <v>2.0263424518745E-3</v>
      </c>
      <c r="C201" s="55">
        <v>2.0263424518745E-3</v>
      </c>
      <c r="D201" s="55">
        <f t="shared" si="3"/>
        <v>0</v>
      </c>
    </row>
    <row r="202" spans="1:4" x14ac:dyDescent="0.25">
      <c r="A202" s="15">
        <v>40960</v>
      </c>
      <c r="B202" s="55">
        <v>1.01112234580381E-3</v>
      </c>
      <c r="C202" s="55">
        <v>1.01112234580381E-3</v>
      </c>
      <c r="D202" s="55">
        <f t="shared" si="3"/>
        <v>0</v>
      </c>
    </row>
    <row r="203" spans="1:4" x14ac:dyDescent="0.25">
      <c r="A203" s="15">
        <v>40961</v>
      </c>
      <c r="B203" s="55">
        <v>4.04040404040384E-3</v>
      </c>
      <c r="C203" s="55">
        <v>4.04040404040384E-3</v>
      </c>
      <c r="D203" s="55">
        <f t="shared" si="3"/>
        <v>0</v>
      </c>
    </row>
    <row r="204" spans="1:4" x14ac:dyDescent="0.25">
      <c r="A204" s="15">
        <v>40962</v>
      </c>
      <c r="B204" s="55">
        <v>1.00603621730389E-3</v>
      </c>
      <c r="C204" s="55">
        <v>1.00603621730389E-3</v>
      </c>
      <c r="D204" s="55">
        <f t="shared" si="3"/>
        <v>0</v>
      </c>
    </row>
    <row r="205" spans="1:4" x14ac:dyDescent="0.25">
      <c r="A205" s="15">
        <v>40963</v>
      </c>
      <c r="B205" s="55">
        <v>1.00502512562839E-3</v>
      </c>
      <c r="C205" s="55">
        <v>1.00502512562839E-3</v>
      </c>
      <c r="D205" s="55">
        <f t="shared" si="3"/>
        <v>0</v>
      </c>
    </row>
    <row r="206" spans="1:4" x14ac:dyDescent="0.25">
      <c r="A206" s="15">
        <v>40966</v>
      </c>
      <c r="B206" s="55">
        <v>-1.0040160642571501E-3</v>
      </c>
      <c r="C206" s="55">
        <v>-1.0040160642571501E-3</v>
      </c>
      <c r="D206" s="55">
        <f t="shared" si="3"/>
        <v>0</v>
      </c>
    </row>
    <row r="207" spans="1:4" x14ac:dyDescent="0.25">
      <c r="A207" s="15">
        <v>40967</v>
      </c>
      <c r="B207" s="55">
        <v>1.00502512562839E-3</v>
      </c>
      <c r="C207" s="55">
        <v>1.00502512562839E-3</v>
      </c>
      <c r="D207" s="55">
        <f t="shared" si="3"/>
        <v>0</v>
      </c>
    </row>
    <row r="208" spans="1:4" x14ac:dyDescent="0.25">
      <c r="A208" s="15">
        <v>40968</v>
      </c>
      <c r="B208" s="55">
        <v>2.0080321285140799E-3</v>
      </c>
      <c r="C208" s="55">
        <v>2.0080321285140799E-3</v>
      </c>
      <c r="D208" s="55">
        <f t="shared" si="3"/>
        <v>0</v>
      </c>
    </row>
    <row r="209" spans="1:4" x14ac:dyDescent="0.25">
      <c r="A209" s="15">
        <v>40969</v>
      </c>
      <c r="B209" s="55">
        <v>0</v>
      </c>
      <c r="C209" s="55">
        <v>0</v>
      </c>
      <c r="D209" s="55">
        <f t="shared" si="3"/>
        <v>0</v>
      </c>
    </row>
    <row r="210" spans="1:4" x14ac:dyDescent="0.25">
      <c r="A210" s="15">
        <v>40970</v>
      </c>
      <c r="B210" s="55">
        <v>1.0020040080160901E-3</v>
      </c>
      <c r="C210" s="55">
        <v>1.0020040080160901E-3</v>
      </c>
      <c r="D210" s="55">
        <f t="shared" si="3"/>
        <v>0</v>
      </c>
    </row>
    <row r="211" spans="1:4" x14ac:dyDescent="0.25">
      <c r="A211" s="15">
        <v>40973</v>
      </c>
      <c r="B211" s="55">
        <v>1.0010010010010899E-3</v>
      </c>
      <c r="C211" s="55">
        <v>1.0010010010010899E-3</v>
      </c>
      <c r="D211" s="55">
        <f t="shared" si="3"/>
        <v>0</v>
      </c>
    </row>
    <row r="212" spans="1:4" x14ac:dyDescent="0.25">
      <c r="A212" s="15">
        <v>40974</v>
      </c>
      <c r="B212" s="55">
        <v>-2E-3</v>
      </c>
      <c r="C212" s="55">
        <v>-2E-3</v>
      </c>
      <c r="D212" s="55">
        <f t="shared" si="3"/>
        <v>0</v>
      </c>
    </row>
    <row r="213" spans="1:4" x14ac:dyDescent="0.25">
      <c r="A213" s="15">
        <v>40975</v>
      </c>
      <c r="B213" s="55">
        <v>0</v>
      </c>
      <c r="C213" s="55">
        <v>0</v>
      </c>
      <c r="D213" s="55">
        <f t="shared" si="3"/>
        <v>0</v>
      </c>
    </row>
    <row r="214" spans="1:4" x14ac:dyDescent="0.25">
      <c r="A214" s="15">
        <v>40976</v>
      </c>
      <c r="B214" s="55">
        <v>1.0020040080160901E-3</v>
      </c>
      <c r="C214" s="55">
        <v>1.0020040080160901E-3</v>
      </c>
      <c r="D214" s="55">
        <f t="shared" si="3"/>
        <v>0</v>
      </c>
    </row>
    <row r="215" spans="1:4" x14ac:dyDescent="0.25">
      <c r="A215" s="15">
        <v>40977</v>
      </c>
      <c r="B215" s="55">
        <v>0</v>
      </c>
      <c r="C215" s="55">
        <v>0</v>
      </c>
      <c r="D215" s="55">
        <f t="shared" si="3"/>
        <v>0</v>
      </c>
    </row>
    <row r="216" spans="1:4" x14ac:dyDescent="0.25">
      <c r="A216" s="15">
        <v>40980</v>
      </c>
      <c r="B216" s="55">
        <v>0</v>
      </c>
      <c r="C216" s="55">
        <v>0</v>
      </c>
      <c r="D216" s="55">
        <f t="shared" si="3"/>
        <v>0</v>
      </c>
    </row>
    <row r="217" spans="1:4" x14ac:dyDescent="0.25">
      <c r="A217" s="15">
        <v>40981</v>
      </c>
      <c r="B217" s="55">
        <v>1.0010010010010899E-3</v>
      </c>
      <c r="C217" s="55">
        <v>1.0010010010010899E-3</v>
      </c>
      <c r="D217" s="55">
        <f t="shared" si="3"/>
        <v>0</v>
      </c>
    </row>
    <row r="218" spans="1:4" x14ac:dyDescent="0.25">
      <c r="A218" s="15">
        <v>40982</v>
      </c>
      <c r="B218" s="55">
        <v>9.9999999999989008E-4</v>
      </c>
      <c r="C218" s="55">
        <v>9.9999999999989008E-4</v>
      </c>
      <c r="D218" s="55">
        <f t="shared" si="3"/>
        <v>0</v>
      </c>
    </row>
    <row r="219" spans="1:4" x14ac:dyDescent="0.25">
      <c r="A219" s="15">
        <v>40983</v>
      </c>
      <c r="B219" s="55">
        <v>0</v>
      </c>
      <c r="C219" s="55">
        <v>0</v>
      </c>
      <c r="D219" s="55">
        <f t="shared" si="3"/>
        <v>0</v>
      </c>
    </row>
    <row r="220" spans="1:4" x14ac:dyDescent="0.25">
      <c r="A220" s="15">
        <v>40984</v>
      </c>
      <c r="B220" s="55">
        <v>0</v>
      </c>
      <c r="C220" s="55">
        <v>0</v>
      </c>
      <c r="D220" s="55">
        <f t="shared" si="3"/>
        <v>0</v>
      </c>
    </row>
    <row r="221" spans="1:4" x14ac:dyDescent="0.25">
      <c r="A221" s="15">
        <v>40987</v>
      </c>
      <c r="B221" s="55">
        <v>9.9900099900107598E-4</v>
      </c>
      <c r="C221" s="55">
        <v>9.9900099900107598E-4</v>
      </c>
      <c r="D221" s="55">
        <f t="shared" si="3"/>
        <v>0</v>
      </c>
    </row>
    <row r="222" spans="1:4" x14ac:dyDescent="0.25">
      <c r="A222" s="15">
        <v>40988</v>
      </c>
      <c r="B222" s="55">
        <v>9.9800399201588298E-4</v>
      </c>
      <c r="C222" s="55">
        <v>9.9800399201588298E-4</v>
      </c>
      <c r="D222" s="55">
        <f t="shared" si="3"/>
        <v>0</v>
      </c>
    </row>
    <row r="223" spans="1:4" x14ac:dyDescent="0.25">
      <c r="A223" s="15">
        <v>40989</v>
      </c>
      <c r="B223" s="55">
        <v>-9.9700897308074897E-4</v>
      </c>
      <c r="C223" s="55">
        <v>-9.9700897308074897E-4</v>
      </c>
      <c r="D223" s="55">
        <f t="shared" si="3"/>
        <v>0</v>
      </c>
    </row>
    <row r="224" spans="1:4" x14ac:dyDescent="0.25">
      <c r="A224" s="15">
        <v>40990</v>
      </c>
      <c r="B224" s="55">
        <v>9.9800399201588298E-4</v>
      </c>
      <c r="C224" s="55">
        <v>9.9800399201588298E-4</v>
      </c>
      <c r="D224" s="55">
        <f t="shared" si="3"/>
        <v>0</v>
      </c>
    </row>
    <row r="225" spans="1:4" x14ac:dyDescent="0.25">
      <c r="A225" s="15">
        <v>40991</v>
      </c>
      <c r="B225" s="55">
        <v>-9.9700897308074897E-4</v>
      </c>
      <c r="C225" s="55">
        <v>-9.9700897308074897E-4</v>
      </c>
      <c r="D225" s="55">
        <f t="shared" si="3"/>
        <v>0</v>
      </c>
    </row>
    <row r="226" spans="1:4" x14ac:dyDescent="0.25">
      <c r="A226" s="15">
        <v>40994</v>
      </c>
      <c r="B226" s="55">
        <v>9.9800399201588298E-4</v>
      </c>
      <c r="C226" s="55">
        <v>9.9800399201588298E-4</v>
      </c>
      <c r="D226" s="55">
        <f t="shared" si="3"/>
        <v>0</v>
      </c>
    </row>
    <row r="227" spans="1:4" x14ac:dyDescent="0.25">
      <c r="A227" s="15">
        <v>40995</v>
      </c>
      <c r="B227" s="55">
        <v>0</v>
      </c>
      <c r="C227" s="55">
        <v>0</v>
      </c>
      <c r="D227" s="55">
        <f t="shared" si="3"/>
        <v>0</v>
      </c>
    </row>
    <row r="228" spans="1:4" x14ac:dyDescent="0.25">
      <c r="A228" s="15">
        <v>40996</v>
      </c>
      <c r="B228" s="55">
        <v>0</v>
      </c>
      <c r="C228" s="55">
        <v>0</v>
      </c>
      <c r="D228" s="55">
        <f t="shared" si="3"/>
        <v>0</v>
      </c>
    </row>
    <row r="229" spans="1:4" x14ac:dyDescent="0.25">
      <c r="A229" s="15">
        <v>40997</v>
      </c>
      <c r="B229" s="55">
        <v>-9.9700897308074897E-4</v>
      </c>
      <c r="C229" s="55">
        <v>-9.9700897308074897E-4</v>
      </c>
      <c r="D229" s="55">
        <f t="shared" si="3"/>
        <v>0</v>
      </c>
    </row>
    <row r="230" spans="1:4" x14ac:dyDescent="0.25">
      <c r="A230" s="15">
        <v>40998</v>
      </c>
      <c r="B230" s="55">
        <v>1.9960079840319902E-3</v>
      </c>
      <c r="C230" s="55">
        <v>1.9960079840319902E-3</v>
      </c>
      <c r="D230" s="55">
        <f t="shared" si="3"/>
        <v>0</v>
      </c>
    </row>
    <row r="231" spans="1:4" x14ac:dyDescent="0.25">
      <c r="A231" s="15">
        <v>41001</v>
      </c>
      <c r="B231" s="55">
        <v>0</v>
      </c>
      <c r="C231" s="55">
        <v>0</v>
      </c>
      <c r="D231" s="55">
        <f t="shared" si="3"/>
        <v>0</v>
      </c>
    </row>
    <row r="232" spans="1:4" x14ac:dyDescent="0.25">
      <c r="A232" s="15">
        <v>41002</v>
      </c>
      <c r="B232" s="55">
        <v>0</v>
      </c>
      <c r="C232" s="55">
        <v>0</v>
      </c>
      <c r="D232" s="55">
        <f t="shared" si="3"/>
        <v>0</v>
      </c>
    </row>
    <row r="233" spans="1:4" x14ac:dyDescent="0.25">
      <c r="A233" s="15">
        <v>41003</v>
      </c>
      <c r="B233" s="55">
        <v>-9.9601593625497898E-4</v>
      </c>
      <c r="C233" s="55">
        <v>-9.9601593625497898E-4</v>
      </c>
      <c r="D233" s="55">
        <f t="shared" si="3"/>
        <v>0</v>
      </c>
    </row>
    <row r="234" spans="1:4" x14ac:dyDescent="0.25">
      <c r="A234" s="15">
        <v>41004</v>
      </c>
      <c r="B234" s="55">
        <v>0</v>
      </c>
      <c r="C234" s="55">
        <v>0</v>
      </c>
      <c r="D234" s="55">
        <f t="shared" si="3"/>
        <v>0</v>
      </c>
    </row>
    <row r="235" spans="1:4" x14ac:dyDescent="0.25">
      <c r="A235" s="15">
        <v>41005</v>
      </c>
      <c r="B235" s="55">
        <v>0</v>
      </c>
      <c r="C235" s="55" t="s">
        <v>77</v>
      </c>
      <c r="D235" s="55" t="e">
        <f t="shared" si="3"/>
        <v>#VALUE!</v>
      </c>
    </row>
    <row r="236" spans="1:4" x14ac:dyDescent="0.25">
      <c r="A236" s="15">
        <v>41008</v>
      </c>
      <c r="B236" s="55">
        <v>-1.9940179461615001E-3</v>
      </c>
      <c r="C236" s="55">
        <v>-1.9940179461615001E-3</v>
      </c>
      <c r="D236" s="55">
        <f t="shared" si="3"/>
        <v>0</v>
      </c>
    </row>
    <row r="237" spans="1:4" x14ac:dyDescent="0.25">
      <c r="A237" s="15">
        <v>41009</v>
      </c>
      <c r="B237" s="55">
        <v>0</v>
      </c>
      <c r="C237" s="55">
        <v>0</v>
      </c>
      <c r="D237" s="55">
        <f t="shared" si="3"/>
        <v>0</v>
      </c>
    </row>
    <row r="238" spans="1:4" x14ac:dyDescent="0.25">
      <c r="A238" s="15">
        <v>41010</v>
      </c>
      <c r="B238" s="55">
        <v>0</v>
      </c>
      <c r="C238" s="55">
        <v>0</v>
      </c>
      <c r="D238" s="55">
        <f t="shared" si="3"/>
        <v>0</v>
      </c>
    </row>
    <row r="239" spans="1:4" x14ac:dyDescent="0.25">
      <c r="A239" s="15">
        <v>41011</v>
      </c>
      <c r="B239" s="55">
        <v>-9.9900099900096496E-4</v>
      </c>
      <c r="C239" s="55">
        <v>-9.9900099900096496E-4</v>
      </c>
      <c r="D239" s="55">
        <f t="shared" si="3"/>
        <v>0</v>
      </c>
    </row>
    <row r="240" spans="1:4" x14ac:dyDescent="0.25">
      <c r="A240" s="15">
        <v>41012</v>
      </c>
      <c r="B240" s="55">
        <v>9.9999999999989008E-4</v>
      </c>
      <c r="C240" s="55">
        <v>9.9999999999989008E-4</v>
      </c>
      <c r="D240" s="55">
        <f t="shared" si="3"/>
        <v>0</v>
      </c>
    </row>
    <row r="241" spans="1:4" x14ac:dyDescent="0.25">
      <c r="A241" s="15">
        <v>41015</v>
      </c>
      <c r="B241" s="55">
        <v>0</v>
      </c>
      <c r="C241" s="55">
        <v>0</v>
      </c>
      <c r="D241" s="55">
        <f t="shared" si="3"/>
        <v>0</v>
      </c>
    </row>
    <row r="242" spans="1:4" x14ac:dyDescent="0.25">
      <c r="A242" s="15">
        <v>41016</v>
      </c>
      <c r="B242" s="55">
        <v>0</v>
      </c>
      <c r="C242" s="55">
        <v>0</v>
      </c>
      <c r="D242" s="55">
        <f t="shared" si="3"/>
        <v>0</v>
      </c>
    </row>
    <row r="243" spans="1:4" x14ac:dyDescent="0.25">
      <c r="A243" s="15">
        <v>41017</v>
      </c>
      <c r="B243" s="55">
        <v>9.9900099900107598E-4</v>
      </c>
      <c r="C243" s="55">
        <v>9.9900099900107598E-4</v>
      </c>
      <c r="D243" s="55">
        <f t="shared" si="3"/>
        <v>0</v>
      </c>
    </row>
    <row r="244" spans="1:4" x14ac:dyDescent="0.25">
      <c r="A244" s="15">
        <v>41018</v>
      </c>
      <c r="B244" s="55">
        <v>9.9800399201588298E-4</v>
      </c>
      <c r="C244" s="55">
        <v>9.9800399201588298E-4</v>
      </c>
      <c r="D244" s="55">
        <f t="shared" si="3"/>
        <v>0</v>
      </c>
    </row>
    <row r="245" spans="1:4" x14ac:dyDescent="0.25">
      <c r="A245" s="15">
        <v>41019</v>
      </c>
      <c r="B245" s="55">
        <v>0</v>
      </c>
      <c r="C245" s="55">
        <v>0</v>
      </c>
      <c r="D245" s="55">
        <f t="shared" si="3"/>
        <v>0</v>
      </c>
    </row>
    <row r="246" spans="1:4" x14ac:dyDescent="0.25">
      <c r="A246" s="15">
        <v>41022</v>
      </c>
      <c r="B246" s="55">
        <v>9.9700897308063795E-4</v>
      </c>
      <c r="C246" s="55">
        <v>9.9700897308063795E-4</v>
      </c>
      <c r="D246" s="55">
        <f t="shared" si="3"/>
        <v>0</v>
      </c>
    </row>
    <row r="247" spans="1:4" x14ac:dyDescent="0.25">
      <c r="A247" s="15">
        <v>41023</v>
      </c>
      <c r="B247" s="55">
        <v>0</v>
      </c>
      <c r="C247" s="55">
        <v>0</v>
      </c>
      <c r="D247" s="55">
        <f t="shared" si="3"/>
        <v>0</v>
      </c>
    </row>
    <row r="248" spans="1:4" x14ac:dyDescent="0.25">
      <c r="A248" s="15">
        <v>41024</v>
      </c>
      <c r="B248" s="55">
        <v>0</v>
      </c>
      <c r="C248" s="55">
        <v>0</v>
      </c>
      <c r="D248" s="55">
        <f t="shared" si="3"/>
        <v>0</v>
      </c>
    </row>
    <row r="249" spans="1:4" x14ac:dyDescent="0.25">
      <c r="A249" s="15">
        <v>41025</v>
      </c>
      <c r="B249" s="55">
        <v>9.9601593625520102E-4</v>
      </c>
      <c r="C249" s="55">
        <v>9.9601593625520102E-4</v>
      </c>
      <c r="D249" s="55">
        <f t="shared" si="3"/>
        <v>0</v>
      </c>
    </row>
    <row r="250" spans="1:4" x14ac:dyDescent="0.25">
      <c r="A250" s="15">
        <v>41026</v>
      </c>
      <c r="B250" s="55">
        <v>0</v>
      </c>
      <c r="C250" s="55">
        <v>0</v>
      </c>
      <c r="D250" s="55">
        <f t="shared" si="3"/>
        <v>0</v>
      </c>
    </row>
    <row r="251" spans="1:4" x14ac:dyDescent="0.25">
      <c r="A251" s="15">
        <v>41029</v>
      </c>
      <c r="B251" s="55">
        <v>9.9502487562186403E-4</v>
      </c>
      <c r="C251" s="55">
        <v>9.9502487562186403E-4</v>
      </c>
      <c r="D251" s="55">
        <f t="shared" si="3"/>
        <v>0</v>
      </c>
    </row>
    <row r="252" spans="1:4" x14ac:dyDescent="0.25">
      <c r="A252" s="15">
        <v>41030</v>
      </c>
      <c r="B252" s="55">
        <v>9.9403578528822799E-4</v>
      </c>
      <c r="C252" s="55">
        <v>9.9403578528822799E-4</v>
      </c>
      <c r="D252" s="55">
        <f t="shared" si="3"/>
        <v>0</v>
      </c>
    </row>
    <row r="253" spans="1:4" x14ac:dyDescent="0.25">
      <c r="A253" s="15">
        <v>41031</v>
      </c>
      <c r="B253" s="55">
        <v>9.9304865938432108E-4</v>
      </c>
      <c r="C253" s="55">
        <v>9.9304865938432108E-4</v>
      </c>
      <c r="D253" s="55">
        <f t="shared" si="3"/>
        <v>0</v>
      </c>
    </row>
    <row r="254" spans="1:4" x14ac:dyDescent="0.25">
      <c r="A254" s="15">
        <v>41032</v>
      </c>
      <c r="B254" s="55">
        <v>9.9206349206348897E-4</v>
      </c>
      <c r="C254" s="55">
        <v>9.9206349206348897E-4</v>
      </c>
      <c r="D254" s="55">
        <f t="shared" si="3"/>
        <v>0</v>
      </c>
    </row>
    <row r="255" spans="1:4" x14ac:dyDescent="0.25">
      <c r="A255" s="15">
        <v>41033</v>
      </c>
      <c r="B255" s="55">
        <v>0</v>
      </c>
      <c r="C255" s="55">
        <v>0</v>
      </c>
      <c r="D255" s="55">
        <f t="shared" si="3"/>
        <v>0</v>
      </c>
    </row>
    <row r="256" spans="1:4" x14ac:dyDescent="0.25">
      <c r="A256" s="15">
        <v>41036</v>
      </c>
      <c r="B256" s="55">
        <v>-9.9108027750249893E-4</v>
      </c>
      <c r="C256" s="55">
        <v>-9.9108027750249893E-4</v>
      </c>
      <c r="D256" s="55">
        <f t="shared" si="3"/>
        <v>0</v>
      </c>
    </row>
    <row r="257" spans="1:4" x14ac:dyDescent="0.25">
      <c r="A257" s="15">
        <v>41037</v>
      </c>
      <c r="B257" s="55">
        <v>9.9206349206348897E-4</v>
      </c>
      <c r="C257" s="55">
        <v>9.9206349206348897E-4</v>
      </c>
      <c r="D257" s="55">
        <f t="shared" si="3"/>
        <v>0</v>
      </c>
    </row>
    <row r="258" spans="1:4" x14ac:dyDescent="0.25">
      <c r="A258" s="15">
        <v>41038</v>
      </c>
      <c r="B258" s="55">
        <v>-9.9108027750249893E-4</v>
      </c>
      <c r="C258" s="55">
        <v>-9.9108027750249893E-4</v>
      </c>
      <c r="D258" s="55">
        <f t="shared" ref="D258:D321" si="4">B258-C258</f>
        <v>0</v>
      </c>
    </row>
    <row r="259" spans="1:4" x14ac:dyDescent="0.25">
      <c r="A259" s="15">
        <v>41039</v>
      </c>
      <c r="B259" s="55">
        <v>0</v>
      </c>
      <c r="C259" s="55">
        <v>0</v>
      </c>
      <c r="D259" s="55">
        <f t="shared" si="4"/>
        <v>0</v>
      </c>
    </row>
    <row r="260" spans="1:4" x14ac:dyDescent="0.25">
      <c r="A260" s="15">
        <v>41040</v>
      </c>
      <c r="B260" s="55">
        <v>0</v>
      </c>
      <c r="C260" s="55">
        <v>0</v>
      </c>
      <c r="D260" s="55">
        <f t="shared" si="4"/>
        <v>0</v>
      </c>
    </row>
    <row r="261" spans="1:4" x14ac:dyDescent="0.25">
      <c r="A261" s="15">
        <v>41043</v>
      </c>
      <c r="B261" s="55">
        <v>-1.9841269841269801E-3</v>
      </c>
      <c r="C261" s="55">
        <v>-1.9841269841269801E-3</v>
      </c>
      <c r="D261" s="55">
        <f t="shared" si="4"/>
        <v>0</v>
      </c>
    </row>
    <row r="262" spans="1:4" x14ac:dyDescent="0.25">
      <c r="A262" s="15">
        <v>41044</v>
      </c>
      <c r="B262" s="55">
        <v>0</v>
      </c>
      <c r="C262" s="55">
        <v>0</v>
      </c>
      <c r="D262" s="55">
        <f t="shared" si="4"/>
        <v>0</v>
      </c>
    </row>
    <row r="263" spans="1:4" x14ac:dyDescent="0.25">
      <c r="A263" s="15">
        <v>41045</v>
      </c>
      <c r="B263" s="55">
        <v>-9.9403578528822799E-4</v>
      </c>
      <c r="C263" s="55">
        <v>-9.9403578528822799E-4</v>
      </c>
      <c r="D263" s="55">
        <f t="shared" si="4"/>
        <v>0</v>
      </c>
    </row>
    <row r="264" spans="1:4" x14ac:dyDescent="0.25">
      <c r="A264" s="15">
        <v>41046</v>
      </c>
      <c r="B264" s="55">
        <v>-2.98507462686581E-3</v>
      </c>
      <c r="C264" s="55">
        <v>-2.98507462686581E-3</v>
      </c>
      <c r="D264" s="55">
        <f t="shared" si="4"/>
        <v>0</v>
      </c>
    </row>
    <row r="265" spans="1:4" x14ac:dyDescent="0.25">
      <c r="A265" s="15">
        <v>41047</v>
      </c>
      <c r="B265" s="55">
        <v>-1.99600798403188E-3</v>
      </c>
      <c r="C265" s="55">
        <v>-1.99600798403188E-3</v>
      </c>
      <c r="D265" s="55">
        <f t="shared" si="4"/>
        <v>0</v>
      </c>
    </row>
    <row r="266" spans="1:4" x14ac:dyDescent="0.25">
      <c r="A266" s="15">
        <v>41050</v>
      </c>
      <c r="B266" s="55">
        <v>-2E-3</v>
      </c>
      <c r="C266" s="55">
        <v>-2E-3</v>
      </c>
      <c r="D266" s="55">
        <f t="shared" si="4"/>
        <v>0</v>
      </c>
    </row>
    <row r="267" spans="1:4" x14ac:dyDescent="0.25">
      <c r="A267" s="15">
        <v>41051</v>
      </c>
      <c r="B267" s="55">
        <v>0</v>
      </c>
      <c r="C267" s="55">
        <v>0</v>
      </c>
      <c r="D267" s="55">
        <f t="shared" si="4"/>
        <v>0</v>
      </c>
    </row>
    <row r="268" spans="1:4" x14ac:dyDescent="0.25">
      <c r="A268" s="15">
        <v>41052</v>
      </c>
      <c r="B268" s="55">
        <v>-1.0020040080159799E-3</v>
      </c>
      <c r="C268" s="55">
        <v>-1.0020040080159799E-3</v>
      </c>
      <c r="D268" s="55">
        <f t="shared" si="4"/>
        <v>0</v>
      </c>
    </row>
    <row r="269" spans="1:4" x14ac:dyDescent="0.25">
      <c r="A269" s="15">
        <v>41053</v>
      </c>
      <c r="B269" s="55">
        <v>1.00300902708117E-3</v>
      </c>
      <c r="C269" s="55">
        <v>1.00300902708117E-3</v>
      </c>
      <c r="D269" s="55">
        <f t="shared" si="4"/>
        <v>0</v>
      </c>
    </row>
    <row r="270" spans="1:4" x14ac:dyDescent="0.25">
      <c r="A270" s="15">
        <v>41054</v>
      </c>
      <c r="B270" s="55">
        <v>-1.0020040080159799E-3</v>
      </c>
      <c r="C270" s="55">
        <v>-1.0020040080159799E-3</v>
      </c>
      <c r="D270" s="55">
        <f t="shared" si="4"/>
        <v>0</v>
      </c>
    </row>
    <row r="271" spans="1:4" x14ac:dyDescent="0.25">
      <c r="A271" s="15">
        <v>41058</v>
      </c>
      <c r="B271" s="55">
        <v>0</v>
      </c>
      <c r="C271" s="55">
        <v>0</v>
      </c>
      <c r="D271" s="55">
        <f t="shared" si="4"/>
        <v>0</v>
      </c>
    </row>
    <row r="272" spans="1:4" x14ac:dyDescent="0.25">
      <c r="A272" s="15">
        <v>41059</v>
      </c>
      <c r="B272" s="55">
        <v>-1.00300902708117E-3</v>
      </c>
      <c r="C272" s="55">
        <v>-1.00300902708117E-3</v>
      </c>
      <c r="D272" s="55">
        <f t="shared" si="4"/>
        <v>0</v>
      </c>
    </row>
    <row r="273" spans="1:4" x14ac:dyDescent="0.25">
      <c r="A273" s="15">
        <v>41060</v>
      </c>
      <c r="B273" s="55">
        <v>-1.0040160642571501E-3</v>
      </c>
      <c r="C273" s="55">
        <v>-1.0040160642571501E-3</v>
      </c>
      <c r="D273" s="55">
        <f t="shared" si="4"/>
        <v>0</v>
      </c>
    </row>
    <row r="274" spans="1:4" x14ac:dyDescent="0.25">
      <c r="A274" s="15">
        <v>41061</v>
      </c>
      <c r="B274" s="55">
        <v>-2.01005025125622E-3</v>
      </c>
      <c r="C274" s="55">
        <v>-2.01005025125622E-3</v>
      </c>
      <c r="D274" s="55">
        <f t="shared" si="4"/>
        <v>0</v>
      </c>
    </row>
    <row r="275" spans="1:4" x14ac:dyDescent="0.25">
      <c r="A275" s="15">
        <v>41064</v>
      </c>
      <c r="B275" s="55">
        <v>-1.00704934541795E-3</v>
      </c>
      <c r="C275" s="55">
        <v>-1.00704934541795E-3</v>
      </c>
      <c r="D275" s="55">
        <f t="shared" si="4"/>
        <v>0</v>
      </c>
    </row>
    <row r="276" spans="1:4" x14ac:dyDescent="0.25">
      <c r="A276" s="15">
        <v>41065</v>
      </c>
      <c r="B276" s="55">
        <v>-1.0080645161289999E-3</v>
      </c>
      <c r="C276" s="55">
        <v>-1.0080645161289999E-3</v>
      </c>
      <c r="D276" s="55">
        <f t="shared" si="4"/>
        <v>0</v>
      </c>
    </row>
    <row r="277" spans="1:4" x14ac:dyDescent="0.25">
      <c r="A277" s="15">
        <v>41066</v>
      </c>
      <c r="B277" s="55">
        <v>1.00908173562053E-3</v>
      </c>
      <c r="C277" s="55">
        <v>1.00908173562053E-3</v>
      </c>
      <c r="D277" s="55">
        <f t="shared" si="4"/>
        <v>0</v>
      </c>
    </row>
    <row r="278" spans="1:4" x14ac:dyDescent="0.25">
      <c r="A278" s="15">
        <v>41067</v>
      </c>
      <c r="B278" s="55">
        <v>1.0080645161289999E-3</v>
      </c>
      <c r="C278" s="55">
        <v>1.0080645161289999E-3</v>
      </c>
      <c r="D278" s="55">
        <f t="shared" si="4"/>
        <v>0</v>
      </c>
    </row>
    <row r="279" spans="1:4" x14ac:dyDescent="0.25">
      <c r="A279" s="15">
        <v>41068</v>
      </c>
      <c r="B279" s="55">
        <v>0</v>
      </c>
      <c r="C279" s="55">
        <v>0</v>
      </c>
      <c r="D279" s="55">
        <f t="shared" si="4"/>
        <v>0</v>
      </c>
    </row>
    <row r="280" spans="1:4" x14ac:dyDescent="0.25">
      <c r="A280" s="15">
        <v>41071</v>
      </c>
      <c r="B280" s="55">
        <v>0</v>
      </c>
      <c r="C280" s="55">
        <v>0</v>
      </c>
      <c r="D280" s="55">
        <f t="shared" si="4"/>
        <v>0</v>
      </c>
    </row>
    <row r="281" spans="1:4" x14ac:dyDescent="0.25">
      <c r="A281" s="15">
        <v>41072</v>
      </c>
      <c r="B281" s="55">
        <v>-1.00704934541795E-3</v>
      </c>
      <c r="C281" s="55">
        <v>-1.00704934541795E-3</v>
      </c>
      <c r="D281" s="55">
        <f t="shared" si="4"/>
        <v>0</v>
      </c>
    </row>
    <row r="282" spans="1:4" x14ac:dyDescent="0.25">
      <c r="A282" s="15">
        <v>41073</v>
      </c>
      <c r="B282" s="55">
        <v>-1.0080645161289999E-3</v>
      </c>
      <c r="C282" s="55">
        <v>-1.0080645161289999E-3</v>
      </c>
      <c r="D282" s="55">
        <f t="shared" si="4"/>
        <v>0</v>
      </c>
    </row>
    <row r="283" spans="1:4" x14ac:dyDescent="0.25">
      <c r="A283" s="15">
        <v>41074</v>
      </c>
      <c r="B283" s="55">
        <v>1.00908173562053E-3</v>
      </c>
      <c r="C283" s="55">
        <v>1.00908173562053E-3</v>
      </c>
      <c r="D283" s="55">
        <f t="shared" si="4"/>
        <v>0</v>
      </c>
    </row>
    <row r="284" spans="1:4" x14ac:dyDescent="0.25">
      <c r="A284" s="15">
        <v>41075</v>
      </c>
      <c r="B284" s="55">
        <v>0</v>
      </c>
      <c r="C284" s="55">
        <v>0</v>
      </c>
      <c r="D284" s="55">
        <f t="shared" si="4"/>
        <v>0</v>
      </c>
    </row>
    <row r="285" spans="1:4" x14ac:dyDescent="0.25">
      <c r="A285" s="15">
        <v>41078</v>
      </c>
      <c r="B285" s="55">
        <v>-1.0080645161289999E-3</v>
      </c>
      <c r="C285" s="55">
        <v>-1.0080645161289999E-3</v>
      </c>
      <c r="D285" s="55">
        <f t="shared" si="4"/>
        <v>0</v>
      </c>
    </row>
    <row r="286" spans="1:4" x14ac:dyDescent="0.25">
      <c r="A286" s="15">
        <v>41079</v>
      </c>
      <c r="B286" s="55">
        <v>2.01816347124106E-3</v>
      </c>
      <c r="C286" s="55">
        <v>2.01816347124106E-3</v>
      </c>
      <c r="D286" s="55">
        <f t="shared" si="4"/>
        <v>0</v>
      </c>
    </row>
    <row r="287" spans="1:4" x14ac:dyDescent="0.25">
      <c r="A287" s="15">
        <v>41080</v>
      </c>
      <c r="B287" s="55">
        <v>1.00704934541795E-3</v>
      </c>
      <c r="C287" s="55">
        <v>1.00704934541795E-3</v>
      </c>
      <c r="D287" s="55">
        <f t="shared" si="4"/>
        <v>0</v>
      </c>
    </row>
    <row r="288" spans="1:4" x14ac:dyDescent="0.25">
      <c r="A288" s="15">
        <v>41081</v>
      </c>
      <c r="B288" s="55">
        <v>0</v>
      </c>
      <c r="C288" s="55">
        <v>0</v>
      </c>
      <c r="D288" s="55">
        <f t="shared" si="4"/>
        <v>0</v>
      </c>
    </row>
    <row r="289" spans="1:4" x14ac:dyDescent="0.25">
      <c r="A289" s="15">
        <v>41082</v>
      </c>
      <c r="B289" s="55">
        <v>0</v>
      </c>
      <c r="C289" s="55">
        <v>0</v>
      </c>
      <c r="D289" s="55">
        <f t="shared" si="4"/>
        <v>0</v>
      </c>
    </row>
    <row r="290" spans="1:4" x14ac:dyDescent="0.25">
      <c r="A290" s="15">
        <v>41085</v>
      </c>
      <c r="B290" s="55">
        <v>0</v>
      </c>
      <c r="C290" s="55">
        <v>0</v>
      </c>
      <c r="D290" s="55">
        <f t="shared" si="4"/>
        <v>0</v>
      </c>
    </row>
    <row r="291" spans="1:4" x14ac:dyDescent="0.25">
      <c r="A291" s="15">
        <v>41086</v>
      </c>
      <c r="B291" s="55">
        <v>0</v>
      </c>
      <c r="C291" s="55">
        <v>0</v>
      </c>
      <c r="D291" s="55">
        <f t="shared" si="4"/>
        <v>0</v>
      </c>
    </row>
    <row r="292" spans="1:4" x14ac:dyDescent="0.25">
      <c r="A292" s="15">
        <v>41087</v>
      </c>
      <c r="B292" s="55">
        <v>1.00603621730389E-3</v>
      </c>
      <c r="C292" s="55">
        <v>1.00603621730389E-3</v>
      </c>
      <c r="D292" s="55">
        <f t="shared" si="4"/>
        <v>0</v>
      </c>
    </row>
    <row r="293" spans="1:4" x14ac:dyDescent="0.25">
      <c r="A293" s="15">
        <v>41088</v>
      </c>
      <c r="B293" s="55">
        <v>0</v>
      </c>
      <c r="C293" s="55">
        <v>0</v>
      </c>
      <c r="D293" s="55">
        <f t="shared" si="4"/>
        <v>0</v>
      </c>
    </row>
    <row r="294" spans="1:4" x14ac:dyDescent="0.25">
      <c r="A294" s="15">
        <v>41089</v>
      </c>
      <c r="B294" s="55">
        <v>1.00502512562839E-3</v>
      </c>
      <c r="C294" s="55">
        <v>1.00502512562839E-3</v>
      </c>
      <c r="D294" s="55">
        <f t="shared" si="4"/>
        <v>0</v>
      </c>
    </row>
    <row r="295" spans="1:4" x14ac:dyDescent="0.25">
      <c r="A295" s="15">
        <v>41092</v>
      </c>
      <c r="B295" s="55">
        <v>2.0080321285140799E-3</v>
      </c>
      <c r="C295" s="55">
        <v>2.0080321285140799E-3</v>
      </c>
      <c r="D295" s="55">
        <f t="shared" si="4"/>
        <v>0</v>
      </c>
    </row>
    <row r="296" spans="1:4" x14ac:dyDescent="0.25">
      <c r="A296" s="15">
        <v>41093</v>
      </c>
      <c r="B296" s="55">
        <v>1.0020040080160901E-3</v>
      </c>
      <c r="C296" s="55">
        <v>1.0020040080160901E-3</v>
      </c>
      <c r="D296" s="55">
        <f t="shared" si="4"/>
        <v>0</v>
      </c>
    </row>
    <row r="297" spans="1:4" x14ac:dyDescent="0.25">
      <c r="A297" s="15">
        <v>41095</v>
      </c>
      <c r="B297" s="55">
        <v>1.0010010010010899E-3</v>
      </c>
      <c r="C297" s="55">
        <v>1.0010010010010899E-3</v>
      </c>
      <c r="D297" s="55">
        <f t="shared" si="4"/>
        <v>0</v>
      </c>
    </row>
    <row r="298" spans="1:4" x14ac:dyDescent="0.25">
      <c r="A298" s="15">
        <v>41096</v>
      </c>
      <c r="B298" s="55">
        <v>9.9999999999989008E-4</v>
      </c>
      <c r="C298" s="55">
        <v>9.9999999999989008E-4</v>
      </c>
      <c r="D298" s="55">
        <f t="shared" si="4"/>
        <v>0</v>
      </c>
    </row>
    <row r="299" spans="1:4" x14ac:dyDescent="0.25">
      <c r="A299" s="15">
        <v>41099</v>
      </c>
      <c r="B299" s="55">
        <v>-9.9900099900096496E-4</v>
      </c>
      <c r="C299" s="55">
        <v>-9.9900099900096496E-4</v>
      </c>
      <c r="D299" s="55">
        <f t="shared" si="4"/>
        <v>0</v>
      </c>
    </row>
    <row r="300" spans="1:4" x14ac:dyDescent="0.25">
      <c r="A300" s="15">
        <v>41100</v>
      </c>
      <c r="B300" s="55">
        <v>9.9999999999989008E-4</v>
      </c>
      <c r="C300" s="55">
        <v>9.9999999999989008E-4</v>
      </c>
      <c r="D300" s="55">
        <f t="shared" si="4"/>
        <v>0</v>
      </c>
    </row>
    <row r="301" spans="1:4" x14ac:dyDescent="0.25">
      <c r="A301" s="15">
        <v>41101</v>
      </c>
      <c r="B301" s="55">
        <v>0</v>
      </c>
      <c r="C301" s="55">
        <v>0</v>
      </c>
      <c r="D301" s="55">
        <f t="shared" si="4"/>
        <v>0</v>
      </c>
    </row>
    <row r="302" spans="1:4" x14ac:dyDescent="0.25">
      <c r="A302" s="15">
        <v>41102</v>
      </c>
      <c r="B302" s="55">
        <v>0</v>
      </c>
      <c r="C302" s="55">
        <v>0</v>
      </c>
      <c r="D302" s="55">
        <f t="shared" si="4"/>
        <v>0</v>
      </c>
    </row>
    <row r="303" spans="1:4" x14ac:dyDescent="0.25">
      <c r="A303" s="15">
        <v>41103</v>
      </c>
      <c r="B303" s="55">
        <v>0</v>
      </c>
      <c r="C303" s="55">
        <v>0</v>
      </c>
      <c r="D303" s="55">
        <f t="shared" si="4"/>
        <v>0</v>
      </c>
    </row>
    <row r="304" spans="1:4" x14ac:dyDescent="0.25">
      <c r="A304" s="15">
        <v>41106</v>
      </c>
      <c r="B304" s="55">
        <v>0</v>
      </c>
      <c r="C304" s="55">
        <v>0</v>
      </c>
      <c r="D304" s="55">
        <f t="shared" si="4"/>
        <v>0</v>
      </c>
    </row>
    <row r="305" spans="1:4" x14ac:dyDescent="0.25">
      <c r="A305" s="15">
        <v>41107</v>
      </c>
      <c r="B305" s="55">
        <v>9.9900099900107598E-4</v>
      </c>
      <c r="C305" s="55">
        <v>9.9900099900107598E-4</v>
      </c>
      <c r="D305" s="55">
        <f t="shared" si="4"/>
        <v>0</v>
      </c>
    </row>
    <row r="306" spans="1:4" x14ac:dyDescent="0.25">
      <c r="A306" s="15">
        <v>41108</v>
      </c>
      <c r="B306" s="55">
        <v>9.9800399201588298E-4</v>
      </c>
      <c r="C306" s="55">
        <v>9.9800399201588298E-4</v>
      </c>
      <c r="D306" s="55">
        <f t="shared" si="4"/>
        <v>0</v>
      </c>
    </row>
    <row r="307" spans="1:4" x14ac:dyDescent="0.25">
      <c r="A307" s="15">
        <v>41109</v>
      </c>
      <c r="B307" s="55">
        <v>9.9700897308063795E-4</v>
      </c>
      <c r="C307" s="55">
        <v>9.9700897308063795E-4</v>
      </c>
      <c r="D307" s="55">
        <f t="shared" si="4"/>
        <v>0</v>
      </c>
    </row>
    <row r="308" spans="1:4" x14ac:dyDescent="0.25">
      <c r="A308" s="15">
        <v>41110</v>
      </c>
      <c r="B308" s="55">
        <v>-9.9601593625497898E-4</v>
      </c>
      <c r="C308" s="55">
        <v>-9.9601593625497898E-4</v>
      </c>
      <c r="D308" s="55">
        <f t="shared" si="4"/>
        <v>0</v>
      </c>
    </row>
    <row r="309" spans="1:4" x14ac:dyDescent="0.25">
      <c r="A309" s="15">
        <v>41113</v>
      </c>
      <c r="B309" s="55">
        <v>-9.9700897308074897E-4</v>
      </c>
      <c r="C309" s="55">
        <v>-9.9700897308074897E-4</v>
      </c>
      <c r="D309" s="55">
        <f t="shared" si="4"/>
        <v>0</v>
      </c>
    </row>
    <row r="310" spans="1:4" x14ac:dyDescent="0.25">
      <c r="A310" s="15">
        <v>41114</v>
      </c>
      <c r="B310" s="55">
        <v>0</v>
      </c>
      <c r="C310" s="55">
        <v>0</v>
      </c>
      <c r="D310" s="55">
        <f t="shared" si="4"/>
        <v>0</v>
      </c>
    </row>
    <row r="311" spans="1:4" x14ac:dyDescent="0.25">
      <c r="A311" s="15">
        <v>41115</v>
      </c>
      <c r="B311" s="55">
        <v>0</v>
      </c>
      <c r="C311" s="55">
        <v>0</v>
      </c>
      <c r="D311" s="55">
        <f t="shared" si="4"/>
        <v>0</v>
      </c>
    </row>
    <row r="312" spans="1:4" x14ac:dyDescent="0.25">
      <c r="A312" s="15">
        <v>41116</v>
      </c>
      <c r="B312" s="55">
        <v>0</v>
      </c>
      <c r="C312" s="55">
        <v>0</v>
      </c>
      <c r="D312" s="55">
        <f t="shared" si="4"/>
        <v>0</v>
      </c>
    </row>
    <row r="313" spans="1:4" x14ac:dyDescent="0.25">
      <c r="A313" s="15">
        <v>41117</v>
      </c>
      <c r="B313" s="55">
        <v>0</v>
      </c>
      <c r="C313" s="55">
        <v>0</v>
      </c>
      <c r="D313" s="55">
        <f t="shared" si="4"/>
        <v>0</v>
      </c>
    </row>
    <row r="314" spans="1:4" x14ac:dyDescent="0.25">
      <c r="A314" s="15">
        <v>41120</v>
      </c>
      <c r="B314" s="55">
        <v>9.9800399201588298E-4</v>
      </c>
      <c r="C314" s="55">
        <v>9.9800399201588298E-4</v>
      </c>
      <c r="D314" s="55">
        <f t="shared" si="4"/>
        <v>0</v>
      </c>
    </row>
    <row r="315" spans="1:4" x14ac:dyDescent="0.25">
      <c r="A315" s="15">
        <v>41121</v>
      </c>
      <c r="B315" s="55">
        <v>9.9700897308063795E-4</v>
      </c>
      <c r="C315" s="55">
        <v>9.9700897308063795E-4</v>
      </c>
      <c r="D315" s="55">
        <f t="shared" si="4"/>
        <v>0</v>
      </c>
    </row>
    <row r="316" spans="1:4" x14ac:dyDescent="0.25">
      <c r="A316" s="15">
        <v>41122</v>
      </c>
      <c r="B316" s="55">
        <v>0</v>
      </c>
      <c r="C316" s="55">
        <v>0</v>
      </c>
      <c r="D316" s="55">
        <f t="shared" si="4"/>
        <v>0</v>
      </c>
    </row>
    <row r="317" spans="1:4" x14ac:dyDescent="0.25">
      <c r="A317" s="15">
        <v>41123</v>
      </c>
      <c r="B317" s="55">
        <v>0</v>
      </c>
      <c r="C317" s="55">
        <v>0</v>
      </c>
      <c r="D317" s="55">
        <f t="shared" si="4"/>
        <v>0</v>
      </c>
    </row>
    <row r="318" spans="1:4" x14ac:dyDescent="0.25">
      <c r="A318" s="15">
        <v>41124</v>
      </c>
      <c r="B318" s="55">
        <v>0</v>
      </c>
      <c r="C318" s="55">
        <v>0</v>
      </c>
      <c r="D318" s="55">
        <f t="shared" si="4"/>
        <v>0</v>
      </c>
    </row>
    <row r="319" spans="1:4" x14ac:dyDescent="0.25">
      <c r="A319" s="15">
        <v>41127</v>
      </c>
      <c r="B319" s="55">
        <v>2.9880478087651601E-3</v>
      </c>
      <c r="C319" s="55">
        <v>2.9880478087651601E-3</v>
      </c>
      <c r="D319" s="55">
        <f t="shared" si="4"/>
        <v>0</v>
      </c>
    </row>
    <row r="320" spans="1:4" x14ac:dyDescent="0.25">
      <c r="A320" s="15">
        <v>41128</v>
      </c>
      <c r="B320" s="55">
        <v>-9.9304865938432108E-4</v>
      </c>
      <c r="C320" s="55">
        <v>-9.9304865938432108E-4</v>
      </c>
      <c r="D320" s="55">
        <f t="shared" si="4"/>
        <v>0</v>
      </c>
    </row>
    <row r="321" spans="1:4" x14ac:dyDescent="0.25">
      <c r="A321" s="15">
        <v>41129</v>
      </c>
      <c r="B321" s="55">
        <v>9.9403578528822799E-4</v>
      </c>
      <c r="C321" s="55">
        <v>9.9403578528822799E-4</v>
      </c>
      <c r="D321" s="55">
        <f t="shared" si="4"/>
        <v>0</v>
      </c>
    </row>
    <row r="322" spans="1:4" x14ac:dyDescent="0.25">
      <c r="A322" s="15">
        <v>41130</v>
      </c>
      <c r="B322" s="55">
        <v>9.9304865938432108E-4</v>
      </c>
      <c r="C322" s="55">
        <v>9.9304865938432108E-4</v>
      </c>
      <c r="D322" s="55">
        <f t="shared" ref="D322:D385" si="5">B322-C322</f>
        <v>0</v>
      </c>
    </row>
    <row r="323" spans="1:4" x14ac:dyDescent="0.25">
      <c r="A323" s="15">
        <v>41131</v>
      </c>
      <c r="B323" s="55">
        <v>9.9206349206348897E-4</v>
      </c>
      <c r="C323" s="55">
        <v>9.9206349206348897E-4</v>
      </c>
      <c r="D323" s="55">
        <f t="shared" si="5"/>
        <v>0</v>
      </c>
    </row>
    <row r="324" spans="1:4" x14ac:dyDescent="0.25">
      <c r="A324" s="15">
        <v>41134</v>
      </c>
      <c r="B324" s="55">
        <v>0</v>
      </c>
      <c r="C324" s="55">
        <v>0</v>
      </c>
      <c r="D324" s="55">
        <f t="shared" si="5"/>
        <v>0</v>
      </c>
    </row>
    <row r="325" spans="1:4" x14ac:dyDescent="0.25">
      <c r="A325" s="15">
        <v>41135</v>
      </c>
      <c r="B325" s="55">
        <v>9.9108027750238704E-4</v>
      </c>
      <c r="C325" s="55">
        <v>9.9108027750238704E-4</v>
      </c>
      <c r="D325" s="55">
        <f t="shared" si="5"/>
        <v>0</v>
      </c>
    </row>
    <row r="326" spans="1:4" x14ac:dyDescent="0.25">
      <c r="A326" s="15">
        <v>41136</v>
      </c>
      <c r="B326" s="55">
        <v>0</v>
      </c>
      <c r="C326" s="55">
        <v>0</v>
      </c>
      <c r="D326" s="55">
        <f t="shared" si="5"/>
        <v>0</v>
      </c>
    </row>
    <row r="327" spans="1:4" x14ac:dyDescent="0.25">
      <c r="A327" s="15">
        <v>41137</v>
      </c>
      <c r="B327" s="55">
        <v>0</v>
      </c>
      <c r="C327" s="55">
        <v>0</v>
      </c>
      <c r="D327" s="55">
        <f t="shared" si="5"/>
        <v>0</v>
      </c>
    </row>
    <row r="328" spans="1:4" x14ac:dyDescent="0.25">
      <c r="A328" s="15">
        <v>41138</v>
      </c>
      <c r="B328" s="55">
        <v>0</v>
      </c>
      <c r="C328" s="55">
        <v>0</v>
      </c>
      <c r="D328" s="55">
        <f t="shared" si="5"/>
        <v>0</v>
      </c>
    </row>
    <row r="329" spans="1:4" x14ac:dyDescent="0.25">
      <c r="A329" s="15">
        <v>41141</v>
      </c>
      <c r="B329" s="55">
        <v>0</v>
      </c>
      <c r="C329" s="55">
        <v>0</v>
      </c>
      <c r="D329" s="55">
        <f t="shared" si="5"/>
        <v>0</v>
      </c>
    </row>
    <row r="330" spans="1:4" x14ac:dyDescent="0.25">
      <c r="A330" s="15">
        <v>41142</v>
      </c>
      <c r="B330" s="55">
        <v>0</v>
      </c>
      <c r="C330" s="55">
        <v>0</v>
      </c>
      <c r="D330" s="55">
        <f t="shared" si="5"/>
        <v>0</v>
      </c>
    </row>
    <row r="331" spans="1:4" x14ac:dyDescent="0.25">
      <c r="A331" s="15">
        <v>41143</v>
      </c>
      <c r="B331" s="55">
        <v>9.9009900990099098E-4</v>
      </c>
      <c r="C331" s="55">
        <v>9.9009900990099098E-4</v>
      </c>
      <c r="D331" s="55">
        <f t="shared" si="5"/>
        <v>0</v>
      </c>
    </row>
    <row r="332" spans="1:4" x14ac:dyDescent="0.25">
      <c r="A332" s="15">
        <v>41144</v>
      </c>
      <c r="B332" s="55">
        <v>0</v>
      </c>
      <c r="C332" s="55">
        <v>0</v>
      </c>
      <c r="D332" s="55">
        <f t="shared" si="5"/>
        <v>0</v>
      </c>
    </row>
    <row r="333" spans="1:4" x14ac:dyDescent="0.25">
      <c r="A333" s="15">
        <v>41145</v>
      </c>
      <c r="B333" s="55">
        <v>0</v>
      </c>
      <c r="C333" s="55">
        <v>0</v>
      </c>
      <c r="D333" s="55">
        <f t="shared" si="5"/>
        <v>0</v>
      </c>
    </row>
    <row r="334" spans="1:4" x14ac:dyDescent="0.25">
      <c r="A334" s="15">
        <v>41148</v>
      </c>
      <c r="B334" s="55">
        <v>0</v>
      </c>
      <c r="C334" s="55">
        <v>0</v>
      </c>
      <c r="D334" s="55">
        <f t="shared" si="5"/>
        <v>0</v>
      </c>
    </row>
    <row r="335" spans="1:4" x14ac:dyDescent="0.25">
      <c r="A335" s="15">
        <v>41149</v>
      </c>
      <c r="B335" s="55">
        <v>0</v>
      </c>
      <c r="C335" s="55">
        <v>0</v>
      </c>
      <c r="D335" s="55">
        <f t="shared" si="5"/>
        <v>0</v>
      </c>
    </row>
    <row r="336" spans="1:4" x14ac:dyDescent="0.25">
      <c r="A336" s="15">
        <v>41150</v>
      </c>
      <c r="B336" s="55">
        <v>0</v>
      </c>
      <c r="C336" s="55">
        <v>0</v>
      </c>
      <c r="D336" s="55">
        <f t="shared" si="5"/>
        <v>0</v>
      </c>
    </row>
    <row r="337" spans="1:4" x14ac:dyDescent="0.25">
      <c r="A337" s="15">
        <v>41151</v>
      </c>
      <c r="B337" s="55">
        <v>9.89119683481698E-4</v>
      </c>
      <c r="C337" s="55">
        <v>9.89119683481698E-4</v>
      </c>
      <c r="D337" s="55">
        <f t="shared" si="5"/>
        <v>0</v>
      </c>
    </row>
    <row r="338" spans="1:4" x14ac:dyDescent="0.25">
      <c r="A338" s="15">
        <v>41152</v>
      </c>
      <c r="B338" s="55">
        <v>0</v>
      </c>
      <c r="C338" s="55">
        <v>0</v>
      </c>
      <c r="D338" s="55">
        <f t="shared" si="5"/>
        <v>0</v>
      </c>
    </row>
    <row r="339" spans="1:4" x14ac:dyDescent="0.25">
      <c r="A339" s="15">
        <v>41156</v>
      </c>
      <c r="B339" s="55">
        <v>0</v>
      </c>
      <c r="C339" s="55">
        <v>0</v>
      </c>
      <c r="D339" s="55">
        <f t="shared" si="5"/>
        <v>0</v>
      </c>
    </row>
    <row r="340" spans="1:4" x14ac:dyDescent="0.25">
      <c r="A340" s="15">
        <v>41157</v>
      </c>
      <c r="B340" s="55">
        <v>9.8814229249022389E-4</v>
      </c>
      <c r="C340" s="55">
        <v>9.8814229249022389E-4</v>
      </c>
      <c r="D340" s="55">
        <f t="shared" si="5"/>
        <v>0</v>
      </c>
    </row>
    <row r="341" spans="1:4" x14ac:dyDescent="0.25">
      <c r="A341" s="15">
        <v>41158</v>
      </c>
      <c r="B341" s="55">
        <v>0</v>
      </c>
      <c r="C341" s="55">
        <v>0</v>
      </c>
      <c r="D341" s="55">
        <f t="shared" si="5"/>
        <v>0</v>
      </c>
    </row>
    <row r="342" spans="1:4" x14ac:dyDescent="0.25">
      <c r="A342" s="15">
        <v>41159</v>
      </c>
      <c r="B342" s="55">
        <v>1.9743336623889701E-3</v>
      </c>
      <c r="C342" s="55">
        <v>1.9743336623889701E-3</v>
      </c>
      <c r="D342" s="55">
        <f t="shared" si="5"/>
        <v>0</v>
      </c>
    </row>
    <row r="343" spans="1:4" x14ac:dyDescent="0.25">
      <c r="A343" s="15">
        <v>41162</v>
      </c>
      <c r="B343" s="55">
        <v>9.8522167487691292E-4</v>
      </c>
      <c r="C343" s="55">
        <v>9.8522167487691292E-4</v>
      </c>
      <c r="D343" s="55">
        <f t="shared" si="5"/>
        <v>0</v>
      </c>
    </row>
    <row r="344" spans="1:4" x14ac:dyDescent="0.25">
      <c r="A344" s="15">
        <v>41163</v>
      </c>
      <c r="B344" s="55">
        <v>0</v>
      </c>
      <c r="C344" s="55">
        <v>0</v>
      </c>
      <c r="D344" s="55">
        <f t="shared" si="5"/>
        <v>0</v>
      </c>
    </row>
    <row r="345" spans="1:4" x14ac:dyDescent="0.25">
      <c r="A345" s="15">
        <v>41164</v>
      </c>
      <c r="B345" s="55">
        <v>9.8425196850393504E-4</v>
      </c>
      <c r="C345" s="55">
        <v>9.8425196850393504E-4</v>
      </c>
      <c r="D345" s="55">
        <f t="shared" si="5"/>
        <v>0</v>
      </c>
    </row>
    <row r="346" spans="1:4" x14ac:dyDescent="0.25">
      <c r="A346" s="15">
        <v>41165</v>
      </c>
      <c r="B346" s="55">
        <v>0</v>
      </c>
      <c r="C346" s="55">
        <v>0</v>
      </c>
      <c r="D346" s="55">
        <f t="shared" si="5"/>
        <v>0</v>
      </c>
    </row>
    <row r="347" spans="1:4" x14ac:dyDescent="0.25">
      <c r="A347" s="15">
        <v>41166</v>
      </c>
      <c r="B347" s="55">
        <v>9.8328416912485395E-4</v>
      </c>
      <c r="C347" s="55">
        <v>9.8328416912485395E-4</v>
      </c>
      <c r="D347" s="55">
        <f t="shared" si="5"/>
        <v>0</v>
      </c>
    </row>
    <row r="348" spans="1:4" x14ac:dyDescent="0.25">
      <c r="A348" s="15">
        <v>41169</v>
      </c>
      <c r="B348" s="55">
        <v>9.8231827111972003E-4</v>
      </c>
      <c r="C348" s="55">
        <v>9.8231827111972003E-4</v>
      </c>
      <c r="D348" s="55">
        <f t="shared" si="5"/>
        <v>0</v>
      </c>
    </row>
    <row r="349" spans="1:4" x14ac:dyDescent="0.25">
      <c r="A349" s="15">
        <v>41170</v>
      </c>
      <c r="B349" s="55">
        <v>0</v>
      </c>
      <c r="C349" s="55">
        <v>0</v>
      </c>
      <c r="D349" s="55">
        <f t="shared" si="5"/>
        <v>0</v>
      </c>
    </row>
    <row r="350" spans="1:4" x14ac:dyDescent="0.25">
      <c r="A350" s="15">
        <v>41171</v>
      </c>
      <c r="B350" s="55">
        <v>-9.8135426889100997E-4</v>
      </c>
      <c r="C350" s="55">
        <v>-9.8135426889100997E-4</v>
      </c>
      <c r="D350" s="55">
        <f t="shared" si="5"/>
        <v>0</v>
      </c>
    </row>
    <row r="351" spans="1:4" x14ac:dyDescent="0.25">
      <c r="A351" s="15">
        <v>41172</v>
      </c>
      <c r="B351" s="55">
        <v>0</v>
      </c>
      <c r="C351" s="55">
        <v>0</v>
      </c>
      <c r="D351" s="55">
        <f t="shared" si="5"/>
        <v>0</v>
      </c>
    </row>
    <row r="352" spans="1:4" x14ac:dyDescent="0.25">
      <c r="A352" s="15">
        <v>41173</v>
      </c>
      <c r="B352" s="55">
        <v>9.8231827111972003E-4</v>
      </c>
      <c r="C352" s="55">
        <v>9.8231827111972003E-4</v>
      </c>
      <c r="D352" s="55">
        <f t="shared" si="5"/>
        <v>0</v>
      </c>
    </row>
    <row r="353" spans="1:4" x14ac:dyDescent="0.25">
      <c r="A353" s="15">
        <v>41176</v>
      </c>
      <c r="B353" s="55">
        <v>0</v>
      </c>
      <c r="C353" s="55">
        <v>0</v>
      </c>
      <c r="D353" s="55">
        <f t="shared" si="5"/>
        <v>0</v>
      </c>
    </row>
    <row r="354" spans="1:4" x14ac:dyDescent="0.25">
      <c r="A354" s="15">
        <v>41177</v>
      </c>
      <c r="B354" s="55">
        <v>0</v>
      </c>
      <c r="C354" s="55">
        <v>0</v>
      </c>
      <c r="D354" s="55">
        <f t="shared" si="5"/>
        <v>0</v>
      </c>
    </row>
    <row r="355" spans="1:4" x14ac:dyDescent="0.25">
      <c r="A355" s="15">
        <v>41178</v>
      </c>
      <c r="B355" s="55">
        <v>-1.9627085377821301E-3</v>
      </c>
      <c r="C355" s="55">
        <v>-1.9627085377821301E-3</v>
      </c>
      <c r="D355" s="55">
        <f t="shared" si="5"/>
        <v>0</v>
      </c>
    </row>
    <row r="356" spans="1:4" x14ac:dyDescent="0.25">
      <c r="A356" s="15">
        <v>41179</v>
      </c>
      <c r="B356" s="55">
        <v>-9.8328416912485395E-4</v>
      </c>
      <c r="C356" s="55">
        <v>-9.8328416912485395E-4</v>
      </c>
      <c r="D356" s="55">
        <f t="shared" si="5"/>
        <v>0</v>
      </c>
    </row>
    <row r="357" spans="1:4" x14ac:dyDescent="0.25">
      <c r="A357" s="15">
        <v>41180</v>
      </c>
      <c r="B357" s="55">
        <v>9.8425196850393504E-4</v>
      </c>
      <c r="C357" s="55">
        <v>9.8425196850393504E-4</v>
      </c>
      <c r="D357" s="55">
        <f t="shared" si="5"/>
        <v>0</v>
      </c>
    </row>
    <row r="358" spans="1:4" x14ac:dyDescent="0.25">
      <c r="A358" s="15">
        <v>41183</v>
      </c>
      <c r="B358" s="55">
        <v>-9.8328416912485395E-4</v>
      </c>
      <c r="C358" s="55">
        <v>-9.8328416912485395E-4</v>
      </c>
      <c r="D358" s="55">
        <f t="shared" si="5"/>
        <v>0</v>
      </c>
    </row>
    <row r="359" spans="1:4" x14ac:dyDescent="0.25">
      <c r="A359" s="15">
        <v>41184</v>
      </c>
      <c r="B359" s="55">
        <v>9.8425196850393504E-4</v>
      </c>
      <c r="C359" s="55">
        <v>9.8425196850393504E-4</v>
      </c>
      <c r="D359" s="55">
        <f t="shared" si="5"/>
        <v>0</v>
      </c>
    </row>
    <row r="360" spans="1:4" x14ac:dyDescent="0.25">
      <c r="A360" s="15">
        <v>41185</v>
      </c>
      <c r="B360" s="55">
        <v>9.8328416912485395E-4</v>
      </c>
      <c r="C360" s="55">
        <v>9.8328416912485395E-4</v>
      </c>
      <c r="D360" s="55">
        <f t="shared" si="5"/>
        <v>0</v>
      </c>
    </row>
    <row r="361" spans="1:4" x14ac:dyDescent="0.25">
      <c r="A361" s="15">
        <v>41186</v>
      </c>
      <c r="B361" s="55">
        <v>9.8231827111972003E-4</v>
      </c>
      <c r="C361" s="55">
        <v>9.8231827111972003E-4</v>
      </c>
      <c r="D361" s="55">
        <f t="shared" si="5"/>
        <v>0</v>
      </c>
    </row>
    <row r="362" spans="1:4" x14ac:dyDescent="0.25">
      <c r="A362" s="15">
        <v>41187</v>
      </c>
      <c r="B362" s="55">
        <v>9.8135426889100997E-4</v>
      </c>
      <c r="C362" s="55">
        <v>9.8135426889100997E-4</v>
      </c>
      <c r="D362" s="55">
        <f t="shared" si="5"/>
        <v>0</v>
      </c>
    </row>
    <row r="363" spans="1:4" x14ac:dyDescent="0.25">
      <c r="A363" s="15">
        <v>41191</v>
      </c>
      <c r="B363" s="55">
        <v>0</v>
      </c>
      <c r="C363" s="55">
        <v>0</v>
      </c>
      <c r="D363" s="55">
        <f t="shared" si="5"/>
        <v>0</v>
      </c>
    </row>
    <row r="364" spans="1:4" x14ac:dyDescent="0.25">
      <c r="A364" s="15">
        <v>41192</v>
      </c>
      <c r="B364" s="55">
        <v>0</v>
      </c>
      <c r="C364" s="55">
        <v>0</v>
      </c>
      <c r="D364" s="55">
        <f t="shared" si="5"/>
        <v>0</v>
      </c>
    </row>
    <row r="365" spans="1:4" x14ac:dyDescent="0.25">
      <c r="A365" s="15">
        <v>41193</v>
      </c>
      <c r="B365" s="55">
        <v>0</v>
      </c>
      <c r="C365" s="55">
        <v>0</v>
      </c>
      <c r="D365" s="55">
        <f t="shared" si="5"/>
        <v>0</v>
      </c>
    </row>
    <row r="366" spans="1:4" x14ac:dyDescent="0.25">
      <c r="A366" s="15">
        <v>41194</v>
      </c>
      <c r="B366" s="55">
        <v>9.8039215686296409E-4</v>
      </c>
      <c r="C366" s="55">
        <v>9.8039215686296409E-4</v>
      </c>
      <c r="D366" s="55">
        <f t="shared" si="5"/>
        <v>0</v>
      </c>
    </row>
    <row r="367" spans="1:4" x14ac:dyDescent="0.25">
      <c r="A367" s="15">
        <v>41197</v>
      </c>
      <c r="B367" s="55">
        <v>0</v>
      </c>
      <c r="C367" s="55">
        <v>0</v>
      </c>
      <c r="D367" s="55">
        <f t="shared" si="5"/>
        <v>0</v>
      </c>
    </row>
    <row r="368" spans="1:4" x14ac:dyDescent="0.25">
      <c r="A368" s="15">
        <v>41198</v>
      </c>
      <c r="B368" s="55">
        <v>0</v>
      </c>
      <c r="C368" s="55">
        <v>0</v>
      </c>
      <c r="D368" s="55">
        <f t="shared" si="5"/>
        <v>0</v>
      </c>
    </row>
    <row r="369" spans="1:4" x14ac:dyDescent="0.25">
      <c r="A369" s="15">
        <v>41199</v>
      </c>
      <c r="B369" s="55">
        <v>0</v>
      </c>
      <c r="C369" s="55">
        <v>0</v>
      </c>
      <c r="D369" s="55">
        <f t="shared" si="5"/>
        <v>0</v>
      </c>
    </row>
    <row r="370" spans="1:4" x14ac:dyDescent="0.25">
      <c r="A370" s="15">
        <v>41200</v>
      </c>
      <c r="B370" s="55">
        <v>9.7943192948091195E-4</v>
      </c>
      <c r="C370" s="55">
        <v>9.7943192948091195E-4</v>
      </c>
      <c r="D370" s="55">
        <f t="shared" si="5"/>
        <v>0</v>
      </c>
    </row>
    <row r="371" spans="1:4" x14ac:dyDescent="0.25">
      <c r="A371" s="15">
        <v>41201</v>
      </c>
      <c r="B371" s="55">
        <v>-9.78473581213279E-4</v>
      </c>
      <c r="C371" s="55">
        <v>-9.78473581213279E-4</v>
      </c>
      <c r="D371" s="55">
        <f t="shared" si="5"/>
        <v>0</v>
      </c>
    </row>
    <row r="372" spans="1:4" x14ac:dyDescent="0.25">
      <c r="A372" s="15">
        <v>41204</v>
      </c>
      <c r="B372" s="55">
        <v>0</v>
      </c>
      <c r="C372" s="55">
        <v>0</v>
      </c>
      <c r="D372" s="55">
        <f t="shared" si="5"/>
        <v>0</v>
      </c>
    </row>
    <row r="373" spans="1:4" x14ac:dyDescent="0.25">
      <c r="A373" s="15">
        <v>41205</v>
      </c>
      <c r="B373" s="55">
        <v>-9.7943192948102297E-4</v>
      </c>
      <c r="C373" s="55">
        <v>-9.7943192948102297E-4</v>
      </c>
      <c r="D373" s="55">
        <f t="shared" si="5"/>
        <v>0</v>
      </c>
    </row>
    <row r="374" spans="1:4" x14ac:dyDescent="0.25">
      <c r="A374" s="15">
        <v>41206</v>
      </c>
      <c r="B374" s="55">
        <v>0</v>
      </c>
      <c r="C374" s="55">
        <v>0</v>
      </c>
      <c r="D374" s="55">
        <f t="shared" si="5"/>
        <v>0</v>
      </c>
    </row>
    <row r="375" spans="1:4" x14ac:dyDescent="0.25">
      <c r="A375" s="15">
        <v>41207</v>
      </c>
      <c r="B375" s="55">
        <v>9.8039215686296409E-4</v>
      </c>
      <c r="C375" s="55">
        <v>9.8039215686296409E-4</v>
      </c>
      <c r="D375" s="55">
        <f t="shared" si="5"/>
        <v>0</v>
      </c>
    </row>
    <row r="376" spans="1:4" x14ac:dyDescent="0.25">
      <c r="A376" s="15">
        <v>41208</v>
      </c>
      <c r="B376" s="55">
        <v>-9.7943192948102297E-4</v>
      </c>
      <c r="C376" s="55">
        <v>-9.7943192948102297E-4</v>
      </c>
      <c r="D376" s="55">
        <f t="shared" si="5"/>
        <v>0</v>
      </c>
    </row>
    <row r="377" spans="1:4" x14ac:dyDescent="0.25">
      <c r="A377" s="15">
        <v>41211</v>
      </c>
      <c r="B377" s="55">
        <v>0</v>
      </c>
      <c r="C377" s="55" t="s">
        <v>77</v>
      </c>
      <c r="D377" s="55" t="e">
        <f t="shared" si="5"/>
        <v>#VALUE!</v>
      </c>
    </row>
    <row r="378" spans="1:4" x14ac:dyDescent="0.25">
      <c r="A378" s="15">
        <v>41212</v>
      </c>
      <c r="B378" s="55">
        <v>0</v>
      </c>
      <c r="C378" s="55" t="s">
        <v>77</v>
      </c>
      <c r="D378" s="55" t="e">
        <f t="shared" si="5"/>
        <v>#VALUE!</v>
      </c>
    </row>
    <row r="379" spans="1:4" x14ac:dyDescent="0.25">
      <c r="A379" s="15">
        <v>41213</v>
      </c>
      <c r="B379" s="55">
        <v>-3.9215686274508598E-3</v>
      </c>
      <c r="C379" s="55">
        <v>-3.9215686274508598E-3</v>
      </c>
      <c r="D379" s="55">
        <f t="shared" si="5"/>
        <v>0</v>
      </c>
    </row>
    <row r="380" spans="1:4" x14ac:dyDescent="0.25">
      <c r="A380" s="15">
        <v>41214</v>
      </c>
      <c r="B380" s="55">
        <v>9.8425196850393504E-4</v>
      </c>
      <c r="C380" s="55">
        <v>9.8425196850393504E-4</v>
      </c>
      <c r="D380" s="55">
        <f t="shared" si="5"/>
        <v>0</v>
      </c>
    </row>
    <row r="381" spans="1:4" x14ac:dyDescent="0.25">
      <c r="A381" s="15">
        <v>41215</v>
      </c>
      <c r="B381" s="55">
        <v>0</v>
      </c>
      <c r="C381" s="55">
        <v>0</v>
      </c>
      <c r="D381" s="55">
        <f t="shared" si="5"/>
        <v>0</v>
      </c>
    </row>
    <row r="382" spans="1:4" x14ac:dyDescent="0.25">
      <c r="A382" s="15">
        <v>41218</v>
      </c>
      <c r="B382" s="55">
        <v>9.8328416912485395E-4</v>
      </c>
      <c r="C382" s="55">
        <v>9.8328416912485395E-4</v>
      </c>
      <c r="D382" s="55">
        <f t="shared" si="5"/>
        <v>0</v>
      </c>
    </row>
    <row r="383" spans="1:4" x14ac:dyDescent="0.25">
      <c r="A383" s="15">
        <v>41219</v>
      </c>
      <c r="B383" s="55">
        <v>9.8231827111972003E-4</v>
      </c>
      <c r="C383" s="55">
        <v>9.8231827111972003E-4</v>
      </c>
      <c r="D383" s="55">
        <f t="shared" si="5"/>
        <v>0</v>
      </c>
    </row>
    <row r="384" spans="1:4" x14ac:dyDescent="0.25">
      <c r="A384" s="15">
        <v>41220</v>
      </c>
      <c r="B384" s="55">
        <v>-9.8135426889100997E-4</v>
      </c>
      <c r="C384" s="55">
        <v>-9.8135426889100997E-4</v>
      </c>
      <c r="D384" s="55">
        <f t="shared" si="5"/>
        <v>0</v>
      </c>
    </row>
    <row r="385" spans="1:4" x14ac:dyDescent="0.25">
      <c r="A385" s="15">
        <v>41221</v>
      </c>
      <c r="B385" s="55">
        <v>0</v>
      </c>
      <c r="C385" s="55">
        <v>0</v>
      </c>
      <c r="D385" s="55">
        <f t="shared" si="5"/>
        <v>0</v>
      </c>
    </row>
    <row r="386" spans="1:4" x14ac:dyDescent="0.25">
      <c r="A386" s="15">
        <v>41222</v>
      </c>
      <c r="B386" s="55">
        <v>-9.8231827111983105E-4</v>
      </c>
      <c r="C386" s="55">
        <v>-9.8231827111983105E-4</v>
      </c>
      <c r="D386" s="55">
        <f t="shared" ref="D386:D449" si="6">B386-C386</f>
        <v>0</v>
      </c>
    </row>
    <row r="387" spans="1:4" x14ac:dyDescent="0.25">
      <c r="A387" s="15">
        <v>41226</v>
      </c>
      <c r="B387" s="55">
        <v>-1.9665683382497101E-3</v>
      </c>
      <c r="C387" s="55">
        <v>-1.9665683382497101E-3</v>
      </c>
      <c r="D387" s="55">
        <f t="shared" si="6"/>
        <v>0</v>
      </c>
    </row>
    <row r="388" spans="1:4" x14ac:dyDescent="0.25">
      <c r="A388" s="15">
        <v>41227</v>
      </c>
      <c r="B388" s="55">
        <v>9.8522167487691292E-4</v>
      </c>
      <c r="C388" s="55">
        <v>9.8522167487691292E-4</v>
      </c>
      <c r="D388" s="55">
        <f t="shared" si="6"/>
        <v>0</v>
      </c>
    </row>
    <row r="389" spans="1:4" x14ac:dyDescent="0.25">
      <c r="A389" s="15">
        <v>41228</v>
      </c>
      <c r="B389" s="55">
        <v>-9.8425196850393504E-4</v>
      </c>
      <c r="C389" s="55">
        <v>-9.8425196850393504E-4</v>
      </c>
      <c r="D389" s="55">
        <f t="shared" si="6"/>
        <v>0</v>
      </c>
    </row>
    <row r="390" spans="1:4" x14ac:dyDescent="0.25">
      <c r="A390" s="15">
        <v>41229</v>
      </c>
      <c r="B390" s="55">
        <v>-9.852216748768019E-4</v>
      </c>
      <c r="C390" s="55">
        <v>-9.852216748768019E-4</v>
      </c>
      <c r="D390" s="55">
        <f t="shared" si="6"/>
        <v>0</v>
      </c>
    </row>
    <row r="391" spans="1:4" x14ac:dyDescent="0.25">
      <c r="A391" s="15">
        <v>41232</v>
      </c>
      <c r="B391" s="55">
        <v>0</v>
      </c>
      <c r="C391" s="55">
        <v>0</v>
      </c>
      <c r="D391" s="55">
        <f t="shared" si="6"/>
        <v>0</v>
      </c>
    </row>
    <row r="392" spans="1:4" x14ac:dyDescent="0.25">
      <c r="A392" s="15">
        <v>41233</v>
      </c>
      <c r="B392" s="55">
        <v>0</v>
      </c>
      <c r="C392" s="55">
        <v>0</v>
      </c>
      <c r="D392" s="55">
        <f t="shared" si="6"/>
        <v>0</v>
      </c>
    </row>
    <row r="393" spans="1:4" x14ac:dyDescent="0.25">
      <c r="A393" s="15">
        <v>41234</v>
      </c>
      <c r="B393" s="55">
        <v>9.8619329388549603E-4</v>
      </c>
      <c r="C393" s="55">
        <v>9.8619329388549603E-4</v>
      </c>
      <c r="D393" s="55">
        <f t="shared" si="6"/>
        <v>0</v>
      </c>
    </row>
    <row r="394" spans="1:4" x14ac:dyDescent="0.25">
      <c r="A394" s="15">
        <v>41236</v>
      </c>
      <c r="B394" s="55">
        <v>-9.852216748768019E-4</v>
      </c>
      <c r="C394" s="55">
        <v>-9.852216748768019E-4</v>
      </c>
      <c r="D394" s="55">
        <f t="shared" si="6"/>
        <v>0</v>
      </c>
    </row>
    <row r="395" spans="1:4" x14ac:dyDescent="0.25">
      <c r="A395" s="15">
        <v>41239</v>
      </c>
      <c r="B395" s="55">
        <v>0</v>
      </c>
      <c r="C395" s="55">
        <v>0</v>
      </c>
      <c r="D395" s="55">
        <f t="shared" si="6"/>
        <v>0</v>
      </c>
    </row>
    <row r="396" spans="1:4" x14ac:dyDescent="0.25">
      <c r="A396" s="15">
        <v>41240</v>
      </c>
      <c r="B396" s="55">
        <v>0</v>
      </c>
      <c r="C396" s="55">
        <v>0</v>
      </c>
      <c r="D396" s="55">
        <f t="shared" si="6"/>
        <v>0</v>
      </c>
    </row>
    <row r="397" spans="1:4" x14ac:dyDescent="0.25">
      <c r="A397" s="15">
        <v>41241</v>
      </c>
      <c r="B397" s="55">
        <v>-1.9723865877713199E-3</v>
      </c>
      <c r="C397" s="55">
        <v>-1.9723865877713199E-3</v>
      </c>
      <c r="D397" s="55">
        <f t="shared" si="6"/>
        <v>0</v>
      </c>
    </row>
    <row r="398" spans="1:4" x14ac:dyDescent="0.25">
      <c r="A398" s="15">
        <v>41242</v>
      </c>
      <c r="B398" s="55">
        <v>1.97628458498045E-3</v>
      </c>
      <c r="C398" s="55">
        <v>1.97628458498045E-3</v>
      </c>
      <c r="D398" s="55">
        <f t="shared" si="6"/>
        <v>0</v>
      </c>
    </row>
    <row r="399" spans="1:4" x14ac:dyDescent="0.25">
      <c r="A399" s="15">
        <v>41243</v>
      </c>
      <c r="B399" s="55">
        <v>0</v>
      </c>
      <c r="C399" s="55">
        <v>0</v>
      </c>
      <c r="D399" s="55">
        <f t="shared" si="6"/>
        <v>0</v>
      </c>
    </row>
    <row r="400" spans="1:4" x14ac:dyDescent="0.25">
      <c r="A400" s="15">
        <v>41246</v>
      </c>
      <c r="B400" s="55">
        <v>0</v>
      </c>
      <c r="C400" s="55">
        <v>0</v>
      </c>
      <c r="D400" s="55">
        <f t="shared" si="6"/>
        <v>0</v>
      </c>
    </row>
    <row r="401" spans="1:4" x14ac:dyDescent="0.25">
      <c r="A401" s="15">
        <v>41247</v>
      </c>
      <c r="B401" s="55">
        <v>9.8619329388549603E-4</v>
      </c>
      <c r="C401" s="55">
        <v>9.8619329388549603E-4</v>
      </c>
      <c r="D401" s="55">
        <f t="shared" si="6"/>
        <v>0</v>
      </c>
    </row>
    <row r="402" spans="1:4" x14ac:dyDescent="0.25">
      <c r="A402" s="15">
        <v>41248</v>
      </c>
      <c r="B402" s="55">
        <v>9.8522167487691292E-4</v>
      </c>
      <c r="C402" s="55">
        <v>9.8522167487691292E-4</v>
      </c>
      <c r="D402" s="55">
        <f t="shared" si="6"/>
        <v>0</v>
      </c>
    </row>
    <row r="403" spans="1:4" x14ac:dyDescent="0.25">
      <c r="A403" s="15">
        <v>41249</v>
      </c>
      <c r="B403" s="55">
        <v>0</v>
      </c>
      <c r="C403" s="55">
        <v>0</v>
      </c>
      <c r="D403" s="55">
        <f t="shared" si="6"/>
        <v>0</v>
      </c>
    </row>
    <row r="404" spans="1:4" x14ac:dyDescent="0.25">
      <c r="A404" s="15">
        <v>41250</v>
      </c>
      <c r="B404" s="55">
        <v>9.8425196850393504E-4</v>
      </c>
      <c r="C404" s="55">
        <v>9.8425196850393504E-4</v>
      </c>
      <c r="D404" s="55">
        <f t="shared" si="6"/>
        <v>0</v>
      </c>
    </row>
    <row r="405" spans="1:4" x14ac:dyDescent="0.25">
      <c r="A405" s="15">
        <v>41253</v>
      </c>
      <c r="B405" s="55">
        <v>9.8328416912485395E-4</v>
      </c>
      <c r="C405" s="55">
        <v>9.8328416912485395E-4</v>
      </c>
      <c r="D405" s="55">
        <f t="shared" si="6"/>
        <v>0</v>
      </c>
    </row>
    <row r="406" spans="1:4" x14ac:dyDescent="0.25">
      <c r="A406" s="15">
        <v>41254</v>
      </c>
      <c r="B406" s="55">
        <v>0</v>
      </c>
      <c r="C406" s="55">
        <v>0</v>
      </c>
      <c r="D406" s="55">
        <f t="shared" si="6"/>
        <v>0</v>
      </c>
    </row>
    <row r="407" spans="1:4" x14ac:dyDescent="0.25">
      <c r="A407" s="15">
        <v>41255</v>
      </c>
      <c r="B407" s="55">
        <v>1.9646365422396599E-3</v>
      </c>
      <c r="C407" s="55">
        <v>1.9646365422396599E-3</v>
      </c>
      <c r="D407" s="55">
        <f t="shared" si="6"/>
        <v>0</v>
      </c>
    </row>
    <row r="408" spans="1:4" x14ac:dyDescent="0.25">
      <c r="A408" s="15">
        <v>41256</v>
      </c>
      <c r="B408" s="55">
        <v>9.8039215686296409E-4</v>
      </c>
      <c r="C408" s="55">
        <v>9.8039215686296409E-4</v>
      </c>
      <c r="D408" s="55">
        <f t="shared" si="6"/>
        <v>0</v>
      </c>
    </row>
    <row r="409" spans="1:4" x14ac:dyDescent="0.25">
      <c r="A409" s="15">
        <v>41257</v>
      </c>
      <c r="B409" s="55">
        <v>0</v>
      </c>
      <c r="C409" s="55">
        <v>0</v>
      </c>
      <c r="D409" s="55">
        <f t="shared" si="6"/>
        <v>0</v>
      </c>
    </row>
    <row r="410" spans="1:4" x14ac:dyDescent="0.25">
      <c r="A410" s="15">
        <v>41260</v>
      </c>
      <c r="B410" s="55">
        <v>0</v>
      </c>
      <c r="C410" s="55">
        <v>0</v>
      </c>
      <c r="D410" s="55">
        <f t="shared" si="6"/>
        <v>0</v>
      </c>
    </row>
    <row r="411" spans="1:4" x14ac:dyDescent="0.25">
      <c r="A411" s="15">
        <v>41261</v>
      </c>
      <c r="B411" s="55">
        <v>9.7943192948091195E-4</v>
      </c>
      <c r="C411" s="55">
        <v>9.7943192948091195E-4</v>
      </c>
      <c r="D411" s="55">
        <f t="shared" si="6"/>
        <v>0</v>
      </c>
    </row>
    <row r="412" spans="1:4" x14ac:dyDescent="0.25">
      <c r="A412" s="15">
        <v>41262</v>
      </c>
      <c r="B412" s="55">
        <v>0</v>
      </c>
      <c r="C412" s="55">
        <v>0</v>
      </c>
      <c r="D412" s="55">
        <f t="shared" si="6"/>
        <v>0</v>
      </c>
    </row>
    <row r="413" spans="1:4" x14ac:dyDescent="0.25">
      <c r="A413" s="15">
        <v>41263</v>
      </c>
      <c r="B413" s="55">
        <v>-9.78473581213279E-4</v>
      </c>
      <c r="C413" s="55">
        <v>-9.78473581213279E-4</v>
      </c>
      <c r="D413" s="55">
        <f t="shared" si="6"/>
        <v>0</v>
      </c>
    </row>
    <row r="414" spans="1:4" x14ac:dyDescent="0.25">
      <c r="A414" s="15">
        <v>41264</v>
      </c>
      <c r="B414" s="55">
        <v>0</v>
      </c>
      <c r="C414" s="55">
        <v>0</v>
      </c>
      <c r="D414" s="55">
        <f t="shared" si="6"/>
        <v>0</v>
      </c>
    </row>
    <row r="415" spans="1:4" x14ac:dyDescent="0.25">
      <c r="A415" s="15">
        <v>41267</v>
      </c>
      <c r="B415" s="55">
        <v>0</v>
      </c>
      <c r="C415" s="55">
        <v>0</v>
      </c>
      <c r="D415" s="55">
        <f t="shared" si="6"/>
        <v>0</v>
      </c>
    </row>
    <row r="416" spans="1:4" x14ac:dyDescent="0.25">
      <c r="A416" s="15">
        <v>41269</v>
      </c>
      <c r="B416" s="55">
        <v>0</v>
      </c>
      <c r="C416" s="55">
        <v>0</v>
      </c>
      <c r="D416" s="55">
        <f t="shared" si="6"/>
        <v>0</v>
      </c>
    </row>
    <row r="417" spans="1:4" x14ac:dyDescent="0.25">
      <c r="A417" s="15">
        <v>41270</v>
      </c>
      <c r="B417" s="55">
        <v>0</v>
      </c>
      <c r="C417" s="55">
        <v>0</v>
      </c>
      <c r="D417" s="55">
        <f t="shared" si="6"/>
        <v>0</v>
      </c>
    </row>
    <row r="418" spans="1:4" x14ac:dyDescent="0.25">
      <c r="A418" s="15">
        <v>41271</v>
      </c>
      <c r="B418" s="55">
        <v>-1.14097942354807E-3</v>
      </c>
      <c r="C418" s="55">
        <v>-6.2683643486777699E-2</v>
      </c>
      <c r="D418" s="55">
        <f t="shared" si="6"/>
        <v>6.1542664063229627E-2</v>
      </c>
    </row>
    <row r="419" spans="1:4" x14ac:dyDescent="0.25">
      <c r="A419" s="15">
        <v>41274</v>
      </c>
      <c r="B419" s="55">
        <v>1.04493207941481E-3</v>
      </c>
      <c r="C419" s="55">
        <v>1.04493207941481E-3</v>
      </c>
      <c r="D419" s="55">
        <f t="shared" si="6"/>
        <v>0</v>
      </c>
    </row>
    <row r="420" spans="1:4" x14ac:dyDescent="0.25">
      <c r="A420" s="15">
        <v>41276</v>
      </c>
      <c r="B420" s="55">
        <v>1.0438413361168999E-3</v>
      </c>
      <c r="C420" s="55">
        <v>1.0438413361168999E-3</v>
      </c>
      <c r="D420" s="55">
        <f t="shared" si="6"/>
        <v>0</v>
      </c>
    </row>
    <row r="421" spans="1:4" x14ac:dyDescent="0.25">
      <c r="A421" s="15">
        <v>41277</v>
      </c>
      <c r="B421" s="55">
        <v>0</v>
      </c>
      <c r="C421" s="55">
        <v>0</v>
      </c>
      <c r="D421" s="55">
        <f t="shared" si="6"/>
        <v>0</v>
      </c>
    </row>
    <row r="422" spans="1:4" x14ac:dyDescent="0.25">
      <c r="A422" s="15">
        <v>41278</v>
      </c>
      <c r="B422" s="55">
        <v>1.0427528675702701E-3</v>
      </c>
      <c r="C422" s="55">
        <v>1.0427528675702701E-3</v>
      </c>
      <c r="D422" s="55">
        <f t="shared" si="6"/>
        <v>0</v>
      </c>
    </row>
    <row r="423" spans="1:4" x14ac:dyDescent="0.25">
      <c r="A423" s="15">
        <v>41281</v>
      </c>
      <c r="B423" s="55">
        <v>0</v>
      </c>
      <c r="C423" s="55">
        <v>0</v>
      </c>
      <c r="D423" s="55">
        <f t="shared" si="6"/>
        <v>0</v>
      </c>
    </row>
    <row r="424" spans="1:4" x14ac:dyDescent="0.25">
      <c r="A424" s="15">
        <v>41282</v>
      </c>
      <c r="B424" s="55">
        <v>2.0833333333332101E-3</v>
      </c>
      <c r="C424" s="55">
        <v>2.0833333333332101E-3</v>
      </c>
      <c r="D424" s="55">
        <f t="shared" si="6"/>
        <v>0</v>
      </c>
    </row>
    <row r="425" spans="1:4" x14ac:dyDescent="0.25">
      <c r="A425" s="15">
        <v>41283</v>
      </c>
      <c r="B425" s="55">
        <v>1.0395010395012299E-3</v>
      </c>
      <c r="C425" s="55">
        <v>1.0395010395012299E-3</v>
      </c>
      <c r="D425" s="55">
        <f t="shared" si="6"/>
        <v>0</v>
      </c>
    </row>
    <row r="426" spans="1:4" x14ac:dyDescent="0.25">
      <c r="A426" s="15">
        <v>41284</v>
      </c>
      <c r="B426" s="55">
        <v>1.0384215991692299E-3</v>
      </c>
      <c r="C426" s="55">
        <v>1.0384215991692299E-3</v>
      </c>
      <c r="D426" s="55">
        <f t="shared" si="6"/>
        <v>0</v>
      </c>
    </row>
    <row r="427" spans="1:4" x14ac:dyDescent="0.25">
      <c r="A427" s="15">
        <v>41285</v>
      </c>
      <c r="B427" s="55">
        <v>0</v>
      </c>
      <c r="C427" s="55">
        <v>0</v>
      </c>
      <c r="D427" s="55">
        <f t="shared" si="6"/>
        <v>0</v>
      </c>
    </row>
    <row r="428" spans="1:4" x14ac:dyDescent="0.25">
      <c r="A428" s="15">
        <v>41288</v>
      </c>
      <c r="B428" s="55">
        <v>1.03734439834025E-3</v>
      </c>
      <c r="C428" s="55">
        <v>1.03734439834025E-3</v>
      </c>
      <c r="D428" s="55">
        <f t="shared" si="6"/>
        <v>0</v>
      </c>
    </row>
    <row r="429" spans="1:4" x14ac:dyDescent="0.25">
      <c r="A429" s="15">
        <v>41289</v>
      </c>
      <c r="B429" s="55">
        <v>0</v>
      </c>
      <c r="C429" s="55">
        <v>0</v>
      </c>
      <c r="D429" s="55">
        <f t="shared" si="6"/>
        <v>0</v>
      </c>
    </row>
    <row r="430" spans="1:4" x14ac:dyDescent="0.25">
      <c r="A430" s="15">
        <v>41290</v>
      </c>
      <c r="B430" s="55">
        <v>0</v>
      </c>
      <c r="C430" s="55">
        <v>0</v>
      </c>
      <c r="D430" s="55">
        <f t="shared" si="6"/>
        <v>0</v>
      </c>
    </row>
    <row r="431" spans="1:4" x14ac:dyDescent="0.25">
      <c r="A431" s="15">
        <v>41291</v>
      </c>
      <c r="B431" s="55">
        <v>1.03626943005186E-3</v>
      </c>
      <c r="C431" s="55">
        <v>1.03626943005186E-3</v>
      </c>
      <c r="D431" s="55">
        <f t="shared" si="6"/>
        <v>0</v>
      </c>
    </row>
    <row r="432" spans="1:4" x14ac:dyDescent="0.25">
      <c r="A432" s="15">
        <v>41292</v>
      </c>
      <c r="B432" s="55">
        <v>0</v>
      </c>
      <c r="C432" s="55">
        <v>0</v>
      </c>
      <c r="D432" s="55">
        <f t="shared" si="6"/>
        <v>0</v>
      </c>
    </row>
    <row r="433" spans="1:4" x14ac:dyDescent="0.25">
      <c r="A433" s="15">
        <v>41296</v>
      </c>
      <c r="B433" s="55">
        <v>1.0351966873705101E-3</v>
      </c>
      <c r="C433" s="55">
        <v>1.0351966873705101E-3</v>
      </c>
      <c r="D433" s="55">
        <f t="shared" si="6"/>
        <v>0</v>
      </c>
    </row>
    <row r="434" spans="1:4" x14ac:dyDescent="0.25">
      <c r="A434" s="15">
        <v>41297</v>
      </c>
      <c r="B434" s="55">
        <v>0</v>
      </c>
      <c r="C434" s="55">
        <v>0</v>
      </c>
      <c r="D434" s="55">
        <f t="shared" si="6"/>
        <v>0</v>
      </c>
    </row>
    <row r="435" spans="1:4" x14ac:dyDescent="0.25">
      <c r="A435" s="15">
        <v>41298</v>
      </c>
      <c r="B435" s="55">
        <v>1.03412616339194E-3</v>
      </c>
      <c r="C435" s="55">
        <v>1.03412616339194E-3</v>
      </c>
      <c r="D435" s="55">
        <f t="shared" si="6"/>
        <v>0</v>
      </c>
    </row>
    <row r="436" spans="1:4" x14ac:dyDescent="0.25">
      <c r="A436" s="15">
        <v>41299</v>
      </c>
      <c r="B436" s="55">
        <v>2.0661157024792799E-3</v>
      </c>
      <c r="C436" s="55">
        <v>2.0661157024792799E-3</v>
      </c>
      <c r="D436" s="55">
        <f t="shared" si="6"/>
        <v>0</v>
      </c>
    </row>
    <row r="437" spans="1:4" x14ac:dyDescent="0.25">
      <c r="A437" s="15">
        <v>41302</v>
      </c>
      <c r="B437" s="55">
        <v>1.03092783505176E-3</v>
      </c>
      <c r="C437" s="55">
        <v>1.03092783505176E-3</v>
      </c>
      <c r="D437" s="55">
        <f t="shared" si="6"/>
        <v>0</v>
      </c>
    </row>
    <row r="438" spans="1:4" x14ac:dyDescent="0.25">
      <c r="A438" s="15">
        <v>41303</v>
      </c>
      <c r="B438" s="55">
        <v>0</v>
      </c>
      <c r="C438" s="55">
        <v>0</v>
      </c>
      <c r="D438" s="55">
        <f t="shared" si="6"/>
        <v>0</v>
      </c>
    </row>
    <row r="439" spans="1:4" x14ac:dyDescent="0.25">
      <c r="A439" s="15">
        <v>41304</v>
      </c>
      <c r="B439" s="55">
        <v>0</v>
      </c>
      <c r="C439" s="55">
        <v>0</v>
      </c>
      <c r="D439" s="55">
        <f t="shared" si="6"/>
        <v>0</v>
      </c>
    </row>
    <row r="440" spans="1:4" x14ac:dyDescent="0.25">
      <c r="A440" s="15">
        <v>41305</v>
      </c>
      <c r="B440" s="55">
        <v>0</v>
      </c>
      <c r="C440" s="55">
        <v>0</v>
      </c>
      <c r="D440" s="55">
        <f t="shared" si="6"/>
        <v>0</v>
      </c>
    </row>
    <row r="441" spans="1:4" x14ac:dyDescent="0.25">
      <c r="A441" s="15">
        <v>41306</v>
      </c>
      <c r="B441" s="55">
        <v>0</v>
      </c>
      <c r="C441" s="55">
        <v>0</v>
      </c>
      <c r="D441" s="55">
        <f t="shared" si="6"/>
        <v>0</v>
      </c>
    </row>
    <row r="442" spans="1:4" x14ac:dyDescent="0.25">
      <c r="A442" s="15">
        <v>41309</v>
      </c>
      <c r="B442" s="55">
        <v>0</v>
      </c>
      <c r="C442" s="55">
        <v>0</v>
      </c>
      <c r="D442" s="55">
        <f t="shared" si="6"/>
        <v>0</v>
      </c>
    </row>
    <row r="443" spans="1:4" x14ac:dyDescent="0.25">
      <c r="A443" s="15">
        <v>41310</v>
      </c>
      <c r="B443" s="55">
        <v>0</v>
      </c>
      <c r="C443" s="55">
        <v>0</v>
      </c>
      <c r="D443" s="55">
        <f t="shared" si="6"/>
        <v>0</v>
      </c>
    </row>
    <row r="444" spans="1:4" x14ac:dyDescent="0.25">
      <c r="A444" s="15">
        <v>41311</v>
      </c>
      <c r="B444" s="55">
        <v>-2.0597322348096E-3</v>
      </c>
      <c r="C444" s="55">
        <v>-2.0597322348096E-3</v>
      </c>
      <c r="D444" s="55">
        <f t="shared" si="6"/>
        <v>0</v>
      </c>
    </row>
    <row r="445" spans="1:4" x14ac:dyDescent="0.25">
      <c r="A445" s="15">
        <v>41312</v>
      </c>
      <c r="B445" s="55">
        <v>0</v>
      </c>
      <c r="C445" s="55">
        <v>0</v>
      </c>
      <c r="D445" s="55">
        <f t="shared" si="6"/>
        <v>0</v>
      </c>
    </row>
    <row r="446" spans="1:4" x14ac:dyDescent="0.25">
      <c r="A446" s="15">
        <v>41313</v>
      </c>
      <c r="B446" s="55">
        <v>0</v>
      </c>
      <c r="C446" s="55">
        <v>0</v>
      </c>
      <c r="D446" s="55">
        <f t="shared" si="6"/>
        <v>0</v>
      </c>
    </row>
    <row r="447" spans="1:4" x14ac:dyDescent="0.25">
      <c r="A447" s="15">
        <v>41316</v>
      </c>
      <c r="B447" s="55">
        <v>1.0319917440659899E-3</v>
      </c>
      <c r="C447" s="55">
        <v>1.0319917440659899E-3</v>
      </c>
      <c r="D447" s="55">
        <f t="shared" si="6"/>
        <v>0</v>
      </c>
    </row>
    <row r="448" spans="1:4" x14ac:dyDescent="0.25">
      <c r="A448" s="15">
        <v>41317</v>
      </c>
      <c r="B448" s="55">
        <v>-1.0309278350515399E-3</v>
      </c>
      <c r="C448" s="55">
        <v>-1.0309278350515399E-3</v>
      </c>
      <c r="D448" s="55">
        <f t="shared" si="6"/>
        <v>0</v>
      </c>
    </row>
    <row r="449" spans="1:4" x14ac:dyDescent="0.25">
      <c r="A449" s="15">
        <v>41318</v>
      </c>
      <c r="B449" s="55">
        <v>1.0319917440659899E-3</v>
      </c>
      <c r="C449" s="55">
        <v>1.0319917440659899E-3</v>
      </c>
      <c r="D449" s="55">
        <f t="shared" si="6"/>
        <v>0</v>
      </c>
    </row>
    <row r="450" spans="1:4" x14ac:dyDescent="0.25">
      <c r="A450" s="15">
        <v>41319</v>
      </c>
      <c r="B450" s="55">
        <v>0</v>
      </c>
      <c r="C450" s="55">
        <v>0</v>
      </c>
      <c r="D450" s="55">
        <f t="shared" ref="D450:D513" si="7">B450-C450</f>
        <v>0</v>
      </c>
    </row>
    <row r="451" spans="1:4" x14ac:dyDescent="0.25">
      <c r="A451" s="15">
        <v>41320</v>
      </c>
      <c r="B451" s="55">
        <v>0</v>
      </c>
      <c r="C451" s="55">
        <v>0</v>
      </c>
      <c r="D451" s="55">
        <f t="shared" si="7"/>
        <v>0</v>
      </c>
    </row>
    <row r="452" spans="1:4" x14ac:dyDescent="0.25">
      <c r="A452" s="15">
        <v>41324</v>
      </c>
      <c r="B452" s="55">
        <v>0</v>
      </c>
      <c r="C452" s="55">
        <v>0</v>
      </c>
      <c r="D452" s="55">
        <f t="shared" si="7"/>
        <v>0</v>
      </c>
    </row>
    <row r="453" spans="1:4" x14ac:dyDescent="0.25">
      <c r="A453" s="15">
        <v>41325</v>
      </c>
      <c r="B453" s="55">
        <v>1.03092783505176E-3</v>
      </c>
      <c r="C453" s="55">
        <v>1.03092783505176E-3</v>
      </c>
      <c r="D453" s="55">
        <f t="shared" si="7"/>
        <v>0</v>
      </c>
    </row>
    <row r="454" spans="1:4" x14ac:dyDescent="0.25">
      <c r="A454" s="15">
        <v>41326</v>
      </c>
      <c r="B454" s="55">
        <v>-2.0597322348096E-3</v>
      </c>
      <c r="C454" s="55">
        <v>-2.0597322348096E-3</v>
      </c>
      <c r="D454" s="55">
        <f t="shared" si="7"/>
        <v>0</v>
      </c>
    </row>
    <row r="455" spans="1:4" x14ac:dyDescent="0.25">
      <c r="A455" s="15">
        <v>41327</v>
      </c>
      <c r="B455" s="55">
        <v>1.0319917440659899E-3</v>
      </c>
      <c r="C455" s="55">
        <v>1.0319917440659899E-3</v>
      </c>
      <c r="D455" s="55">
        <f t="shared" si="7"/>
        <v>0</v>
      </c>
    </row>
    <row r="456" spans="1:4" x14ac:dyDescent="0.25">
      <c r="A456" s="15">
        <v>41330</v>
      </c>
      <c r="B456" s="55">
        <v>-1.0309278350515399E-3</v>
      </c>
      <c r="C456" s="55">
        <v>-1.0309278350515399E-3</v>
      </c>
      <c r="D456" s="55">
        <f t="shared" si="7"/>
        <v>0</v>
      </c>
    </row>
    <row r="457" spans="1:4" x14ac:dyDescent="0.25">
      <c r="A457" s="15">
        <v>41331</v>
      </c>
      <c r="B457" s="55">
        <v>-1.0319917440659899E-3</v>
      </c>
      <c r="C457" s="55">
        <v>-1.0319917440659899E-3</v>
      </c>
      <c r="D457" s="55">
        <f t="shared" si="7"/>
        <v>0</v>
      </c>
    </row>
    <row r="458" spans="1:4" x14ac:dyDescent="0.25">
      <c r="A458" s="15">
        <v>41332</v>
      </c>
      <c r="B458" s="55">
        <v>1.03305785123964E-3</v>
      </c>
      <c r="C458" s="55">
        <v>1.03305785123964E-3</v>
      </c>
      <c r="D458" s="55">
        <f t="shared" si="7"/>
        <v>0</v>
      </c>
    </row>
    <row r="459" spans="1:4" x14ac:dyDescent="0.25">
      <c r="A459" s="15">
        <v>41333</v>
      </c>
      <c r="B459" s="55">
        <v>0</v>
      </c>
      <c r="C459" s="55">
        <v>0</v>
      </c>
      <c r="D459" s="55">
        <f t="shared" si="7"/>
        <v>0</v>
      </c>
    </row>
    <row r="460" spans="1:4" x14ac:dyDescent="0.25">
      <c r="A460" s="15">
        <v>41334</v>
      </c>
      <c r="B460" s="55">
        <v>1.0319917440659899E-3</v>
      </c>
      <c r="C460" s="55">
        <v>1.0319917440659899E-3</v>
      </c>
      <c r="D460" s="55">
        <f t="shared" si="7"/>
        <v>0</v>
      </c>
    </row>
    <row r="461" spans="1:4" x14ac:dyDescent="0.25">
      <c r="A461" s="15">
        <v>41337</v>
      </c>
      <c r="B461" s="55">
        <v>0</v>
      </c>
      <c r="C461" s="55">
        <v>0</v>
      </c>
      <c r="D461" s="55">
        <f t="shared" si="7"/>
        <v>0</v>
      </c>
    </row>
    <row r="462" spans="1:4" x14ac:dyDescent="0.25">
      <c r="A462" s="15">
        <v>41338</v>
      </c>
      <c r="B462" s="55">
        <v>1.03092783505176E-3</v>
      </c>
      <c r="C462" s="55">
        <v>1.03092783505176E-3</v>
      </c>
      <c r="D462" s="55">
        <f t="shared" si="7"/>
        <v>0</v>
      </c>
    </row>
    <row r="463" spans="1:4" x14ac:dyDescent="0.25">
      <c r="A463" s="15">
        <v>41339</v>
      </c>
      <c r="B463" s="55">
        <v>1.02986611740463E-3</v>
      </c>
      <c r="C463" s="55">
        <v>1.02986611740463E-3</v>
      </c>
      <c r="D463" s="55">
        <f t="shared" si="7"/>
        <v>0</v>
      </c>
    </row>
    <row r="464" spans="1:4" x14ac:dyDescent="0.25">
      <c r="A464" s="15">
        <v>41340</v>
      </c>
      <c r="B464" s="55">
        <v>1.02880658436222E-3</v>
      </c>
      <c r="C464" s="55">
        <v>1.02880658436222E-3</v>
      </c>
      <c r="D464" s="55">
        <f t="shared" si="7"/>
        <v>0</v>
      </c>
    </row>
    <row r="465" spans="1:4" x14ac:dyDescent="0.25">
      <c r="A465" s="15">
        <v>41341</v>
      </c>
      <c r="B465" s="55">
        <v>1.0277492291881399E-3</v>
      </c>
      <c r="C465" s="55">
        <v>1.0277492291881399E-3</v>
      </c>
      <c r="D465" s="55">
        <f t="shared" si="7"/>
        <v>0</v>
      </c>
    </row>
    <row r="466" spans="1:4" x14ac:dyDescent="0.25">
      <c r="A466" s="15">
        <v>41344</v>
      </c>
      <c r="B466" s="55">
        <v>0</v>
      </c>
      <c r="C466" s="55">
        <v>0</v>
      </c>
      <c r="D466" s="55">
        <f t="shared" si="7"/>
        <v>0</v>
      </c>
    </row>
    <row r="467" spans="1:4" x14ac:dyDescent="0.25">
      <c r="A467" s="15">
        <v>41345</v>
      </c>
      <c r="B467" s="55">
        <v>0</v>
      </c>
      <c r="C467" s="55">
        <v>0</v>
      </c>
      <c r="D467" s="55">
        <f t="shared" si="7"/>
        <v>0</v>
      </c>
    </row>
    <row r="468" spans="1:4" x14ac:dyDescent="0.25">
      <c r="A468" s="15">
        <v>41346</v>
      </c>
      <c r="B468" s="55">
        <v>0</v>
      </c>
      <c r="C468" s="55">
        <v>0</v>
      </c>
      <c r="D468" s="55">
        <f t="shared" si="7"/>
        <v>0</v>
      </c>
    </row>
    <row r="469" spans="1:4" x14ac:dyDescent="0.25">
      <c r="A469" s="15">
        <v>41347</v>
      </c>
      <c r="B469" s="55">
        <v>1.0266940451744101E-3</v>
      </c>
      <c r="C469" s="55">
        <v>1.0266940451744101E-3</v>
      </c>
      <c r="D469" s="55">
        <f t="shared" si="7"/>
        <v>0</v>
      </c>
    </row>
    <row r="470" spans="1:4" x14ac:dyDescent="0.25">
      <c r="A470" s="15">
        <v>41348</v>
      </c>
      <c r="B470" s="55">
        <v>0</v>
      </c>
      <c r="C470" s="55">
        <v>0</v>
      </c>
      <c r="D470" s="55">
        <f t="shared" si="7"/>
        <v>0</v>
      </c>
    </row>
    <row r="471" spans="1:4" x14ac:dyDescent="0.25">
      <c r="A471" s="15">
        <v>41351</v>
      </c>
      <c r="B471" s="55">
        <v>-1.0256410256409599E-3</v>
      </c>
      <c r="C471" s="55">
        <v>-1.0256410256409599E-3</v>
      </c>
      <c r="D471" s="55">
        <f t="shared" si="7"/>
        <v>0</v>
      </c>
    </row>
    <row r="472" spans="1:4" x14ac:dyDescent="0.25">
      <c r="A472" s="15">
        <v>41352</v>
      </c>
      <c r="B472" s="55">
        <v>0</v>
      </c>
      <c r="C472" s="55">
        <v>0</v>
      </c>
      <c r="D472" s="55">
        <f t="shared" si="7"/>
        <v>0</v>
      </c>
    </row>
    <row r="473" spans="1:4" x14ac:dyDescent="0.25">
      <c r="A473" s="15">
        <v>41353</v>
      </c>
      <c r="B473" s="55">
        <v>0</v>
      </c>
      <c r="C473" s="55">
        <v>0</v>
      </c>
      <c r="D473" s="55">
        <f t="shared" si="7"/>
        <v>0</v>
      </c>
    </row>
    <row r="474" spans="1:4" x14ac:dyDescent="0.25">
      <c r="A474" s="15">
        <v>41354</v>
      </c>
      <c r="B474" s="55">
        <v>1.0266940451744101E-3</v>
      </c>
      <c r="C474" s="55">
        <v>1.0266940451744101E-3</v>
      </c>
      <c r="D474" s="55">
        <f t="shared" si="7"/>
        <v>0</v>
      </c>
    </row>
    <row r="475" spans="1:4" x14ac:dyDescent="0.25">
      <c r="A475" s="15">
        <v>41355</v>
      </c>
      <c r="B475" s="55">
        <v>0</v>
      </c>
      <c r="C475" s="55">
        <v>0</v>
      </c>
      <c r="D475" s="55">
        <f t="shared" si="7"/>
        <v>0</v>
      </c>
    </row>
    <row r="476" spans="1:4" x14ac:dyDescent="0.25">
      <c r="A476" s="15">
        <v>41358</v>
      </c>
      <c r="B476" s="55">
        <v>0</v>
      </c>
      <c r="C476" s="55">
        <v>0</v>
      </c>
      <c r="D476" s="55">
        <f t="shared" si="7"/>
        <v>0</v>
      </c>
    </row>
    <row r="477" spans="1:4" x14ac:dyDescent="0.25">
      <c r="A477" s="15">
        <v>41359</v>
      </c>
      <c r="B477" s="55">
        <v>0</v>
      </c>
      <c r="C477" s="55">
        <v>0</v>
      </c>
      <c r="D477" s="55">
        <f t="shared" si="7"/>
        <v>0</v>
      </c>
    </row>
    <row r="478" spans="1:4" x14ac:dyDescent="0.25">
      <c r="A478" s="15">
        <v>41360</v>
      </c>
      <c r="B478" s="55">
        <v>-5.5831076655121802E-4</v>
      </c>
      <c r="C478" s="55">
        <v>-8.2051282051281999E-3</v>
      </c>
      <c r="D478" s="55">
        <f t="shared" si="7"/>
        <v>7.6468174385769822E-3</v>
      </c>
    </row>
    <row r="479" spans="1:4" x14ac:dyDescent="0.25">
      <c r="A479" s="15">
        <v>41361</v>
      </c>
      <c r="B479" s="55">
        <v>0</v>
      </c>
      <c r="C479" s="55">
        <v>0</v>
      </c>
      <c r="D479" s="55">
        <f t="shared" si="7"/>
        <v>0</v>
      </c>
    </row>
    <row r="480" spans="1:4" x14ac:dyDescent="0.25">
      <c r="A480" s="15">
        <v>41362</v>
      </c>
      <c r="B480" s="55">
        <v>0</v>
      </c>
      <c r="C480" s="55" t="s">
        <v>77</v>
      </c>
      <c r="D480" s="55" t="e">
        <f t="shared" si="7"/>
        <v>#VALUE!</v>
      </c>
    </row>
    <row r="481" spans="1:4" x14ac:dyDescent="0.25">
      <c r="A481" s="15">
        <v>41365</v>
      </c>
      <c r="B481" s="55">
        <v>0</v>
      </c>
      <c r="C481" s="55">
        <v>0</v>
      </c>
      <c r="D481" s="55">
        <f t="shared" si="7"/>
        <v>0</v>
      </c>
    </row>
    <row r="482" spans="1:4" x14ac:dyDescent="0.25">
      <c r="A482" s="15">
        <v>41366</v>
      </c>
      <c r="B482" s="55">
        <v>0</v>
      </c>
      <c r="C482" s="55">
        <v>0</v>
      </c>
      <c r="D482" s="55">
        <f t="shared" si="7"/>
        <v>0</v>
      </c>
    </row>
    <row r="483" spans="1:4" x14ac:dyDescent="0.25">
      <c r="A483" s="15">
        <v>41367</v>
      </c>
      <c r="B483" s="55">
        <v>0</v>
      </c>
      <c r="C483" s="55">
        <v>0</v>
      </c>
      <c r="D483" s="55">
        <f t="shared" si="7"/>
        <v>0</v>
      </c>
    </row>
    <row r="484" spans="1:4" x14ac:dyDescent="0.25">
      <c r="A484" s="15">
        <v>41368</v>
      </c>
      <c r="B484" s="55">
        <v>-3.1023784901756898E-3</v>
      </c>
      <c r="C484" s="55">
        <v>-3.1023784901756898E-3</v>
      </c>
      <c r="D484" s="55">
        <f t="shared" si="7"/>
        <v>0</v>
      </c>
    </row>
    <row r="485" spans="1:4" x14ac:dyDescent="0.25">
      <c r="A485" s="15">
        <v>41369</v>
      </c>
      <c r="B485" s="55">
        <v>2.0746887966804901E-3</v>
      </c>
      <c r="C485" s="55">
        <v>2.0746887966804901E-3</v>
      </c>
      <c r="D485" s="55">
        <f t="shared" si="7"/>
        <v>0</v>
      </c>
    </row>
    <row r="486" spans="1:4" x14ac:dyDescent="0.25">
      <c r="A486" s="15">
        <v>41372</v>
      </c>
      <c r="B486" s="55">
        <v>1.0351966873705101E-3</v>
      </c>
      <c r="C486" s="55">
        <v>1.0351966873705101E-3</v>
      </c>
      <c r="D486" s="55">
        <f t="shared" si="7"/>
        <v>0</v>
      </c>
    </row>
    <row r="487" spans="1:4" x14ac:dyDescent="0.25">
      <c r="A487" s="15">
        <v>41373</v>
      </c>
      <c r="B487" s="55">
        <v>0</v>
      </c>
      <c r="C487" s="55">
        <v>0</v>
      </c>
      <c r="D487" s="55">
        <f t="shared" si="7"/>
        <v>0</v>
      </c>
    </row>
    <row r="488" spans="1:4" x14ac:dyDescent="0.25">
      <c r="A488" s="15">
        <v>41374</v>
      </c>
      <c r="B488" s="55">
        <v>1.03412616339194E-3</v>
      </c>
      <c r="C488" s="55">
        <v>1.03412616339194E-3</v>
      </c>
      <c r="D488" s="55">
        <f t="shared" si="7"/>
        <v>0</v>
      </c>
    </row>
    <row r="489" spans="1:4" x14ac:dyDescent="0.25">
      <c r="A489" s="15">
        <v>41375</v>
      </c>
      <c r="B489" s="55">
        <v>1.03305785123964E-3</v>
      </c>
      <c r="C489" s="55">
        <v>1.03305785123964E-3</v>
      </c>
      <c r="D489" s="55">
        <f t="shared" si="7"/>
        <v>0</v>
      </c>
    </row>
    <row r="490" spans="1:4" x14ac:dyDescent="0.25">
      <c r="A490" s="15">
        <v>41376</v>
      </c>
      <c r="B490" s="55">
        <v>0</v>
      </c>
      <c r="C490" s="55">
        <v>0</v>
      </c>
      <c r="D490" s="55">
        <f t="shared" si="7"/>
        <v>0</v>
      </c>
    </row>
    <row r="491" spans="1:4" x14ac:dyDescent="0.25">
      <c r="A491" s="15">
        <v>41379</v>
      </c>
      <c r="B491" s="55">
        <v>-1.0319917440659899E-3</v>
      </c>
      <c r="C491" s="55">
        <v>-1.0319917440659899E-3</v>
      </c>
      <c r="D491" s="55">
        <f t="shared" si="7"/>
        <v>0</v>
      </c>
    </row>
    <row r="492" spans="1:4" x14ac:dyDescent="0.25">
      <c r="A492" s="15">
        <v>41380</v>
      </c>
      <c r="B492" s="55">
        <v>1.03305785123964E-3</v>
      </c>
      <c r="C492" s="55">
        <v>1.03305785123964E-3</v>
      </c>
      <c r="D492" s="55">
        <f t="shared" si="7"/>
        <v>0</v>
      </c>
    </row>
    <row r="493" spans="1:4" x14ac:dyDescent="0.25">
      <c r="A493" s="15">
        <v>41381</v>
      </c>
      <c r="B493" s="55">
        <v>-1.0319917440659899E-3</v>
      </c>
      <c r="C493" s="55">
        <v>-1.0319917440659899E-3</v>
      </c>
      <c r="D493" s="55">
        <f t="shared" si="7"/>
        <v>0</v>
      </c>
    </row>
    <row r="494" spans="1:4" x14ac:dyDescent="0.25">
      <c r="A494" s="15">
        <v>41382</v>
      </c>
      <c r="B494" s="55">
        <v>1.03305785123964E-3</v>
      </c>
      <c r="C494" s="55">
        <v>1.03305785123964E-3</v>
      </c>
      <c r="D494" s="55">
        <f t="shared" si="7"/>
        <v>0</v>
      </c>
    </row>
    <row r="495" spans="1:4" x14ac:dyDescent="0.25">
      <c r="A495" s="15">
        <v>41383</v>
      </c>
      <c r="B495" s="55">
        <v>0</v>
      </c>
      <c r="C495" s="55">
        <v>0</v>
      </c>
      <c r="D495" s="55">
        <f t="shared" si="7"/>
        <v>0</v>
      </c>
    </row>
    <row r="496" spans="1:4" x14ac:dyDescent="0.25">
      <c r="A496" s="15">
        <v>41386</v>
      </c>
      <c r="B496" s="55">
        <v>0</v>
      </c>
      <c r="C496" s="55">
        <v>0</v>
      </c>
      <c r="D496" s="55">
        <f t="shared" si="7"/>
        <v>0</v>
      </c>
    </row>
    <row r="497" spans="1:4" x14ac:dyDescent="0.25">
      <c r="A497" s="15">
        <v>41387</v>
      </c>
      <c r="B497" s="55">
        <v>2.0639834881321902E-3</v>
      </c>
      <c r="C497" s="55">
        <v>2.0639834881321902E-3</v>
      </c>
      <c r="D497" s="55">
        <f t="shared" si="7"/>
        <v>0</v>
      </c>
    </row>
    <row r="498" spans="1:4" x14ac:dyDescent="0.25">
      <c r="A498" s="15">
        <v>41388</v>
      </c>
      <c r="B498" s="55">
        <v>0</v>
      </c>
      <c r="C498" s="55">
        <v>0</v>
      </c>
      <c r="D498" s="55">
        <f t="shared" si="7"/>
        <v>0</v>
      </c>
    </row>
    <row r="499" spans="1:4" x14ac:dyDescent="0.25">
      <c r="A499" s="15">
        <v>41389</v>
      </c>
      <c r="B499" s="55">
        <v>1.02986611740463E-3</v>
      </c>
      <c r="C499" s="55">
        <v>1.02986611740463E-3</v>
      </c>
      <c r="D499" s="55">
        <f t="shared" si="7"/>
        <v>0</v>
      </c>
    </row>
    <row r="500" spans="1:4" x14ac:dyDescent="0.25">
      <c r="A500" s="15">
        <v>41390</v>
      </c>
      <c r="B500" s="55">
        <v>0</v>
      </c>
      <c r="C500" s="55">
        <v>0</v>
      </c>
      <c r="D500" s="55">
        <f t="shared" si="7"/>
        <v>0</v>
      </c>
    </row>
    <row r="501" spans="1:4" x14ac:dyDescent="0.25">
      <c r="A501" s="15">
        <v>41393</v>
      </c>
      <c r="B501" s="55">
        <v>0</v>
      </c>
      <c r="C501" s="55">
        <v>0</v>
      </c>
      <c r="D501" s="55">
        <f t="shared" si="7"/>
        <v>0</v>
      </c>
    </row>
    <row r="502" spans="1:4" x14ac:dyDescent="0.25">
      <c r="A502" s="15">
        <v>41394</v>
      </c>
      <c r="B502" s="55">
        <v>1.02880658436222E-3</v>
      </c>
      <c r="C502" s="55">
        <v>1.02880658436222E-3</v>
      </c>
      <c r="D502" s="55">
        <f t="shared" si="7"/>
        <v>0</v>
      </c>
    </row>
    <row r="503" spans="1:4" x14ac:dyDescent="0.25">
      <c r="A503" s="15">
        <v>41395</v>
      </c>
      <c r="B503" s="55">
        <v>1.0277492291881399E-3</v>
      </c>
      <c r="C503" s="55">
        <v>1.0277492291881399E-3</v>
      </c>
      <c r="D503" s="55">
        <f t="shared" si="7"/>
        <v>0</v>
      </c>
    </row>
    <row r="504" spans="1:4" x14ac:dyDescent="0.25">
      <c r="A504" s="15">
        <v>41396</v>
      </c>
      <c r="B504" s="55">
        <v>1.0266940451744101E-3</v>
      </c>
      <c r="C504" s="55">
        <v>1.0266940451744101E-3</v>
      </c>
      <c r="D504" s="55">
        <f t="shared" si="7"/>
        <v>0</v>
      </c>
    </row>
    <row r="505" spans="1:4" x14ac:dyDescent="0.25">
      <c r="A505" s="15">
        <v>41397</v>
      </c>
      <c r="B505" s="55">
        <v>2.0512820512819099E-3</v>
      </c>
      <c r="C505" s="55">
        <v>2.0512820512819099E-3</v>
      </c>
      <c r="D505" s="55">
        <f t="shared" si="7"/>
        <v>0</v>
      </c>
    </row>
    <row r="506" spans="1:4" x14ac:dyDescent="0.25">
      <c r="A506" s="15">
        <v>41400</v>
      </c>
      <c r="B506" s="55">
        <v>0</v>
      </c>
      <c r="C506" s="55">
        <v>0</v>
      </c>
      <c r="D506" s="55">
        <f t="shared" si="7"/>
        <v>0</v>
      </c>
    </row>
    <row r="507" spans="1:4" x14ac:dyDescent="0.25">
      <c r="A507" s="15">
        <v>41401</v>
      </c>
      <c r="B507" s="55">
        <v>1.02354145342876E-3</v>
      </c>
      <c r="C507" s="55">
        <v>1.02354145342876E-3</v>
      </c>
      <c r="D507" s="55">
        <f t="shared" si="7"/>
        <v>0</v>
      </c>
    </row>
    <row r="508" spans="1:4" x14ac:dyDescent="0.25">
      <c r="A508" s="15">
        <v>41402</v>
      </c>
      <c r="B508" s="55">
        <v>1.0224948875254801E-3</v>
      </c>
      <c r="C508" s="55">
        <v>1.0224948875254801E-3</v>
      </c>
      <c r="D508" s="55">
        <f t="shared" si="7"/>
        <v>0</v>
      </c>
    </row>
    <row r="509" spans="1:4" x14ac:dyDescent="0.25">
      <c r="A509" s="15">
        <v>41403</v>
      </c>
      <c r="B509" s="55">
        <v>1.02145045965285E-3</v>
      </c>
      <c r="C509" s="55">
        <v>1.02145045965285E-3</v>
      </c>
      <c r="D509" s="55">
        <f t="shared" si="7"/>
        <v>0</v>
      </c>
    </row>
    <row r="510" spans="1:4" x14ac:dyDescent="0.25">
      <c r="A510" s="15">
        <v>41404</v>
      </c>
      <c r="B510" s="55">
        <v>1.0204081632652099E-3</v>
      </c>
      <c r="C510" s="55">
        <v>1.0204081632652099E-3</v>
      </c>
      <c r="D510" s="55">
        <f t="shared" si="7"/>
        <v>0</v>
      </c>
    </row>
    <row r="511" spans="1:4" x14ac:dyDescent="0.25">
      <c r="A511" s="15">
        <v>41407</v>
      </c>
      <c r="B511" s="55">
        <v>0</v>
      </c>
      <c r="C511" s="55">
        <v>0</v>
      </c>
      <c r="D511" s="55">
        <f t="shared" si="7"/>
        <v>0</v>
      </c>
    </row>
    <row r="512" spans="1:4" x14ac:dyDescent="0.25">
      <c r="A512" s="15">
        <v>41408</v>
      </c>
      <c r="B512" s="55">
        <v>0</v>
      </c>
      <c r="C512" s="55">
        <v>0</v>
      </c>
      <c r="D512" s="55">
        <f t="shared" si="7"/>
        <v>0</v>
      </c>
    </row>
    <row r="513" spans="1:4" x14ac:dyDescent="0.25">
      <c r="A513" s="15">
        <v>41409</v>
      </c>
      <c r="B513" s="55">
        <v>0</v>
      </c>
      <c r="C513" s="55">
        <v>0</v>
      </c>
      <c r="D513" s="55">
        <f t="shared" si="7"/>
        <v>0</v>
      </c>
    </row>
    <row r="514" spans="1:4" x14ac:dyDescent="0.25">
      <c r="A514" s="15">
        <v>41410</v>
      </c>
      <c r="B514" s="55">
        <v>-1.01936799184499E-3</v>
      </c>
      <c r="C514" s="55">
        <v>-1.01936799184499E-3</v>
      </c>
      <c r="D514" s="55">
        <f t="shared" ref="D514:D577" si="8">B514-C514</f>
        <v>0</v>
      </c>
    </row>
    <row r="515" spans="1:4" x14ac:dyDescent="0.25">
      <c r="A515" s="15">
        <v>41411</v>
      </c>
      <c r="B515" s="55">
        <v>1.0204081632652099E-3</v>
      </c>
      <c r="C515" s="55">
        <v>1.0204081632652099E-3</v>
      </c>
      <c r="D515" s="55">
        <f t="shared" si="8"/>
        <v>0</v>
      </c>
    </row>
    <row r="516" spans="1:4" x14ac:dyDescent="0.25">
      <c r="A516" s="15">
        <v>41414</v>
      </c>
      <c r="B516" s="55">
        <v>1.0193679918450999E-3</v>
      </c>
      <c r="C516" s="55">
        <v>1.0193679918450999E-3</v>
      </c>
      <c r="D516" s="55">
        <f t="shared" si="8"/>
        <v>0</v>
      </c>
    </row>
    <row r="517" spans="1:4" x14ac:dyDescent="0.25">
      <c r="A517" s="15">
        <v>41415</v>
      </c>
      <c r="B517" s="55">
        <v>-1.01832993890016E-3</v>
      </c>
      <c r="C517" s="55">
        <v>-1.01832993890016E-3</v>
      </c>
      <c r="D517" s="55">
        <f t="shared" si="8"/>
        <v>0</v>
      </c>
    </row>
    <row r="518" spans="1:4" x14ac:dyDescent="0.25">
      <c r="A518" s="15">
        <v>41416</v>
      </c>
      <c r="B518" s="55">
        <v>1.0193679918450999E-3</v>
      </c>
      <c r="C518" s="55">
        <v>1.0193679918450999E-3</v>
      </c>
      <c r="D518" s="55">
        <f t="shared" si="8"/>
        <v>0</v>
      </c>
    </row>
    <row r="519" spans="1:4" x14ac:dyDescent="0.25">
      <c r="A519" s="15">
        <v>41417</v>
      </c>
      <c r="B519" s="55">
        <v>-1.01832993890016E-3</v>
      </c>
      <c r="C519" s="55">
        <v>-1.01832993890016E-3</v>
      </c>
      <c r="D519" s="55">
        <f t="shared" si="8"/>
        <v>0</v>
      </c>
    </row>
    <row r="520" spans="1:4" x14ac:dyDescent="0.25">
      <c r="A520" s="15">
        <v>41418</v>
      </c>
      <c r="B520" s="55">
        <v>0</v>
      </c>
      <c r="C520" s="55">
        <v>0</v>
      </c>
      <c r="D520" s="55">
        <f t="shared" si="8"/>
        <v>0</v>
      </c>
    </row>
    <row r="521" spans="1:4" x14ac:dyDescent="0.25">
      <c r="A521" s="15">
        <v>41422</v>
      </c>
      <c r="B521" s="55">
        <v>2.03873598368998E-3</v>
      </c>
      <c r="C521" s="55">
        <v>2.03873598368998E-3</v>
      </c>
      <c r="D521" s="55">
        <f t="shared" si="8"/>
        <v>0</v>
      </c>
    </row>
    <row r="522" spans="1:4" x14ac:dyDescent="0.25">
      <c r="A522" s="15">
        <v>41423</v>
      </c>
      <c r="B522" s="55">
        <v>-2.0345879959309302E-3</v>
      </c>
      <c r="C522" s="55">
        <v>-2.0345879959308101E-3</v>
      </c>
      <c r="D522" s="55">
        <f t="shared" si="8"/>
        <v>-1.2012960071139389E-16</v>
      </c>
    </row>
    <row r="523" spans="1:4" x14ac:dyDescent="0.25">
      <c r="A523" s="15">
        <v>41424</v>
      </c>
      <c r="B523" s="55">
        <v>0</v>
      </c>
      <c r="C523" s="55">
        <v>0</v>
      </c>
      <c r="D523" s="55">
        <f t="shared" si="8"/>
        <v>0</v>
      </c>
    </row>
    <row r="524" spans="1:4" x14ac:dyDescent="0.25">
      <c r="A524" s="15">
        <v>41425</v>
      </c>
      <c r="B524" s="55">
        <v>0</v>
      </c>
      <c r="C524" s="55">
        <v>0</v>
      </c>
      <c r="D524" s="55">
        <f t="shared" si="8"/>
        <v>0</v>
      </c>
    </row>
    <row r="525" spans="1:4" x14ac:dyDescent="0.25">
      <c r="A525" s="15">
        <v>41428</v>
      </c>
      <c r="B525" s="55">
        <v>-1.01936799184499E-3</v>
      </c>
      <c r="C525" s="55">
        <v>-1.01936799184499E-3</v>
      </c>
      <c r="D525" s="55">
        <f t="shared" si="8"/>
        <v>0</v>
      </c>
    </row>
    <row r="526" spans="1:4" x14ac:dyDescent="0.25">
      <c r="A526" s="15">
        <v>41429</v>
      </c>
      <c r="B526" s="55">
        <v>0</v>
      </c>
      <c r="C526" s="55">
        <v>0</v>
      </c>
      <c r="D526" s="55">
        <f t="shared" si="8"/>
        <v>0</v>
      </c>
    </row>
    <row r="527" spans="1:4" x14ac:dyDescent="0.25">
      <c r="A527" s="15">
        <v>41430</v>
      </c>
      <c r="B527" s="55">
        <v>-3.06122448979607E-3</v>
      </c>
      <c r="C527" s="55">
        <v>-3.06122448979607E-3</v>
      </c>
      <c r="D527" s="55">
        <f t="shared" si="8"/>
        <v>0</v>
      </c>
    </row>
    <row r="528" spans="1:4" x14ac:dyDescent="0.25">
      <c r="A528" s="15">
        <v>41431</v>
      </c>
      <c r="B528" s="55">
        <v>-1.02354145342887E-3</v>
      </c>
      <c r="C528" s="55">
        <v>-1.02354145342887E-3</v>
      </c>
      <c r="D528" s="55">
        <f t="shared" si="8"/>
        <v>0</v>
      </c>
    </row>
    <row r="529" spans="1:4" x14ac:dyDescent="0.25">
      <c r="A529" s="15">
        <v>41432</v>
      </c>
      <c r="B529" s="55">
        <v>0</v>
      </c>
      <c r="C529" s="55">
        <v>0</v>
      </c>
      <c r="D529" s="55">
        <f t="shared" si="8"/>
        <v>0</v>
      </c>
    </row>
    <row r="530" spans="1:4" x14ac:dyDescent="0.25">
      <c r="A530" s="15">
        <v>41435</v>
      </c>
      <c r="B530" s="55">
        <v>1.0245901639343001E-3</v>
      </c>
      <c r="C530" s="55">
        <v>1.0245901639343001E-3</v>
      </c>
      <c r="D530" s="55">
        <f t="shared" si="8"/>
        <v>0</v>
      </c>
    </row>
    <row r="531" spans="1:4" x14ac:dyDescent="0.25">
      <c r="A531" s="15">
        <v>41436</v>
      </c>
      <c r="B531" s="55">
        <v>-3.07062436028649E-3</v>
      </c>
      <c r="C531" s="55">
        <v>-3.07062436028649E-3</v>
      </c>
      <c r="D531" s="55">
        <f t="shared" si="8"/>
        <v>0</v>
      </c>
    </row>
    <row r="532" spans="1:4" x14ac:dyDescent="0.25">
      <c r="A532" s="15">
        <v>41437</v>
      </c>
      <c r="B532" s="55">
        <v>0</v>
      </c>
      <c r="C532" s="55">
        <v>0</v>
      </c>
      <c r="D532" s="55">
        <f t="shared" si="8"/>
        <v>0</v>
      </c>
    </row>
    <row r="533" spans="1:4" x14ac:dyDescent="0.25">
      <c r="A533" s="15">
        <v>41438</v>
      </c>
      <c r="B533" s="55">
        <v>-1.02669404517453E-3</v>
      </c>
      <c r="C533" s="55">
        <v>-1.02669404517453E-3</v>
      </c>
      <c r="D533" s="55">
        <f t="shared" si="8"/>
        <v>0</v>
      </c>
    </row>
    <row r="534" spans="1:4" x14ac:dyDescent="0.25">
      <c r="A534" s="15">
        <v>41439</v>
      </c>
      <c r="B534" s="55">
        <v>0</v>
      </c>
      <c r="C534" s="55">
        <v>0</v>
      </c>
      <c r="D534" s="55">
        <f t="shared" si="8"/>
        <v>0</v>
      </c>
    </row>
    <row r="535" spans="1:4" x14ac:dyDescent="0.25">
      <c r="A535" s="15">
        <v>41442</v>
      </c>
      <c r="B535" s="55">
        <v>1.0277492291881399E-3</v>
      </c>
      <c r="C535" s="55">
        <v>1.0277492291881399E-3</v>
      </c>
      <c r="D535" s="55">
        <f t="shared" si="8"/>
        <v>0</v>
      </c>
    </row>
    <row r="536" spans="1:4" x14ac:dyDescent="0.25">
      <c r="A536" s="15">
        <v>41443</v>
      </c>
      <c r="B536" s="55">
        <v>0</v>
      </c>
      <c r="C536" s="55">
        <v>0</v>
      </c>
      <c r="D536" s="55">
        <f t="shared" si="8"/>
        <v>0</v>
      </c>
    </row>
    <row r="537" spans="1:4" x14ac:dyDescent="0.25">
      <c r="A537" s="15">
        <v>41444</v>
      </c>
      <c r="B537" s="55">
        <v>2.05338809034905E-3</v>
      </c>
      <c r="C537" s="55">
        <v>2.05338809034905E-3</v>
      </c>
      <c r="D537" s="55">
        <f t="shared" si="8"/>
        <v>0</v>
      </c>
    </row>
    <row r="538" spans="1:4" x14ac:dyDescent="0.25">
      <c r="A538" s="15">
        <v>41445</v>
      </c>
      <c r="B538" s="55">
        <v>-3.07377049180324E-3</v>
      </c>
      <c r="C538" s="55">
        <v>-3.07377049180324E-3</v>
      </c>
      <c r="D538" s="55">
        <f t="shared" si="8"/>
        <v>0</v>
      </c>
    </row>
    <row r="539" spans="1:4" x14ac:dyDescent="0.25">
      <c r="A539" s="15">
        <v>41446</v>
      </c>
      <c r="B539" s="55">
        <v>-1.02774922918802E-3</v>
      </c>
      <c r="C539" s="55">
        <v>-1.02774922918802E-3</v>
      </c>
      <c r="D539" s="55">
        <f t="shared" si="8"/>
        <v>0</v>
      </c>
    </row>
    <row r="540" spans="1:4" x14ac:dyDescent="0.25">
      <c r="A540" s="15">
        <v>41449</v>
      </c>
      <c r="B540" s="55">
        <v>-3.0864197530866598E-3</v>
      </c>
      <c r="C540" s="55">
        <v>-3.0864197530865401E-3</v>
      </c>
      <c r="D540" s="55">
        <f t="shared" si="8"/>
        <v>-1.1969591984239969E-16</v>
      </c>
    </row>
    <row r="541" spans="1:4" x14ac:dyDescent="0.25">
      <c r="A541" s="15">
        <v>41450</v>
      </c>
      <c r="B541" s="55">
        <v>-2.0639834881321902E-3</v>
      </c>
      <c r="C541" s="55">
        <v>-2.06398348813208E-3</v>
      </c>
      <c r="D541" s="55">
        <f t="shared" si="8"/>
        <v>-1.1015494072452725E-16</v>
      </c>
    </row>
    <row r="542" spans="1:4" x14ac:dyDescent="0.25">
      <c r="A542" s="15">
        <v>41451</v>
      </c>
      <c r="B542" s="55">
        <v>-1.03412616339194E-3</v>
      </c>
      <c r="C542" s="55">
        <v>-1.03412616339194E-3</v>
      </c>
      <c r="D542" s="55">
        <f t="shared" si="8"/>
        <v>0</v>
      </c>
    </row>
    <row r="543" spans="1:4" x14ac:dyDescent="0.25">
      <c r="A543" s="15">
        <v>41452</v>
      </c>
      <c r="B543" s="55">
        <v>1.96144927946396E-4</v>
      </c>
      <c r="C543" s="55">
        <v>-7.2463768115942403E-3</v>
      </c>
      <c r="D543" s="55">
        <f t="shared" si="8"/>
        <v>7.4425217395406359E-3</v>
      </c>
    </row>
    <row r="544" spans="1:4" x14ac:dyDescent="0.25">
      <c r="A544" s="15">
        <v>41453</v>
      </c>
      <c r="B544" s="55">
        <v>1.0427528675702701E-3</v>
      </c>
      <c r="C544" s="55">
        <v>1.0427528675702701E-3</v>
      </c>
      <c r="D544" s="55">
        <f t="shared" si="8"/>
        <v>0</v>
      </c>
    </row>
    <row r="545" spans="1:4" x14ac:dyDescent="0.25">
      <c r="A545" s="15">
        <v>41456</v>
      </c>
      <c r="B545" s="55">
        <v>1.0416666666666101E-3</v>
      </c>
      <c r="C545" s="55">
        <v>1.0416666666666101E-3</v>
      </c>
      <c r="D545" s="55">
        <f t="shared" si="8"/>
        <v>0</v>
      </c>
    </row>
    <row r="546" spans="1:4" x14ac:dyDescent="0.25">
      <c r="A546" s="15">
        <v>41457</v>
      </c>
      <c r="B546" s="55">
        <v>1.04058272632668E-3</v>
      </c>
      <c r="C546" s="55">
        <v>1.04058272632668E-3</v>
      </c>
      <c r="D546" s="55">
        <f t="shared" si="8"/>
        <v>0</v>
      </c>
    </row>
    <row r="547" spans="1:4" x14ac:dyDescent="0.25">
      <c r="A547" s="15">
        <v>41458</v>
      </c>
      <c r="B547" s="55">
        <v>-1.0395010395008999E-3</v>
      </c>
      <c r="C547" s="55">
        <v>-1.0395010395010101E-3</v>
      </c>
      <c r="D547" s="55">
        <f t="shared" si="8"/>
        <v>1.1015494072452725E-16</v>
      </c>
    </row>
    <row r="548" spans="1:4" x14ac:dyDescent="0.25">
      <c r="A548" s="15">
        <v>41460</v>
      </c>
      <c r="B548" s="55">
        <v>1.04058272632668E-3</v>
      </c>
      <c r="C548" s="55">
        <v>1.04058272632668E-3</v>
      </c>
      <c r="D548" s="55">
        <f t="shared" si="8"/>
        <v>0</v>
      </c>
    </row>
    <row r="549" spans="1:4" x14ac:dyDescent="0.25">
      <c r="A549" s="15">
        <v>41463</v>
      </c>
      <c r="B549" s="55">
        <v>0</v>
      </c>
      <c r="C549" s="55">
        <v>0</v>
      </c>
      <c r="D549" s="55">
        <f t="shared" si="8"/>
        <v>0</v>
      </c>
    </row>
    <row r="550" spans="1:4" x14ac:dyDescent="0.25">
      <c r="A550" s="15">
        <v>41464</v>
      </c>
      <c r="B550" s="55">
        <v>1.0395010395012299E-3</v>
      </c>
      <c r="C550" s="55">
        <v>1.0395010395012299E-3</v>
      </c>
      <c r="D550" s="55">
        <f t="shared" si="8"/>
        <v>0</v>
      </c>
    </row>
    <row r="551" spans="1:4" x14ac:dyDescent="0.25">
      <c r="A551" s="15">
        <v>41465</v>
      </c>
      <c r="B551" s="55">
        <v>1.0384215991692299E-3</v>
      </c>
      <c r="C551" s="55">
        <v>1.0384215991692299E-3</v>
      </c>
      <c r="D551" s="55">
        <f t="shared" si="8"/>
        <v>0</v>
      </c>
    </row>
    <row r="552" spans="1:4" x14ac:dyDescent="0.25">
      <c r="A552" s="15">
        <v>41466</v>
      </c>
      <c r="B552" s="55">
        <v>1.03734439834025E-3</v>
      </c>
      <c r="C552" s="55">
        <v>1.03734439834025E-3</v>
      </c>
      <c r="D552" s="55">
        <f t="shared" si="8"/>
        <v>0</v>
      </c>
    </row>
    <row r="553" spans="1:4" x14ac:dyDescent="0.25">
      <c r="A553" s="15">
        <v>41467</v>
      </c>
      <c r="B553" s="55">
        <v>1.03626943005186E-3</v>
      </c>
      <c r="C553" s="55">
        <v>1.03626943005186E-3</v>
      </c>
      <c r="D553" s="55">
        <f t="shared" si="8"/>
        <v>0</v>
      </c>
    </row>
    <row r="554" spans="1:4" x14ac:dyDescent="0.25">
      <c r="A554" s="15">
        <v>41470</v>
      </c>
      <c r="B554" s="55">
        <v>0</v>
      </c>
      <c r="C554" s="55">
        <v>0</v>
      </c>
      <c r="D554" s="55">
        <f t="shared" si="8"/>
        <v>0</v>
      </c>
    </row>
    <row r="555" spans="1:4" x14ac:dyDescent="0.25">
      <c r="A555" s="15">
        <v>41471</v>
      </c>
      <c r="B555" s="55">
        <v>0</v>
      </c>
      <c r="C555" s="55">
        <v>0</v>
      </c>
      <c r="D555" s="55">
        <f t="shared" si="8"/>
        <v>0</v>
      </c>
    </row>
    <row r="556" spans="1:4" x14ac:dyDescent="0.25">
      <c r="A556" s="15">
        <v>41472</v>
      </c>
      <c r="B556" s="55">
        <v>1.0351966873705101E-3</v>
      </c>
      <c r="C556" s="55">
        <v>1.0351966873705101E-3</v>
      </c>
      <c r="D556" s="55">
        <f t="shared" si="8"/>
        <v>0</v>
      </c>
    </row>
    <row r="557" spans="1:4" x14ac:dyDescent="0.25">
      <c r="A557" s="15">
        <v>41473</v>
      </c>
      <c r="B557" s="55">
        <v>1.03412616339194E-3</v>
      </c>
      <c r="C557" s="55">
        <v>1.03412616339194E-3</v>
      </c>
      <c r="D557" s="55">
        <f t="shared" si="8"/>
        <v>0</v>
      </c>
    </row>
    <row r="558" spans="1:4" x14ac:dyDescent="0.25">
      <c r="A558" s="15">
        <v>41474</v>
      </c>
      <c r="B558" s="55">
        <v>0</v>
      </c>
      <c r="C558" s="55">
        <v>0</v>
      </c>
      <c r="D558" s="55">
        <f t="shared" si="8"/>
        <v>0</v>
      </c>
    </row>
    <row r="559" spans="1:4" x14ac:dyDescent="0.25">
      <c r="A559" s="15">
        <v>41477</v>
      </c>
      <c r="B559" s="55">
        <v>1.03305785123964E-3</v>
      </c>
      <c r="C559" s="55">
        <v>1.03305785123964E-3</v>
      </c>
      <c r="D559" s="55">
        <f t="shared" si="8"/>
        <v>0</v>
      </c>
    </row>
    <row r="560" spans="1:4" x14ac:dyDescent="0.25">
      <c r="A560" s="15">
        <v>41478</v>
      </c>
      <c r="B560" s="55">
        <v>0</v>
      </c>
      <c r="C560" s="55">
        <v>0</v>
      </c>
      <c r="D560" s="55">
        <f t="shared" si="8"/>
        <v>0</v>
      </c>
    </row>
    <row r="561" spans="1:4" x14ac:dyDescent="0.25">
      <c r="A561" s="15">
        <v>41479</v>
      </c>
      <c r="B561" s="55">
        <v>0</v>
      </c>
      <c r="C561" s="55">
        <v>0</v>
      </c>
      <c r="D561" s="55">
        <f t="shared" si="8"/>
        <v>0</v>
      </c>
    </row>
    <row r="562" spans="1:4" x14ac:dyDescent="0.25">
      <c r="A562" s="15">
        <v>41480</v>
      </c>
      <c r="B562" s="55">
        <v>-1.0319917440659899E-3</v>
      </c>
      <c r="C562" s="55">
        <v>-1.0319917440659899E-3</v>
      </c>
      <c r="D562" s="55">
        <f t="shared" si="8"/>
        <v>0</v>
      </c>
    </row>
    <row r="563" spans="1:4" x14ac:dyDescent="0.25">
      <c r="A563" s="15">
        <v>41481</v>
      </c>
      <c r="B563" s="55">
        <v>0</v>
      </c>
      <c r="C563" s="55">
        <v>0</v>
      </c>
      <c r="D563" s="55">
        <f t="shared" si="8"/>
        <v>0</v>
      </c>
    </row>
    <row r="564" spans="1:4" x14ac:dyDescent="0.25">
      <c r="A564" s="15">
        <v>41484</v>
      </c>
      <c r="B564" s="55">
        <v>1.03305785123964E-3</v>
      </c>
      <c r="C564" s="55">
        <v>1.03305785123964E-3</v>
      </c>
      <c r="D564" s="55">
        <f t="shared" si="8"/>
        <v>0</v>
      </c>
    </row>
    <row r="565" spans="1:4" x14ac:dyDescent="0.25">
      <c r="A565" s="15">
        <v>41485</v>
      </c>
      <c r="B565" s="55">
        <v>0</v>
      </c>
      <c r="C565" s="55">
        <v>0</v>
      </c>
      <c r="D565" s="55">
        <f t="shared" si="8"/>
        <v>0</v>
      </c>
    </row>
    <row r="566" spans="1:4" x14ac:dyDescent="0.25">
      <c r="A566" s="15">
        <v>41486</v>
      </c>
      <c r="B566" s="55">
        <v>0</v>
      </c>
      <c r="C566" s="55">
        <v>0</v>
      </c>
      <c r="D566" s="55">
        <f t="shared" si="8"/>
        <v>0</v>
      </c>
    </row>
    <row r="567" spans="1:4" x14ac:dyDescent="0.25">
      <c r="A567" s="15">
        <v>41487</v>
      </c>
      <c r="B567" s="55">
        <v>1.0319917440659899E-3</v>
      </c>
      <c r="C567" s="55">
        <v>1.0319917440659899E-3</v>
      </c>
      <c r="D567" s="55">
        <f t="shared" si="8"/>
        <v>0</v>
      </c>
    </row>
    <row r="568" spans="1:4" x14ac:dyDescent="0.25">
      <c r="A568" s="15">
        <v>41488</v>
      </c>
      <c r="B568" s="55">
        <v>0</v>
      </c>
      <c r="C568" s="55">
        <v>0</v>
      </c>
      <c r="D568" s="55">
        <f t="shared" si="8"/>
        <v>0</v>
      </c>
    </row>
    <row r="569" spans="1:4" x14ac:dyDescent="0.25">
      <c r="A569" s="15">
        <v>41491</v>
      </c>
      <c r="B569" s="55">
        <v>-1.0309278350516501E-3</v>
      </c>
      <c r="C569" s="55">
        <v>-1.0309278350515399E-3</v>
      </c>
      <c r="D569" s="55">
        <f t="shared" si="8"/>
        <v>-1.1015494072452725E-16</v>
      </c>
    </row>
    <row r="570" spans="1:4" x14ac:dyDescent="0.25">
      <c r="A570" s="15">
        <v>41492</v>
      </c>
      <c r="B570" s="55">
        <v>1.0319917440659899E-3</v>
      </c>
      <c r="C570" s="55">
        <v>1.0319917440659899E-3</v>
      </c>
      <c r="D570" s="55">
        <f t="shared" si="8"/>
        <v>0</v>
      </c>
    </row>
    <row r="571" spans="1:4" x14ac:dyDescent="0.25">
      <c r="A571" s="15">
        <v>41493</v>
      </c>
      <c r="B571" s="55">
        <v>-1.0309278350516501E-3</v>
      </c>
      <c r="C571" s="55">
        <v>-1.0309278350515399E-3</v>
      </c>
      <c r="D571" s="55">
        <f t="shared" si="8"/>
        <v>-1.1015494072452725E-16</v>
      </c>
    </row>
    <row r="572" spans="1:4" x14ac:dyDescent="0.25">
      <c r="A572" s="15">
        <v>41494</v>
      </c>
      <c r="B572" s="55">
        <v>1.0319917440659899E-3</v>
      </c>
      <c r="C572" s="55">
        <v>1.0319917440659899E-3</v>
      </c>
      <c r="D572" s="55">
        <f t="shared" si="8"/>
        <v>0</v>
      </c>
    </row>
    <row r="573" spans="1:4" x14ac:dyDescent="0.25">
      <c r="A573" s="15">
        <v>41495</v>
      </c>
      <c r="B573" s="55">
        <v>0</v>
      </c>
      <c r="C573" s="55">
        <v>0</v>
      </c>
      <c r="D573" s="55">
        <f t="shared" si="8"/>
        <v>0</v>
      </c>
    </row>
    <row r="574" spans="1:4" x14ac:dyDescent="0.25">
      <c r="A574" s="15">
        <v>41498</v>
      </c>
      <c r="B574" s="55">
        <v>0</v>
      </c>
      <c r="C574" s="55">
        <v>0</v>
      </c>
      <c r="D574" s="55">
        <f t="shared" si="8"/>
        <v>0</v>
      </c>
    </row>
    <row r="575" spans="1:4" x14ac:dyDescent="0.25">
      <c r="A575" s="15">
        <v>41499</v>
      </c>
      <c r="B575" s="55">
        <v>1.03092783505176E-3</v>
      </c>
      <c r="C575" s="55">
        <v>1.03092783505176E-3</v>
      </c>
      <c r="D575" s="55">
        <f t="shared" si="8"/>
        <v>0</v>
      </c>
    </row>
    <row r="576" spans="1:4" x14ac:dyDescent="0.25">
      <c r="A576" s="15">
        <v>41500</v>
      </c>
      <c r="B576" s="55">
        <v>0</v>
      </c>
      <c r="C576" s="55">
        <v>0</v>
      </c>
      <c r="D576" s="55">
        <f t="shared" si="8"/>
        <v>0</v>
      </c>
    </row>
    <row r="577" spans="1:4" x14ac:dyDescent="0.25">
      <c r="A577" s="15">
        <v>41501</v>
      </c>
      <c r="B577" s="55">
        <v>-1.0298661174048501E-3</v>
      </c>
      <c r="C577" s="55">
        <v>-1.0298661174048501E-3</v>
      </c>
      <c r="D577" s="55">
        <f t="shared" si="8"/>
        <v>0</v>
      </c>
    </row>
    <row r="578" spans="1:4" x14ac:dyDescent="0.25">
      <c r="A578" s="15">
        <v>41502</v>
      </c>
      <c r="B578" s="55">
        <v>0</v>
      </c>
      <c r="C578" s="55">
        <v>0</v>
      </c>
      <c r="D578" s="55">
        <f t="shared" ref="D578:D641" si="9">B578-C578</f>
        <v>0</v>
      </c>
    </row>
    <row r="579" spans="1:4" x14ac:dyDescent="0.25">
      <c r="A579" s="15">
        <v>41505</v>
      </c>
      <c r="B579" s="55">
        <v>0</v>
      </c>
      <c r="C579" s="55">
        <v>0</v>
      </c>
      <c r="D579" s="55">
        <f t="shared" si="9"/>
        <v>0</v>
      </c>
    </row>
    <row r="580" spans="1:4" x14ac:dyDescent="0.25">
      <c r="A580" s="15">
        <v>41506</v>
      </c>
      <c r="B580" s="55">
        <v>-2.0618556701030898E-3</v>
      </c>
      <c r="C580" s="55">
        <v>-2.0618556701030898E-3</v>
      </c>
      <c r="D580" s="55">
        <f t="shared" si="9"/>
        <v>0</v>
      </c>
    </row>
    <row r="581" spans="1:4" x14ac:dyDescent="0.25">
      <c r="A581" s="15">
        <v>41507</v>
      </c>
      <c r="B581" s="55">
        <v>0</v>
      </c>
      <c r="C581" s="55">
        <v>0</v>
      </c>
      <c r="D581" s="55">
        <f t="shared" si="9"/>
        <v>0</v>
      </c>
    </row>
    <row r="582" spans="1:4" x14ac:dyDescent="0.25">
      <c r="A582" s="15">
        <v>41508</v>
      </c>
      <c r="B582" s="55">
        <v>1.03305785123964E-3</v>
      </c>
      <c r="C582" s="55">
        <v>1.03305785123964E-3</v>
      </c>
      <c r="D582" s="55">
        <f t="shared" si="9"/>
        <v>0</v>
      </c>
    </row>
    <row r="583" spans="1:4" x14ac:dyDescent="0.25">
      <c r="A583" s="15">
        <v>41509</v>
      </c>
      <c r="B583" s="55">
        <v>-1.0319917440659899E-3</v>
      </c>
      <c r="C583" s="55">
        <v>-1.0319917440659899E-3</v>
      </c>
      <c r="D583" s="55">
        <f t="shared" si="9"/>
        <v>0</v>
      </c>
    </row>
    <row r="584" spans="1:4" x14ac:dyDescent="0.25">
      <c r="A584" s="15">
        <v>41512</v>
      </c>
      <c r="B584" s="55">
        <v>1.03305785123964E-3</v>
      </c>
      <c r="C584" s="55">
        <v>1.03305785123964E-3</v>
      </c>
      <c r="D584" s="55">
        <f t="shared" si="9"/>
        <v>0</v>
      </c>
    </row>
    <row r="585" spans="1:4" x14ac:dyDescent="0.25">
      <c r="A585" s="15">
        <v>41513</v>
      </c>
      <c r="B585" s="55">
        <v>-1.0319917440659899E-3</v>
      </c>
      <c r="C585" s="55">
        <v>-1.0319917440659899E-3</v>
      </c>
      <c r="D585" s="55">
        <f t="shared" si="9"/>
        <v>0</v>
      </c>
    </row>
    <row r="586" spans="1:4" x14ac:dyDescent="0.25">
      <c r="A586" s="15">
        <v>41514</v>
      </c>
      <c r="B586" s="55">
        <v>0</v>
      </c>
      <c r="C586" s="55">
        <v>0</v>
      </c>
      <c r="D586" s="55">
        <f t="shared" si="9"/>
        <v>0</v>
      </c>
    </row>
    <row r="587" spans="1:4" x14ac:dyDescent="0.25">
      <c r="A587" s="15">
        <v>41515</v>
      </c>
      <c r="B587" s="55">
        <v>1.03305785123964E-3</v>
      </c>
      <c r="C587" s="55">
        <v>1.03305785123964E-3</v>
      </c>
      <c r="D587" s="55">
        <f t="shared" si="9"/>
        <v>0</v>
      </c>
    </row>
    <row r="588" spans="1:4" x14ac:dyDescent="0.25">
      <c r="A588" s="15">
        <v>41516</v>
      </c>
      <c r="B588" s="55">
        <v>1.0319917440659899E-3</v>
      </c>
      <c r="C588" s="55">
        <v>1.0319917440659899E-3</v>
      </c>
      <c r="D588" s="55">
        <f t="shared" si="9"/>
        <v>0</v>
      </c>
    </row>
    <row r="589" spans="1:4" x14ac:dyDescent="0.25">
      <c r="A589" s="15">
        <v>41520</v>
      </c>
      <c r="B589" s="55">
        <v>0</v>
      </c>
      <c r="C589" s="55">
        <v>0</v>
      </c>
      <c r="D589" s="55">
        <f t="shared" si="9"/>
        <v>0</v>
      </c>
    </row>
    <row r="590" spans="1:4" x14ac:dyDescent="0.25">
      <c r="A590" s="15">
        <v>41521</v>
      </c>
      <c r="B590" s="55">
        <v>0</v>
      </c>
      <c r="C590" s="55">
        <v>0</v>
      </c>
      <c r="D590" s="55">
        <f t="shared" si="9"/>
        <v>0</v>
      </c>
    </row>
    <row r="591" spans="1:4" x14ac:dyDescent="0.25">
      <c r="A591" s="15">
        <v>41522</v>
      </c>
      <c r="B591" s="55">
        <v>0</v>
      </c>
      <c r="C591" s="55">
        <v>0</v>
      </c>
      <c r="D591" s="55">
        <f t="shared" si="9"/>
        <v>0</v>
      </c>
    </row>
    <row r="592" spans="1:4" x14ac:dyDescent="0.25">
      <c r="A592" s="15">
        <v>41523</v>
      </c>
      <c r="B592" s="55">
        <v>1.03092783505176E-3</v>
      </c>
      <c r="C592" s="55">
        <v>1.03092783505176E-3</v>
      </c>
      <c r="D592" s="55">
        <f t="shared" si="9"/>
        <v>0</v>
      </c>
    </row>
    <row r="593" spans="1:4" x14ac:dyDescent="0.25">
      <c r="A593" s="15">
        <v>41526</v>
      </c>
      <c r="B593" s="55">
        <v>0</v>
      </c>
      <c r="C593" s="55">
        <v>0</v>
      </c>
      <c r="D593" s="55">
        <f t="shared" si="9"/>
        <v>0</v>
      </c>
    </row>
    <row r="594" spans="1:4" x14ac:dyDescent="0.25">
      <c r="A594" s="15">
        <v>41527</v>
      </c>
      <c r="B594" s="55">
        <v>1.02986611740463E-3</v>
      </c>
      <c r="C594" s="55">
        <v>1.02986611740463E-3</v>
      </c>
      <c r="D594" s="55">
        <f t="shared" si="9"/>
        <v>0</v>
      </c>
    </row>
    <row r="595" spans="1:4" x14ac:dyDescent="0.25">
      <c r="A595" s="15">
        <v>41528</v>
      </c>
      <c r="B595" s="55">
        <v>-1.0288065843619999E-3</v>
      </c>
      <c r="C595" s="55">
        <v>-1.0288065843621101E-3</v>
      </c>
      <c r="D595" s="55">
        <f t="shared" si="9"/>
        <v>1.1015494072452725E-16</v>
      </c>
    </row>
    <row r="596" spans="1:4" x14ac:dyDescent="0.25">
      <c r="A596" s="15">
        <v>41529</v>
      </c>
      <c r="B596" s="55">
        <v>1.02986611740463E-3</v>
      </c>
      <c r="C596" s="55">
        <v>1.02986611740463E-3</v>
      </c>
      <c r="D596" s="55">
        <f t="shared" si="9"/>
        <v>0</v>
      </c>
    </row>
    <row r="597" spans="1:4" x14ac:dyDescent="0.25">
      <c r="A597" s="15">
        <v>41530</v>
      </c>
      <c r="B597" s="55">
        <v>0</v>
      </c>
      <c r="C597" s="55">
        <v>0</v>
      </c>
      <c r="D597" s="55">
        <f t="shared" si="9"/>
        <v>0</v>
      </c>
    </row>
    <row r="598" spans="1:4" x14ac:dyDescent="0.25">
      <c r="A598" s="15">
        <v>41533</v>
      </c>
      <c r="B598" s="55">
        <v>1.02880658436222E-3</v>
      </c>
      <c r="C598" s="55">
        <v>1.02880658436222E-3</v>
      </c>
      <c r="D598" s="55">
        <f t="shared" si="9"/>
        <v>0</v>
      </c>
    </row>
    <row r="599" spans="1:4" x14ac:dyDescent="0.25">
      <c r="A599" s="15">
        <v>41534</v>
      </c>
      <c r="B599" s="55">
        <v>1.0277492291881399E-3</v>
      </c>
      <c r="C599" s="55">
        <v>1.0277492291881399E-3</v>
      </c>
      <c r="D599" s="55">
        <f t="shared" si="9"/>
        <v>0</v>
      </c>
    </row>
    <row r="600" spans="1:4" x14ac:dyDescent="0.25">
      <c r="A600" s="15">
        <v>41535</v>
      </c>
      <c r="B600" s="55">
        <v>-1.0266940451746399E-3</v>
      </c>
      <c r="C600" s="55">
        <v>-1.02669404517453E-3</v>
      </c>
      <c r="D600" s="55">
        <f t="shared" si="9"/>
        <v>-1.0993810029003015E-16</v>
      </c>
    </row>
    <row r="601" spans="1:4" x14ac:dyDescent="0.25">
      <c r="A601" s="15">
        <v>41536</v>
      </c>
      <c r="B601" s="55">
        <v>2.05549845837605E-3</v>
      </c>
      <c r="C601" s="55">
        <v>2.05549845837605E-3</v>
      </c>
      <c r="D601" s="55">
        <f t="shared" si="9"/>
        <v>0</v>
      </c>
    </row>
    <row r="602" spans="1:4" x14ac:dyDescent="0.25">
      <c r="A602" s="15">
        <v>41537</v>
      </c>
      <c r="B602" s="55">
        <v>0</v>
      </c>
      <c r="C602" s="55">
        <v>0</v>
      </c>
      <c r="D602" s="55">
        <f t="shared" si="9"/>
        <v>0</v>
      </c>
    </row>
    <row r="603" spans="1:4" x14ac:dyDescent="0.25">
      <c r="A603" s="15">
        <v>41540</v>
      </c>
      <c r="B603" s="55">
        <v>0</v>
      </c>
      <c r="C603" s="55">
        <v>0</v>
      </c>
      <c r="D603" s="55">
        <f t="shared" si="9"/>
        <v>0</v>
      </c>
    </row>
    <row r="604" spans="1:4" x14ac:dyDescent="0.25">
      <c r="A604" s="15">
        <v>41541</v>
      </c>
      <c r="B604" s="55">
        <v>0</v>
      </c>
      <c r="C604" s="55">
        <v>0</v>
      </c>
      <c r="D604" s="55">
        <f t="shared" si="9"/>
        <v>0</v>
      </c>
    </row>
    <row r="605" spans="1:4" x14ac:dyDescent="0.25">
      <c r="A605" s="15">
        <v>41542</v>
      </c>
      <c r="B605" s="55">
        <v>0</v>
      </c>
      <c r="C605" s="55">
        <v>0</v>
      </c>
      <c r="D605" s="55">
        <f t="shared" si="9"/>
        <v>0</v>
      </c>
    </row>
    <row r="606" spans="1:4" x14ac:dyDescent="0.25">
      <c r="A606" s="15">
        <v>41543</v>
      </c>
      <c r="B606" s="55">
        <v>2.33435897632583E-4</v>
      </c>
      <c r="C606" s="55">
        <v>-7.1794871794872402E-3</v>
      </c>
      <c r="D606" s="55">
        <f t="shared" si="9"/>
        <v>7.4129230771198228E-3</v>
      </c>
    </row>
    <row r="607" spans="1:4" x14ac:dyDescent="0.25">
      <c r="A607" s="15">
        <v>41544</v>
      </c>
      <c r="B607" s="55">
        <v>0</v>
      </c>
      <c r="C607" s="55">
        <v>0</v>
      </c>
      <c r="D607" s="55">
        <f t="shared" si="9"/>
        <v>0</v>
      </c>
    </row>
    <row r="608" spans="1:4" x14ac:dyDescent="0.25">
      <c r="A608" s="15">
        <v>41547</v>
      </c>
      <c r="B608" s="55">
        <v>0</v>
      </c>
      <c r="C608" s="55">
        <v>0</v>
      </c>
      <c r="D608" s="55">
        <f t="shared" si="9"/>
        <v>0</v>
      </c>
    </row>
    <row r="609" spans="1:4" x14ac:dyDescent="0.25">
      <c r="A609" s="15">
        <v>41548</v>
      </c>
      <c r="B609" s="55">
        <v>0</v>
      </c>
      <c r="C609" s="55">
        <v>0</v>
      </c>
      <c r="D609" s="55">
        <f t="shared" si="9"/>
        <v>0</v>
      </c>
    </row>
    <row r="610" spans="1:4" x14ac:dyDescent="0.25">
      <c r="A610" s="15">
        <v>41549</v>
      </c>
      <c r="B610" s="55">
        <v>1.03305785123964E-3</v>
      </c>
      <c r="C610" s="55">
        <v>1.03305785123964E-3</v>
      </c>
      <c r="D610" s="55">
        <f t="shared" si="9"/>
        <v>0</v>
      </c>
    </row>
    <row r="611" spans="1:4" x14ac:dyDescent="0.25">
      <c r="A611" s="15">
        <v>41550</v>
      </c>
      <c r="B611" s="55">
        <v>0</v>
      </c>
      <c r="C611" s="55">
        <v>0</v>
      </c>
      <c r="D611" s="55">
        <f t="shared" si="9"/>
        <v>0</v>
      </c>
    </row>
    <row r="612" spans="1:4" x14ac:dyDescent="0.25">
      <c r="A612" s="15">
        <v>41551</v>
      </c>
      <c r="B612" s="55">
        <v>1.0319917440659899E-3</v>
      </c>
      <c r="C612" s="55">
        <v>1.0319917440659899E-3</v>
      </c>
      <c r="D612" s="55">
        <f t="shared" si="9"/>
        <v>0</v>
      </c>
    </row>
    <row r="613" spans="1:4" x14ac:dyDescent="0.25">
      <c r="A613" s="15">
        <v>41554</v>
      </c>
      <c r="B613" s="55">
        <v>0</v>
      </c>
      <c r="C613" s="55">
        <v>0</v>
      </c>
      <c r="D613" s="55">
        <f t="shared" si="9"/>
        <v>0</v>
      </c>
    </row>
    <row r="614" spans="1:4" x14ac:dyDescent="0.25">
      <c r="A614" s="15">
        <v>41555</v>
      </c>
      <c r="B614" s="55">
        <v>0</v>
      </c>
      <c r="C614" s="55">
        <v>0</v>
      </c>
      <c r="D614" s="55">
        <f t="shared" si="9"/>
        <v>0</v>
      </c>
    </row>
    <row r="615" spans="1:4" x14ac:dyDescent="0.25">
      <c r="A615" s="15">
        <v>41556</v>
      </c>
      <c r="B615" s="55">
        <v>-1.0309278350515399E-3</v>
      </c>
      <c r="C615" s="55">
        <v>-1.0309278350515399E-3</v>
      </c>
      <c r="D615" s="55">
        <f t="shared" si="9"/>
        <v>0</v>
      </c>
    </row>
    <row r="616" spans="1:4" x14ac:dyDescent="0.25">
      <c r="A616" s="15">
        <v>41557</v>
      </c>
      <c r="B616" s="55">
        <v>1.0319917440659899E-3</v>
      </c>
      <c r="C616" s="55">
        <v>1.0319917440659899E-3</v>
      </c>
      <c r="D616" s="55">
        <f t="shared" si="9"/>
        <v>0</v>
      </c>
    </row>
    <row r="617" spans="1:4" x14ac:dyDescent="0.25">
      <c r="A617" s="15">
        <v>41558</v>
      </c>
      <c r="B617" s="55">
        <v>0</v>
      </c>
      <c r="C617" s="55">
        <v>0</v>
      </c>
      <c r="D617" s="55">
        <f t="shared" si="9"/>
        <v>0</v>
      </c>
    </row>
    <row r="618" spans="1:4" x14ac:dyDescent="0.25">
      <c r="A618" s="15">
        <v>41562</v>
      </c>
      <c r="B618" s="55">
        <v>1.03092783505176E-3</v>
      </c>
      <c r="C618" s="55">
        <v>1.03092783505176E-3</v>
      </c>
      <c r="D618" s="55">
        <f t="shared" si="9"/>
        <v>0</v>
      </c>
    </row>
    <row r="619" spans="1:4" x14ac:dyDescent="0.25">
      <c r="A619" s="15">
        <v>41563</v>
      </c>
      <c r="B619" s="55">
        <v>0</v>
      </c>
      <c r="C619" s="55">
        <v>0</v>
      </c>
      <c r="D619" s="55">
        <f t="shared" si="9"/>
        <v>0</v>
      </c>
    </row>
    <row r="620" spans="1:4" x14ac:dyDescent="0.25">
      <c r="A620" s="15">
        <v>41564</v>
      </c>
      <c r="B620" s="55">
        <v>1.02986611740463E-3</v>
      </c>
      <c r="C620" s="55">
        <v>1.02986611740463E-3</v>
      </c>
      <c r="D620" s="55">
        <f t="shared" si="9"/>
        <v>0</v>
      </c>
    </row>
    <row r="621" spans="1:4" x14ac:dyDescent="0.25">
      <c r="A621" s="15">
        <v>41565</v>
      </c>
      <c r="B621" s="55">
        <v>2.0576131687242202E-3</v>
      </c>
      <c r="C621" s="55">
        <v>2.0576131687242202E-3</v>
      </c>
      <c r="D621" s="55">
        <f t="shared" si="9"/>
        <v>0</v>
      </c>
    </row>
    <row r="622" spans="1:4" x14ac:dyDescent="0.25">
      <c r="A622" s="15">
        <v>41568</v>
      </c>
      <c r="B622" s="55">
        <v>1.0266940451744101E-3</v>
      </c>
      <c r="C622" s="55">
        <v>1.0266940451744101E-3</v>
      </c>
      <c r="D622" s="55">
        <f t="shared" si="9"/>
        <v>0</v>
      </c>
    </row>
    <row r="623" spans="1:4" x14ac:dyDescent="0.25">
      <c r="A623" s="15">
        <v>41569</v>
      </c>
      <c r="B623" s="55">
        <v>0</v>
      </c>
      <c r="C623" s="55">
        <v>0</v>
      </c>
      <c r="D623" s="55">
        <f t="shared" si="9"/>
        <v>0</v>
      </c>
    </row>
    <row r="624" spans="1:4" x14ac:dyDescent="0.25">
      <c r="A624" s="15">
        <v>41570</v>
      </c>
      <c r="B624" s="55">
        <v>1.0256410256410701E-3</v>
      </c>
      <c r="C624" s="55">
        <v>1.0256410256410701E-3</v>
      </c>
      <c r="D624" s="55">
        <f t="shared" si="9"/>
        <v>0</v>
      </c>
    </row>
    <row r="625" spans="1:4" x14ac:dyDescent="0.25">
      <c r="A625" s="15">
        <v>41571</v>
      </c>
      <c r="B625" s="55">
        <v>2.04918032786883E-3</v>
      </c>
      <c r="C625" s="55">
        <v>2.04918032786883E-3</v>
      </c>
      <c r="D625" s="55">
        <f t="shared" si="9"/>
        <v>0</v>
      </c>
    </row>
    <row r="626" spans="1:4" x14ac:dyDescent="0.25">
      <c r="A626" s="15">
        <v>41572</v>
      </c>
      <c r="B626" s="55">
        <v>0</v>
      </c>
      <c r="C626" s="55">
        <v>0</v>
      </c>
      <c r="D626" s="55">
        <f t="shared" si="9"/>
        <v>0</v>
      </c>
    </row>
    <row r="627" spans="1:4" x14ac:dyDescent="0.25">
      <c r="A627" s="15">
        <v>41575</v>
      </c>
      <c r="B627" s="55">
        <v>0</v>
      </c>
      <c r="C627" s="55">
        <v>0</v>
      </c>
      <c r="D627" s="55">
        <f t="shared" si="9"/>
        <v>0</v>
      </c>
    </row>
    <row r="628" spans="1:4" x14ac:dyDescent="0.25">
      <c r="A628" s="15">
        <v>41576</v>
      </c>
      <c r="B628" s="55">
        <v>0</v>
      </c>
      <c r="C628" s="55">
        <v>0</v>
      </c>
      <c r="D628" s="55">
        <f t="shared" si="9"/>
        <v>0</v>
      </c>
    </row>
    <row r="629" spans="1:4" x14ac:dyDescent="0.25">
      <c r="A629" s="15">
        <v>41577</v>
      </c>
      <c r="B629" s="55">
        <v>1.0224948875254801E-3</v>
      </c>
      <c r="C629" s="55">
        <v>1.0224948875254801E-3</v>
      </c>
      <c r="D629" s="55">
        <f t="shared" si="9"/>
        <v>0</v>
      </c>
    </row>
    <row r="630" spans="1:4" x14ac:dyDescent="0.25">
      <c r="A630" s="15">
        <v>41578</v>
      </c>
      <c r="B630" s="55">
        <v>0</v>
      </c>
      <c r="C630" s="55">
        <v>0</v>
      </c>
      <c r="D630" s="55">
        <f t="shared" si="9"/>
        <v>0</v>
      </c>
    </row>
    <row r="631" spans="1:4" x14ac:dyDescent="0.25">
      <c r="A631" s="15">
        <v>41579</v>
      </c>
      <c r="B631" s="55">
        <v>0</v>
      </c>
      <c r="C631" s="55">
        <v>0</v>
      </c>
      <c r="D631" s="55">
        <f t="shared" si="9"/>
        <v>0</v>
      </c>
    </row>
    <row r="632" spans="1:4" x14ac:dyDescent="0.25">
      <c r="A632" s="15">
        <v>41582</v>
      </c>
      <c r="B632" s="55">
        <v>0</v>
      </c>
      <c r="C632" s="55">
        <v>0</v>
      </c>
      <c r="D632" s="55">
        <f t="shared" si="9"/>
        <v>0</v>
      </c>
    </row>
    <row r="633" spans="1:4" x14ac:dyDescent="0.25">
      <c r="A633" s="15">
        <v>41583</v>
      </c>
      <c r="B633" s="55">
        <v>1.02145045965285E-3</v>
      </c>
      <c r="C633" s="55">
        <v>1.02145045965285E-3</v>
      </c>
      <c r="D633" s="55">
        <f t="shared" si="9"/>
        <v>0</v>
      </c>
    </row>
    <row r="634" spans="1:4" x14ac:dyDescent="0.25">
      <c r="A634" s="15">
        <v>41584</v>
      </c>
      <c r="B634" s="55">
        <v>0</v>
      </c>
      <c r="C634" s="55">
        <v>0</v>
      </c>
      <c r="D634" s="55">
        <f t="shared" si="9"/>
        <v>0</v>
      </c>
    </row>
    <row r="635" spans="1:4" x14ac:dyDescent="0.25">
      <c r="A635" s="15">
        <v>41585</v>
      </c>
      <c r="B635" s="55">
        <v>0</v>
      </c>
      <c r="C635" s="55">
        <v>0</v>
      </c>
      <c r="D635" s="55">
        <f t="shared" si="9"/>
        <v>0</v>
      </c>
    </row>
    <row r="636" spans="1:4" x14ac:dyDescent="0.25">
      <c r="A636" s="15">
        <v>41586</v>
      </c>
      <c r="B636" s="55">
        <v>0</v>
      </c>
      <c r="C636" s="55">
        <v>0</v>
      </c>
      <c r="D636" s="55">
        <f t="shared" si="9"/>
        <v>0</v>
      </c>
    </row>
    <row r="637" spans="1:4" x14ac:dyDescent="0.25">
      <c r="A637" s="15">
        <v>41590</v>
      </c>
      <c r="B637" s="55">
        <v>0</v>
      </c>
      <c r="C637" s="55">
        <v>-1.01936799184499E-3</v>
      </c>
      <c r="D637" s="55">
        <f t="shared" si="9"/>
        <v>1.01936799184499E-3</v>
      </c>
    </row>
    <row r="638" spans="1:4" x14ac:dyDescent="0.25">
      <c r="A638" s="15">
        <v>41591</v>
      </c>
      <c r="B638" s="55">
        <v>0</v>
      </c>
      <c r="C638" s="55">
        <v>0</v>
      </c>
      <c r="D638" s="55">
        <f t="shared" si="9"/>
        <v>0</v>
      </c>
    </row>
    <row r="639" spans="1:4" x14ac:dyDescent="0.25">
      <c r="A639" s="15">
        <v>41592</v>
      </c>
      <c r="B639" s="55">
        <v>0</v>
      </c>
      <c r="C639" s="55">
        <v>0</v>
      </c>
      <c r="D639" s="55">
        <f t="shared" si="9"/>
        <v>0</v>
      </c>
    </row>
    <row r="640" spans="1:4" x14ac:dyDescent="0.25">
      <c r="A640" s="15">
        <v>41593</v>
      </c>
      <c r="B640" s="55">
        <v>1.0204081632652099E-3</v>
      </c>
      <c r="C640" s="55">
        <v>1.0204081632652099E-3</v>
      </c>
      <c r="D640" s="55">
        <f t="shared" si="9"/>
        <v>0</v>
      </c>
    </row>
    <row r="641" spans="1:4" x14ac:dyDescent="0.25">
      <c r="A641" s="15">
        <v>41596</v>
      </c>
      <c r="B641" s="55">
        <v>0</v>
      </c>
      <c r="C641" s="55">
        <v>0</v>
      </c>
      <c r="D641" s="55">
        <f t="shared" si="9"/>
        <v>0</v>
      </c>
    </row>
    <row r="642" spans="1:4" x14ac:dyDescent="0.25">
      <c r="A642" s="15">
        <v>41597</v>
      </c>
      <c r="B642" s="55">
        <v>0</v>
      </c>
      <c r="C642" s="55">
        <v>0</v>
      </c>
      <c r="D642" s="55">
        <f t="shared" ref="D642:D705" si="10">B642-C642</f>
        <v>0</v>
      </c>
    </row>
    <row r="643" spans="1:4" x14ac:dyDescent="0.25">
      <c r="A643" s="15">
        <v>41598</v>
      </c>
      <c r="B643" s="55">
        <v>1.0193679918450999E-3</v>
      </c>
      <c r="C643" s="55">
        <v>1.0193679918450999E-3</v>
      </c>
      <c r="D643" s="55">
        <f t="shared" si="10"/>
        <v>0</v>
      </c>
    </row>
    <row r="644" spans="1:4" x14ac:dyDescent="0.25">
      <c r="A644" s="15">
        <v>41599</v>
      </c>
      <c r="B644" s="55">
        <v>-1.01832993890016E-3</v>
      </c>
      <c r="C644" s="55">
        <v>-1.01832993890016E-3</v>
      </c>
      <c r="D644" s="55">
        <f t="shared" si="10"/>
        <v>0</v>
      </c>
    </row>
    <row r="645" spans="1:4" x14ac:dyDescent="0.25">
      <c r="A645" s="15">
        <v>41600</v>
      </c>
      <c r="B645" s="55">
        <v>2.03873598368998E-3</v>
      </c>
      <c r="C645" s="55">
        <v>2.03873598368998E-3</v>
      </c>
      <c r="D645" s="55">
        <f t="shared" si="10"/>
        <v>0</v>
      </c>
    </row>
    <row r="646" spans="1:4" x14ac:dyDescent="0.25">
      <c r="A646" s="15">
        <v>41603</v>
      </c>
      <c r="B646" s="55">
        <v>0</v>
      </c>
      <c r="C646" s="55">
        <v>0</v>
      </c>
      <c r="D646" s="55">
        <f t="shared" si="10"/>
        <v>0</v>
      </c>
    </row>
    <row r="647" spans="1:4" x14ac:dyDescent="0.25">
      <c r="A647" s="15">
        <v>41604</v>
      </c>
      <c r="B647" s="55">
        <v>0</v>
      </c>
      <c r="C647" s="55">
        <v>0</v>
      </c>
      <c r="D647" s="55">
        <f t="shared" si="10"/>
        <v>0</v>
      </c>
    </row>
    <row r="648" spans="1:4" x14ac:dyDescent="0.25">
      <c r="A648" s="15">
        <v>41605</v>
      </c>
      <c r="B648" s="55">
        <v>1.01729399796535E-3</v>
      </c>
      <c r="C648" s="55">
        <v>1.01729399796535E-3</v>
      </c>
      <c r="D648" s="55">
        <f t="shared" si="10"/>
        <v>0</v>
      </c>
    </row>
    <row r="649" spans="1:4" x14ac:dyDescent="0.25">
      <c r="A649" s="15">
        <v>41607</v>
      </c>
      <c r="B649" s="55">
        <v>0</v>
      </c>
      <c r="C649" s="55">
        <v>0</v>
      </c>
      <c r="D649" s="55">
        <f t="shared" si="10"/>
        <v>0</v>
      </c>
    </row>
    <row r="650" spans="1:4" x14ac:dyDescent="0.25">
      <c r="A650" s="15">
        <v>41610</v>
      </c>
      <c r="B650" s="55">
        <v>1.0162601626015899E-3</v>
      </c>
      <c r="C650" s="55">
        <v>1.0162601626015899E-3</v>
      </c>
      <c r="D650" s="55">
        <f t="shared" si="10"/>
        <v>0</v>
      </c>
    </row>
    <row r="651" spans="1:4" x14ac:dyDescent="0.25">
      <c r="A651" s="15">
        <v>41611</v>
      </c>
      <c r="B651" s="55">
        <v>0</v>
      </c>
      <c r="C651" s="55">
        <v>0</v>
      </c>
      <c r="D651" s="55">
        <f t="shared" si="10"/>
        <v>0</v>
      </c>
    </row>
    <row r="652" spans="1:4" x14ac:dyDescent="0.25">
      <c r="A652" s="15">
        <v>41612</v>
      </c>
      <c r="B652" s="55">
        <v>1.01522842639601E-3</v>
      </c>
      <c r="C652" s="55">
        <v>1.01522842639601E-3</v>
      </c>
      <c r="D652" s="55">
        <f t="shared" si="10"/>
        <v>0</v>
      </c>
    </row>
    <row r="653" spans="1:4" x14ac:dyDescent="0.25">
      <c r="A653" s="15">
        <v>41613</v>
      </c>
      <c r="B653" s="55">
        <v>-1.01419878296138E-3</v>
      </c>
      <c r="C653" s="55">
        <v>-1.01419878296138E-3</v>
      </c>
      <c r="D653" s="55">
        <f t="shared" si="10"/>
        <v>0</v>
      </c>
    </row>
    <row r="654" spans="1:4" x14ac:dyDescent="0.25">
      <c r="A654" s="15">
        <v>41614</v>
      </c>
      <c r="B654" s="55">
        <v>1.01522842639601E-3</v>
      </c>
      <c r="C654" s="55">
        <v>1.01522842639601E-3</v>
      </c>
      <c r="D654" s="55">
        <f t="shared" si="10"/>
        <v>0</v>
      </c>
    </row>
    <row r="655" spans="1:4" x14ac:dyDescent="0.25">
      <c r="A655" s="15">
        <v>41617</v>
      </c>
      <c r="B655" s="55">
        <v>0</v>
      </c>
      <c r="C655" s="55">
        <v>0</v>
      </c>
      <c r="D655" s="55">
        <f t="shared" si="10"/>
        <v>0</v>
      </c>
    </row>
    <row r="656" spans="1:4" x14ac:dyDescent="0.25">
      <c r="A656" s="15">
        <v>41618</v>
      </c>
      <c r="B656" s="55">
        <v>0</v>
      </c>
      <c r="C656" s="55">
        <v>0</v>
      </c>
      <c r="D656" s="55">
        <f t="shared" si="10"/>
        <v>0</v>
      </c>
    </row>
    <row r="657" spans="1:4" x14ac:dyDescent="0.25">
      <c r="A657" s="15">
        <v>41619</v>
      </c>
      <c r="B657" s="55">
        <v>0</v>
      </c>
      <c r="C657" s="55">
        <v>0</v>
      </c>
      <c r="D657" s="55">
        <f t="shared" si="10"/>
        <v>0</v>
      </c>
    </row>
    <row r="658" spans="1:4" x14ac:dyDescent="0.25">
      <c r="A658" s="15">
        <v>41620</v>
      </c>
      <c r="B658" s="55">
        <v>0</v>
      </c>
      <c r="C658" s="55">
        <v>0</v>
      </c>
      <c r="D658" s="55">
        <f t="shared" si="10"/>
        <v>0</v>
      </c>
    </row>
    <row r="659" spans="1:4" x14ac:dyDescent="0.25">
      <c r="A659" s="15">
        <v>41621</v>
      </c>
      <c r="B659" s="55">
        <v>0</v>
      </c>
      <c r="C659" s="55">
        <v>0</v>
      </c>
      <c r="D659" s="55">
        <f t="shared" si="10"/>
        <v>0</v>
      </c>
    </row>
    <row r="660" spans="1:4" x14ac:dyDescent="0.25">
      <c r="A660" s="15">
        <v>41624</v>
      </c>
      <c r="B660" s="55">
        <v>1.0141987829614999E-3</v>
      </c>
      <c r="C660" s="55">
        <v>1.0141987829614999E-3</v>
      </c>
      <c r="D660" s="55">
        <f t="shared" si="10"/>
        <v>0</v>
      </c>
    </row>
    <row r="661" spans="1:4" x14ac:dyDescent="0.25">
      <c r="A661" s="15">
        <v>41625</v>
      </c>
      <c r="B661" s="55">
        <v>0</v>
      </c>
      <c r="C661" s="55">
        <v>0</v>
      </c>
      <c r="D661" s="55">
        <f t="shared" si="10"/>
        <v>0</v>
      </c>
    </row>
    <row r="662" spans="1:4" x14ac:dyDescent="0.25">
      <c r="A662" s="15">
        <v>41626</v>
      </c>
      <c r="B662" s="55">
        <v>0</v>
      </c>
      <c r="C662" s="55">
        <v>0</v>
      </c>
      <c r="D662" s="55">
        <f t="shared" si="10"/>
        <v>0</v>
      </c>
    </row>
    <row r="663" spans="1:4" x14ac:dyDescent="0.25">
      <c r="A663" s="15">
        <v>41627</v>
      </c>
      <c r="B663" s="55">
        <v>0</v>
      </c>
      <c r="C663" s="55">
        <v>0</v>
      </c>
      <c r="D663" s="55">
        <f t="shared" si="10"/>
        <v>0</v>
      </c>
    </row>
    <row r="664" spans="1:4" x14ac:dyDescent="0.25">
      <c r="A664" s="15">
        <v>41628</v>
      </c>
      <c r="B664" s="55">
        <v>0</v>
      </c>
      <c r="C664" s="55">
        <v>0</v>
      </c>
      <c r="D664" s="55">
        <f t="shared" si="10"/>
        <v>0</v>
      </c>
    </row>
    <row r="665" spans="1:4" x14ac:dyDescent="0.25">
      <c r="A665" s="15">
        <v>41631</v>
      </c>
      <c r="B665" s="55">
        <v>1.01317122593736E-3</v>
      </c>
      <c r="C665" s="55">
        <v>1.01317122593736E-3</v>
      </c>
      <c r="D665" s="55">
        <f t="shared" si="10"/>
        <v>0</v>
      </c>
    </row>
    <row r="666" spans="1:4" x14ac:dyDescent="0.25">
      <c r="A666" s="15">
        <v>41632</v>
      </c>
      <c r="B666" s="55">
        <v>1.0121457489877801E-3</v>
      </c>
      <c r="C666" s="55">
        <v>1.0121457489877801E-3</v>
      </c>
      <c r="D666" s="55">
        <f t="shared" si="10"/>
        <v>0</v>
      </c>
    </row>
    <row r="667" spans="1:4" x14ac:dyDescent="0.25">
      <c r="A667" s="15">
        <v>41634</v>
      </c>
      <c r="B667" s="55">
        <v>0</v>
      </c>
      <c r="C667" s="55">
        <v>0</v>
      </c>
      <c r="D667" s="55">
        <f t="shared" si="10"/>
        <v>0</v>
      </c>
    </row>
    <row r="668" spans="1:4" x14ac:dyDescent="0.25">
      <c r="A668" s="15">
        <v>41635</v>
      </c>
      <c r="B668" s="55">
        <v>1.01112234580381E-3</v>
      </c>
      <c r="C668" s="55">
        <v>1.01112234580381E-3</v>
      </c>
      <c r="D668" s="55">
        <f t="shared" si="10"/>
        <v>0</v>
      </c>
    </row>
    <row r="669" spans="1:4" x14ac:dyDescent="0.25">
      <c r="A669" s="15">
        <v>41638</v>
      </c>
      <c r="B669" s="55">
        <v>2.2543535361552199E-4</v>
      </c>
      <c r="C669" s="55">
        <v>-7.0707070707071197E-3</v>
      </c>
      <c r="D669" s="55">
        <f t="shared" si="10"/>
        <v>7.2961424243226415E-3</v>
      </c>
    </row>
    <row r="670" spans="1:4" x14ac:dyDescent="0.25">
      <c r="A670" s="15">
        <v>41639</v>
      </c>
      <c r="B670" s="55">
        <v>0</v>
      </c>
      <c r="C670" s="55">
        <v>0</v>
      </c>
      <c r="D670" s="55">
        <f t="shared" si="10"/>
        <v>0</v>
      </c>
    </row>
    <row r="671" spans="1:4" x14ac:dyDescent="0.25">
      <c r="A671" s="15">
        <v>41641</v>
      </c>
      <c r="B671" s="55">
        <v>1.01729399796535E-3</v>
      </c>
      <c r="C671" s="55">
        <v>1.01729399796535E-3</v>
      </c>
      <c r="D671" s="55">
        <f t="shared" si="10"/>
        <v>0</v>
      </c>
    </row>
    <row r="672" spans="1:4" x14ac:dyDescent="0.25">
      <c r="A672" s="15">
        <v>41642</v>
      </c>
      <c r="B672" s="55">
        <v>0</v>
      </c>
      <c r="C672" s="55">
        <v>0</v>
      </c>
      <c r="D672" s="55">
        <f t="shared" si="10"/>
        <v>0</v>
      </c>
    </row>
    <row r="673" spans="1:4" x14ac:dyDescent="0.25">
      <c r="A673" s="15">
        <v>41645</v>
      </c>
      <c r="B673" s="55">
        <v>1.0162601626015899E-3</v>
      </c>
      <c r="C673" s="55">
        <v>1.0162601626015899E-3</v>
      </c>
      <c r="D673" s="55">
        <f t="shared" si="10"/>
        <v>0</v>
      </c>
    </row>
    <row r="674" spans="1:4" x14ac:dyDescent="0.25">
      <c r="A674" s="15">
        <v>41646</v>
      </c>
      <c r="B674" s="55">
        <v>1.01522842639601E-3</v>
      </c>
      <c r="C674" s="55">
        <v>1.01522842639601E-3</v>
      </c>
      <c r="D674" s="55">
        <f t="shared" si="10"/>
        <v>0</v>
      </c>
    </row>
    <row r="675" spans="1:4" x14ac:dyDescent="0.25">
      <c r="A675" s="15">
        <v>41647</v>
      </c>
      <c r="B675" s="55">
        <v>1.0141987829614999E-3</v>
      </c>
      <c r="C675" s="55">
        <v>1.0141987829614999E-3</v>
      </c>
      <c r="D675" s="55">
        <f t="shared" si="10"/>
        <v>0</v>
      </c>
    </row>
    <row r="676" spans="1:4" x14ac:dyDescent="0.25">
      <c r="A676" s="15">
        <v>41648</v>
      </c>
      <c r="B676" s="55">
        <v>1.01317122593736E-3</v>
      </c>
      <c r="C676" s="55">
        <v>1.01317122593736E-3</v>
      </c>
      <c r="D676" s="55">
        <f t="shared" si="10"/>
        <v>0</v>
      </c>
    </row>
    <row r="677" spans="1:4" x14ac:dyDescent="0.25">
      <c r="A677" s="15">
        <v>41649</v>
      </c>
      <c r="B677" s="55">
        <v>0</v>
      </c>
      <c r="C677" s="55">
        <v>0</v>
      </c>
      <c r="D677" s="55">
        <f t="shared" si="10"/>
        <v>0</v>
      </c>
    </row>
    <row r="678" spans="1:4" x14ac:dyDescent="0.25">
      <c r="A678" s="15">
        <v>41652</v>
      </c>
      <c r="B678" s="55">
        <v>0</v>
      </c>
      <c r="C678" s="55">
        <v>0</v>
      </c>
      <c r="D678" s="55">
        <f t="shared" si="10"/>
        <v>0</v>
      </c>
    </row>
    <row r="679" spans="1:4" x14ac:dyDescent="0.25">
      <c r="A679" s="15">
        <v>41653</v>
      </c>
      <c r="B679" s="55">
        <v>0</v>
      </c>
      <c r="C679" s="55">
        <v>0</v>
      </c>
      <c r="D679" s="55">
        <f t="shared" si="10"/>
        <v>0</v>
      </c>
    </row>
    <row r="680" spans="1:4" x14ac:dyDescent="0.25">
      <c r="A680" s="15">
        <v>41654</v>
      </c>
      <c r="B680" s="55">
        <v>1.0121457489877801E-3</v>
      </c>
      <c r="C680" s="55">
        <v>1.0121457489877801E-3</v>
      </c>
      <c r="D680" s="55">
        <f t="shared" si="10"/>
        <v>0</v>
      </c>
    </row>
    <row r="681" spans="1:4" x14ac:dyDescent="0.25">
      <c r="A681" s="15">
        <v>41655</v>
      </c>
      <c r="B681" s="55">
        <v>0</v>
      </c>
      <c r="C681" s="55">
        <v>0</v>
      </c>
      <c r="D681" s="55">
        <f t="shared" si="10"/>
        <v>0</v>
      </c>
    </row>
    <row r="682" spans="1:4" x14ac:dyDescent="0.25">
      <c r="A682" s="15">
        <v>41656</v>
      </c>
      <c r="B682" s="55">
        <v>0</v>
      </c>
      <c r="C682" s="55">
        <v>0</v>
      </c>
      <c r="D682" s="55">
        <f t="shared" si="10"/>
        <v>0</v>
      </c>
    </row>
    <row r="683" spans="1:4" x14ac:dyDescent="0.25">
      <c r="A683" s="15">
        <v>41660</v>
      </c>
      <c r="B683" s="55">
        <v>1.01112234580381E-3</v>
      </c>
      <c r="C683" s="55">
        <v>1.01112234580381E-3</v>
      </c>
      <c r="D683" s="55">
        <f t="shared" si="10"/>
        <v>0</v>
      </c>
    </row>
    <row r="684" spans="1:4" x14ac:dyDescent="0.25">
      <c r="A684" s="15">
        <v>41661</v>
      </c>
      <c r="B684" s="55">
        <v>1.0101010101009099E-3</v>
      </c>
      <c r="C684" s="55">
        <v>1.0101010101009099E-3</v>
      </c>
      <c r="D684" s="55">
        <f t="shared" si="10"/>
        <v>0</v>
      </c>
    </row>
    <row r="685" spans="1:4" x14ac:dyDescent="0.25">
      <c r="A685" s="15">
        <v>41662</v>
      </c>
      <c r="B685" s="55">
        <v>-1.00908173562053E-3</v>
      </c>
      <c r="C685" s="55">
        <v>-1.00908173562053E-3</v>
      </c>
      <c r="D685" s="55">
        <f t="shared" si="10"/>
        <v>0</v>
      </c>
    </row>
    <row r="686" spans="1:4" x14ac:dyDescent="0.25">
      <c r="A686" s="15">
        <v>41663</v>
      </c>
      <c r="B686" s="55">
        <v>-2.0202020202020302E-3</v>
      </c>
      <c r="C686" s="55">
        <v>-2.02020202020192E-3</v>
      </c>
      <c r="D686" s="55">
        <f t="shared" si="10"/>
        <v>-1.1015494072452725E-16</v>
      </c>
    </row>
    <row r="687" spans="1:4" x14ac:dyDescent="0.25">
      <c r="A687" s="15">
        <v>41666</v>
      </c>
      <c r="B687" s="55">
        <v>-1.012145748988E-3</v>
      </c>
      <c r="C687" s="55">
        <v>-1.012145748988E-3</v>
      </c>
      <c r="D687" s="55">
        <f t="shared" si="10"/>
        <v>0</v>
      </c>
    </row>
    <row r="688" spans="1:4" x14ac:dyDescent="0.25">
      <c r="A688" s="15">
        <v>41667</v>
      </c>
      <c r="B688" s="55">
        <v>-1.0131712259371401E-3</v>
      </c>
      <c r="C688" s="55">
        <v>-1.0131712259371401E-3</v>
      </c>
      <c r="D688" s="55">
        <f t="shared" si="10"/>
        <v>0</v>
      </c>
    </row>
    <row r="689" spans="1:4" x14ac:dyDescent="0.25">
      <c r="A689" s="15">
        <v>41668</v>
      </c>
      <c r="B689" s="55">
        <v>0</v>
      </c>
      <c r="C689" s="55">
        <v>0</v>
      </c>
      <c r="D689" s="55">
        <f t="shared" si="10"/>
        <v>0</v>
      </c>
    </row>
    <row r="690" spans="1:4" x14ac:dyDescent="0.25">
      <c r="A690" s="15">
        <v>41669</v>
      </c>
      <c r="B690" s="55">
        <v>1.0141987829614999E-3</v>
      </c>
      <c r="C690" s="55">
        <v>1.0141987829614999E-3</v>
      </c>
      <c r="D690" s="55">
        <f t="shared" si="10"/>
        <v>0</v>
      </c>
    </row>
    <row r="691" spans="1:4" x14ac:dyDescent="0.25">
      <c r="A691" s="15">
        <v>41670</v>
      </c>
      <c r="B691" s="55">
        <v>-1.0131712259371401E-3</v>
      </c>
      <c r="C691" s="55">
        <v>-1.0131712259371401E-3</v>
      </c>
      <c r="D691" s="55">
        <f t="shared" si="10"/>
        <v>0</v>
      </c>
    </row>
    <row r="692" spans="1:4" x14ac:dyDescent="0.25">
      <c r="A692" s="15">
        <v>41673</v>
      </c>
      <c r="B692" s="55">
        <v>0</v>
      </c>
      <c r="C692" s="55">
        <v>0</v>
      </c>
      <c r="D692" s="55">
        <f t="shared" si="10"/>
        <v>0</v>
      </c>
    </row>
    <row r="693" spans="1:4" x14ac:dyDescent="0.25">
      <c r="A693" s="15">
        <v>41674</v>
      </c>
      <c r="B693" s="55">
        <v>-1.0141987829614999E-3</v>
      </c>
      <c r="C693" s="55">
        <v>-1.01419878296138E-3</v>
      </c>
      <c r="D693" s="55">
        <f t="shared" si="10"/>
        <v>-1.1991276027689679E-16</v>
      </c>
    </row>
    <row r="694" spans="1:4" x14ac:dyDescent="0.25">
      <c r="A694" s="15">
        <v>41675</v>
      </c>
      <c r="B694" s="55">
        <v>0</v>
      </c>
      <c r="C694" s="55">
        <v>0</v>
      </c>
      <c r="D694" s="55">
        <f t="shared" si="10"/>
        <v>0</v>
      </c>
    </row>
    <row r="695" spans="1:4" x14ac:dyDescent="0.25">
      <c r="A695" s="15">
        <v>41676</v>
      </c>
      <c r="B695" s="55">
        <v>1.01522842639601E-3</v>
      </c>
      <c r="C695" s="55">
        <v>1.01522842639601E-3</v>
      </c>
      <c r="D695" s="55">
        <f t="shared" si="10"/>
        <v>0</v>
      </c>
    </row>
    <row r="696" spans="1:4" x14ac:dyDescent="0.25">
      <c r="A696" s="15">
        <v>41677</v>
      </c>
      <c r="B696" s="55">
        <v>1.0141987829614999E-3</v>
      </c>
      <c r="C696" s="55">
        <v>1.0141987829614999E-3</v>
      </c>
      <c r="D696" s="55">
        <f t="shared" si="10"/>
        <v>0</v>
      </c>
    </row>
    <row r="697" spans="1:4" x14ac:dyDescent="0.25">
      <c r="A697" s="15">
        <v>41680</v>
      </c>
      <c r="B697" s="55">
        <v>1.01317122593736E-3</v>
      </c>
      <c r="C697" s="55">
        <v>1.01317122593736E-3</v>
      </c>
      <c r="D697" s="55">
        <f t="shared" si="10"/>
        <v>0</v>
      </c>
    </row>
    <row r="698" spans="1:4" x14ac:dyDescent="0.25">
      <c r="A698" s="15">
        <v>41681</v>
      </c>
      <c r="B698" s="55">
        <v>0</v>
      </c>
      <c r="C698" s="55">
        <v>0</v>
      </c>
      <c r="D698" s="55">
        <f t="shared" si="10"/>
        <v>0</v>
      </c>
    </row>
    <row r="699" spans="1:4" x14ac:dyDescent="0.25">
      <c r="A699" s="15">
        <v>41682</v>
      </c>
      <c r="B699" s="55">
        <v>2.0242914979755602E-3</v>
      </c>
      <c r="C699" s="55">
        <v>2.0242914979755602E-3</v>
      </c>
      <c r="D699" s="55">
        <f t="shared" si="10"/>
        <v>0</v>
      </c>
    </row>
    <row r="700" spans="1:4" x14ac:dyDescent="0.25">
      <c r="A700" s="15">
        <v>41683</v>
      </c>
      <c r="B700" s="55">
        <v>-1.0101010101010201E-3</v>
      </c>
      <c r="C700" s="55">
        <v>-1.0101010101010201E-3</v>
      </c>
      <c r="D700" s="55">
        <f t="shared" si="10"/>
        <v>0</v>
      </c>
    </row>
    <row r="701" spans="1:4" x14ac:dyDescent="0.25">
      <c r="A701" s="15">
        <v>41684</v>
      </c>
      <c r="B701" s="55">
        <v>1.01112234580381E-3</v>
      </c>
      <c r="C701" s="55">
        <v>1.01112234580381E-3</v>
      </c>
      <c r="D701" s="55">
        <f t="shared" si="10"/>
        <v>0</v>
      </c>
    </row>
    <row r="702" spans="1:4" x14ac:dyDescent="0.25">
      <c r="A702" s="15">
        <v>41688</v>
      </c>
      <c r="B702" s="55">
        <v>0</v>
      </c>
      <c r="C702" s="55">
        <v>0</v>
      </c>
      <c r="D702" s="55">
        <f t="shared" si="10"/>
        <v>0</v>
      </c>
    </row>
    <row r="703" spans="1:4" x14ac:dyDescent="0.25">
      <c r="A703" s="15">
        <v>41689</v>
      </c>
      <c r="B703" s="55">
        <v>1.0101010101009099E-3</v>
      </c>
      <c r="C703" s="55">
        <v>1.0101010101009099E-3</v>
      </c>
      <c r="D703" s="55">
        <f t="shared" si="10"/>
        <v>0</v>
      </c>
    </row>
    <row r="704" spans="1:4" x14ac:dyDescent="0.25">
      <c r="A704" s="15">
        <v>41690</v>
      </c>
      <c r="B704" s="55">
        <v>0</v>
      </c>
      <c r="C704" s="55">
        <v>0</v>
      </c>
      <c r="D704" s="55">
        <f t="shared" si="10"/>
        <v>0</v>
      </c>
    </row>
    <row r="705" spans="1:4" x14ac:dyDescent="0.25">
      <c r="A705" s="15">
        <v>41691</v>
      </c>
      <c r="B705" s="55">
        <v>1.00908173562053E-3</v>
      </c>
      <c r="C705" s="55">
        <v>1.00908173562053E-3</v>
      </c>
      <c r="D705" s="55">
        <f t="shared" si="10"/>
        <v>0</v>
      </c>
    </row>
    <row r="706" spans="1:4" x14ac:dyDescent="0.25">
      <c r="A706" s="15">
        <v>41694</v>
      </c>
      <c r="B706" s="55">
        <v>0</v>
      </c>
      <c r="C706" s="55">
        <v>0</v>
      </c>
      <c r="D706" s="55">
        <f t="shared" ref="D706:D769" si="11">B706-C706</f>
        <v>0</v>
      </c>
    </row>
    <row r="707" spans="1:4" x14ac:dyDescent="0.25">
      <c r="A707" s="15">
        <v>41695</v>
      </c>
      <c r="B707" s="55">
        <v>1.0080645161289999E-3</v>
      </c>
      <c r="C707" s="55">
        <v>1.0080645161289999E-3</v>
      </c>
      <c r="D707" s="55">
        <f t="shared" si="11"/>
        <v>0</v>
      </c>
    </row>
    <row r="708" spans="1:4" x14ac:dyDescent="0.25">
      <c r="A708" s="15">
        <v>41696</v>
      </c>
      <c r="B708" s="55">
        <v>0</v>
      </c>
      <c r="C708" s="55">
        <v>0</v>
      </c>
      <c r="D708" s="55">
        <f t="shared" si="11"/>
        <v>0</v>
      </c>
    </row>
    <row r="709" spans="1:4" x14ac:dyDescent="0.25">
      <c r="A709" s="15">
        <v>41697</v>
      </c>
      <c r="B709" s="55">
        <v>1.00704934541795E-3</v>
      </c>
      <c r="C709" s="55">
        <v>1.00704934541795E-3</v>
      </c>
      <c r="D709" s="55">
        <f t="shared" si="11"/>
        <v>0</v>
      </c>
    </row>
    <row r="710" spans="1:4" x14ac:dyDescent="0.25">
      <c r="A710" s="15">
        <v>41698</v>
      </c>
      <c r="B710" s="55">
        <v>2.0120724346077701E-3</v>
      </c>
      <c r="C710" s="55">
        <v>2.0120724346077701E-3</v>
      </c>
      <c r="D710" s="55">
        <f t="shared" si="11"/>
        <v>0</v>
      </c>
    </row>
    <row r="711" spans="1:4" x14ac:dyDescent="0.25">
      <c r="A711" s="15">
        <v>41701</v>
      </c>
      <c r="B711" s="55">
        <v>1.0040160642570399E-3</v>
      </c>
      <c r="C711" s="55">
        <v>1.0040160642570399E-3</v>
      </c>
      <c r="D711" s="55">
        <f t="shared" si="11"/>
        <v>0</v>
      </c>
    </row>
    <row r="712" spans="1:4" x14ac:dyDescent="0.25">
      <c r="A712" s="15">
        <v>41702</v>
      </c>
      <c r="B712" s="55">
        <v>1.00300902708117E-3</v>
      </c>
      <c r="C712" s="55">
        <v>1.00300902708117E-3</v>
      </c>
      <c r="D712" s="55">
        <f t="shared" si="11"/>
        <v>0</v>
      </c>
    </row>
    <row r="713" spans="1:4" x14ac:dyDescent="0.25">
      <c r="A713" s="15">
        <v>41703</v>
      </c>
      <c r="B713" s="55">
        <v>1.0020040080160901E-3</v>
      </c>
      <c r="C713" s="55">
        <v>1.0020040080160901E-3</v>
      </c>
      <c r="D713" s="55">
        <f t="shared" si="11"/>
        <v>0</v>
      </c>
    </row>
    <row r="714" spans="1:4" x14ac:dyDescent="0.25">
      <c r="A714" s="15">
        <v>41704</v>
      </c>
      <c r="B714" s="55">
        <v>0</v>
      </c>
      <c r="C714" s="55">
        <v>0</v>
      </c>
      <c r="D714" s="55">
        <f t="shared" si="11"/>
        <v>0</v>
      </c>
    </row>
    <row r="715" spans="1:4" x14ac:dyDescent="0.25">
      <c r="A715" s="15">
        <v>41705</v>
      </c>
      <c r="B715" s="55">
        <v>0</v>
      </c>
      <c r="C715" s="55">
        <v>0</v>
      </c>
      <c r="D715" s="55">
        <f t="shared" si="11"/>
        <v>0</v>
      </c>
    </row>
    <row r="716" spans="1:4" x14ac:dyDescent="0.25">
      <c r="A716" s="15">
        <v>41708</v>
      </c>
      <c r="B716" s="55">
        <v>0</v>
      </c>
      <c r="C716" s="55">
        <v>0</v>
      </c>
      <c r="D716" s="55">
        <f t="shared" si="11"/>
        <v>0</v>
      </c>
    </row>
    <row r="717" spans="1:4" x14ac:dyDescent="0.25">
      <c r="A717" s="15">
        <v>41709</v>
      </c>
      <c r="B717" s="55">
        <v>-1.00100100100098E-3</v>
      </c>
      <c r="C717" s="55">
        <v>-1.00100100100098E-3</v>
      </c>
      <c r="D717" s="55">
        <f t="shared" si="11"/>
        <v>0</v>
      </c>
    </row>
    <row r="718" spans="1:4" x14ac:dyDescent="0.25">
      <c r="A718" s="15">
        <v>41710</v>
      </c>
      <c r="B718" s="55">
        <v>0</v>
      </c>
      <c r="C718" s="55">
        <v>0</v>
      </c>
      <c r="D718" s="55">
        <f t="shared" si="11"/>
        <v>0</v>
      </c>
    </row>
    <row r="719" spans="1:4" x14ac:dyDescent="0.25">
      <c r="A719" s="15">
        <v>41711</v>
      </c>
      <c r="B719" s="55">
        <v>-1.0020040080159799E-3</v>
      </c>
      <c r="C719" s="55">
        <v>-1.0020040080159799E-3</v>
      </c>
      <c r="D719" s="55">
        <f t="shared" si="11"/>
        <v>0</v>
      </c>
    </row>
    <row r="720" spans="1:4" x14ac:dyDescent="0.25">
      <c r="A720" s="15">
        <v>41712</v>
      </c>
      <c r="B720" s="55">
        <v>0</v>
      </c>
      <c r="C720" s="55">
        <v>0</v>
      </c>
      <c r="D720" s="55">
        <f t="shared" si="11"/>
        <v>0</v>
      </c>
    </row>
    <row r="721" spans="1:4" x14ac:dyDescent="0.25">
      <c r="A721" s="15">
        <v>41715</v>
      </c>
      <c r="B721" s="55">
        <v>0</v>
      </c>
      <c r="C721" s="55">
        <v>0</v>
      </c>
      <c r="D721" s="55">
        <f t="shared" si="11"/>
        <v>0</v>
      </c>
    </row>
    <row r="722" spans="1:4" x14ac:dyDescent="0.25">
      <c r="A722" s="15">
        <v>41716</v>
      </c>
      <c r="B722" s="55">
        <v>1.00300902708117E-3</v>
      </c>
      <c r="C722" s="55">
        <v>1.00300902708117E-3</v>
      </c>
      <c r="D722" s="55">
        <f t="shared" si="11"/>
        <v>0</v>
      </c>
    </row>
    <row r="723" spans="1:4" x14ac:dyDescent="0.25">
      <c r="A723" s="15">
        <v>41717</v>
      </c>
      <c r="B723" s="55">
        <v>1.0020040080160901E-3</v>
      </c>
      <c r="C723" s="55">
        <v>1.0020040080160901E-3</v>
      </c>
      <c r="D723" s="55">
        <f t="shared" si="11"/>
        <v>0</v>
      </c>
    </row>
    <row r="724" spans="1:4" x14ac:dyDescent="0.25">
      <c r="A724" s="15">
        <v>41718</v>
      </c>
      <c r="B724" s="55">
        <v>-1.00100100100098E-3</v>
      </c>
      <c r="C724" s="55">
        <v>-1.00100100100098E-3</v>
      </c>
      <c r="D724" s="55">
        <f t="shared" si="11"/>
        <v>0</v>
      </c>
    </row>
    <row r="725" spans="1:4" x14ac:dyDescent="0.25">
      <c r="A725" s="15">
        <v>41719</v>
      </c>
      <c r="B725" s="55">
        <v>-1.0020040080159799E-3</v>
      </c>
      <c r="C725" s="55">
        <v>-1.0020040080159799E-3</v>
      </c>
      <c r="D725" s="55">
        <f t="shared" si="11"/>
        <v>0</v>
      </c>
    </row>
    <row r="726" spans="1:4" x14ac:dyDescent="0.25">
      <c r="A726" s="15">
        <v>41722</v>
      </c>
      <c r="B726" s="55">
        <v>1.00300902708117E-3</v>
      </c>
      <c r="C726" s="55">
        <v>1.00300902708117E-3</v>
      </c>
      <c r="D726" s="55">
        <f t="shared" si="11"/>
        <v>0</v>
      </c>
    </row>
    <row r="727" spans="1:4" x14ac:dyDescent="0.25">
      <c r="A727" s="15">
        <v>41723</v>
      </c>
      <c r="B727" s="55">
        <v>0</v>
      </c>
      <c r="C727" s="55">
        <v>0</v>
      </c>
      <c r="D727" s="55">
        <f t="shared" si="11"/>
        <v>0</v>
      </c>
    </row>
    <row r="728" spans="1:4" x14ac:dyDescent="0.25">
      <c r="A728" s="15">
        <v>41724</v>
      </c>
      <c r="B728" s="55">
        <v>-1.0020040080159799E-3</v>
      </c>
      <c r="C728" s="55">
        <v>-1.0020040080159799E-3</v>
      </c>
      <c r="D728" s="55">
        <f t="shared" si="11"/>
        <v>0</v>
      </c>
    </row>
    <row r="729" spans="1:4" x14ac:dyDescent="0.25">
      <c r="A729" s="15">
        <v>41725</v>
      </c>
      <c r="B729" s="55">
        <v>0</v>
      </c>
      <c r="C729" s="55">
        <v>0</v>
      </c>
      <c r="D729" s="55">
        <f t="shared" si="11"/>
        <v>0</v>
      </c>
    </row>
    <row r="730" spans="1:4" x14ac:dyDescent="0.25">
      <c r="A730" s="15">
        <v>41726</v>
      </c>
      <c r="B730" s="55">
        <v>-3.56609829477827E-4</v>
      </c>
      <c r="C730" s="55">
        <v>-8.02407221664991E-3</v>
      </c>
      <c r="D730" s="55">
        <f t="shared" si="11"/>
        <v>7.6674623871720833E-3</v>
      </c>
    </row>
    <row r="731" spans="1:4" x14ac:dyDescent="0.25">
      <c r="A731" s="15">
        <v>41729</v>
      </c>
      <c r="B731" s="55">
        <v>0</v>
      </c>
      <c r="C731" s="55">
        <v>0</v>
      </c>
      <c r="D731" s="55">
        <f t="shared" si="11"/>
        <v>0</v>
      </c>
    </row>
    <row r="732" spans="1:4" x14ac:dyDescent="0.25">
      <c r="A732" s="15">
        <v>41730</v>
      </c>
      <c r="B732" s="55">
        <v>1.01112234580381E-3</v>
      </c>
      <c r="C732" s="55">
        <v>1.01112234580381E-3</v>
      </c>
      <c r="D732" s="55">
        <f t="shared" si="11"/>
        <v>0</v>
      </c>
    </row>
    <row r="733" spans="1:4" x14ac:dyDescent="0.25">
      <c r="A733" s="15">
        <v>41731</v>
      </c>
      <c r="B733" s="55">
        <v>1.0101010101009099E-3</v>
      </c>
      <c r="C733" s="55">
        <v>1.0101010101009099E-3</v>
      </c>
      <c r="D733" s="55">
        <f t="shared" si="11"/>
        <v>0</v>
      </c>
    </row>
    <row r="734" spans="1:4" x14ac:dyDescent="0.25">
      <c r="A734" s="15">
        <v>41732</v>
      </c>
      <c r="B734" s="55">
        <v>1.00908173562053E-3</v>
      </c>
      <c r="C734" s="55">
        <v>1.00908173562053E-3</v>
      </c>
      <c r="D734" s="55">
        <f t="shared" si="11"/>
        <v>0</v>
      </c>
    </row>
    <row r="735" spans="1:4" x14ac:dyDescent="0.25">
      <c r="A735" s="15">
        <v>41733</v>
      </c>
      <c r="B735" s="55">
        <v>0</v>
      </c>
      <c r="C735" s="55">
        <v>0</v>
      </c>
      <c r="D735" s="55">
        <f t="shared" si="11"/>
        <v>0</v>
      </c>
    </row>
    <row r="736" spans="1:4" x14ac:dyDescent="0.25">
      <c r="A736" s="15">
        <v>41736</v>
      </c>
      <c r="B736" s="55">
        <v>-1.0080645161289999E-3</v>
      </c>
      <c r="C736" s="55">
        <v>-1.0080645161289999E-3</v>
      </c>
      <c r="D736" s="55">
        <f t="shared" si="11"/>
        <v>0</v>
      </c>
    </row>
    <row r="737" spans="1:4" x14ac:dyDescent="0.25">
      <c r="A737" s="15">
        <v>41737</v>
      </c>
      <c r="B737" s="55">
        <v>0</v>
      </c>
      <c r="C737" s="55">
        <v>0</v>
      </c>
      <c r="D737" s="55">
        <f t="shared" si="11"/>
        <v>0</v>
      </c>
    </row>
    <row r="738" spans="1:4" x14ac:dyDescent="0.25">
      <c r="A738" s="15">
        <v>41738</v>
      </c>
      <c r="B738" s="55">
        <v>0</v>
      </c>
      <c r="C738" s="55">
        <v>0</v>
      </c>
      <c r="D738" s="55">
        <f t="shared" si="11"/>
        <v>0</v>
      </c>
    </row>
    <row r="739" spans="1:4" x14ac:dyDescent="0.25">
      <c r="A739" s="15">
        <v>41739</v>
      </c>
      <c r="B739" s="55">
        <v>1.00908173562053E-3</v>
      </c>
      <c r="C739" s="55">
        <v>1.00908173562053E-3</v>
      </c>
      <c r="D739" s="55">
        <f t="shared" si="11"/>
        <v>0</v>
      </c>
    </row>
    <row r="740" spans="1:4" x14ac:dyDescent="0.25">
      <c r="A740" s="15">
        <v>41740</v>
      </c>
      <c r="B740" s="55">
        <v>0</v>
      </c>
      <c r="C740" s="55">
        <v>0</v>
      </c>
      <c r="D740" s="55">
        <f t="shared" si="11"/>
        <v>0</v>
      </c>
    </row>
    <row r="741" spans="1:4" x14ac:dyDescent="0.25">
      <c r="A741" s="15">
        <v>41743</v>
      </c>
      <c r="B741" s="55">
        <v>1.0080645161289999E-3</v>
      </c>
      <c r="C741" s="55">
        <v>1.0080645161289999E-3</v>
      </c>
      <c r="D741" s="55">
        <f t="shared" si="11"/>
        <v>0</v>
      </c>
    </row>
    <row r="742" spans="1:4" x14ac:dyDescent="0.25">
      <c r="A742" s="15">
        <v>41744</v>
      </c>
      <c r="B742" s="55">
        <v>0</v>
      </c>
      <c r="C742" s="55">
        <v>0</v>
      </c>
      <c r="D742" s="55">
        <f t="shared" si="11"/>
        <v>0</v>
      </c>
    </row>
    <row r="743" spans="1:4" x14ac:dyDescent="0.25">
      <c r="A743" s="15">
        <v>41745</v>
      </c>
      <c r="B743" s="55">
        <v>0</v>
      </c>
      <c r="C743" s="55">
        <v>0</v>
      </c>
      <c r="D743" s="55">
        <f t="shared" si="11"/>
        <v>0</v>
      </c>
    </row>
    <row r="744" spans="1:4" x14ac:dyDescent="0.25">
      <c r="A744" s="15">
        <v>41746</v>
      </c>
      <c r="B744" s="55">
        <v>0</v>
      </c>
      <c r="C744" s="55">
        <v>0</v>
      </c>
      <c r="D744" s="55">
        <f t="shared" si="11"/>
        <v>0</v>
      </c>
    </row>
    <row r="745" spans="1:4" x14ac:dyDescent="0.25">
      <c r="A745" s="15">
        <v>41747</v>
      </c>
      <c r="B745" s="55">
        <v>0</v>
      </c>
      <c r="C745" s="55" t="s">
        <v>77</v>
      </c>
      <c r="D745" s="55" t="e">
        <f t="shared" si="11"/>
        <v>#VALUE!</v>
      </c>
    </row>
    <row r="746" spans="1:4" x14ac:dyDescent="0.25">
      <c r="A746" s="15">
        <v>41750</v>
      </c>
      <c r="B746" s="55">
        <v>0</v>
      </c>
      <c r="C746" s="55">
        <v>0</v>
      </c>
      <c r="D746" s="55">
        <f t="shared" si="11"/>
        <v>0</v>
      </c>
    </row>
    <row r="747" spans="1:4" x14ac:dyDescent="0.25">
      <c r="A747" s="15">
        <v>41751</v>
      </c>
      <c r="B747" s="55">
        <v>0</v>
      </c>
      <c r="C747" s="55">
        <v>0</v>
      </c>
      <c r="D747" s="55">
        <f t="shared" si="11"/>
        <v>0</v>
      </c>
    </row>
    <row r="748" spans="1:4" x14ac:dyDescent="0.25">
      <c r="A748" s="15">
        <v>41752</v>
      </c>
      <c r="B748" s="55">
        <v>0</v>
      </c>
      <c r="C748" s="55">
        <v>0</v>
      </c>
      <c r="D748" s="55">
        <f t="shared" si="11"/>
        <v>0</v>
      </c>
    </row>
    <row r="749" spans="1:4" x14ac:dyDescent="0.25">
      <c r="A749" s="15">
        <v>41753</v>
      </c>
      <c r="B749" s="55">
        <v>1.00704934541795E-3</v>
      </c>
      <c r="C749" s="55">
        <v>1.00704934541795E-3</v>
      </c>
      <c r="D749" s="55">
        <f t="shared" si="11"/>
        <v>0</v>
      </c>
    </row>
    <row r="750" spans="1:4" x14ac:dyDescent="0.25">
      <c r="A750" s="15">
        <v>41754</v>
      </c>
      <c r="B750" s="55">
        <v>0</v>
      </c>
      <c r="C750" s="55">
        <v>0</v>
      </c>
      <c r="D750" s="55">
        <f t="shared" si="11"/>
        <v>0</v>
      </c>
    </row>
    <row r="751" spans="1:4" x14ac:dyDescent="0.25">
      <c r="A751" s="15">
        <v>41757</v>
      </c>
      <c r="B751" s="55">
        <v>0</v>
      </c>
      <c r="C751" s="55">
        <v>0</v>
      </c>
      <c r="D751" s="55">
        <f t="shared" si="11"/>
        <v>0</v>
      </c>
    </row>
    <row r="752" spans="1:4" x14ac:dyDescent="0.25">
      <c r="A752" s="15">
        <v>41758</v>
      </c>
      <c r="B752" s="55">
        <v>0</v>
      </c>
      <c r="C752" s="55">
        <v>0</v>
      </c>
      <c r="D752" s="55">
        <f t="shared" si="11"/>
        <v>0</v>
      </c>
    </row>
    <row r="753" spans="1:4" x14ac:dyDescent="0.25">
      <c r="A753" s="15">
        <v>41759</v>
      </c>
      <c r="B753" s="55">
        <v>0</v>
      </c>
      <c r="C753" s="55">
        <v>0</v>
      </c>
      <c r="D753" s="55">
        <f t="shared" si="11"/>
        <v>0</v>
      </c>
    </row>
    <row r="754" spans="1:4" x14ac:dyDescent="0.25">
      <c r="A754" s="15">
        <v>41760</v>
      </c>
      <c r="B754" s="55">
        <v>1.00603621730389E-3</v>
      </c>
      <c r="C754" s="55">
        <v>1.00603621730389E-3</v>
      </c>
      <c r="D754" s="55">
        <f t="shared" si="11"/>
        <v>0</v>
      </c>
    </row>
    <row r="755" spans="1:4" x14ac:dyDescent="0.25">
      <c r="A755" s="15">
        <v>41761</v>
      </c>
      <c r="B755" s="55">
        <v>0</v>
      </c>
      <c r="C755" s="55">
        <v>0</v>
      </c>
      <c r="D755" s="55">
        <f t="shared" si="11"/>
        <v>0</v>
      </c>
    </row>
    <row r="756" spans="1:4" x14ac:dyDescent="0.25">
      <c r="A756" s="15">
        <v>41764</v>
      </c>
      <c r="B756" s="55">
        <v>1.00502512562839E-3</v>
      </c>
      <c r="C756" s="55">
        <v>1.00502512562839E-3</v>
      </c>
      <c r="D756" s="55">
        <f t="shared" si="11"/>
        <v>0</v>
      </c>
    </row>
    <row r="757" spans="1:4" x14ac:dyDescent="0.25">
      <c r="A757" s="15">
        <v>41765</v>
      </c>
      <c r="B757" s="55">
        <v>-1.0040160642571501E-3</v>
      </c>
      <c r="C757" s="55">
        <v>-1.0040160642571501E-3</v>
      </c>
      <c r="D757" s="55">
        <f t="shared" si="11"/>
        <v>0</v>
      </c>
    </row>
    <row r="758" spans="1:4" x14ac:dyDescent="0.25">
      <c r="A758" s="15">
        <v>41766</v>
      </c>
      <c r="B758" s="55">
        <v>1.00502512562839E-3</v>
      </c>
      <c r="C758" s="55">
        <v>1.00502512562839E-3</v>
      </c>
      <c r="D758" s="55">
        <f t="shared" si="11"/>
        <v>0</v>
      </c>
    </row>
    <row r="759" spans="1:4" x14ac:dyDescent="0.25">
      <c r="A759" s="15">
        <v>41767</v>
      </c>
      <c r="B759" s="55">
        <v>0</v>
      </c>
      <c r="C759" s="55">
        <v>0</v>
      </c>
      <c r="D759" s="55">
        <f t="shared" si="11"/>
        <v>0</v>
      </c>
    </row>
    <row r="760" spans="1:4" x14ac:dyDescent="0.25">
      <c r="A760" s="15">
        <v>41768</v>
      </c>
      <c r="B760" s="55">
        <v>0</v>
      </c>
      <c r="C760" s="55">
        <v>0</v>
      </c>
      <c r="D760" s="55">
        <f t="shared" si="11"/>
        <v>0</v>
      </c>
    </row>
    <row r="761" spans="1:4" x14ac:dyDescent="0.25">
      <c r="A761" s="15">
        <v>41771</v>
      </c>
      <c r="B761" s="55">
        <v>1.0040160642570399E-3</v>
      </c>
      <c r="C761" s="55">
        <v>1.0040160642570399E-3</v>
      </c>
      <c r="D761" s="55">
        <f t="shared" si="11"/>
        <v>0</v>
      </c>
    </row>
    <row r="762" spans="1:4" x14ac:dyDescent="0.25">
      <c r="A762" s="15">
        <v>41772</v>
      </c>
      <c r="B762" s="55">
        <v>0</v>
      </c>
      <c r="C762" s="55">
        <v>0</v>
      </c>
      <c r="D762" s="55">
        <f t="shared" si="11"/>
        <v>0</v>
      </c>
    </row>
    <row r="763" spans="1:4" x14ac:dyDescent="0.25">
      <c r="A763" s="15">
        <v>41773</v>
      </c>
      <c r="B763" s="55">
        <v>1.00300902708117E-3</v>
      </c>
      <c r="C763" s="55">
        <v>1.00300902708117E-3</v>
      </c>
      <c r="D763" s="55">
        <f t="shared" si="11"/>
        <v>0</v>
      </c>
    </row>
    <row r="764" spans="1:4" x14ac:dyDescent="0.25">
      <c r="A764" s="15">
        <v>41774</v>
      </c>
      <c r="B764" s="55">
        <v>-1.0020040080159799E-3</v>
      </c>
      <c r="C764" s="55">
        <v>-1.0020040080159799E-3</v>
      </c>
      <c r="D764" s="55">
        <f t="shared" si="11"/>
        <v>0</v>
      </c>
    </row>
    <row r="765" spans="1:4" x14ac:dyDescent="0.25">
      <c r="A765" s="15">
        <v>41775</v>
      </c>
      <c r="B765" s="55">
        <v>0</v>
      </c>
      <c r="C765" s="55">
        <v>0</v>
      </c>
      <c r="D765" s="55">
        <f t="shared" si="11"/>
        <v>0</v>
      </c>
    </row>
    <row r="766" spans="1:4" x14ac:dyDescent="0.25">
      <c r="A766" s="15">
        <v>41778</v>
      </c>
      <c r="B766" s="55">
        <v>1.00300902708117E-3</v>
      </c>
      <c r="C766" s="55">
        <v>1.00300902708117E-3</v>
      </c>
      <c r="D766" s="55">
        <f t="shared" si="11"/>
        <v>0</v>
      </c>
    </row>
    <row r="767" spans="1:4" x14ac:dyDescent="0.25">
      <c r="A767" s="15">
        <v>41779</v>
      </c>
      <c r="B767" s="55">
        <v>0</v>
      </c>
      <c r="C767" s="55">
        <v>0</v>
      </c>
      <c r="D767" s="55">
        <f t="shared" si="11"/>
        <v>0</v>
      </c>
    </row>
    <row r="768" spans="1:4" x14ac:dyDescent="0.25">
      <c r="A768" s="15">
        <v>41780</v>
      </c>
      <c r="B768" s="55">
        <v>0</v>
      </c>
      <c r="C768" s="55">
        <v>0</v>
      </c>
      <c r="D768" s="55">
        <f t="shared" si="11"/>
        <v>0</v>
      </c>
    </row>
    <row r="769" spans="1:4" x14ac:dyDescent="0.25">
      <c r="A769" s="15">
        <v>41781</v>
      </c>
      <c r="B769" s="55">
        <v>0</v>
      </c>
      <c r="C769" s="55">
        <v>0</v>
      </c>
      <c r="D769" s="55">
        <f t="shared" si="11"/>
        <v>0</v>
      </c>
    </row>
    <row r="770" spans="1:4" x14ac:dyDescent="0.25">
      <c r="A770" s="15">
        <v>41782</v>
      </c>
      <c r="B770" s="55">
        <v>0</v>
      </c>
      <c r="C770" s="55">
        <v>0</v>
      </c>
      <c r="D770" s="55">
        <f t="shared" ref="D770:D833" si="12">B770-C770</f>
        <v>0</v>
      </c>
    </row>
    <row r="771" spans="1:4" x14ac:dyDescent="0.25">
      <c r="A771" s="15">
        <v>41786</v>
      </c>
      <c r="B771" s="55">
        <v>-1.0020040080159799E-3</v>
      </c>
      <c r="C771" s="55">
        <v>-1.0020040080159799E-3</v>
      </c>
      <c r="D771" s="55">
        <f t="shared" si="12"/>
        <v>0</v>
      </c>
    </row>
    <row r="772" spans="1:4" x14ac:dyDescent="0.25">
      <c r="A772" s="15">
        <v>41787</v>
      </c>
      <c r="B772" s="55">
        <v>0</v>
      </c>
      <c r="C772" s="55">
        <v>0</v>
      </c>
      <c r="D772" s="55">
        <f t="shared" si="12"/>
        <v>0</v>
      </c>
    </row>
    <row r="773" spans="1:4" x14ac:dyDescent="0.25">
      <c r="A773" s="15">
        <v>41788</v>
      </c>
      <c r="B773" s="55">
        <v>0</v>
      </c>
      <c r="C773" s="55">
        <v>0</v>
      </c>
      <c r="D773" s="55">
        <f t="shared" si="12"/>
        <v>0</v>
      </c>
    </row>
    <row r="774" spans="1:4" x14ac:dyDescent="0.25">
      <c r="A774" s="15">
        <v>41789</v>
      </c>
      <c r="B774" s="55">
        <v>1.00300902708117E-3</v>
      </c>
      <c r="C774" s="55">
        <v>1.00300902708117E-3</v>
      </c>
      <c r="D774" s="55">
        <f t="shared" si="12"/>
        <v>0</v>
      </c>
    </row>
    <row r="775" spans="1:4" x14ac:dyDescent="0.25">
      <c r="A775" s="15">
        <v>41792</v>
      </c>
      <c r="B775" s="55">
        <v>1.0020040080160901E-3</v>
      </c>
      <c r="C775" s="55">
        <v>1.0020040080160901E-3</v>
      </c>
      <c r="D775" s="55">
        <f t="shared" si="12"/>
        <v>0</v>
      </c>
    </row>
    <row r="776" spans="1:4" x14ac:dyDescent="0.25">
      <c r="A776" s="15">
        <v>41793</v>
      </c>
      <c r="B776" s="55">
        <v>0</v>
      </c>
      <c r="C776" s="55">
        <v>0</v>
      </c>
      <c r="D776" s="55">
        <f t="shared" si="12"/>
        <v>0</v>
      </c>
    </row>
    <row r="777" spans="1:4" x14ac:dyDescent="0.25">
      <c r="A777" s="15">
        <v>41794</v>
      </c>
      <c r="B777" s="55">
        <v>1.0010010010010899E-3</v>
      </c>
      <c r="C777" s="55">
        <v>1.0010010010010899E-3</v>
      </c>
      <c r="D777" s="55">
        <f t="shared" si="12"/>
        <v>0</v>
      </c>
    </row>
    <row r="778" spans="1:4" x14ac:dyDescent="0.25">
      <c r="A778" s="15">
        <v>41795</v>
      </c>
      <c r="B778" s="55">
        <v>0</v>
      </c>
      <c r="C778" s="55">
        <v>0</v>
      </c>
      <c r="D778" s="55">
        <f t="shared" si="12"/>
        <v>0</v>
      </c>
    </row>
    <row r="779" spans="1:4" x14ac:dyDescent="0.25">
      <c r="A779" s="15">
        <v>41796</v>
      </c>
      <c r="B779" s="55">
        <v>0</v>
      </c>
      <c r="C779" s="55">
        <v>0</v>
      </c>
      <c r="D779" s="55">
        <f t="shared" si="12"/>
        <v>0</v>
      </c>
    </row>
    <row r="780" spans="1:4" x14ac:dyDescent="0.25">
      <c r="A780" s="15">
        <v>41799</v>
      </c>
      <c r="B780" s="55">
        <v>2E-3</v>
      </c>
      <c r="C780" s="55">
        <v>2E-3</v>
      </c>
      <c r="D780" s="55">
        <f t="shared" si="12"/>
        <v>0</v>
      </c>
    </row>
    <row r="781" spans="1:4" x14ac:dyDescent="0.25">
      <c r="A781" s="15">
        <v>41800</v>
      </c>
      <c r="B781" s="55">
        <v>0</v>
      </c>
      <c r="C781" s="55">
        <v>0</v>
      </c>
      <c r="D781" s="55">
        <f t="shared" si="12"/>
        <v>0</v>
      </c>
    </row>
    <row r="782" spans="1:4" x14ac:dyDescent="0.25">
      <c r="A782" s="15">
        <v>41801</v>
      </c>
      <c r="B782" s="55">
        <v>9.9800399201588298E-4</v>
      </c>
      <c r="C782" s="55">
        <v>9.9800399201588298E-4</v>
      </c>
      <c r="D782" s="55">
        <f t="shared" si="12"/>
        <v>0</v>
      </c>
    </row>
    <row r="783" spans="1:4" x14ac:dyDescent="0.25">
      <c r="A783" s="15">
        <v>41802</v>
      </c>
      <c r="B783" s="55">
        <v>0</v>
      </c>
      <c r="C783" s="55">
        <v>0</v>
      </c>
      <c r="D783" s="55">
        <f t="shared" si="12"/>
        <v>0</v>
      </c>
    </row>
    <row r="784" spans="1:4" x14ac:dyDescent="0.25">
      <c r="A784" s="15">
        <v>41803</v>
      </c>
      <c r="B784" s="55">
        <v>9.9700897308063795E-4</v>
      </c>
      <c r="C784" s="55">
        <v>9.9700897308063795E-4</v>
      </c>
      <c r="D784" s="55">
        <f t="shared" si="12"/>
        <v>0</v>
      </c>
    </row>
    <row r="785" spans="1:4" x14ac:dyDescent="0.25">
      <c r="A785" s="15">
        <v>41806</v>
      </c>
      <c r="B785" s="55">
        <v>0</v>
      </c>
      <c r="C785" s="55">
        <v>0</v>
      </c>
      <c r="D785" s="55">
        <f t="shared" si="12"/>
        <v>0</v>
      </c>
    </row>
    <row r="786" spans="1:4" x14ac:dyDescent="0.25">
      <c r="A786" s="15">
        <v>41807</v>
      </c>
      <c r="B786" s="55">
        <v>0</v>
      </c>
      <c r="C786" s="55">
        <v>0</v>
      </c>
      <c r="D786" s="55">
        <f t="shared" si="12"/>
        <v>0</v>
      </c>
    </row>
    <row r="787" spans="1:4" x14ac:dyDescent="0.25">
      <c r="A787" s="15">
        <v>41808</v>
      </c>
      <c r="B787" s="55">
        <v>0</v>
      </c>
      <c r="C787" s="55">
        <v>0</v>
      </c>
      <c r="D787" s="55">
        <f t="shared" si="12"/>
        <v>0</v>
      </c>
    </row>
    <row r="788" spans="1:4" x14ac:dyDescent="0.25">
      <c r="A788" s="15">
        <v>41809</v>
      </c>
      <c r="B788" s="55">
        <v>9.9601593625520102E-4</v>
      </c>
      <c r="C788" s="55">
        <v>9.9601593625520102E-4</v>
      </c>
      <c r="D788" s="55">
        <f t="shared" si="12"/>
        <v>0</v>
      </c>
    </row>
    <row r="789" spans="1:4" x14ac:dyDescent="0.25">
      <c r="A789" s="15">
        <v>41810</v>
      </c>
      <c r="B789" s="55">
        <v>0</v>
      </c>
      <c r="C789" s="55">
        <v>0</v>
      </c>
      <c r="D789" s="55">
        <f t="shared" si="12"/>
        <v>0</v>
      </c>
    </row>
    <row r="790" spans="1:4" x14ac:dyDescent="0.25">
      <c r="A790" s="15">
        <v>41813</v>
      </c>
      <c r="B790" s="55">
        <v>9.9502487562186403E-4</v>
      </c>
      <c r="C790" s="55">
        <v>9.9502487562186403E-4</v>
      </c>
      <c r="D790" s="55">
        <f t="shared" si="12"/>
        <v>0</v>
      </c>
    </row>
    <row r="791" spans="1:4" x14ac:dyDescent="0.25">
      <c r="A791" s="15">
        <v>41814</v>
      </c>
      <c r="B791" s="55">
        <v>9.9403578528822799E-4</v>
      </c>
      <c r="C791" s="55">
        <v>9.9403578528822799E-4</v>
      </c>
      <c r="D791" s="55">
        <f t="shared" si="12"/>
        <v>0</v>
      </c>
    </row>
    <row r="792" spans="1:4" x14ac:dyDescent="0.25">
      <c r="A792" s="15">
        <v>41815</v>
      </c>
      <c r="B792" s="55">
        <v>-9.9304865938421006E-4</v>
      </c>
      <c r="C792" s="55">
        <v>-9.9304865938432108E-4</v>
      </c>
      <c r="D792" s="55">
        <f t="shared" si="12"/>
        <v>1.1102230246251565E-16</v>
      </c>
    </row>
    <row r="793" spans="1:4" x14ac:dyDescent="0.25">
      <c r="A793" s="15">
        <v>41816</v>
      </c>
      <c r="B793" s="55">
        <v>9.9403578528822799E-4</v>
      </c>
      <c r="C793" s="55">
        <v>9.9403578528822799E-4</v>
      </c>
      <c r="D793" s="55">
        <f t="shared" si="12"/>
        <v>0</v>
      </c>
    </row>
    <row r="794" spans="1:4" x14ac:dyDescent="0.25">
      <c r="A794" s="15">
        <v>41817</v>
      </c>
      <c r="B794" s="55">
        <v>-1.7900993048802801E-4</v>
      </c>
      <c r="C794" s="55">
        <v>-7.9443892750744594E-3</v>
      </c>
      <c r="D794" s="55">
        <f t="shared" si="12"/>
        <v>7.7653793445864316E-3</v>
      </c>
    </row>
    <row r="795" spans="1:4" x14ac:dyDescent="0.25">
      <c r="A795" s="15">
        <v>41820</v>
      </c>
      <c r="B795" s="55">
        <v>0</v>
      </c>
      <c r="C795" s="55">
        <v>0</v>
      </c>
      <c r="D795" s="55">
        <f t="shared" si="12"/>
        <v>0</v>
      </c>
    </row>
    <row r="796" spans="1:4" x14ac:dyDescent="0.25">
      <c r="A796" s="15">
        <v>41821</v>
      </c>
      <c r="B796" s="55">
        <v>0</v>
      </c>
      <c r="C796" s="55">
        <v>0</v>
      </c>
      <c r="D796" s="55">
        <f t="shared" si="12"/>
        <v>0</v>
      </c>
    </row>
    <row r="797" spans="1:4" x14ac:dyDescent="0.25">
      <c r="A797" s="15">
        <v>41822</v>
      </c>
      <c r="B797" s="55">
        <v>1.0010010010010899E-3</v>
      </c>
      <c r="C797" s="55">
        <v>1.0010010010010899E-3</v>
      </c>
      <c r="D797" s="55">
        <f t="shared" si="12"/>
        <v>0</v>
      </c>
    </row>
    <row r="798" spans="1:4" x14ac:dyDescent="0.25">
      <c r="A798" s="15">
        <v>41823</v>
      </c>
      <c r="B798" s="55">
        <v>0</v>
      </c>
      <c r="C798" s="55">
        <v>0</v>
      </c>
      <c r="D798" s="55">
        <f t="shared" si="12"/>
        <v>0</v>
      </c>
    </row>
    <row r="799" spans="1:4" x14ac:dyDescent="0.25">
      <c r="A799" s="15">
        <v>41827</v>
      </c>
      <c r="B799" s="55">
        <v>0</v>
      </c>
      <c r="C799" s="55">
        <v>0</v>
      </c>
      <c r="D799" s="55">
        <f t="shared" si="12"/>
        <v>0</v>
      </c>
    </row>
    <row r="800" spans="1:4" x14ac:dyDescent="0.25">
      <c r="A800" s="15">
        <v>41828</v>
      </c>
      <c r="B800" s="55">
        <v>0</v>
      </c>
      <c r="C800" s="55">
        <v>0</v>
      </c>
      <c r="D800" s="55">
        <f t="shared" si="12"/>
        <v>0</v>
      </c>
    </row>
    <row r="801" spans="1:4" x14ac:dyDescent="0.25">
      <c r="A801" s="15">
        <v>41829</v>
      </c>
      <c r="B801" s="55">
        <v>0</v>
      </c>
      <c r="C801" s="55">
        <v>0</v>
      </c>
      <c r="D801" s="55">
        <f t="shared" si="12"/>
        <v>0</v>
      </c>
    </row>
    <row r="802" spans="1:4" x14ac:dyDescent="0.25">
      <c r="A802" s="15">
        <v>41830</v>
      </c>
      <c r="B802" s="55">
        <v>-1.00000000000011E-3</v>
      </c>
      <c r="C802" s="55">
        <v>-1E-3</v>
      </c>
      <c r="D802" s="55">
        <f t="shared" si="12"/>
        <v>-1.0993810029003015E-16</v>
      </c>
    </row>
    <row r="803" spans="1:4" x14ac:dyDescent="0.25">
      <c r="A803" s="15">
        <v>41831</v>
      </c>
      <c r="B803" s="55">
        <v>0</v>
      </c>
      <c r="C803" s="55">
        <v>0</v>
      </c>
      <c r="D803" s="55">
        <f t="shared" si="12"/>
        <v>0</v>
      </c>
    </row>
    <row r="804" spans="1:4" x14ac:dyDescent="0.25">
      <c r="A804" s="15">
        <v>41834</v>
      </c>
      <c r="B804" s="55">
        <v>0</v>
      </c>
      <c r="C804" s="55">
        <v>0</v>
      </c>
      <c r="D804" s="55">
        <f t="shared" si="12"/>
        <v>0</v>
      </c>
    </row>
    <row r="805" spans="1:4" x14ac:dyDescent="0.25">
      <c r="A805" s="15">
        <v>41835</v>
      </c>
      <c r="B805" s="55">
        <v>0</v>
      </c>
      <c r="C805" s="55">
        <v>0</v>
      </c>
      <c r="D805" s="55">
        <f t="shared" si="12"/>
        <v>0</v>
      </c>
    </row>
    <row r="806" spans="1:4" x14ac:dyDescent="0.25">
      <c r="A806" s="15">
        <v>41836</v>
      </c>
      <c r="B806" s="55">
        <v>0</v>
      </c>
      <c r="C806" s="55">
        <v>0</v>
      </c>
      <c r="D806" s="55">
        <f t="shared" si="12"/>
        <v>0</v>
      </c>
    </row>
    <row r="807" spans="1:4" x14ac:dyDescent="0.25">
      <c r="A807" s="15">
        <v>41837</v>
      </c>
      <c r="B807" s="55">
        <v>-1.00100100100087E-3</v>
      </c>
      <c r="C807" s="55">
        <v>-1.00100100100098E-3</v>
      </c>
      <c r="D807" s="55">
        <f t="shared" si="12"/>
        <v>1.0993810029003015E-16</v>
      </c>
    </row>
    <row r="808" spans="1:4" x14ac:dyDescent="0.25">
      <c r="A808" s="15">
        <v>41838</v>
      </c>
      <c r="B808" s="55">
        <v>0</v>
      </c>
      <c r="C808" s="55">
        <v>0</v>
      </c>
      <c r="D808" s="55">
        <f t="shared" si="12"/>
        <v>0</v>
      </c>
    </row>
    <row r="809" spans="1:4" x14ac:dyDescent="0.25">
      <c r="A809" s="15">
        <v>41841</v>
      </c>
      <c r="B809" s="55">
        <v>-1.0020040080159799E-3</v>
      </c>
      <c r="C809" s="55">
        <v>-1.0020040080159799E-3</v>
      </c>
      <c r="D809" s="55">
        <f t="shared" si="12"/>
        <v>0</v>
      </c>
    </row>
    <row r="810" spans="1:4" x14ac:dyDescent="0.25">
      <c r="A810" s="15">
        <v>41842</v>
      </c>
      <c r="B810" s="55">
        <v>-1.00300902708117E-3</v>
      </c>
      <c r="C810" s="55">
        <v>-1.00300902708117E-3</v>
      </c>
      <c r="D810" s="55">
        <f t="shared" si="12"/>
        <v>0</v>
      </c>
    </row>
    <row r="811" spans="1:4" x14ac:dyDescent="0.25">
      <c r="A811" s="15">
        <v>41843</v>
      </c>
      <c r="B811" s="55">
        <v>1.0040160642570399E-3</v>
      </c>
      <c r="C811" s="55">
        <v>1.0040160642570399E-3</v>
      </c>
      <c r="D811" s="55">
        <f t="shared" si="12"/>
        <v>0</v>
      </c>
    </row>
    <row r="812" spans="1:4" x14ac:dyDescent="0.25">
      <c r="A812" s="15">
        <v>41844</v>
      </c>
      <c r="B812" s="55">
        <v>0</v>
      </c>
      <c r="C812" s="55">
        <v>0</v>
      </c>
      <c r="D812" s="55">
        <f t="shared" si="12"/>
        <v>0</v>
      </c>
    </row>
    <row r="813" spans="1:4" x14ac:dyDescent="0.25">
      <c r="A813" s="15">
        <v>41845</v>
      </c>
      <c r="B813" s="55">
        <v>0</v>
      </c>
      <c r="C813" s="55">
        <v>0</v>
      </c>
      <c r="D813" s="55">
        <f t="shared" si="12"/>
        <v>0</v>
      </c>
    </row>
    <row r="814" spans="1:4" x14ac:dyDescent="0.25">
      <c r="A814" s="15">
        <v>41848</v>
      </c>
      <c r="B814" s="55">
        <v>0</v>
      </c>
      <c r="C814" s="55">
        <v>0</v>
      </c>
      <c r="D814" s="55">
        <f t="shared" si="12"/>
        <v>0</v>
      </c>
    </row>
    <row r="815" spans="1:4" x14ac:dyDescent="0.25">
      <c r="A815" s="15">
        <v>41849</v>
      </c>
      <c r="B815" s="55">
        <v>-1.00300902708117E-3</v>
      </c>
      <c r="C815" s="55">
        <v>-1.00300902708117E-3</v>
      </c>
      <c r="D815" s="55">
        <f t="shared" si="12"/>
        <v>0</v>
      </c>
    </row>
    <row r="816" spans="1:4" x14ac:dyDescent="0.25">
      <c r="A816" s="15">
        <v>41850</v>
      </c>
      <c r="B816" s="55">
        <v>0</v>
      </c>
      <c r="C816" s="55">
        <v>0</v>
      </c>
      <c r="D816" s="55">
        <f t="shared" si="12"/>
        <v>0</v>
      </c>
    </row>
    <row r="817" spans="1:4" x14ac:dyDescent="0.25">
      <c r="A817" s="15">
        <v>41851</v>
      </c>
      <c r="B817" s="55">
        <v>-1.0040160642571501E-3</v>
      </c>
      <c r="C817" s="55">
        <v>-1.0040160642571501E-3</v>
      </c>
      <c r="D817" s="55">
        <f t="shared" si="12"/>
        <v>0</v>
      </c>
    </row>
    <row r="818" spans="1:4" x14ac:dyDescent="0.25">
      <c r="A818" s="15">
        <v>41852</v>
      </c>
      <c r="B818" s="55">
        <v>-2.01005025125622E-3</v>
      </c>
      <c r="C818" s="55">
        <v>-2.01005025125622E-3</v>
      </c>
      <c r="D818" s="55">
        <f t="shared" si="12"/>
        <v>0</v>
      </c>
    </row>
    <row r="819" spans="1:4" x14ac:dyDescent="0.25">
      <c r="A819" s="15">
        <v>41855</v>
      </c>
      <c r="B819" s="55">
        <v>-2.0140986908358002E-3</v>
      </c>
      <c r="C819" s="55">
        <v>-2.0140986908358002E-3</v>
      </c>
      <c r="D819" s="55">
        <f t="shared" si="12"/>
        <v>0</v>
      </c>
    </row>
    <row r="820" spans="1:4" x14ac:dyDescent="0.25">
      <c r="A820" s="15">
        <v>41856</v>
      </c>
      <c r="B820" s="55">
        <v>1.00908173562053E-3</v>
      </c>
      <c r="C820" s="55">
        <v>1.00908173562053E-3</v>
      </c>
      <c r="D820" s="55">
        <f t="shared" si="12"/>
        <v>0</v>
      </c>
    </row>
    <row r="821" spans="1:4" x14ac:dyDescent="0.25">
      <c r="A821" s="15">
        <v>41857</v>
      </c>
      <c r="B821" s="55">
        <v>-1.0080645161289999E-3</v>
      </c>
      <c r="C821" s="55">
        <v>-1.0080645161289999E-3</v>
      </c>
      <c r="D821" s="55">
        <f t="shared" si="12"/>
        <v>0</v>
      </c>
    </row>
    <row r="822" spans="1:4" x14ac:dyDescent="0.25">
      <c r="A822" s="15">
        <v>41858</v>
      </c>
      <c r="B822" s="55">
        <v>0</v>
      </c>
      <c r="C822" s="55">
        <v>0</v>
      </c>
      <c r="D822" s="55">
        <f t="shared" si="12"/>
        <v>0</v>
      </c>
    </row>
    <row r="823" spans="1:4" x14ac:dyDescent="0.25">
      <c r="A823" s="15">
        <v>41859</v>
      </c>
      <c r="B823" s="55">
        <v>-2.0181634712411701E-3</v>
      </c>
      <c r="C823" s="55">
        <v>-2.0181634712411701E-3</v>
      </c>
      <c r="D823" s="55">
        <f t="shared" si="12"/>
        <v>0</v>
      </c>
    </row>
    <row r="824" spans="1:4" x14ac:dyDescent="0.25">
      <c r="A824" s="15">
        <v>41862</v>
      </c>
      <c r="B824" s="55">
        <v>0</v>
      </c>
      <c r="C824" s="55">
        <v>0</v>
      </c>
      <c r="D824" s="55">
        <f t="shared" si="12"/>
        <v>0</v>
      </c>
    </row>
    <row r="825" spans="1:4" x14ac:dyDescent="0.25">
      <c r="A825" s="15">
        <v>41863</v>
      </c>
      <c r="B825" s="55">
        <v>0</v>
      </c>
      <c r="C825" s="55">
        <v>0</v>
      </c>
      <c r="D825" s="55">
        <f t="shared" si="12"/>
        <v>0</v>
      </c>
    </row>
    <row r="826" spans="1:4" x14ac:dyDescent="0.25">
      <c r="A826" s="15">
        <v>41864</v>
      </c>
      <c r="B826" s="55">
        <v>-1.01112234580381E-3</v>
      </c>
      <c r="C826" s="55">
        <v>-1.01112234580381E-3</v>
      </c>
      <c r="D826" s="55">
        <f t="shared" si="12"/>
        <v>0</v>
      </c>
    </row>
    <row r="827" spans="1:4" x14ac:dyDescent="0.25">
      <c r="A827" s="15">
        <v>41865</v>
      </c>
      <c r="B827" s="55">
        <v>0</v>
      </c>
      <c r="C827" s="55">
        <v>0</v>
      </c>
      <c r="D827" s="55">
        <f t="shared" si="12"/>
        <v>0</v>
      </c>
    </row>
    <row r="828" spans="1:4" x14ac:dyDescent="0.25">
      <c r="A828" s="15">
        <v>41866</v>
      </c>
      <c r="B828" s="55">
        <v>0</v>
      </c>
      <c r="C828" s="55">
        <v>0</v>
      </c>
      <c r="D828" s="55">
        <f t="shared" si="12"/>
        <v>0</v>
      </c>
    </row>
    <row r="829" spans="1:4" x14ac:dyDescent="0.25">
      <c r="A829" s="15">
        <v>41869</v>
      </c>
      <c r="B829" s="55">
        <v>1.0121457489877801E-3</v>
      </c>
      <c r="C829" s="55">
        <v>1.0121457489877801E-3</v>
      </c>
      <c r="D829" s="55">
        <f t="shared" si="12"/>
        <v>0</v>
      </c>
    </row>
    <row r="830" spans="1:4" x14ac:dyDescent="0.25">
      <c r="A830" s="15">
        <v>41870</v>
      </c>
      <c r="B830" s="55">
        <v>-1.01112234580381E-3</v>
      </c>
      <c r="C830" s="55">
        <v>-1.01112234580381E-3</v>
      </c>
      <c r="D830" s="55">
        <f t="shared" si="12"/>
        <v>0</v>
      </c>
    </row>
    <row r="831" spans="1:4" x14ac:dyDescent="0.25">
      <c r="A831" s="15">
        <v>41871</v>
      </c>
      <c r="B831" s="55">
        <v>1.0121457489877801E-3</v>
      </c>
      <c r="C831" s="55">
        <v>1.0121457489877801E-3</v>
      </c>
      <c r="D831" s="55">
        <f t="shared" si="12"/>
        <v>0</v>
      </c>
    </row>
    <row r="832" spans="1:4" x14ac:dyDescent="0.25">
      <c r="A832" s="15">
        <v>41872</v>
      </c>
      <c r="B832" s="55">
        <v>0</v>
      </c>
      <c r="C832" s="55">
        <v>0</v>
      </c>
      <c r="D832" s="55">
        <f t="shared" si="12"/>
        <v>0</v>
      </c>
    </row>
    <row r="833" spans="1:4" x14ac:dyDescent="0.25">
      <c r="A833" s="15">
        <v>41873</v>
      </c>
      <c r="B833" s="55">
        <v>0</v>
      </c>
      <c r="C833" s="55">
        <v>0</v>
      </c>
      <c r="D833" s="55">
        <f t="shared" si="12"/>
        <v>0</v>
      </c>
    </row>
    <row r="834" spans="1:4" x14ac:dyDescent="0.25">
      <c r="A834" s="15">
        <v>41876</v>
      </c>
      <c r="B834" s="55">
        <v>0</v>
      </c>
      <c r="C834" s="55">
        <v>0</v>
      </c>
      <c r="D834" s="55">
        <f t="shared" ref="D834:D897" si="13">B834-C834</f>
        <v>0</v>
      </c>
    </row>
    <row r="835" spans="1:4" x14ac:dyDescent="0.25">
      <c r="A835" s="15">
        <v>41877</v>
      </c>
      <c r="B835" s="55">
        <v>-1.01112234580381E-3</v>
      </c>
      <c r="C835" s="55">
        <v>-1.01112234580381E-3</v>
      </c>
      <c r="D835" s="55">
        <f t="shared" si="13"/>
        <v>0</v>
      </c>
    </row>
    <row r="836" spans="1:4" x14ac:dyDescent="0.25">
      <c r="A836" s="15">
        <v>41878</v>
      </c>
      <c r="B836" s="55">
        <v>0</v>
      </c>
      <c r="C836" s="55">
        <v>0</v>
      </c>
      <c r="D836" s="55">
        <f t="shared" si="13"/>
        <v>0</v>
      </c>
    </row>
    <row r="837" spans="1:4" x14ac:dyDescent="0.25">
      <c r="A837" s="15">
        <v>41879</v>
      </c>
      <c r="B837" s="55">
        <v>0</v>
      </c>
      <c r="C837" s="55">
        <v>0</v>
      </c>
      <c r="D837" s="55">
        <f t="shared" si="13"/>
        <v>0</v>
      </c>
    </row>
    <row r="838" spans="1:4" x14ac:dyDescent="0.25">
      <c r="A838" s="15">
        <v>41880</v>
      </c>
      <c r="B838" s="55">
        <v>0</v>
      </c>
      <c r="C838" s="55">
        <v>0</v>
      </c>
      <c r="D838" s="55">
        <f t="shared" si="13"/>
        <v>0</v>
      </c>
    </row>
    <row r="839" spans="1:4" x14ac:dyDescent="0.25">
      <c r="A839" s="15">
        <v>41884</v>
      </c>
      <c r="B839" s="55">
        <v>1.0121457489877801E-3</v>
      </c>
      <c r="C839" s="55">
        <v>1.0121457489877801E-3</v>
      </c>
      <c r="D839" s="55">
        <f t="shared" si="13"/>
        <v>0</v>
      </c>
    </row>
    <row r="840" spans="1:4" x14ac:dyDescent="0.25">
      <c r="A840" s="15">
        <v>41885</v>
      </c>
      <c r="B840" s="55">
        <v>0</v>
      </c>
      <c r="C840" s="55">
        <v>0</v>
      </c>
      <c r="D840" s="55">
        <f t="shared" si="13"/>
        <v>0</v>
      </c>
    </row>
    <row r="841" spans="1:4" x14ac:dyDescent="0.25">
      <c r="A841" s="15">
        <v>41886</v>
      </c>
      <c r="B841" s="55">
        <v>0</v>
      </c>
      <c r="C841" s="55">
        <v>0</v>
      </c>
      <c r="D841" s="55">
        <f t="shared" si="13"/>
        <v>0</v>
      </c>
    </row>
    <row r="842" spans="1:4" x14ac:dyDescent="0.25">
      <c r="A842" s="15">
        <v>41887</v>
      </c>
      <c r="B842" s="55">
        <v>-1.01112234580381E-3</v>
      </c>
      <c r="C842" s="55">
        <v>-1.01112234580381E-3</v>
      </c>
      <c r="D842" s="55">
        <f t="shared" si="13"/>
        <v>0</v>
      </c>
    </row>
    <row r="843" spans="1:4" x14ac:dyDescent="0.25">
      <c r="A843" s="15">
        <v>41890</v>
      </c>
      <c r="B843" s="55">
        <v>0</v>
      </c>
      <c r="C843" s="55">
        <v>0</v>
      </c>
      <c r="D843" s="55">
        <f t="shared" si="13"/>
        <v>0</v>
      </c>
    </row>
    <row r="844" spans="1:4" x14ac:dyDescent="0.25">
      <c r="A844" s="15">
        <v>41891</v>
      </c>
      <c r="B844" s="55">
        <v>-1.01214574898789E-3</v>
      </c>
      <c r="C844" s="55">
        <v>-1.012145748988E-3</v>
      </c>
      <c r="D844" s="55">
        <f t="shared" si="13"/>
        <v>1.0993810029003015E-16</v>
      </c>
    </row>
    <row r="845" spans="1:4" x14ac:dyDescent="0.25">
      <c r="A845" s="15">
        <v>41892</v>
      </c>
      <c r="B845" s="55">
        <v>-1.0131712259371401E-3</v>
      </c>
      <c r="C845" s="55">
        <v>-1.0131712259371401E-3</v>
      </c>
      <c r="D845" s="55">
        <f t="shared" si="13"/>
        <v>0</v>
      </c>
    </row>
    <row r="846" spans="1:4" x14ac:dyDescent="0.25">
      <c r="A846" s="15">
        <v>41893</v>
      </c>
      <c r="B846" s="55">
        <v>0</v>
      </c>
      <c r="C846" s="55">
        <v>0</v>
      </c>
      <c r="D846" s="55">
        <f t="shared" si="13"/>
        <v>0</v>
      </c>
    </row>
    <row r="847" spans="1:4" x14ac:dyDescent="0.25">
      <c r="A847" s="15">
        <v>41894</v>
      </c>
      <c r="B847" s="55">
        <v>0</v>
      </c>
      <c r="C847" s="55">
        <v>0</v>
      </c>
      <c r="D847" s="55">
        <f t="shared" si="13"/>
        <v>0</v>
      </c>
    </row>
    <row r="848" spans="1:4" x14ac:dyDescent="0.25">
      <c r="A848" s="15">
        <v>41897</v>
      </c>
      <c r="B848" s="55">
        <v>0</v>
      </c>
      <c r="C848" s="55">
        <v>0</v>
      </c>
      <c r="D848" s="55">
        <f t="shared" si="13"/>
        <v>0</v>
      </c>
    </row>
    <row r="849" spans="1:4" x14ac:dyDescent="0.25">
      <c r="A849" s="15">
        <v>41898</v>
      </c>
      <c r="B849" s="55">
        <v>-1.01419878296138E-3</v>
      </c>
      <c r="C849" s="55">
        <v>-1.01419878296138E-3</v>
      </c>
      <c r="D849" s="55">
        <f t="shared" si="13"/>
        <v>0</v>
      </c>
    </row>
    <row r="850" spans="1:4" x14ac:dyDescent="0.25">
      <c r="A850" s="15">
        <v>41899</v>
      </c>
      <c r="B850" s="55">
        <v>0</v>
      </c>
      <c r="C850" s="55">
        <v>0</v>
      </c>
      <c r="D850" s="55">
        <f t="shared" si="13"/>
        <v>0</v>
      </c>
    </row>
    <row r="851" spans="1:4" x14ac:dyDescent="0.25">
      <c r="A851" s="15">
        <v>41900</v>
      </c>
      <c r="B851" s="55">
        <v>0</v>
      </c>
      <c r="C851" s="55">
        <v>0</v>
      </c>
      <c r="D851" s="55">
        <f t="shared" si="13"/>
        <v>0</v>
      </c>
    </row>
    <row r="852" spans="1:4" x14ac:dyDescent="0.25">
      <c r="A852" s="15">
        <v>41901</v>
      </c>
      <c r="B852" s="55">
        <v>0</v>
      </c>
      <c r="C852" s="55">
        <v>0</v>
      </c>
      <c r="D852" s="55">
        <f t="shared" si="13"/>
        <v>0</v>
      </c>
    </row>
    <row r="853" spans="1:4" x14ac:dyDescent="0.25">
      <c r="A853" s="15">
        <v>41904</v>
      </c>
      <c r="B853" s="55">
        <v>-1.0152284263959001E-3</v>
      </c>
      <c r="C853" s="55">
        <v>-1.0152284263959001E-3</v>
      </c>
      <c r="D853" s="55">
        <f t="shared" si="13"/>
        <v>0</v>
      </c>
    </row>
    <row r="854" spans="1:4" x14ac:dyDescent="0.25">
      <c r="A854" s="15">
        <v>41905</v>
      </c>
      <c r="B854" s="55">
        <v>-2.03252032520329E-3</v>
      </c>
      <c r="C854" s="55">
        <v>-2.0325203252031798E-3</v>
      </c>
      <c r="D854" s="55">
        <f t="shared" si="13"/>
        <v>-1.1015494072452725E-16</v>
      </c>
    </row>
    <row r="855" spans="1:4" x14ac:dyDescent="0.25">
      <c r="A855" s="15">
        <v>41906</v>
      </c>
      <c r="B855" s="55">
        <v>-1.01832993890016E-3</v>
      </c>
      <c r="C855" s="55">
        <v>-1.01832993890016E-3</v>
      </c>
      <c r="D855" s="55">
        <f t="shared" si="13"/>
        <v>0</v>
      </c>
    </row>
    <row r="856" spans="1:4" x14ac:dyDescent="0.25">
      <c r="A856" s="15">
        <v>41907</v>
      </c>
      <c r="B856" s="55">
        <v>-1.01936799184499E-3</v>
      </c>
      <c r="C856" s="55">
        <v>-1.01936799184499E-3</v>
      </c>
      <c r="D856" s="55">
        <f t="shared" si="13"/>
        <v>0</v>
      </c>
    </row>
    <row r="857" spans="1:4" x14ac:dyDescent="0.25">
      <c r="A857" s="15">
        <v>41908</v>
      </c>
      <c r="B857" s="55">
        <v>-2.0408163265307499E-3</v>
      </c>
      <c r="C857" s="55">
        <v>-2.0408163265307499E-3</v>
      </c>
      <c r="D857" s="55">
        <f t="shared" si="13"/>
        <v>0</v>
      </c>
    </row>
    <row r="858" spans="1:4" x14ac:dyDescent="0.25">
      <c r="A858" s="15">
        <v>41911</v>
      </c>
      <c r="B858" s="55">
        <v>-1.3567801636283901E-3</v>
      </c>
      <c r="C858" s="55">
        <v>-9.20245398773001E-3</v>
      </c>
      <c r="D858" s="55">
        <f t="shared" si="13"/>
        <v>7.8456738241016195E-3</v>
      </c>
    </row>
    <row r="859" spans="1:4" x14ac:dyDescent="0.25">
      <c r="A859" s="15">
        <v>41912</v>
      </c>
      <c r="B859" s="55">
        <v>0</v>
      </c>
      <c r="C859" s="55">
        <v>0</v>
      </c>
      <c r="D859" s="55">
        <f t="shared" si="13"/>
        <v>0</v>
      </c>
    </row>
    <row r="860" spans="1:4" x14ac:dyDescent="0.25">
      <c r="A860" s="15">
        <v>41913</v>
      </c>
      <c r="B860" s="55">
        <v>-2.0639834881319699E-3</v>
      </c>
      <c r="C860" s="55">
        <v>-2.06398348813208E-3</v>
      </c>
      <c r="D860" s="55">
        <f t="shared" si="13"/>
        <v>1.1015494072452725E-16</v>
      </c>
    </row>
    <row r="861" spans="1:4" x14ac:dyDescent="0.25">
      <c r="A861" s="15">
        <v>41914</v>
      </c>
      <c r="B861" s="55">
        <v>-1.03412616339194E-3</v>
      </c>
      <c r="C861" s="55">
        <v>-1.03412616339194E-3</v>
      </c>
      <c r="D861" s="55">
        <f t="shared" si="13"/>
        <v>0</v>
      </c>
    </row>
    <row r="862" spans="1:4" x14ac:dyDescent="0.25">
      <c r="A862" s="15">
        <v>41915</v>
      </c>
      <c r="B862" s="55">
        <v>0</v>
      </c>
      <c r="C862" s="55">
        <v>0</v>
      </c>
      <c r="D862" s="55">
        <f t="shared" si="13"/>
        <v>0</v>
      </c>
    </row>
    <row r="863" spans="1:4" x14ac:dyDescent="0.25">
      <c r="A863" s="15">
        <v>41918</v>
      </c>
      <c r="B863" s="55">
        <v>1.0351966873705101E-3</v>
      </c>
      <c r="C863" s="55">
        <v>1.0351966873705101E-3</v>
      </c>
      <c r="D863" s="55">
        <f t="shared" si="13"/>
        <v>0</v>
      </c>
    </row>
    <row r="864" spans="1:4" x14ac:dyDescent="0.25">
      <c r="A864" s="15">
        <v>41919</v>
      </c>
      <c r="B864" s="55">
        <v>-1.03412616339194E-3</v>
      </c>
      <c r="C864" s="55">
        <v>-1.03412616339194E-3</v>
      </c>
      <c r="D864" s="55">
        <f t="shared" si="13"/>
        <v>0</v>
      </c>
    </row>
    <row r="865" spans="1:4" x14ac:dyDescent="0.25">
      <c r="A865" s="15">
        <v>41920</v>
      </c>
      <c r="B865" s="55">
        <v>-3.1055900621117499E-3</v>
      </c>
      <c r="C865" s="55">
        <v>-3.1055900621117499E-3</v>
      </c>
      <c r="D865" s="55">
        <f t="shared" si="13"/>
        <v>0</v>
      </c>
    </row>
    <row r="866" spans="1:4" x14ac:dyDescent="0.25">
      <c r="A866" s="15">
        <v>41921</v>
      </c>
      <c r="B866" s="55">
        <v>-1.03842159916945E-3</v>
      </c>
      <c r="C866" s="55">
        <v>-1.03842159916945E-3</v>
      </c>
      <c r="D866" s="55">
        <f t="shared" si="13"/>
        <v>0</v>
      </c>
    </row>
    <row r="867" spans="1:4" x14ac:dyDescent="0.25">
      <c r="A867" s="15">
        <v>41922</v>
      </c>
      <c r="B867" s="55">
        <v>-3.1185031185030402E-3</v>
      </c>
      <c r="C867" s="55">
        <v>-3.1185031185030402E-3</v>
      </c>
      <c r="D867" s="55">
        <f t="shared" si="13"/>
        <v>0</v>
      </c>
    </row>
    <row r="868" spans="1:4" x14ac:dyDescent="0.25">
      <c r="A868" s="15">
        <v>41926</v>
      </c>
      <c r="B868" s="55">
        <v>-4.1710114702814298E-3</v>
      </c>
      <c r="C868" s="55">
        <v>-3.13152400835071E-3</v>
      </c>
      <c r="D868" s="55">
        <f t="shared" si="13"/>
        <v>-1.0394874619307198E-3</v>
      </c>
    </row>
    <row r="869" spans="1:4" x14ac:dyDescent="0.25">
      <c r="A869" s="15">
        <v>41927</v>
      </c>
      <c r="B869" s="55">
        <v>-5.2356020942408996E-3</v>
      </c>
      <c r="C869" s="55">
        <v>-5.2356020942408996E-3</v>
      </c>
      <c r="D869" s="55">
        <f t="shared" si="13"/>
        <v>0</v>
      </c>
    </row>
    <row r="870" spans="1:4" x14ac:dyDescent="0.25">
      <c r="A870" s="15">
        <v>41928</v>
      </c>
      <c r="B870" s="55">
        <v>-2.1052631578946102E-3</v>
      </c>
      <c r="C870" s="55">
        <v>-2.1052631578947199E-3</v>
      </c>
      <c r="D870" s="55">
        <f t="shared" si="13"/>
        <v>1.0972125985553305E-16</v>
      </c>
    </row>
    <row r="871" spans="1:4" x14ac:dyDescent="0.25">
      <c r="A871" s="15">
        <v>41929</v>
      </c>
      <c r="B871" s="55">
        <v>4.2194092827003704E-3</v>
      </c>
      <c r="C871" s="55">
        <v>4.2194092827003704E-3</v>
      </c>
      <c r="D871" s="55">
        <f t="shared" si="13"/>
        <v>0</v>
      </c>
    </row>
    <row r="872" spans="1:4" x14ac:dyDescent="0.25">
      <c r="A872" s="15">
        <v>41932</v>
      </c>
      <c r="B872" s="55">
        <v>0</v>
      </c>
      <c r="C872" s="55">
        <v>0</v>
      </c>
      <c r="D872" s="55">
        <f t="shared" si="13"/>
        <v>0</v>
      </c>
    </row>
    <row r="873" spans="1:4" x14ac:dyDescent="0.25">
      <c r="A873" s="15">
        <v>41933</v>
      </c>
      <c r="B873" s="55">
        <v>1.0504201680672199E-3</v>
      </c>
      <c r="C873" s="55">
        <v>1.0504201680672199E-3</v>
      </c>
      <c r="D873" s="55">
        <f t="shared" si="13"/>
        <v>0</v>
      </c>
    </row>
    <row r="874" spans="1:4" x14ac:dyDescent="0.25">
      <c r="A874" s="15">
        <v>41934</v>
      </c>
      <c r="B874" s="55">
        <v>2.0986358866736899E-3</v>
      </c>
      <c r="C874" s="55">
        <v>2.0986358866736899E-3</v>
      </c>
      <c r="D874" s="55">
        <f t="shared" si="13"/>
        <v>0</v>
      </c>
    </row>
    <row r="875" spans="1:4" x14ac:dyDescent="0.25">
      <c r="A875" s="15">
        <v>41935</v>
      </c>
      <c r="B875" s="55">
        <v>0</v>
      </c>
      <c r="C875" s="55">
        <v>0</v>
      </c>
      <c r="D875" s="55">
        <f t="shared" si="13"/>
        <v>0</v>
      </c>
    </row>
    <row r="876" spans="1:4" x14ac:dyDescent="0.25">
      <c r="A876" s="15">
        <v>41936</v>
      </c>
      <c r="B876" s="55">
        <v>1.04712041884825E-3</v>
      </c>
      <c r="C876" s="55">
        <v>1.04712041884825E-3</v>
      </c>
      <c r="D876" s="55">
        <f t="shared" si="13"/>
        <v>0</v>
      </c>
    </row>
    <row r="877" spans="1:4" x14ac:dyDescent="0.25">
      <c r="A877" s="15">
        <v>41939</v>
      </c>
      <c r="B877" s="55">
        <v>0</v>
      </c>
      <c r="C877" s="55">
        <v>0</v>
      </c>
      <c r="D877" s="55">
        <f t="shared" si="13"/>
        <v>0</v>
      </c>
    </row>
    <row r="878" spans="1:4" x14ac:dyDescent="0.25">
      <c r="A878" s="15">
        <v>41940</v>
      </c>
      <c r="B878" s="55">
        <v>-1.0460251046026099E-3</v>
      </c>
      <c r="C878" s="55">
        <v>-1.0460251046025E-3</v>
      </c>
      <c r="D878" s="55">
        <f t="shared" si="13"/>
        <v>-1.0993810029003015E-16</v>
      </c>
    </row>
    <row r="879" spans="1:4" x14ac:dyDescent="0.25">
      <c r="A879" s="15">
        <v>41941</v>
      </c>
      <c r="B879" s="55">
        <v>1.04712041884825E-3</v>
      </c>
      <c r="C879" s="55">
        <v>1.04712041884825E-3</v>
      </c>
      <c r="D879" s="55">
        <f t="shared" si="13"/>
        <v>0</v>
      </c>
    </row>
    <row r="880" spans="1:4" x14ac:dyDescent="0.25">
      <c r="A880" s="15">
        <v>41942</v>
      </c>
      <c r="B880" s="55">
        <v>-1.0460251046026099E-3</v>
      </c>
      <c r="C880" s="55">
        <v>-1.0460251046025E-3</v>
      </c>
      <c r="D880" s="55">
        <f t="shared" si="13"/>
        <v>-1.0993810029003015E-16</v>
      </c>
    </row>
    <row r="881" spans="1:4" x14ac:dyDescent="0.25">
      <c r="A881" s="15">
        <v>41943</v>
      </c>
      <c r="B881" s="55">
        <v>0</v>
      </c>
      <c r="C881" s="55">
        <v>0</v>
      </c>
      <c r="D881" s="55">
        <f t="shared" si="13"/>
        <v>0</v>
      </c>
    </row>
    <row r="882" spans="1:4" x14ac:dyDescent="0.25">
      <c r="A882" s="15">
        <v>41946</v>
      </c>
      <c r="B882" s="55">
        <v>2.0942408376962698E-3</v>
      </c>
      <c r="C882" s="55">
        <v>2.0942408376962698E-3</v>
      </c>
      <c r="D882" s="55">
        <f t="shared" si="13"/>
        <v>0</v>
      </c>
    </row>
    <row r="883" spans="1:4" x14ac:dyDescent="0.25">
      <c r="A883" s="15">
        <v>41947</v>
      </c>
      <c r="B883" s="55">
        <v>-1.0449320794149201E-3</v>
      </c>
      <c r="C883" s="55">
        <v>-1.04493207941481E-3</v>
      </c>
      <c r="D883" s="55">
        <f t="shared" si="13"/>
        <v>-1.1015494072452725E-16</v>
      </c>
    </row>
    <row r="884" spans="1:4" x14ac:dyDescent="0.25">
      <c r="A884" s="15">
        <v>41948</v>
      </c>
      <c r="B884" s="55">
        <v>0</v>
      </c>
      <c r="C884" s="55">
        <v>0</v>
      </c>
      <c r="D884" s="55">
        <f t="shared" si="13"/>
        <v>0</v>
      </c>
    </row>
    <row r="885" spans="1:4" x14ac:dyDescent="0.25">
      <c r="A885" s="15">
        <v>41949</v>
      </c>
      <c r="B885" s="55">
        <v>0</v>
      </c>
      <c r="C885" s="55">
        <v>0</v>
      </c>
      <c r="D885" s="55">
        <f t="shared" si="13"/>
        <v>0</v>
      </c>
    </row>
    <row r="886" spans="1:4" x14ac:dyDescent="0.25">
      <c r="A886" s="15">
        <v>41950</v>
      </c>
      <c r="B886" s="55">
        <v>-2.0920502092051101E-3</v>
      </c>
      <c r="C886" s="55">
        <v>-2.0920502092051101E-3</v>
      </c>
      <c r="D886" s="55">
        <f t="shared" si="13"/>
        <v>0</v>
      </c>
    </row>
    <row r="887" spans="1:4" x14ac:dyDescent="0.25">
      <c r="A887" s="15">
        <v>41953</v>
      </c>
      <c r="B887" s="55">
        <v>1.0482180293502901E-3</v>
      </c>
      <c r="C887" s="55">
        <v>1.0482180293502901E-3</v>
      </c>
      <c r="D887" s="55">
        <f t="shared" si="13"/>
        <v>0</v>
      </c>
    </row>
    <row r="888" spans="1:4" x14ac:dyDescent="0.25">
      <c r="A888" s="15">
        <v>41955</v>
      </c>
      <c r="B888" s="55">
        <v>0</v>
      </c>
      <c r="C888" s="55">
        <v>-1.0460251046025E-3</v>
      </c>
      <c r="D888" s="55">
        <f t="shared" si="13"/>
        <v>1.0460251046025E-3</v>
      </c>
    </row>
    <row r="889" spans="1:4" x14ac:dyDescent="0.25">
      <c r="A889" s="15">
        <v>41956</v>
      </c>
      <c r="B889" s="55">
        <v>0</v>
      </c>
      <c r="C889" s="55">
        <v>0</v>
      </c>
      <c r="D889" s="55">
        <f t="shared" si="13"/>
        <v>0</v>
      </c>
    </row>
    <row r="890" spans="1:4" x14ac:dyDescent="0.25">
      <c r="A890" s="15">
        <v>41957</v>
      </c>
      <c r="B890" s="55">
        <v>-2.09424083769638E-3</v>
      </c>
      <c r="C890" s="55">
        <v>-2.0942408376964901E-3</v>
      </c>
      <c r="D890" s="55">
        <f t="shared" si="13"/>
        <v>1.1015494072452725E-16</v>
      </c>
    </row>
    <row r="891" spans="1:4" x14ac:dyDescent="0.25">
      <c r="A891" s="15">
        <v>41960</v>
      </c>
      <c r="B891" s="55">
        <v>0</v>
      </c>
      <c r="C891" s="55">
        <v>0</v>
      </c>
      <c r="D891" s="55">
        <f t="shared" si="13"/>
        <v>0</v>
      </c>
    </row>
    <row r="892" spans="1:4" x14ac:dyDescent="0.25">
      <c r="A892" s="15">
        <v>41961</v>
      </c>
      <c r="B892" s="55">
        <v>-3.14795383001043E-3</v>
      </c>
      <c r="C892" s="55">
        <v>-3.14795383001043E-3</v>
      </c>
      <c r="D892" s="55">
        <f t="shared" si="13"/>
        <v>0</v>
      </c>
    </row>
    <row r="893" spans="1:4" x14ac:dyDescent="0.25">
      <c r="A893" s="15">
        <v>41962</v>
      </c>
      <c r="B893" s="55">
        <v>0</v>
      </c>
      <c r="C893" s="55">
        <v>0</v>
      </c>
      <c r="D893" s="55">
        <f t="shared" si="13"/>
        <v>0</v>
      </c>
    </row>
    <row r="894" spans="1:4" x14ac:dyDescent="0.25">
      <c r="A894" s="15">
        <v>41963</v>
      </c>
      <c r="B894" s="55">
        <v>-2.1052631578946102E-3</v>
      </c>
      <c r="C894" s="55">
        <v>-2.1052631578947199E-3</v>
      </c>
      <c r="D894" s="55">
        <f t="shared" si="13"/>
        <v>1.0972125985553305E-16</v>
      </c>
    </row>
    <row r="895" spans="1:4" x14ac:dyDescent="0.25">
      <c r="A895" s="15">
        <v>41964</v>
      </c>
      <c r="B895" s="55">
        <v>1.0548523206750399E-3</v>
      </c>
      <c r="C895" s="55">
        <v>1.0548523206750399E-3</v>
      </c>
      <c r="D895" s="55">
        <f t="shared" si="13"/>
        <v>0</v>
      </c>
    </row>
    <row r="896" spans="1:4" x14ac:dyDescent="0.25">
      <c r="A896" s="15">
        <v>41967</v>
      </c>
      <c r="B896" s="55">
        <v>1.05374077976816E-3</v>
      </c>
      <c r="C896" s="55">
        <v>1.05374077976816E-3</v>
      </c>
      <c r="D896" s="55">
        <f t="shared" si="13"/>
        <v>0</v>
      </c>
    </row>
    <row r="897" spans="1:4" x14ac:dyDescent="0.25">
      <c r="A897" s="15">
        <v>41968</v>
      </c>
      <c r="B897" s="55">
        <v>0</v>
      </c>
      <c r="C897" s="55">
        <v>0</v>
      </c>
      <c r="D897" s="55">
        <f t="shared" si="13"/>
        <v>0</v>
      </c>
    </row>
    <row r="898" spans="1:4" x14ac:dyDescent="0.25">
      <c r="A898" s="15">
        <v>41969</v>
      </c>
      <c r="B898" s="55">
        <v>0</v>
      </c>
      <c r="C898" s="55">
        <v>0</v>
      </c>
      <c r="D898" s="55">
        <f t="shared" ref="D898:D961" si="14">B898-C898</f>
        <v>0</v>
      </c>
    </row>
    <row r="899" spans="1:4" x14ac:dyDescent="0.25">
      <c r="A899" s="15">
        <v>41971</v>
      </c>
      <c r="B899" s="55">
        <v>0</v>
      </c>
      <c r="C899" s="55">
        <v>0</v>
      </c>
      <c r="D899" s="55">
        <f t="shared" si="14"/>
        <v>0</v>
      </c>
    </row>
    <row r="900" spans="1:4" x14ac:dyDescent="0.25">
      <c r="A900" s="15">
        <v>41974</v>
      </c>
      <c r="B900" s="55">
        <v>-3.1578947368420302E-3</v>
      </c>
      <c r="C900" s="55">
        <v>-3.1578947368420302E-3</v>
      </c>
      <c r="D900" s="55">
        <f t="shared" si="14"/>
        <v>0</v>
      </c>
    </row>
    <row r="901" spans="1:4" x14ac:dyDescent="0.25">
      <c r="A901" s="15">
        <v>41975</v>
      </c>
      <c r="B901" s="55">
        <v>-2.11193241816277E-3</v>
      </c>
      <c r="C901" s="55">
        <v>-2.11193241816277E-3</v>
      </c>
      <c r="D901" s="55">
        <f t="shared" si="14"/>
        <v>0</v>
      </c>
    </row>
    <row r="902" spans="1:4" x14ac:dyDescent="0.25">
      <c r="A902" s="15">
        <v>41976</v>
      </c>
      <c r="B902" s="55">
        <v>-1.05820105820098E-3</v>
      </c>
      <c r="C902" s="55">
        <v>-1.05820105820098E-3</v>
      </c>
      <c r="D902" s="55">
        <f t="shared" si="14"/>
        <v>0</v>
      </c>
    </row>
    <row r="903" spans="1:4" x14ac:dyDescent="0.25">
      <c r="A903" s="15">
        <v>41977</v>
      </c>
      <c r="B903" s="55">
        <v>0</v>
      </c>
      <c r="C903" s="55">
        <v>0</v>
      </c>
      <c r="D903" s="55">
        <f t="shared" si="14"/>
        <v>0</v>
      </c>
    </row>
    <row r="904" spans="1:4" x14ac:dyDescent="0.25">
      <c r="A904" s="15">
        <v>41978</v>
      </c>
      <c r="B904" s="55">
        <v>0</v>
      </c>
      <c r="C904" s="55">
        <v>0</v>
      </c>
      <c r="D904" s="55">
        <f t="shared" si="14"/>
        <v>0</v>
      </c>
    </row>
    <row r="905" spans="1:4" x14ac:dyDescent="0.25">
      <c r="A905" s="15">
        <v>41981</v>
      </c>
      <c r="B905" s="55">
        <v>-1.0593220338981401E-3</v>
      </c>
      <c r="C905" s="55">
        <v>-1.05932203389825E-3</v>
      </c>
      <c r="D905" s="55">
        <f t="shared" si="14"/>
        <v>1.0993810029003015E-16</v>
      </c>
    </row>
    <row r="906" spans="1:4" x14ac:dyDescent="0.25">
      <c r="A906" s="15">
        <v>41982</v>
      </c>
      <c r="B906" s="55">
        <v>-4.2417815482501701E-3</v>
      </c>
      <c r="C906" s="55">
        <v>-4.2417815482501701E-3</v>
      </c>
      <c r="D906" s="55">
        <f t="shared" si="14"/>
        <v>0</v>
      </c>
    </row>
    <row r="907" spans="1:4" x14ac:dyDescent="0.25">
      <c r="A907" s="15">
        <v>41983</v>
      </c>
      <c r="B907" s="55">
        <v>-1.0649627263044101E-3</v>
      </c>
      <c r="C907" s="55">
        <v>-1.06496272630452E-3</v>
      </c>
      <c r="D907" s="55">
        <f t="shared" si="14"/>
        <v>1.0993810029003015E-16</v>
      </c>
    </row>
    <row r="908" spans="1:4" x14ac:dyDescent="0.25">
      <c r="A908" s="15">
        <v>41984</v>
      </c>
      <c r="B908" s="55">
        <v>-3.1982942430704999E-3</v>
      </c>
      <c r="C908" s="55">
        <v>-3.1982942430704999E-3</v>
      </c>
      <c r="D908" s="55">
        <f t="shared" si="14"/>
        <v>0</v>
      </c>
    </row>
    <row r="909" spans="1:4" x14ac:dyDescent="0.25">
      <c r="A909" s="15">
        <v>41985</v>
      </c>
      <c r="B909" s="55">
        <v>-2.13903743315502E-3</v>
      </c>
      <c r="C909" s="55">
        <v>-2.13903743315502E-3</v>
      </c>
      <c r="D909" s="55">
        <f t="shared" si="14"/>
        <v>0</v>
      </c>
    </row>
    <row r="910" spans="1:4" x14ac:dyDescent="0.25">
      <c r="A910" s="15">
        <v>41988</v>
      </c>
      <c r="B910" s="55">
        <v>-1.07181136120027E-3</v>
      </c>
      <c r="C910" s="55">
        <v>-1.0718113612003799E-3</v>
      </c>
      <c r="D910" s="55">
        <f t="shared" si="14"/>
        <v>1.0993810029003015E-16</v>
      </c>
    </row>
    <row r="911" spans="1:4" x14ac:dyDescent="0.25">
      <c r="A911" s="15">
        <v>41989</v>
      </c>
      <c r="B911" s="55">
        <v>-5.36480686695284E-3</v>
      </c>
      <c r="C911" s="55">
        <v>-5.36480686695284E-3</v>
      </c>
      <c r="D911" s="55">
        <f t="shared" si="14"/>
        <v>0</v>
      </c>
    </row>
    <row r="912" spans="1:4" x14ac:dyDescent="0.25">
      <c r="A912" s="15">
        <v>41990</v>
      </c>
      <c r="B912" s="55">
        <v>0</v>
      </c>
      <c r="C912" s="55">
        <v>0</v>
      </c>
      <c r="D912" s="55">
        <f t="shared" si="14"/>
        <v>0</v>
      </c>
    </row>
    <row r="913" spans="1:4" x14ac:dyDescent="0.25">
      <c r="A913" s="15">
        <v>41991</v>
      </c>
      <c r="B913" s="55">
        <v>4.3149946062568398E-3</v>
      </c>
      <c r="C913" s="55">
        <v>4.3149946062568398E-3</v>
      </c>
      <c r="D913" s="55">
        <f t="shared" si="14"/>
        <v>0</v>
      </c>
    </row>
    <row r="914" spans="1:4" x14ac:dyDescent="0.25">
      <c r="A914" s="15">
        <v>41992</v>
      </c>
      <c r="B914" s="55">
        <v>0</v>
      </c>
      <c r="C914" s="55">
        <v>0</v>
      </c>
      <c r="D914" s="55">
        <f t="shared" si="14"/>
        <v>0</v>
      </c>
    </row>
    <row r="915" spans="1:4" x14ac:dyDescent="0.25">
      <c r="A915" s="15">
        <v>41995</v>
      </c>
      <c r="B915" s="55">
        <v>1.07411385606881E-3</v>
      </c>
      <c r="C915" s="55">
        <v>1.07411385606881E-3</v>
      </c>
      <c r="D915" s="55">
        <f t="shared" si="14"/>
        <v>0</v>
      </c>
    </row>
    <row r="916" spans="1:4" x14ac:dyDescent="0.25">
      <c r="A916" s="15">
        <v>41996</v>
      </c>
      <c r="B916" s="55">
        <v>2.14592274678105E-3</v>
      </c>
      <c r="C916" s="55">
        <v>2.14592274678105E-3</v>
      </c>
      <c r="D916" s="55">
        <f t="shared" si="14"/>
        <v>0</v>
      </c>
    </row>
    <row r="917" spans="1:4" x14ac:dyDescent="0.25">
      <c r="A917" s="15">
        <v>41997</v>
      </c>
      <c r="B917" s="55">
        <v>1.0706638115631801E-3</v>
      </c>
      <c r="C917" s="55">
        <v>1.0706638115631801E-3</v>
      </c>
      <c r="D917" s="55">
        <f t="shared" si="14"/>
        <v>0</v>
      </c>
    </row>
    <row r="918" spans="1:4" x14ac:dyDescent="0.25">
      <c r="A918" s="15">
        <v>41999</v>
      </c>
      <c r="B918" s="55">
        <v>0</v>
      </c>
      <c r="C918" s="55">
        <v>0</v>
      </c>
      <c r="D918" s="55">
        <f t="shared" si="14"/>
        <v>0</v>
      </c>
    </row>
    <row r="919" spans="1:4" x14ac:dyDescent="0.25">
      <c r="A919" s="15">
        <v>42002</v>
      </c>
      <c r="B919" s="55">
        <v>0</v>
      </c>
      <c r="C919" s="55">
        <v>0</v>
      </c>
      <c r="D919" s="55">
        <f t="shared" si="14"/>
        <v>0</v>
      </c>
    </row>
    <row r="920" spans="1:4" s="59" customFormat="1" x14ac:dyDescent="0.25">
      <c r="A920" s="58">
        <v>42003</v>
      </c>
      <c r="B920" s="57">
        <v>3.7914973257446898E-4</v>
      </c>
      <c r="C920" s="57">
        <v>-7.4866310160428603E-3</v>
      </c>
      <c r="D920" s="57">
        <f t="shared" si="14"/>
        <v>7.8657807486173289E-3</v>
      </c>
    </row>
    <row r="921" spans="1:4" x14ac:dyDescent="0.25">
      <c r="A921" s="15">
        <v>42004</v>
      </c>
      <c r="B921" s="55">
        <v>0</v>
      </c>
      <c r="C921" s="55">
        <v>0</v>
      </c>
      <c r="D921" s="55">
        <f t="shared" si="14"/>
        <v>0</v>
      </c>
    </row>
    <row r="922" spans="1:4" x14ac:dyDescent="0.25">
      <c r="A922" s="15">
        <v>42006</v>
      </c>
      <c r="B922" s="55">
        <v>0</v>
      </c>
      <c r="C922" s="55">
        <v>0</v>
      </c>
      <c r="D922" s="55">
        <f t="shared" si="14"/>
        <v>0</v>
      </c>
    </row>
    <row r="923" spans="1:4" x14ac:dyDescent="0.25">
      <c r="A923" s="15">
        <v>42009</v>
      </c>
      <c r="B923" s="55">
        <v>-1.0775862068965699E-3</v>
      </c>
      <c r="C923" s="55">
        <v>-1.0775862068965699E-3</v>
      </c>
      <c r="D923" s="55">
        <f t="shared" si="14"/>
        <v>0</v>
      </c>
    </row>
    <row r="924" spans="1:4" x14ac:dyDescent="0.25">
      <c r="A924" s="15">
        <v>42010</v>
      </c>
      <c r="B924" s="55">
        <v>-2.1574973031284199E-3</v>
      </c>
      <c r="C924" s="55">
        <v>-2.1574973031283102E-3</v>
      </c>
      <c r="D924" s="55">
        <f t="shared" si="14"/>
        <v>-1.0972125985553305E-16</v>
      </c>
    </row>
    <row r="925" spans="1:4" x14ac:dyDescent="0.25">
      <c r="A925" s="15">
        <v>42011</v>
      </c>
      <c r="B925" s="55">
        <v>-1.08108108108107E-3</v>
      </c>
      <c r="C925" s="55">
        <v>-1.08108108108107E-3</v>
      </c>
      <c r="D925" s="55">
        <f t="shared" si="14"/>
        <v>0</v>
      </c>
    </row>
    <row r="926" spans="1:4" x14ac:dyDescent="0.25">
      <c r="A926" s="15">
        <v>42012</v>
      </c>
      <c r="B926" s="55">
        <v>1.08225108225102E-3</v>
      </c>
      <c r="C926" s="55">
        <v>1.08225108225102E-3</v>
      </c>
      <c r="D926" s="55">
        <f t="shared" si="14"/>
        <v>0</v>
      </c>
    </row>
    <row r="927" spans="1:4" x14ac:dyDescent="0.25">
      <c r="A927" s="15">
        <v>42013</v>
      </c>
      <c r="B927" s="55">
        <v>1.08108108108107E-3</v>
      </c>
      <c r="C927" s="55">
        <v>1.08108108108107E-3</v>
      </c>
      <c r="D927" s="55">
        <f t="shared" si="14"/>
        <v>0</v>
      </c>
    </row>
    <row r="928" spans="1:4" x14ac:dyDescent="0.25">
      <c r="A928" s="15">
        <v>42016</v>
      </c>
      <c r="B928" s="55">
        <v>0</v>
      </c>
      <c r="C928" s="55">
        <v>0</v>
      </c>
      <c r="D928" s="55">
        <f t="shared" si="14"/>
        <v>0</v>
      </c>
    </row>
    <row r="929" spans="1:4" x14ac:dyDescent="0.25">
      <c r="A929" s="15">
        <v>42017</v>
      </c>
      <c r="B929" s="55">
        <v>0</v>
      </c>
      <c r="C929" s="55">
        <v>0</v>
      </c>
      <c r="D929" s="55">
        <f t="shared" si="14"/>
        <v>0</v>
      </c>
    </row>
    <row r="930" spans="1:4" x14ac:dyDescent="0.25">
      <c r="A930" s="15">
        <v>42018</v>
      </c>
      <c r="B930" s="55">
        <v>-1.0799136069114001E-3</v>
      </c>
      <c r="C930" s="55">
        <v>-1.0799136069114001E-3</v>
      </c>
      <c r="D930" s="55">
        <f t="shared" si="14"/>
        <v>0</v>
      </c>
    </row>
    <row r="931" spans="1:4" x14ac:dyDescent="0.25">
      <c r="A931" s="15">
        <v>42019</v>
      </c>
      <c r="B931" s="55">
        <v>0</v>
      </c>
      <c r="C931" s="55">
        <v>0</v>
      </c>
      <c r="D931" s="55">
        <f t="shared" si="14"/>
        <v>0</v>
      </c>
    </row>
    <row r="932" spans="1:4" x14ac:dyDescent="0.25">
      <c r="A932" s="15">
        <v>42020</v>
      </c>
      <c r="B932" s="55">
        <v>-1.08108108108107E-3</v>
      </c>
      <c r="C932" s="55">
        <v>-1.08108108108107E-3</v>
      </c>
      <c r="D932" s="55">
        <f t="shared" si="14"/>
        <v>0</v>
      </c>
    </row>
    <row r="933" spans="1:4" x14ac:dyDescent="0.25">
      <c r="A933" s="15">
        <v>42024</v>
      </c>
      <c r="B933" s="55">
        <v>-1.08225108225113E-3</v>
      </c>
      <c r="C933" s="55">
        <v>-1.08225108225102E-3</v>
      </c>
      <c r="D933" s="55">
        <f t="shared" si="14"/>
        <v>-1.0993810029003015E-16</v>
      </c>
    </row>
    <row r="934" spans="1:4" x14ac:dyDescent="0.25">
      <c r="A934" s="15">
        <v>42025</v>
      </c>
      <c r="B934" s="55">
        <v>-1.0834236186348901E-3</v>
      </c>
      <c r="C934" s="55">
        <v>-1.0834236186348901E-3</v>
      </c>
      <c r="D934" s="55">
        <f t="shared" si="14"/>
        <v>0</v>
      </c>
    </row>
    <row r="935" spans="1:4" x14ac:dyDescent="0.25">
      <c r="A935" s="15">
        <v>42026</v>
      </c>
      <c r="B935" s="55">
        <v>1.08459869848154E-3</v>
      </c>
      <c r="C935" s="55">
        <v>1.08459869848154E-3</v>
      </c>
      <c r="D935" s="55">
        <f t="shared" si="14"/>
        <v>0</v>
      </c>
    </row>
    <row r="936" spans="1:4" x14ac:dyDescent="0.25">
      <c r="A936" s="15">
        <v>42027</v>
      </c>
      <c r="B936" s="55">
        <v>0</v>
      </c>
      <c r="C936" s="55">
        <v>0</v>
      </c>
      <c r="D936" s="55">
        <f t="shared" si="14"/>
        <v>0</v>
      </c>
    </row>
    <row r="937" spans="1:4" x14ac:dyDescent="0.25">
      <c r="A937" s="15">
        <v>42030</v>
      </c>
      <c r="B937" s="55">
        <v>0</v>
      </c>
      <c r="C937" s="55">
        <v>0</v>
      </c>
      <c r="D937" s="55">
        <f t="shared" si="14"/>
        <v>0</v>
      </c>
    </row>
    <row r="938" spans="1:4" x14ac:dyDescent="0.25">
      <c r="A938" s="15">
        <v>42031</v>
      </c>
      <c r="B938" s="55">
        <v>0</v>
      </c>
      <c r="C938" s="55">
        <v>0</v>
      </c>
      <c r="D938" s="55">
        <f t="shared" si="14"/>
        <v>0</v>
      </c>
    </row>
    <row r="939" spans="1:4" x14ac:dyDescent="0.25">
      <c r="A939" s="15">
        <v>42032</v>
      </c>
      <c r="B939" s="55">
        <v>0</v>
      </c>
      <c r="C939" s="55">
        <v>0</v>
      </c>
      <c r="D939" s="55">
        <f t="shared" si="14"/>
        <v>0</v>
      </c>
    </row>
    <row r="940" spans="1:4" x14ac:dyDescent="0.25">
      <c r="A940" s="15">
        <v>42033</v>
      </c>
      <c r="B940" s="55">
        <v>1.0834236186347799E-3</v>
      </c>
      <c r="C940" s="55">
        <v>1.0834236186347799E-3</v>
      </c>
      <c r="D940" s="55">
        <f t="shared" si="14"/>
        <v>0</v>
      </c>
    </row>
    <row r="941" spans="1:4" x14ac:dyDescent="0.25">
      <c r="A941" s="15">
        <v>42034</v>
      </c>
      <c r="B941" s="55">
        <v>-1.08225108225113E-3</v>
      </c>
      <c r="C941" s="55">
        <v>-1.08225108225102E-3</v>
      </c>
      <c r="D941" s="55">
        <f t="shared" si="14"/>
        <v>-1.0993810029003015E-16</v>
      </c>
    </row>
    <row r="942" spans="1:4" x14ac:dyDescent="0.25">
      <c r="A942" s="15">
        <v>42037</v>
      </c>
      <c r="B942" s="55">
        <v>-1.0834236186348901E-3</v>
      </c>
      <c r="C942" s="55">
        <v>-1.0834236186348901E-3</v>
      </c>
      <c r="D942" s="55">
        <f t="shared" si="14"/>
        <v>0</v>
      </c>
    </row>
    <row r="943" spans="1:4" x14ac:dyDescent="0.25">
      <c r="A943" s="15">
        <v>42038</v>
      </c>
      <c r="B943" s="55">
        <v>2.1691973969630899E-3</v>
      </c>
      <c r="C943" s="55">
        <v>2.1691973969630899E-3</v>
      </c>
      <c r="D943" s="55">
        <f t="shared" si="14"/>
        <v>0</v>
      </c>
    </row>
    <row r="944" spans="1:4" x14ac:dyDescent="0.25">
      <c r="A944" s="15">
        <v>42039</v>
      </c>
      <c r="B944" s="55">
        <v>1.08225108225102E-3</v>
      </c>
      <c r="C944" s="55">
        <v>1.08225108225102E-3</v>
      </c>
      <c r="D944" s="55">
        <f t="shared" si="14"/>
        <v>0</v>
      </c>
    </row>
    <row r="945" spans="1:4" x14ac:dyDescent="0.25">
      <c r="A945" s="15">
        <v>42040</v>
      </c>
      <c r="B945" s="55">
        <v>0</v>
      </c>
      <c r="C945" s="55">
        <v>0</v>
      </c>
      <c r="D945" s="55">
        <f t="shared" si="14"/>
        <v>0</v>
      </c>
    </row>
    <row r="946" spans="1:4" x14ac:dyDescent="0.25">
      <c r="A946" s="15">
        <v>42041</v>
      </c>
      <c r="B946" s="55">
        <v>3.2432432432432101E-3</v>
      </c>
      <c r="C946" s="55">
        <v>3.2432432432432101E-3</v>
      </c>
      <c r="D946" s="55">
        <f t="shared" si="14"/>
        <v>0</v>
      </c>
    </row>
    <row r="947" spans="1:4" x14ac:dyDescent="0.25">
      <c r="A947" s="15">
        <v>42044</v>
      </c>
      <c r="B947" s="55">
        <v>0</v>
      </c>
      <c r="C947" s="55">
        <v>0</v>
      </c>
      <c r="D947" s="55">
        <f t="shared" si="14"/>
        <v>0</v>
      </c>
    </row>
    <row r="948" spans="1:4" x14ac:dyDescent="0.25">
      <c r="A948" s="15">
        <v>42045</v>
      </c>
      <c r="B948" s="55">
        <v>0</v>
      </c>
      <c r="C948" s="55">
        <v>0</v>
      </c>
      <c r="D948" s="55">
        <f t="shared" si="14"/>
        <v>0</v>
      </c>
    </row>
    <row r="949" spans="1:4" x14ac:dyDescent="0.25">
      <c r="A949" s="15">
        <v>42046</v>
      </c>
      <c r="B949" s="55">
        <v>0</v>
      </c>
      <c r="C949" s="55">
        <v>0</v>
      </c>
      <c r="D949" s="55">
        <f t="shared" si="14"/>
        <v>0</v>
      </c>
    </row>
    <row r="950" spans="1:4" x14ac:dyDescent="0.25">
      <c r="A950" s="15">
        <v>42047</v>
      </c>
      <c r="B950" s="55">
        <v>1.0775862068965699E-3</v>
      </c>
      <c r="C950" s="55">
        <v>1.0775862068965699E-3</v>
      </c>
      <c r="D950" s="55">
        <f t="shared" si="14"/>
        <v>0</v>
      </c>
    </row>
    <row r="951" spans="1:4" x14ac:dyDescent="0.25">
      <c r="A951" s="15">
        <v>42048</v>
      </c>
      <c r="B951" s="55">
        <v>1.07642626480109E-3</v>
      </c>
      <c r="C951" s="55">
        <v>1.07642626480109E-3</v>
      </c>
      <c r="D951" s="55">
        <f t="shared" si="14"/>
        <v>0</v>
      </c>
    </row>
    <row r="952" spans="1:4" x14ac:dyDescent="0.25">
      <c r="A952" s="15">
        <v>42052</v>
      </c>
      <c r="B952" s="55">
        <v>1.07526881720421E-3</v>
      </c>
      <c r="C952" s="55">
        <v>1.07526881720421E-3</v>
      </c>
      <c r="D952" s="55">
        <f t="shared" si="14"/>
        <v>0</v>
      </c>
    </row>
    <row r="953" spans="1:4" x14ac:dyDescent="0.25">
      <c r="A953" s="15">
        <v>42053</v>
      </c>
      <c r="B953" s="55">
        <v>0</v>
      </c>
      <c r="C953" s="55">
        <v>0</v>
      </c>
      <c r="D953" s="55">
        <f t="shared" si="14"/>
        <v>0</v>
      </c>
    </row>
    <row r="954" spans="1:4" x14ac:dyDescent="0.25">
      <c r="A954" s="15">
        <v>42054</v>
      </c>
      <c r="B954" s="55">
        <v>0</v>
      </c>
      <c r="C954" s="55">
        <v>0</v>
      </c>
      <c r="D954" s="55">
        <f t="shared" si="14"/>
        <v>0</v>
      </c>
    </row>
    <row r="955" spans="1:4" x14ac:dyDescent="0.25">
      <c r="A955" s="15">
        <v>42055</v>
      </c>
      <c r="B955" s="55">
        <v>1.07411385606881E-3</v>
      </c>
      <c r="C955" s="55">
        <v>1.07411385606881E-3</v>
      </c>
      <c r="D955" s="55">
        <f t="shared" si="14"/>
        <v>0</v>
      </c>
    </row>
    <row r="956" spans="1:4" x14ac:dyDescent="0.25">
      <c r="A956" s="15">
        <v>42058</v>
      </c>
      <c r="B956" s="55">
        <v>0</v>
      </c>
      <c r="C956" s="55">
        <v>0</v>
      </c>
      <c r="D956" s="55">
        <f t="shared" si="14"/>
        <v>0</v>
      </c>
    </row>
    <row r="957" spans="1:4" x14ac:dyDescent="0.25">
      <c r="A957" s="15">
        <v>42059</v>
      </c>
      <c r="B957" s="55">
        <v>2.14592274678105E-3</v>
      </c>
      <c r="C957" s="55">
        <v>2.14592274678105E-3</v>
      </c>
      <c r="D957" s="55">
        <f t="shared" si="14"/>
        <v>0</v>
      </c>
    </row>
    <row r="958" spans="1:4" x14ac:dyDescent="0.25">
      <c r="A958" s="15">
        <v>42060</v>
      </c>
      <c r="B958" s="55">
        <v>1.0706638115631801E-3</v>
      </c>
      <c r="C958" s="55">
        <v>1.0706638115631801E-3</v>
      </c>
      <c r="D958" s="55">
        <f t="shared" si="14"/>
        <v>0</v>
      </c>
    </row>
    <row r="959" spans="1:4" x14ac:dyDescent="0.25">
      <c r="A959" s="15">
        <v>42061</v>
      </c>
      <c r="B959" s="55">
        <v>2.1390374331551301E-3</v>
      </c>
      <c r="C959" s="55">
        <v>2.1390374331551301E-3</v>
      </c>
      <c r="D959" s="55">
        <f t="shared" si="14"/>
        <v>0</v>
      </c>
    </row>
    <row r="960" spans="1:4" x14ac:dyDescent="0.25">
      <c r="A960" s="15">
        <v>42062</v>
      </c>
      <c r="B960" s="55">
        <v>0</v>
      </c>
      <c r="C960" s="55">
        <v>0</v>
      </c>
      <c r="D960" s="55">
        <f t="shared" si="14"/>
        <v>0</v>
      </c>
    </row>
    <row r="961" spans="1:4" x14ac:dyDescent="0.25">
      <c r="A961" s="15">
        <v>42065</v>
      </c>
      <c r="B961" s="55">
        <v>1.0672358591250499E-3</v>
      </c>
      <c r="C961" s="55">
        <v>1.0672358591250499E-3</v>
      </c>
      <c r="D961" s="55">
        <f t="shared" si="14"/>
        <v>0</v>
      </c>
    </row>
    <row r="962" spans="1:4" x14ac:dyDescent="0.25">
      <c r="A962" s="15">
        <v>42066</v>
      </c>
      <c r="B962" s="55">
        <v>1.06609808102354E-3</v>
      </c>
      <c r="C962" s="55">
        <v>1.06609808102354E-3</v>
      </c>
      <c r="D962" s="55">
        <f t="shared" ref="D962:D1025" si="15">B962-C962</f>
        <v>0</v>
      </c>
    </row>
    <row r="963" spans="1:4" x14ac:dyDescent="0.25">
      <c r="A963" s="15">
        <v>42067</v>
      </c>
      <c r="B963" s="55">
        <v>0</v>
      </c>
      <c r="C963" s="55">
        <v>0</v>
      </c>
      <c r="D963" s="55">
        <f t="shared" si="15"/>
        <v>0</v>
      </c>
    </row>
    <row r="964" spans="1:4" x14ac:dyDescent="0.25">
      <c r="A964" s="15">
        <v>42068</v>
      </c>
      <c r="B964" s="55">
        <v>0</v>
      </c>
      <c r="C964" s="55">
        <v>0</v>
      </c>
      <c r="D964" s="55">
        <f t="shared" si="15"/>
        <v>0</v>
      </c>
    </row>
    <row r="965" spans="1:4" x14ac:dyDescent="0.25">
      <c r="A965" s="15">
        <v>42069</v>
      </c>
      <c r="B965" s="55">
        <v>1.06496272630463E-3</v>
      </c>
      <c r="C965" s="55">
        <v>1.06496272630463E-3</v>
      </c>
      <c r="D965" s="55">
        <f t="shared" si="15"/>
        <v>0</v>
      </c>
    </row>
    <row r="966" spans="1:4" x14ac:dyDescent="0.25">
      <c r="A966" s="15">
        <v>42072</v>
      </c>
      <c r="B966" s="55">
        <v>0</v>
      </c>
      <c r="C966" s="55">
        <v>0</v>
      </c>
      <c r="D966" s="55">
        <f t="shared" si="15"/>
        <v>0</v>
      </c>
    </row>
    <row r="967" spans="1:4" x14ac:dyDescent="0.25">
      <c r="A967" s="15">
        <v>42073</v>
      </c>
      <c r="B967" s="55">
        <v>0</v>
      </c>
      <c r="C967" s="55">
        <v>0</v>
      </c>
      <c r="D967" s="55">
        <f t="shared" si="15"/>
        <v>0</v>
      </c>
    </row>
    <row r="968" spans="1:4" x14ac:dyDescent="0.25">
      <c r="A968" s="15">
        <v>42074</v>
      </c>
      <c r="B968" s="55">
        <v>1.0638297872340699E-3</v>
      </c>
      <c r="C968" s="55">
        <v>1.0638297872340699E-3</v>
      </c>
      <c r="D968" s="55">
        <f t="shared" si="15"/>
        <v>0</v>
      </c>
    </row>
    <row r="969" spans="1:4" x14ac:dyDescent="0.25">
      <c r="A969" s="15">
        <v>42075</v>
      </c>
      <c r="B969" s="55">
        <v>2.1253985122209299E-3</v>
      </c>
      <c r="C969" s="55">
        <v>2.1253985122209299E-3</v>
      </c>
      <c r="D969" s="55">
        <f t="shared" si="15"/>
        <v>0</v>
      </c>
    </row>
    <row r="970" spans="1:4" x14ac:dyDescent="0.25">
      <c r="A970" s="15">
        <v>42076</v>
      </c>
      <c r="B970" s="55">
        <v>-1.0604453870626299E-3</v>
      </c>
      <c r="C970" s="55">
        <v>-1.06044538706251E-3</v>
      </c>
      <c r="D970" s="55">
        <f t="shared" si="15"/>
        <v>-1.1991276027689679E-16</v>
      </c>
    </row>
    <row r="971" spans="1:4" x14ac:dyDescent="0.25">
      <c r="A971" s="15">
        <v>42079</v>
      </c>
      <c r="B971" s="55">
        <v>0</v>
      </c>
      <c r="C971" s="55">
        <v>0</v>
      </c>
      <c r="D971" s="55">
        <f t="shared" si="15"/>
        <v>0</v>
      </c>
    </row>
    <row r="972" spans="1:4" x14ac:dyDescent="0.25">
      <c r="A972" s="15">
        <v>42080</v>
      </c>
      <c r="B972" s="55">
        <v>-1.0615711252653899E-3</v>
      </c>
      <c r="C972" s="55">
        <v>-1.0615711252653899E-3</v>
      </c>
      <c r="D972" s="55">
        <f t="shared" si="15"/>
        <v>0</v>
      </c>
    </row>
    <row r="973" spans="1:4" x14ac:dyDescent="0.25">
      <c r="A973" s="15">
        <v>42081</v>
      </c>
      <c r="B973" s="55">
        <v>-1.0626992561105801E-3</v>
      </c>
      <c r="C973" s="55">
        <v>-1.0626992561104699E-3</v>
      </c>
      <c r="D973" s="55">
        <f t="shared" si="15"/>
        <v>-1.1015494072452725E-16</v>
      </c>
    </row>
    <row r="974" spans="1:4" x14ac:dyDescent="0.25">
      <c r="A974" s="15">
        <v>42082</v>
      </c>
      <c r="B974" s="55">
        <v>0</v>
      </c>
      <c r="C974" s="55">
        <v>0</v>
      </c>
      <c r="D974" s="55">
        <f t="shared" si="15"/>
        <v>0</v>
      </c>
    </row>
    <row r="975" spans="1:4" x14ac:dyDescent="0.25">
      <c r="A975" s="15">
        <v>42083</v>
      </c>
      <c r="B975" s="55">
        <v>0</v>
      </c>
      <c r="C975" s="55">
        <v>0</v>
      </c>
      <c r="D975" s="55">
        <f t="shared" si="15"/>
        <v>0</v>
      </c>
    </row>
    <row r="976" spans="1:4" x14ac:dyDescent="0.25">
      <c r="A976" s="15">
        <v>42086</v>
      </c>
      <c r="B976" s="55">
        <v>0</v>
      </c>
      <c r="C976" s="55">
        <v>0</v>
      </c>
      <c r="D976" s="55">
        <f t="shared" si="15"/>
        <v>0</v>
      </c>
    </row>
    <row r="977" spans="1:4" x14ac:dyDescent="0.25">
      <c r="A977" s="15">
        <v>42087</v>
      </c>
      <c r="B977" s="55">
        <v>0</v>
      </c>
      <c r="C977" s="55">
        <v>0</v>
      </c>
      <c r="D977" s="55">
        <f t="shared" si="15"/>
        <v>0</v>
      </c>
    </row>
    <row r="978" spans="1:4" x14ac:dyDescent="0.25">
      <c r="A978" s="15">
        <v>42088</v>
      </c>
      <c r="B978" s="55">
        <v>1.0638297872340699E-3</v>
      </c>
      <c r="C978" s="55">
        <v>1.0638297872340699E-3</v>
      </c>
      <c r="D978" s="55">
        <f t="shared" si="15"/>
        <v>0</v>
      </c>
    </row>
    <row r="979" spans="1:4" x14ac:dyDescent="0.25">
      <c r="A979" s="15">
        <v>42089</v>
      </c>
      <c r="B979" s="55">
        <v>0</v>
      </c>
      <c r="C979" s="55">
        <v>0</v>
      </c>
      <c r="D979" s="55">
        <f t="shared" si="15"/>
        <v>0</v>
      </c>
    </row>
    <row r="980" spans="1:4" x14ac:dyDescent="0.25">
      <c r="A980" s="15">
        <v>42090</v>
      </c>
      <c r="B980" s="55">
        <v>0</v>
      </c>
      <c r="C980" s="55">
        <v>0</v>
      </c>
      <c r="D980" s="55">
        <f t="shared" si="15"/>
        <v>0</v>
      </c>
    </row>
    <row r="981" spans="1:4" s="59" customFormat="1" x14ac:dyDescent="0.25">
      <c r="A981" s="58">
        <v>42093</v>
      </c>
      <c r="B981" s="57">
        <v>-5.9744633368674605E-4</v>
      </c>
      <c r="C981" s="57">
        <v>-8.5015940488841792E-3</v>
      </c>
      <c r="D981" s="57">
        <f t="shared" si="15"/>
        <v>7.9041477151974328E-3</v>
      </c>
    </row>
    <row r="982" spans="1:4" x14ac:dyDescent="0.25">
      <c r="A982" s="15">
        <v>42094</v>
      </c>
      <c r="B982" s="55">
        <v>0</v>
      </c>
      <c r="C982" s="55">
        <v>0</v>
      </c>
      <c r="D982" s="55">
        <f t="shared" si="15"/>
        <v>0</v>
      </c>
    </row>
    <row r="983" spans="1:4" x14ac:dyDescent="0.25">
      <c r="A983" s="15">
        <v>42095</v>
      </c>
      <c r="B983" s="55">
        <v>0</v>
      </c>
      <c r="C983" s="55">
        <v>0</v>
      </c>
      <c r="D983" s="55">
        <f t="shared" si="15"/>
        <v>0</v>
      </c>
    </row>
    <row r="984" spans="1:4" x14ac:dyDescent="0.25">
      <c r="A984" s="15">
        <v>42096</v>
      </c>
      <c r="B984" s="55">
        <v>0</v>
      </c>
      <c r="C984" s="55">
        <v>0</v>
      </c>
      <c r="D984" s="55">
        <f t="shared" si="15"/>
        <v>0</v>
      </c>
    </row>
    <row r="985" spans="1:4" x14ac:dyDescent="0.25">
      <c r="A985" s="15">
        <v>42097</v>
      </c>
      <c r="B985" s="55">
        <v>0</v>
      </c>
      <c r="C985" s="55" t="s">
        <v>77</v>
      </c>
      <c r="D985" s="55" t="e">
        <f t="shared" si="15"/>
        <v>#VALUE!</v>
      </c>
    </row>
    <row r="986" spans="1:4" x14ac:dyDescent="0.25">
      <c r="A986" s="15">
        <v>42100</v>
      </c>
      <c r="B986" s="55">
        <v>0</v>
      </c>
      <c r="C986" s="55">
        <v>0</v>
      </c>
      <c r="D986" s="55">
        <f t="shared" si="15"/>
        <v>0</v>
      </c>
    </row>
    <row r="987" spans="1:4" x14ac:dyDescent="0.25">
      <c r="A987" s="15">
        <v>42101</v>
      </c>
      <c r="B987" s="55">
        <v>0</v>
      </c>
      <c r="C987" s="55">
        <v>0</v>
      </c>
      <c r="D987" s="55">
        <f t="shared" si="15"/>
        <v>0</v>
      </c>
    </row>
    <row r="988" spans="1:4" x14ac:dyDescent="0.25">
      <c r="A988" s="15">
        <v>42102</v>
      </c>
      <c r="B988" s="55">
        <v>1.0718113612004901E-3</v>
      </c>
      <c r="C988" s="55">
        <v>1.0718113612004901E-3</v>
      </c>
      <c r="D988" s="55">
        <f t="shared" si="15"/>
        <v>0</v>
      </c>
    </row>
    <row r="989" spans="1:4" x14ac:dyDescent="0.25">
      <c r="A989" s="15">
        <v>42103</v>
      </c>
      <c r="B989" s="55">
        <v>0</v>
      </c>
      <c r="C989" s="55">
        <v>0</v>
      </c>
      <c r="D989" s="55">
        <f t="shared" si="15"/>
        <v>0</v>
      </c>
    </row>
    <row r="990" spans="1:4" x14ac:dyDescent="0.25">
      <c r="A990" s="15">
        <v>42104</v>
      </c>
      <c r="B990" s="55">
        <v>1.0706638115631801E-3</v>
      </c>
      <c r="C990" s="55">
        <v>1.0706638115631801E-3</v>
      </c>
      <c r="D990" s="55">
        <f t="shared" si="15"/>
        <v>0</v>
      </c>
    </row>
    <row r="991" spans="1:4" x14ac:dyDescent="0.25">
      <c r="A991" s="15">
        <v>42107</v>
      </c>
      <c r="B991" s="55">
        <v>0</v>
      </c>
      <c r="C991" s="55">
        <v>0</v>
      </c>
      <c r="D991" s="55">
        <f t="shared" si="15"/>
        <v>0</v>
      </c>
    </row>
    <row r="992" spans="1:4" x14ac:dyDescent="0.25">
      <c r="A992" s="15">
        <v>42108</v>
      </c>
      <c r="B992" s="55">
        <v>0</v>
      </c>
      <c r="C992" s="55">
        <v>0</v>
      </c>
      <c r="D992" s="55">
        <f t="shared" si="15"/>
        <v>0</v>
      </c>
    </row>
    <row r="993" spans="1:4" x14ac:dyDescent="0.25">
      <c r="A993" s="15">
        <v>42109</v>
      </c>
      <c r="B993" s="55">
        <v>2.1390374331551301E-3</v>
      </c>
      <c r="C993" s="55">
        <v>2.1390374331551301E-3</v>
      </c>
      <c r="D993" s="55">
        <f t="shared" si="15"/>
        <v>0</v>
      </c>
    </row>
    <row r="994" spans="1:4" x14ac:dyDescent="0.25">
      <c r="A994" s="15">
        <v>42110</v>
      </c>
      <c r="B994" s="55">
        <v>-1.06723585912483E-3</v>
      </c>
      <c r="C994" s="55">
        <v>-1.06723585912483E-3</v>
      </c>
      <c r="D994" s="55">
        <f t="shared" si="15"/>
        <v>0</v>
      </c>
    </row>
    <row r="995" spans="1:4" x14ac:dyDescent="0.25">
      <c r="A995" s="15">
        <v>42111</v>
      </c>
      <c r="B995" s="55">
        <v>1.06837606837606E-3</v>
      </c>
      <c r="C995" s="55">
        <v>1.06837606837606E-3</v>
      </c>
      <c r="D995" s="55">
        <f t="shared" si="15"/>
        <v>0</v>
      </c>
    </row>
    <row r="996" spans="1:4" x14ac:dyDescent="0.25">
      <c r="A996" s="15">
        <v>42114</v>
      </c>
      <c r="B996" s="55">
        <v>0</v>
      </c>
      <c r="C996" s="55">
        <v>0</v>
      </c>
      <c r="D996" s="55">
        <f t="shared" si="15"/>
        <v>0</v>
      </c>
    </row>
    <row r="997" spans="1:4" x14ac:dyDescent="0.25">
      <c r="A997" s="15">
        <v>42115</v>
      </c>
      <c r="B997" s="55">
        <v>0</v>
      </c>
      <c r="C997" s="55">
        <v>0</v>
      </c>
      <c r="D997" s="55">
        <f t="shared" si="15"/>
        <v>0</v>
      </c>
    </row>
    <row r="998" spans="1:4" x14ac:dyDescent="0.25">
      <c r="A998" s="15">
        <v>42116</v>
      </c>
      <c r="B998" s="55">
        <v>0</v>
      </c>
      <c r="C998" s="55">
        <v>0</v>
      </c>
      <c r="D998" s="55">
        <f t="shared" si="15"/>
        <v>0</v>
      </c>
    </row>
    <row r="999" spans="1:4" x14ac:dyDescent="0.25">
      <c r="A999" s="15">
        <v>42117</v>
      </c>
      <c r="B999" s="55">
        <v>0</v>
      </c>
      <c r="C999" s="55">
        <v>0</v>
      </c>
      <c r="D999" s="55">
        <f t="shared" si="15"/>
        <v>0</v>
      </c>
    </row>
    <row r="1000" spans="1:4" x14ac:dyDescent="0.25">
      <c r="A1000" s="15">
        <v>42118</v>
      </c>
      <c r="B1000" s="55">
        <v>1.0672358591250499E-3</v>
      </c>
      <c r="C1000" s="55">
        <v>1.0672358591250499E-3</v>
      </c>
      <c r="D1000" s="55">
        <f t="shared" si="15"/>
        <v>0</v>
      </c>
    </row>
    <row r="1001" spans="1:4" x14ac:dyDescent="0.25">
      <c r="A1001" s="15">
        <v>42121</v>
      </c>
      <c r="B1001" s="55">
        <v>0</v>
      </c>
      <c r="C1001" s="55">
        <v>0</v>
      </c>
      <c r="D1001" s="55">
        <f t="shared" si="15"/>
        <v>0</v>
      </c>
    </row>
    <row r="1002" spans="1:4" x14ac:dyDescent="0.25">
      <c r="A1002" s="15">
        <v>42122</v>
      </c>
      <c r="B1002" s="55">
        <v>-1.0660980810237601E-3</v>
      </c>
      <c r="C1002" s="55">
        <v>-1.0660980810236499E-3</v>
      </c>
      <c r="D1002" s="55">
        <f t="shared" si="15"/>
        <v>-1.1015494072452725E-16</v>
      </c>
    </row>
    <row r="1003" spans="1:4" x14ac:dyDescent="0.25">
      <c r="A1003" s="15">
        <v>42123</v>
      </c>
      <c r="B1003" s="55">
        <v>0</v>
      </c>
      <c r="C1003" s="55">
        <v>0</v>
      </c>
      <c r="D1003" s="55">
        <f t="shared" si="15"/>
        <v>0</v>
      </c>
    </row>
    <row r="1004" spans="1:4" x14ac:dyDescent="0.25">
      <c r="A1004" s="15">
        <v>42124</v>
      </c>
      <c r="B1004" s="55">
        <v>2.1344717182498799E-3</v>
      </c>
      <c r="C1004" s="55">
        <v>2.1344717182498799E-3</v>
      </c>
      <c r="D1004" s="55">
        <f t="shared" si="15"/>
        <v>0</v>
      </c>
    </row>
    <row r="1005" spans="1:4" x14ac:dyDescent="0.25">
      <c r="A1005" s="15">
        <v>42125</v>
      </c>
      <c r="B1005" s="55">
        <v>-1.06496272630452E-3</v>
      </c>
      <c r="C1005" s="55">
        <v>-1.06496272630452E-3</v>
      </c>
      <c r="D1005" s="55">
        <f t="shared" si="15"/>
        <v>0</v>
      </c>
    </row>
    <row r="1006" spans="1:4" x14ac:dyDescent="0.25">
      <c r="A1006" s="15">
        <v>42128</v>
      </c>
      <c r="B1006" s="55">
        <v>1.06609808102354E-3</v>
      </c>
      <c r="C1006" s="55">
        <v>1.06609808102354E-3</v>
      </c>
      <c r="D1006" s="55">
        <f t="shared" si="15"/>
        <v>0</v>
      </c>
    </row>
    <row r="1007" spans="1:4" x14ac:dyDescent="0.25">
      <c r="A1007" s="15">
        <v>42129</v>
      </c>
      <c r="B1007" s="55">
        <v>2.1299254526090401E-3</v>
      </c>
      <c r="C1007" s="55">
        <v>2.1299254526090401E-3</v>
      </c>
      <c r="D1007" s="55">
        <f t="shared" si="15"/>
        <v>0</v>
      </c>
    </row>
    <row r="1008" spans="1:4" x14ac:dyDescent="0.25">
      <c r="A1008" s="15">
        <v>42130</v>
      </c>
      <c r="B1008" s="55">
        <v>-1.0626992561104699E-3</v>
      </c>
      <c r="C1008" s="55">
        <v>-1.0626992561104699E-3</v>
      </c>
      <c r="D1008" s="55">
        <f t="shared" si="15"/>
        <v>0</v>
      </c>
    </row>
    <row r="1009" spans="1:4" x14ac:dyDescent="0.25">
      <c r="A1009" s="15">
        <v>42131</v>
      </c>
      <c r="B1009" s="55">
        <v>0</v>
      </c>
      <c r="C1009" s="55">
        <v>0</v>
      </c>
      <c r="D1009" s="55">
        <f t="shared" si="15"/>
        <v>0</v>
      </c>
    </row>
    <row r="1010" spans="1:4" x14ac:dyDescent="0.25">
      <c r="A1010" s="15">
        <v>42132</v>
      </c>
      <c r="B1010" s="55">
        <v>-1.06382978723418E-3</v>
      </c>
      <c r="C1010" s="55">
        <v>-1.0638297872340699E-3</v>
      </c>
      <c r="D1010" s="55">
        <f t="shared" si="15"/>
        <v>-1.1015494072452725E-16</v>
      </c>
    </row>
    <row r="1011" spans="1:4" x14ac:dyDescent="0.25">
      <c r="A1011" s="15">
        <v>42135</v>
      </c>
      <c r="B1011" s="55">
        <v>1.06496272630463E-3</v>
      </c>
      <c r="C1011" s="55">
        <v>1.06496272630463E-3</v>
      </c>
      <c r="D1011" s="55">
        <f t="shared" si="15"/>
        <v>0</v>
      </c>
    </row>
    <row r="1012" spans="1:4" x14ac:dyDescent="0.25">
      <c r="A1012" s="15">
        <v>42136</v>
      </c>
      <c r="B1012" s="55">
        <v>-1.06382978723418E-3</v>
      </c>
      <c r="C1012" s="55">
        <v>-1.0638297872340699E-3</v>
      </c>
      <c r="D1012" s="55">
        <f t="shared" si="15"/>
        <v>-1.1015494072452725E-16</v>
      </c>
    </row>
    <row r="1013" spans="1:4" x14ac:dyDescent="0.25">
      <c r="A1013" s="15">
        <v>42137</v>
      </c>
      <c r="B1013" s="55">
        <v>0</v>
      </c>
      <c r="C1013" s="55">
        <v>0</v>
      </c>
      <c r="D1013" s="55">
        <f t="shared" si="15"/>
        <v>0</v>
      </c>
    </row>
    <row r="1014" spans="1:4" x14ac:dyDescent="0.25">
      <c r="A1014" s="15">
        <v>42138</v>
      </c>
      <c r="B1014" s="55">
        <v>0</v>
      </c>
      <c r="C1014" s="55">
        <v>0</v>
      </c>
      <c r="D1014" s="55">
        <f t="shared" si="15"/>
        <v>0</v>
      </c>
    </row>
    <row r="1015" spans="1:4" x14ac:dyDescent="0.25">
      <c r="A1015" s="15">
        <v>42139</v>
      </c>
      <c r="B1015" s="55">
        <v>0</v>
      </c>
      <c r="C1015" s="55">
        <v>0</v>
      </c>
      <c r="D1015" s="55">
        <f t="shared" si="15"/>
        <v>0</v>
      </c>
    </row>
    <row r="1016" spans="1:4" x14ac:dyDescent="0.25">
      <c r="A1016" s="15">
        <v>42142</v>
      </c>
      <c r="B1016" s="55">
        <v>0</v>
      </c>
      <c r="C1016" s="55">
        <v>0</v>
      </c>
      <c r="D1016" s="55">
        <f t="shared" si="15"/>
        <v>0</v>
      </c>
    </row>
    <row r="1017" spans="1:4" x14ac:dyDescent="0.25">
      <c r="A1017" s="15">
        <v>42143</v>
      </c>
      <c r="B1017" s="55">
        <v>-1.06496272630452E-3</v>
      </c>
      <c r="C1017" s="55">
        <v>-1.06496272630452E-3</v>
      </c>
      <c r="D1017" s="55">
        <f t="shared" si="15"/>
        <v>0</v>
      </c>
    </row>
    <row r="1018" spans="1:4" x14ac:dyDescent="0.25">
      <c r="A1018" s="15">
        <v>42144</v>
      </c>
      <c r="B1018" s="55">
        <v>0</v>
      </c>
      <c r="C1018" s="55">
        <v>0</v>
      </c>
      <c r="D1018" s="55">
        <f t="shared" si="15"/>
        <v>0</v>
      </c>
    </row>
    <row r="1019" spans="1:4" x14ac:dyDescent="0.25">
      <c r="A1019" s="15">
        <v>42145</v>
      </c>
      <c r="B1019" s="55">
        <v>-1.0660980810237601E-3</v>
      </c>
      <c r="C1019" s="55">
        <v>-1.0660980810236499E-3</v>
      </c>
      <c r="D1019" s="55">
        <f t="shared" si="15"/>
        <v>-1.1015494072452725E-16</v>
      </c>
    </row>
    <row r="1020" spans="1:4" x14ac:dyDescent="0.25">
      <c r="A1020" s="15">
        <v>42146</v>
      </c>
      <c r="B1020" s="55">
        <v>1.0672358591250499E-3</v>
      </c>
      <c r="C1020" s="55">
        <v>1.0672358591250499E-3</v>
      </c>
      <c r="D1020" s="55">
        <f t="shared" si="15"/>
        <v>0</v>
      </c>
    </row>
    <row r="1021" spans="1:4" x14ac:dyDescent="0.25">
      <c r="A1021" s="15">
        <v>42150</v>
      </c>
      <c r="B1021" s="55">
        <v>1.06609808102354E-3</v>
      </c>
      <c r="C1021" s="55">
        <v>1.06609808102354E-3</v>
      </c>
      <c r="D1021" s="55">
        <f t="shared" si="15"/>
        <v>0</v>
      </c>
    </row>
    <row r="1022" spans="1:4" x14ac:dyDescent="0.25">
      <c r="A1022" s="15">
        <v>42151</v>
      </c>
      <c r="B1022" s="55">
        <v>-1.06496272630452E-3</v>
      </c>
      <c r="C1022" s="55">
        <v>-1.06496272630452E-3</v>
      </c>
      <c r="D1022" s="55">
        <f t="shared" si="15"/>
        <v>0</v>
      </c>
    </row>
    <row r="1023" spans="1:4" x14ac:dyDescent="0.25">
      <c r="A1023" s="15">
        <v>42152</v>
      </c>
      <c r="B1023" s="55">
        <v>0</v>
      </c>
      <c r="C1023" s="55">
        <v>0</v>
      </c>
      <c r="D1023" s="55">
        <f t="shared" si="15"/>
        <v>0</v>
      </c>
    </row>
    <row r="1024" spans="1:4" x14ac:dyDescent="0.25">
      <c r="A1024" s="15">
        <v>42153</v>
      </c>
      <c r="B1024" s="55">
        <v>0</v>
      </c>
      <c r="C1024" s="55">
        <v>0</v>
      </c>
      <c r="D1024" s="55">
        <f t="shared" si="15"/>
        <v>0</v>
      </c>
    </row>
    <row r="1025" spans="1:4" x14ac:dyDescent="0.25">
      <c r="A1025" s="15">
        <v>42156</v>
      </c>
      <c r="B1025" s="55">
        <v>1.06609808102354E-3</v>
      </c>
      <c r="C1025" s="55">
        <v>1.06609808102354E-3</v>
      </c>
      <c r="D1025" s="55">
        <f t="shared" si="15"/>
        <v>0</v>
      </c>
    </row>
    <row r="1026" spans="1:4" x14ac:dyDescent="0.25">
      <c r="A1026" s="15">
        <v>42157</v>
      </c>
      <c r="B1026" s="55">
        <v>-1.06496272630452E-3</v>
      </c>
      <c r="C1026" s="55">
        <v>-1.06496272630452E-3</v>
      </c>
      <c r="D1026" s="55">
        <f t="shared" ref="D1026:D1089" si="16">B1026-C1026</f>
        <v>0</v>
      </c>
    </row>
    <row r="1027" spans="1:4" x14ac:dyDescent="0.25">
      <c r="A1027" s="15">
        <v>42158</v>
      </c>
      <c r="B1027" s="55">
        <v>0</v>
      </c>
      <c r="C1027" s="55">
        <v>0</v>
      </c>
      <c r="D1027" s="55">
        <f t="shared" si="16"/>
        <v>0</v>
      </c>
    </row>
    <row r="1028" spans="1:4" x14ac:dyDescent="0.25">
      <c r="A1028" s="15">
        <v>42159</v>
      </c>
      <c r="B1028" s="55">
        <v>-1.0660980810237601E-3</v>
      </c>
      <c r="C1028" s="55">
        <v>-1.0660980810236499E-3</v>
      </c>
      <c r="D1028" s="55">
        <f t="shared" si="16"/>
        <v>-1.1015494072452725E-16</v>
      </c>
    </row>
    <row r="1029" spans="1:4" x14ac:dyDescent="0.25">
      <c r="A1029" s="15">
        <v>42160</v>
      </c>
      <c r="B1029" s="55">
        <v>-1.06723585912483E-3</v>
      </c>
      <c r="C1029" s="55">
        <v>-1.06723585912483E-3</v>
      </c>
      <c r="D1029" s="55">
        <f t="shared" si="16"/>
        <v>0</v>
      </c>
    </row>
    <row r="1030" spans="1:4" x14ac:dyDescent="0.25">
      <c r="A1030" s="15">
        <v>42163</v>
      </c>
      <c r="B1030" s="55">
        <v>-1.06837606837606E-3</v>
      </c>
      <c r="C1030" s="55">
        <v>-1.06837606837606E-3</v>
      </c>
      <c r="D1030" s="55">
        <f t="shared" si="16"/>
        <v>0</v>
      </c>
    </row>
    <row r="1031" spans="1:4" x14ac:dyDescent="0.25">
      <c r="A1031" s="15">
        <v>42164</v>
      </c>
      <c r="B1031" s="55">
        <v>0</v>
      </c>
      <c r="C1031" s="55">
        <v>0</v>
      </c>
      <c r="D1031" s="55">
        <f t="shared" si="16"/>
        <v>0</v>
      </c>
    </row>
    <row r="1032" spans="1:4" x14ac:dyDescent="0.25">
      <c r="A1032" s="15">
        <v>42165</v>
      </c>
      <c r="B1032" s="55">
        <v>-1.0695187165774599E-3</v>
      </c>
      <c r="C1032" s="55">
        <v>-1.0695187165775701E-3</v>
      </c>
      <c r="D1032" s="55">
        <f t="shared" si="16"/>
        <v>1.1015494072452725E-16</v>
      </c>
    </row>
    <row r="1033" spans="1:4" x14ac:dyDescent="0.25">
      <c r="A1033" s="15">
        <v>42166</v>
      </c>
      <c r="B1033" s="55">
        <v>0</v>
      </c>
      <c r="C1033" s="55">
        <v>0</v>
      </c>
      <c r="D1033" s="55">
        <f t="shared" si="16"/>
        <v>0</v>
      </c>
    </row>
    <row r="1034" spans="1:4" x14ac:dyDescent="0.25">
      <c r="A1034" s="15">
        <v>42167</v>
      </c>
      <c r="B1034" s="55">
        <v>0</v>
      </c>
      <c r="C1034" s="55">
        <v>0</v>
      </c>
      <c r="D1034" s="55">
        <f t="shared" si="16"/>
        <v>0</v>
      </c>
    </row>
    <row r="1035" spans="1:4" x14ac:dyDescent="0.25">
      <c r="A1035" s="15">
        <v>42170</v>
      </c>
      <c r="B1035" s="55">
        <v>0</v>
      </c>
      <c r="C1035" s="55">
        <v>0</v>
      </c>
      <c r="D1035" s="55">
        <f t="shared" si="16"/>
        <v>0</v>
      </c>
    </row>
    <row r="1036" spans="1:4" x14ac:dyDescent="0.25">
      <c r="A1036" s="15">
        <v>42171</v>
      </c>
      <c r="B1036" s="55">
        <v>-2.14132762312624E-3</v>
      </c>
      <c r="C1036" s="55">
        <v>-2.14132762312624E-3</v>
      </c>
      <c r="D1036" s="55">
        <f t="shared" si="16"/>
        <v>0</v>
      </c>
    </row>
    <row r="1037" spans="1:4" x14ac:dyDescent="0.25">
      <c r="A1037" s="15">
        <v>42172</v>
      </c>
      <c r="B1037" s="55">
        <v>0</v>
      </c>
      <c r="C1037" s="55">
        <v>0</v>
      </c>
      <c r="D1037" s="55">
        <f t="shared" si="16"/>
        <v>0</v>
      </c>
    </row>
    <row r="1038" spans="1:4" x14ac:dyDescent="0.25">
      <c r="A1038" s="15">
        <v>42173</v>
      </c>
      <c r="B1038" s="55">
        <v>-1.07296137339052E-3</v>
      </c>
      <c r="C1038" s="55">
        <v>-1.07296137339052E-3</v>
      </c>
      <c r="D1038" s="55">
        <f t="shared" si="16"/>
        <v>0</v>
      </c>
    </row>
    <row r="1039" spans="1:4" x14ac:dyDescent="0.25">
      <c r="A1039" s="15">
        <v>42174</v>
      </c>
      <c r="B1039" s="55">
        <v>0</v>
      </c>
      <c r="C1039" s="55">
        <v>0</v>
      </c>
      <c r="D1039" s="55">
        <f t="shared" si="16"/>
        <v>0</v>
      </c>
    </row>
    <row r="1040" spans="1:4" x14ac:dyDescent="0.25">
      <c r="A1040" s="15">
        <v>42177</v>
      </c>
      <c r="B1040" s="55">
        <v>0</v>
      </c>
      <c r="C1040" s="55">
        <v>0</v>
      </c>
      <c r="D1040" s="55">
        <f t="shared" si="16"/>
        <v>0</v>
      </c>
    </row>
    <row r="1041" spans="1:4" x14ac:dyDescent="0.25">
      <c r="A1041" s="15">
        <v>42178</v>
      </c>
      <c r="B1041" s="55">
        <v>0</v>
      </c>
      <c r="C1041" s="55">
        <v>0</v>
      </c>
      <c r="D1041" s="55">
        <f t="shared" si="16"/>
        <v>0</v>
      </c>
    </row>
    <row r="1042" spans="1:4" x14ac:dyDescent="0.25">
      <c r="A1042" s="15">
        <v>42179</v>
      </c>
      <c r="B1042" s="55">
        <v>-1.0741138560687001E-3</v>
      </c>
      <c r="C1042" s="55">
        <v>-1.0741138560687001E-3</v>
      </c>
      <c r="D1042" s="55">
        <f t="shared" si="16"/>
        <v>0</v>
      </c>
    </row>
    <row r="1043" spans="1:4" x14ac:dyDescent="0.25">
      <c r="A1043" s="15">
        <v>42180</v>
      </c>
      <c r="B1043" s="55">
        <v>0</v>
      </c>
      <c r="C1043" s="55">
        <v>0</v>
      </c>
      <c r="D1043" s="55">
        <f t="shared" si="16"/>
        <v>0</v>
      </c>
    </row>
    <row r="1044" spans="1:4" x14ac:dyDescent="0.25">
      <c r="A1044" s="15">
        <v>42181</v>
      </c>
      <c r="B1044" s="55">
        <v>0</v>
      </c>
      <c r="C1044" s="55">
        <v>0</v>
      </c>
      <c r="D1044" s="55">
        <f t="shared" si="16"/>
        <v>0</v>
      </c>
    </row>
    <row r="1045" spans="1:4" s="59" customFormat="1" x14ac:dyDescent="0.25">
      <c r="A1045" s="58">
        <v>42184</v>
      </c>
      <c r="B1045" s="57">
        <v>-8.8337957377103704E-3</v>
      </c>
      <c r="C1045" s="57">
        <v>-1.18279569892474E-2</v>
      </c>
      <c r="D1045" s="57">
        <f t="shared" si="16"/>
        <v>2.9941612515370294E-3</v>
      </c>
    </row>
    <row r="1046" spans="1:4" x14ac:dyDescent="0.25">
      <c r="A1046" s="15">
        <v>42185</v>
      </c>
      <c r="B1046" s="55">
        <v>-1.0881392818281601E-3</v>
      </c>
      <c r="C1046" s="55">
        <v>-1.0881392818280499E-3</v>
      </c>
      <c r="D1046" s="55">
        <f t="shared" si="16"/>
        <v>-1.1015494072452725E-16</v>
      </c>
    </row>
    <row r="1047" spans="1:4" x14ac:dyDescent="0.25">
      <c r="A1047" s="15">
        <v>42186</v>
      </c>
      <c r="B1047" s="55">
        <v>1.0893246187364499E-3</v>
      </c>
      <c r="C1047" s="55">
        <v>1.0893246187364499E-3</v>
      </c>
      <c r="D1047" s="55">
        <f t="shared" si="16"/>
        <v>0</v>
      </c>
    </row>
    <row r="1048" spans="1:4" x14ac:dyDescent="0.25">
      <c r="A1048" s="15">
        <v>42187</v>
      </c>
      <c r="B1048" s="55">
        <v>0</v>
      </c>
      <c r="C1048" s="55">
        <v>0</v>
      </c>
      <c r="D1048" s="55">
        <f t="shared" si="16"/>
        <v>0</v>
      </c>
    </row>
    <row r="1049" spans="1:4" x14ac:dyDescent="0.25">
      <c r="A1049" s="15">
        <v>42191</v>
      </c>
      <c r="B1049" s="55">
        <v>-2.1762785636560999E-3</v>
      </c>
      <c r="C1049" s="55">
        <v>-2.1762785636560999E-3</v>
      </c>
      <c r="D1049" s="55">
        <f t="shared" si="16"/>
        <v>0</v>
      </c>
    </row>
    <row r="1050" spans="1:4" x14ac:dyDescent="0.25">
      <c r="A1050" s="15">
        <v>42192</v>
      </c>
      <c r="B1050" s="55">
        <v>-2.1810250817884099E-3</v>
      </c>
      <c r="C1050" s="55">
        <v>-2.1810250817884099E-3</v>
      </c>
      <c r="D1050" s="55">
        <f t="shared" si="16"/>
        <v>0</v>
      </c>
    </row>
    <row r="1051" spans="1:4" x14ac:dyDescent="0.25">
      <c r="A1051" s="15">
        <v>42193</v>
      </c>
      <c r="B1051" s="55">
        <v>-2.18579234972671E-3</v>
      </c>
      <c r="C1051" s="55">
        <v>-2.18579234972671E-3</v>
      </c>
      <c r="D1051" s="55">
        <f t="shared" si="16"/>
        <v>0</v>
      </c>
    </row>
    <row r="1052" spans="1:4" x14ac:dyDescent="0.25">
      <c r="A1052" s="15">
        <v>42194</v>
      </c>
      <c r="B1052" s="55">
        <v>1.09529025191679E-3</v>
      </c>
      <c r="C1052" s="55">
        <v>1.09529025191679E-3</v>
      </c>
      <c r="D1052" s="55">
        <f t="shared" si="16"/>
        <v>0</v>
      </c>
    </row>
    <row r="1053" spans="1:4" x14ac:dyDescent="0.25">
      <c r="A1053" s="15">
        <v>42195</v>
      </c>
      <c r="B1053" s="55">
        <v>1.0940919037199001E-3</v>
      </c>
      <c r="C1053" s="55">
        <v>1.0940919037199001E-3</v>
      </c>
      <c r="D1053" s="55">
        <f t="shared" si="16"/>
        <v>0</v>
      </c>
    </row>
    <row r="1054" spans="1:4" x14ac:dyDescent="0.25">
      <c r="A1054" s="15">
        <v>42198</v>
      </c>
      <c r="B1054" s="55">
        <v>0</v>
      </c>
      <c r="C1054" s="55">
        <v>0</v>
      </c>
      <c r="D1054" s="55">
        <f t="shared" si="16"/>
        <v>0</v>
      </c>
    </row>
    <row r="1055" spans="1:4" x14ac:dyDescent="0.25">
      <c r="A1055" s="15">
        <v>42199</v>
      </c>
      <c r="B1055" s="55">
        <v>-1.0928961748634101E-3</v>
      </c>
      <c r="C1055" s="55">
        <v>-1.0928961748634101E-3</v>
      </c>
      <c r="D1055" s="55">
        <f t="shared" si="16"/>
        <v>0</v>
      </c>
    </row>
    <row r="1056" spans="1:4" x14ac:dyDescent="0.25">
      <c r="A1056" s="15">
        <v>42200</v>
      </c>
      <c r="B1056" s="55">
        <v>1.0940919037199001E-3</v>
      </c>
      <c r="C1056" s="55">
        <v>1.0940919037199001E-3</v>
      </c>
      <c r="D1056" s="55">
        <f t="shared" si="16"/>
        <v>0</v>
      </c>
    </row>
    <row r="1057" spans="1:4" x14ac:dyDescent="0.25">
      <c r="A1057" s="15">
        <v>42201</v>
      </c>
      <c r="B1057" s="55">
        <v>0</v>
      </c>
      <c r="C1057" s="55">
        <v>0</v>
      </c>
      <c r="D1057" s="55">
        <f t="shared" si="16"/>
        <v>0</v>
      </c>
    </row>
    <row r="1058" spans="1:4" x14ac:dyDescent="0.25">
      <c r="A1058" s="15">
        <v>42202</v>
      </c>
      <c r="B1058" s="55">
        <v>0</v>
      </c>
      <c r="C1058" s="55">
        <v>0</v>
      </c>
      <c r="D1058" s="55">
        <f t="shared" si="16"/>
        <v>0</v>
      </c>
    </row>
    <row r="1059" spans="1:4" x14ac:dyDescent="0.25">
      <c r="A1059" s="15">
        <v>42205</v>
      </c>
      <c r="B1059" s="55">
        <v>0</v>
      </c>
      <c r="C1059" s="55">
        <v>0</v>
      </c>
      <c r="D1059" s="55">
        <f t="shared" si="16"/>
        <v>0</v>
      </c>
    </row>
    <row r="1060" spans="1:4" x14ac:dyDescent="0.25">
      <c r="A1060" s="15">
        <v>42206</v>
      </c>
      <c r="B1060" s="55">
        <v>0</v>
      </c>
      <c r="C1060" s="55">
        <v>0</v>
      </c>
      <c r="D1060" s="55">
        <f t="shared" si="16"/>
        <v>0</v>
      </c>
    </row>
    <row r="1061" spans="1:4" x14ac:dyDescent="0.25">
      <c r="A1061" s="15">
        <v>42207</v>
      </c>
      <c r="B1061" s="55">
        <v>-1.0928961748634101E-3</v>
      </c>
      <c r="C1061" s="55">
        <v>-1.0928961748634101E-3</v>
      </c>
      <c r="D1061" s="55">
        <f t="shared" si="16"/>
        <v>0</v>
      </c>
    </row>
    <row r="1062" spans="1:4" x14ac:dyDescent="0.25">
      <c r="A1062" s="15">
        <v>42208</v>
      </c>
      <c r="B1062" s="55">
        <v>-2.1881838074398999E-3</v>
      </c>
      <c r="C1062" s="55">
        <v>-2.18818380744001E-3</v>
      </c>
      <c r="D1062" s="55">
        <f t="shared" si="16"/>
        <v>1.1015494072452725E-16</v>
      </c>
    </row>
    <row r="1063" spans="1:4" x14ac:dyDescent="0.25">
      <c r="A1063" s="15">
        <v>42209</v>
      </c>
      <c r="B1063" s="55">
        <v>-1.0964912280702101E-3</v>
      </c>
      <c r="C1063" s="55">
        <v>-1.0964912280702101E-3</v>
      </c>
      <c r="D1063" s="55">
        <f t="shared" si="16"/>
        <v>0</v>
      </c>
    </row>
    <row r="1064" spans="1:4" x14ac:dyDescent="0.25">
      <c r="A1064" s="15">
        <v>42212</v>
      </c>
      <c r="B1064" s="55">
        <v>-2.1953896816684399E-3</v>
      </c>
      <c r="C1064" s="55">
        <v>-2.1953896816684399E-3</v>
      </c>
      <c r="D1064" s="55">
        <f t="shared" si="16"/>
        <v>0</v>
      </c>
    </row>
    <row r="1065" spans="1:4" x14ac:dyDescent="0.25">
      <c r="A1065" s="15">
        <v>42213</v>
      </c>
      <c r="B1065" s="55">
        <v>-1.10011001100119E-3</v>
      </c>
      <c r="C1065" s="55">
        <v>-1.1001100110010801E-3</v>
      </c>
      <c r="D1065" s="55">
        <f t="shared" si="16"/>
        <v>-1.0993810029003015E-16</v>
      </c>
    </row>
    <row r="1066" spans="1:4" x14ac:dyDescent="0.25">
      <c r="A1066" s="15">
        <v>42214</v>
      </c>
      <c r="B1066" s="55">
        <v>0</v>
      </c>
      <c r="C1066" s="55">
        <v>0</v>
      </c>
      <c r="D1066" s="55">
        <f t="shared" si="16"/>
        <v>0</v>
      </c>
    </row>
    <row r="1067" spans="1:4" x14ac:dyDescent="0.25">
      <c r="A1067" s="15">
        <v>42215</v>
      </c>
      <c r="B1067" s="55">
        <v>2.20264317180607E-3</v>
      </c>
      <c r="C1067" s="55">
        <v>2.20264317180607E-3</v>
      </c>
      <c r="D1067" s="55">
        <f t="shared" si="16"/>
        <v>0</v>
      </c>
    </row>
    <row r="1068" spans="1:4" x14ac:dyDescent="0.25">
      <c r="A1068" s="15">
        <v>42216</v>
      </c>
      <c r="B1068" s="55">
        <v>0</v>
      </c>
      <c r="C1068" s="55">
        <v>0</v>
      </c>
      <c r="D1068" s="55">
        <f t="shared" si="16"/>
        <v>0</v>
      </c>
    </row>
    <row r="1069" spans="1:4" x14ac:dyDescent="0.25">
      <c r="A1069" s="15">
        <v>42219</v>
      </c>
      <c r="B1069" s="55">
        <v>0</v>
      </c>
      <c r="C1069" s="55">
        <v>0</v>
      </c>
      <c r="D1069" s="55">
        <f t="shared" si="16"/>
        <v>0</v>
      </c>
    </row>
    <row r="1070" spans="1:4" x14ac:dyDescent="0.25">
      <c r="A1070" s="15">
        <v>42220</v>
      </c>
      <c r="B1070" s="55">
        <v>-1.0989010989012099E-3</v>
      </c>
      <c r="C1070" s="55">
        <v>-1.0989010989011E-3</v>
      </c>
      <c r="D1070" s="55">
        <f t="shared" si="16"/>
        <v>-1.0993810029003015E-16</v>
      </c>
    </row>
    <row r="1071" spans="1:4" x14ac:dyDescent="0.25">
      <c r="A1071" s="15">
        <v>42221</v>
      </c>
      <c r="B1071" s="55">
        <v>0</v>
      </c>
      <c r="C1071" s="55">
        <v>0</v>
      </c>
      <c r="D1071" s="55">
        <f t="shared" si="16"/>
        <v>0</v>
      </c>
    </row>
    <row r="1072" spans="1:4" x14ac:dyDescent="0.25">
      <c r="A1072" s="15">
        <v>42222</v>
      </c>
      <c r="B1072" s="55">
        <v>-2.2002200220021498E-3</v>
      </c>
      <c r="C1072" s="55">
        <v>-2.2002200220021498E-3</v>
      </c>
      <c r="D1072" s="55">
        <f t="shared" si="16"/>
        <v>0</v>
      </c>
    </row>
    <row r="1073" spans="1:4" x14ac:dyDescent="0.25">
      <c r="A1073" s="15">
        <v>42223</v>
      </c>
      <c r="B1073" s="55">
        <v>0</v>
      </c>
      <c r="C1073" s="55">
        <v>0</v>
      </c>
      <c r="D1073" s="55">
        <f t="shared" si="16"/>
        <v>0</v>
      </c>
    </row>
    <row r="1074" spans="1:4" x14ac:dyDescent="0.25">
      <c r="A1074" s="15">
        <v>42226</v>
      </c>
      <c r="B1074" s="55">
        <v>-3.3076074972437901E-3</v>
      </c>
      <c r="C1074" s="55">
        <v>-3.3076074972437901E-3</v>
      </c>
      <c r="D1074" s="55">
        <f t="shared" si="16"/>
        <v>0</v>
      </c>
    </row>
    <row r="1075" spans="1:4" x14ac:dyDescent="0.25">
      <c r="A1075" s="15">
        <v>42227</v>
      </c>
      <c r="B1075" s="55">
        <v>-2.2123893805309201E-3</v>
      </c>
      <c r="C1075" s="55">
        <v>-2.2123893805309201E-3</v>
      </c>
      <c r="D1075" s="55">
        <f t="shared" si="16"/>
        <v>0</v>
      </c>
    </row>
    <row r="1076" spans="1:4" x14ac:dyDescent="0.25">
      <c r="A1076" s="15">
        <v>42228</v>
      </c>
      <c r="B1076" s="55">
        <v>-3.3259423503325699E-3</v>
      </c>
      <c r="C1076" s="55">
        <v>-3.3259423503325699E-3</v>
      </c>
      <c r="D1076" s="55">
        <f t="shared" si="16"/>
        <v>0</v>
      </c>
    </row>
    <row r="1077" spans="1:4" x14ac:dyDescent="0.25">
      <c r="A1077" s="15">
        <v>42229</v>
      </c>
      <c r="B1077" s="55">
        <v>0</v>
      </c>
      <c r="C1077" s="55">
        <v>0</v>
      </c>
      <c r="D1077" s="55">
        <f t="shared" si="16"/>
        <v>0</v>
      </c>
    </row>
    <row r="1078" spans="1:4" x14ac:dyDescent="0.25">
      <c r="A1078" s="15">
        <v>42230</v>
      </c>
      <c r="B1078" s="55">
        <v>0</v>
      </c>
      <c r="C1078" s="55">
        <v>0</v>
      </c>
      <c r="D1078" s="55">
        <f t="shared" si="16"/>
        <v>0</v>
      </c>
    </row>
    <row r="1079" spans="1:4" x14ac:dyDescent="0.25">
      <c r="A1079" s="15">
        <v>42233</v>
      </c>
      <c r="B1079" s="55">
        <v>0</v>
      </c>
      <c r="C1079" s="55">
        <v>0</v>
      </c>
      <c r="D1079" s="55">
        <f t="shared" si="16"/>
        <v>0</v>
      </c>
    </row>
    <row r="1080" spans="1:4" x14ac:dyDescent="0.25">
      <c r="A1080" s="15">
        <v>42234</v>
      </c>
      <c r="B1080" s="55">
        <v>0</v>
      </c>
      <c r="C1080" s="55">
        <v>0</v>
      </c>
      <c r="D1080" s="55">
        <f t="shared" si="16"/>
        <v>0</v>
      </c>
    </row>
    <row r="1081" spans="1:4" x14ac:dyDescent="0.25">
      <c r="A1081" s="15">
        <v>42235</v>
      </c>
      <c r="B1081" s="55">
        <v>-1.1123470522802501E-3</v>
      </c>
      <c r="C1081" s="55">
        <v>-1.1123470522802501E-3</v>
      </c>
      <c r="D1081" s="55">
        <f t="shared" si="16"/>
        <v>0</v>
      </c>
    </row>
    <row r="1082" spans="1:4" x14ac:dyDescent="0.25">
      <c r="A1082" s="15">
        <v>42236</v>
      </c>
      <c r="B1082" s="55">
        <v>-1.11358574610254E-3</v>
      </c>
      <c r="C1082" s="55">
        <v>-1.1135857461024301E-3</v>
      </c>
      <c r="D1082" s="55">
        <f t="shared" si="16"/>
        <v>-1.0993810029003015E-16</v>
      </c>
    </row>
    <row r="1083" spans="1:4" x14ac:dyDescent="0.25">
      <c r="A1083" s="15">
        <v>42237</v>
      </c>
      <c r="B1083" s="55">
        <v>-1.11482720178357E-3</v>
      </c>
      <c r="C1083" s="55">
        <v>-1.1148272017836899E-3</v>
      </c>
      <c r="D1083" s="55">
        <f t="shared" si="16"/>
        <v>1.1991276027689679E-16</v>
      </c>
    </row>
    <row r="1084" spans="1:4" x14ac:dyDescent="0.25">
      <c r="A1084" s="15">
        <v>42240</v>
      </c>
      <c r="B1084" s="55">
        <v>-3.34821428571441E-3</v>
      </c>
      <c r="C1084" s="55">
        <v>-3.34821428571441E-3</v>
      </c>
      <c r="D1084" s="55">
        <f t="shared" si="16"/>
        <v>0</v>
      </c>
    </row>
    <row r="1085" spans="1:4" x14ac:dyDescent="0.25">
      <c r="A1085" s="15">
        <v>42241</v>
      </c>
      <c r="B1085" s="55">
        <v>1.1198208286673499E-3</v>
      </c>
      <c r="C1085" s="55">
        <v>1.1198208286673499E-3</v>
      </c>
      <c r="D1085" s="55">
        <f t="shared" si="16"/>
        <v>0</v>
      </c>
    </row>
    <row r="1086" spans="1:4" x14ac:dyDescent="0.25">
      <c r="A1086" s="15">
        <v>42242</v>
      </c>
      <c r="B1086" s="55">
        <v>-1.1185682326622099E-3</v>
      </c>
      <c r="C1086" s="55">
        <v>-1.1185682326622099E-3</v>
      </c>
      <c r="D1086" s="55">
        <f t="shared" si="16"/>
        <v>0</v>
      </c>
    </row>
    <row r="1087" spans="1:4" x14ac:dyDescent="0.25">
      <c r="A1087" s="15">
        <v>42243</v>
      </c>
      <c r="B1087" s="55">
        <v>0</v>
      </c>
      <c r="C1087" s="55">
        <v>0</v>
      </c>
      <c r="D1087" s="55">
        <f t="shared" si="16"/>
        <v>0</v>
      </c>
    </row>
    <row r="1088" spans="1:4" x14ac:dyDescent="0.25">
      <c r="A1088" s="15">
        <v>42244</v>
      </c>
      <c r="B1088" s="55">
        <v>1.1198208286673499E-3</v>
      </c>
      <c r="C1088" s="55">
        <v>1.1198208286673499E-3</v>
      </c>
      <c r="D1088" s="55">
        <f t="shared" si="16"/>
        <v>0</v>
      </c>
    </row>
    <row r="1089" spans="1:4" x14ac:dyDescent="0.25">
      <c r="A1089" s="15">
        <v>42247</v>
      </c>
      <c r="B1089" s="55">
        <v>1.1185682326622099E-3</v>
      </c>
      <c r="C1089" s="55">
        <v>1.1185682326622099E-3</v>
      </c>
      <c r="D1089" s="55">
        <f t="shared" si="16"/>
        <v>0</v>
      </c>
    </row>
    <row r="1090" spans="1:4" x14ac:dyDescent="0.25">
      <c r="A1090" s="15">
        <v>42248</v>
      </c>
      <c r="B1090" s="55">
        <v>0</v>
      </c>
      <c r="C1090" s="55">
        <v>0</v>
      </c>
      <c r="D1090" s="55">
        <f t="shared" ref="D1090:D1153" si="17">B1090-C1090</f>
        <v>0</v>
      </c>
    </row>
    <row r="1091" spans="1:4" x14ac:dyDescent="0.25">
      <c r="A1091" s="15">
        <v>42249</v>
      </c>
      <c r="B1091" s="55">
        <v>-1.1173184357540201E-3</v>
      </c>
      <c r="C1091" s="55">
        <v>-1.11731843575413E-3</v>
      </c>
      <c r="D1091" s="55">
        <f t="shared" si="17"/>
        <v>1.0993810029003015E-16</v>
      </c>
    </row>
    <row r="1092" spans="1:4" x14ac:dyDescent="0.25">
      <c r="A1092" s="15">
        <v>42250</v>
      </c>
      <c r="B1092" s="55">
        <v>-1.1185682326622099E-3</v>
      </c>
      <c r="C1092" s="55">
        <v>-1.1185682326622099E-3</v>
      </c>
      <c r="D1092" s="55">
        <f t="shared" si="17"/>
        <v>0</v>
      </c>
    </row>
    <row r="1093" spans="1:4" x14ac:dyDescent="0.25">
      <c r="A1093" s="15">
        <v>42251</v>
      </c>
      <c r="B1093" s="55">
        <v>0</v>
      </c>
      <c r="C1093" s="55">
        <v>0</v>
      </c>
      <c r="D1093" s="55">
        <f t="shared" si="17"/>
        <v>0</v>
      </c>
    </row>
    <row r="1094" spans="1:4" x14ac:dyDescent="0.25">
      <c r="A1094" s="15">
        <v>42255</v>
      </c>
      <c r="B1094" s="55">
        <v>-1.1198208286673499E-3</v>
      </c>
      <c r="C1094" s="55">
        <v>-1.1198208286673499E-3</v>
      </c>
      <c r="D1094" s="55">
        <f t="shared" si="17"/>
        <v>0</v>
      </c>
    </row>
    <row r="1095" spans="1:4" x14ac:dyDescent="0.25">
      <c r="A1095" s="15">
        <v>42256</v>
      </c>
      <c r="B1095" s="55">
        <v>0</v>
      </c>
      <c r="C1095" s="55">
        <v>0</v>
      </c>
      <c r="D1095" s="55">
        <f t="shared" si="17"/>
        <v>0</v>
      </c>
    </row>
    <row r="1096" spans="1:4" x14ac:dyDescent="0.25">
      <c r="A1096" s="15">
        <v>42257</v>
      </c>
      <c r="B1096" s="55">
        <v>0</v>
      </c>
      <c r="C1096" s="55">
        <v>0</v>
      </c>
      <c r="D1096" s="55">
        <f t="shared" si="17"/>
        <v>0</v>
      </c>
    </row>
    <row r="1097" spans="1:4" x14ac:dyDescent="0.25">
      <c r="A1097" s="15">
        <v>42258</v>
      </c>
      <c r="B1097" s="55">
        <v>-1.12107623318369E-3</v>
      </c>
      <c r="C1097" s="55">
        <v>-1.1210762331838001E-3</v>
      </c>
      <c r="D1097" s="55">
        <f t="shared" si="17"/>
        <v>1.1015494072452725E-16</v>
      </c>
    </row>
    <row r="1098" spans="1:4" x14ac:dyDescent="0.25">
      <c r="A1098" s="15">
        <v>42261</v>
      </c>
      <c r="B1098" s="55">
        <v>0</v>
      </c>
      <c r="C1098" s="55">
        <v>0</v>
      </c>
      <c r="D1098" s="55">
        <f t="shared" si="17"/>
        <v>0</v>
      </c>
    </row>
    <row r="1099" spans="1:4" x14ac:dyDescent="0.25">
      <c r="A1099" s="15">
        <v>42262</v>
      </c>
      <c r="B1099" s="55">
        <v>1.1223344556676701E-3</v>
      </c>
      <c r="C1099" s="55">
        <v>1.1223344556676701E-3</v>
      </c>
      <c r="D1099" s="55">
        <f t="shared" si="17"/>
        <v>0</v>
      </c>
    </row>
    <row r="1100" spans="1:4" x14ac:dyDescent="0.25">
      <c r="A1100" s="15">
        <v>42263</v>
      </c>
      <c r="B1100" s="55">
        <v>-2.2421524663676102E-3</v>
      </c>
      <c r="C1100" s="55">
        <v>-2.2421524663677199E-3</v>
      </c>
      <c r="D1100" s="55">
        <f t="shared" si="17"/>
        <v>1.0972125985553305E-16</v>
      </c>
    </row>
    <row r="1101" spans="1:4" x14ac:dyDescent="0.25">
      <c r="A1101" s="15">
        <v>42264</v>
      </c>
      <c r="B1101" s="55">
        <v>0</v>
      </c>
      <c r="C1101" s="55">
        <v>0</v>
      </c>
      <c r="D1101" s="55">
        <f t="shared" si="17"/>
        <v>0</v>
      </c>
    </row>
    <row r="1102" spans="1:4" x14ac:dyDescent="0.25">
      <c r="A1102" s="15">
        <v>42265</v>
      </c>
      <c r="B1102" s="55">
        <v>1.12359550561791E-3</v>
      </c>
      <c r="C1102" s="55">
        <v>1.12359550561791E-3</v>
      </c>
      <c r="D1102" s="55">
        <f t="shared" si="17"/>
        <v>0</v>
      </c>
    </row>
    <row r="1103" spans="1:4" x14ac:dyDescent="0.25">
      <c r="A1103" s="15">
        <v>42268</v>
      </c>
      <c r="B1103" s="55">
        <v>-1.1223344556678899E-3</v>
      </c>
      <c r="C1103" s="55">
        <v>-1.12233445566778E-3</v>
      </c>
      <c r="D1103" s="55">
        <f t="shared" si="17"/>
        <v>-1.0993810029003015E-16</v>
      </c>
    </row>
    <row r="1104" spans="1:4" x14ac:dyDescent="0.25">
      <c r="A1104" s="15">
        <v>42269</v>
      </c>
      <c r="B1104" s="55">
        <v>-1.12359550561791E-3</v>
      </c>
      <c r="C1104" s="55">
        <v>-1.12359550561791E-3</v>
      </c>
      <c r="D1104" s="55">
        <f t="shared" si="17"/>
        <v>0</v>
      </c>
    </row>
    <row r="1105" spans="1:4" x14ac:dyDescent="0.25">
      <c r="A1105" s="15">
        <v>42270</v>
      </c>
      <c r="B1105" s="55">
        <v>-2.2497187851520102E-3</v>
      </c>
      <c r="C1105" s="55">
        <v>-2.2497187851520102E-3</v>
      </c>
      <c r="D1105" s="55">
        <f t="shared" si="17"/>
        <v>0</v>
      </c>
    </row>
    <row r="1106" spans="1:4" x14ac:dyDescent="0.25">
      <c r="A1106" s="15">
        <v>42271</v>
      </c>
      <c r="B1106" s="55">
        <v>-2.2547914317925201E-3</v>
      </c>
      <c r="C1106" s="55">
        <v>-2.2547914317925201E-3</v>
      </c>
      <c r="D1106" s="55">
        <f t="shared" si="17"/>
        <v>0</v>
      </c>
    </row>
    <row r="1107" spans="1:4" x14ac:dyDescent="0.25">
      <c r="A1107" s="15">
        <v>42272</v>
      </c>
      <c r="B1107" s="55">
        <v>-1.1299435028246901E-3</v>
      </c>
      <c r="C1107" s="55">
        <v>-1.1299435028248E-3</v>
      </c>
      <c r="D1107" s="55">
        <f t="shared" si="17"/>
        <v>1.0993810029003015E-16</v>
      </c>
    </row>
    <row r="1108" spans="1:4" x14ac:dyDescent="0.25">
      <c r="A1108" s="15">
        <v>42275</v>
      </c>
      <c r="B1108" s="55">
        <v>-2.26244343891402E-3</v>
      </c>
      <c r="C1108" s="55">
        <v>-2.26244343891402E-3</v>
      </c>
      <c r="D1108" s="55">
        <f t="shared" si="17"/>
        <v>0</v>
      </c>
    </row>
    <row r="1109" spans="1:4" s="59" customFormat="1" x14ac:dyDescent="0.25">
      <c r="A1109" s="58">
        <v>42276</v>
      </c>
      <c r="B1109" s="57">
        <v>-9.4025662687533505E-3</v>
      </c>
      <c r="C1109" s="57">
        <v>-1.24716553287981E-2</v>
      </c>
      <c r="D1109" s="57">
        <f t="shared" si="17"/>
        <v>3.0690890600447492E-3</v>
      </c>
    </row>
    <row r="1110" spans="1:4" x14ac:dyDescent="0.25">
      <c r="A1110" s="15">
        <v>42277</v>
      </c>
      <c r="B1110" s="55">
        <v>0</v>
      </c>
      <c r="C1110" s="55">
        <v>0</v>
      </c>
      <c r="D1110" s="55">
        <f t="shared" si="17"/>
        <v>0</v>
      </c>
    </row>
    <row r="1111" spans="1:4" x14ac:dyDescent="0.25">
      <c r="A1111" s="15">
        <v>42278</v>
      </c>
      <c r="B1111" s="55">
        <v>-1.1481056257177701E-3</v>
      </c>
      <c r="C1111" s="55">
        <v>-1.1481056257177701E-3</v>
      </c>
      <c r="D1111" s="55">
        <f t="shared" si="17"/>
        <v>0</v>
      </c>
    </row>
    <row r="1112" spans="1:4" x14ac:dyDescent="0.25">
      <c r="A1112" s="15">
        <v>42279</v>
      </c>
      <c r="B1112" s="55">
        <v>-2.2988505747126901E-3</v>
      </c>
      <c r="C1112" s="55">
        <v>-2.2988505747125699E-3</v>
      </c>
      <c r="D1112" s="55">
        <f t="shared" si="17"/>
        <v>-1.2012960071139389E-16</v>
      </c>
    </row>
    <row r="1113" spans="1:4" x14ac:dyDescent="0.25">
      <c r="A1113" s="15">
        <v>42282</v>
      </c>
      <c r="B1113" s="55">
        <v>0</v>
      </c>
      <c r="C1113" s="55">
        <v>0</v>
      </c>
      <c r="D1113" s="55">
        <f t="shared" si="17"/>
        <v>0</v>
      </c>
    </row>
    <row r="1114" spans="1:4" x14ac:dyDescent="0.25">
      <c r="A1114" s="15">
        <v>42283</v>
      </c>
      <c r="B1114" s="55">
        <v>0</v>
      </c>
      <c r="C1114" s="55">
        <v>0</v>
      </c>
      <c r="D1114" s="55">
        <f t="shared" si="17"/>
        <v>0</v>
      </c>
    </row>
    <row r="1115" spans="1:4" x14ac:dyDescent="0.25">
      <c r="A1115" s="15">
        <v>42284</v>
      </c>
      <c r="B1115" s="55">
        <v>1.15207373271886E-3</v>
      </c>
      <c r="C1115" s="55">
        <v>1.15207373271886E-3</v>
      </c>
      <c r="D1115" s="55">
        <f t="shared" si="17"/>
        <v>0</v>
      </c>
    </row>
    <row r="1116" spans="1:4" x14ac:dyDescent="0.25">
      <c r="A1116" s="15">
        <v>42285</v>
      </c>
      <c r="B1116" s="55">
        <v>0</v>
      </c>
      <c r="C1116" s="55">
        <v>0</v>
      </c>
      <c r="D1116" s="55">
        <f t="shared" si="17"/>
        <v>0</v>
      </c>
    </row>
    <row r="1117" spans="1:4" x14ac:dyDescent="0.25">
      <c r="A1117" s="15">
        <v>42286</v>
      </c>
      <c r="B1117" s="55">
        <v>0</v>
      </c>
      <c r="C1117" s="55">
        <v>0</v>
      </c>
      <c r="D1117" s="55">
        <f t="shared" si="17"/>
        <v>0</v>
      </c>
    </row>
    <row r="1118" spans="1:4" x14ac:dyDescent="0.25">
      <c r="A1118" s="15">
        <v>42289</v>
      </c>
      <c r="B1118" s="55">
        <v>1.15074798619097E-3</v>
      </c>
      <c r="C1118" s="55">
        <v>1.15074798619097E-3</v>
      </c>
      <c r="D1118" s="55">
        <f t="shared" si="17"/>
        <v>0</v>
      </c>
    </row>
    <row r="1119" spans="1:4" x14ac:dyDescent="0.25">
      <c r="A1119" s="15">
        <v>42290</v>
      </c>
      <c r="B1119" s="55">
        <v>-1.1494252873562899E-3</v>
      </c>
      <c r="C1119" s="55">
        <v>-1.1494252873562899E-3</v>
      </c>
      <c r="D1119" s="55">
        <f t="shared" si="17"/>
        <v>0</v>
      </c>
    </row>
    <row r="1120" spans="1:4" x14ac:dyDescent="0.25">
      <c r="A1120" s="15">
        <v>42291</v>
      </c>
      <c r="B1120" s="55">
        <v>-1.15074798619097E-3</v>
      </c>
      <c r="C1120" s="55">
        <v>-1.15074798619097E-3</v>
      </c>
      <c r="D1120" s="55">
        <f t="shared" si="17"/>
        <v>0</v>
      </c>
    </row>
    <row r="1121" spans="1:4" x14ac:dyDescent="0.25">
      <c r="A1121" s="15">
        <v>42292</v>
      </c>
      <c r="B1121" s="55">
        <v>-2.3041474654378301E-3</v>
      </c>
      <c r="C1121" s="55">
        <v>-2.3041474654377199E-3</v>
      </c>
      <c r="D1121" s="55">
        <f t="shared" si="17"/>
        <v>-1.1015494072452725E-16</v>
      </c>
    </row>
    <row r="1122" spans="1:4" x14ac:dyDescent="0.25">
      <c r="A1122" s="15">
        <v>42293</v>
      </c>
      <c r="B1122" s="55">
        <v>-1.15473441108549E-3</v>
      </c>
      <c r="C1122" s="55">
        <v>-1.1547344110853801E-3</v>
      </c>
      <c r="D1122" s="55">
        <f t="shared" si="17"/>
        <v>-1.0993810029003015E-16</v>
      </c>
    </row>
    <row r="1123" spans="1:4" x14ac:dyDescent="0.25">
      <c r="A1123" s="15">
        <v>42296</v>
      </c>
      <c r="B1123" s="55">
        <v>0</v>
      </c>
      <c r="C1123" s="55">
        <v>0</v>
      </c>
      <c r="D1123" s="55">
        <f t="shared" si="17"/>
        <v>0</v>
      </c>
    </row>
    <row r="1124" spans="1:4" x14ac:dyDescent="0.25">
      <c r="A1124" s="15">
        <v>42297</v>
      </c>
      <c r="B1124" s="55">
        <v>-1.1560693641617899E-3</v>
      </c>
      <c r="C1124" s="55">
        <v>-1.1560693641617899E-3</v>
      </c>
      <c r="D1124" s="55">
        <f t="shared" si="17"/>
        <v>0</v>
      </c>
    </row>
    <row r="1125" spans="1:4" x14ac:dyDescent="0.25">
      <c r="A1125" s="15">
        <v>42298</v>
      </c>
      <c r="B1125" s="55">
        <v>0</v>
      </c>
      <c r="C1125" s="55">
        <v>0</v>
      </c>
      <c r="D1125" s="55">
        <f t="shared" si="17"/>
        <v>0</v>
      </c>
    </row>
    <row r="1126" spans="1:4" x14ac:dyDescent="0.25">
      <c r="A1126" s="15">
        <v>42299</v>
      </c>
      <c r="B1126" s="55">
        <v>0</v>
      </c>
      <c r="C1126" s="55">
        <v>0</v>
      </c>
      <c r="D1126" s="55">
        <f t="shared" si="17"/>
        <v>0</v>
      </c>
    </row>
    <row r="1127" spans="1:4" x14ac:dyDescent="0.25">
      <c r="A1127" s="15">
        <v>42300</v>
      </c>
      <c r="B1127" s="55">
        <v>1.1574074074074401E-3</v>
      </c>
      <c r="C1127" s="55">
        <v>1.1574074074074401E-3</v>
      </c>
      <c r="D1127" s="55">
        <f t="shared" si="17"/>
        <v>0</v>
      </c>
    </row>
    <row r="1128" spans="1:4" x14ac:dyDescent="0.25">
      <c r="A1128" s="15">
        <v>42303</v>
      </c>
      <c r="B1128" s="55">
        <v>1.1560693641619001E-3</v>
      </c>
      <c r="C1128" s="55">
        <v>1.1560693641619001E-3</v>
      </c>
      <c r="D1128" s="55">
        <f t="shared" si="17"/>
        <v>0</v>
      </c>
    </row>
    <row r="1129" spans="1:4" x14ac:dyDescent="0.25">
      <c r="A1129" s="15">
        <v>42304</v>
      </c>
      <c r="B1129" s="55">
        <v>-1.15473441108549E-3</v>
      </c>
      <c r="C1129" s="55">
        <v>-1.1547344110853801E-3</v>
      </c>
      <c r="D1129" s="55">
        <f t="shared" si="17"/>
        <v>-1.0993810029003015E-16</v>
      </c>
    </row>
    <row r="1130" spans="1:4" x14ac:dyDescent="0.25">
      <c r="A1130" s="15">
        <v>42305</v>
      </c>
      <c r="B1130" s="55">
        <v>0</v>
      </c>
      <c r="C1130" s="55">
        <v>0</v>
      </c>
      <c r="D1130" s="55">
        <f t="shared" si="17"/>
        <v>0</v>
      </c>
    </row>
    <row r="1131" spans="1:4" x14ac:dyDescent="0.25">
      <c r="A1131" s="15">
        <v>42306</v>
      </c>
      <c r="B1131" s="55">
        <v>0</v>
      </c>
      <c r="C1131" s="55">
        <v>0</v>
      </c>
      <c r="D1131" s="55">
        <f t="shared" si="17"/>
        <v>0</v>
      </c>
    </row>
    <row r="1132" spans="1:4" x14ac:dyDescent="0.25">
      <c r="A1132" s="15">
        <v>42307</v>
      </c>
      <c r="B1132" s="55">
        <v>1.1560693641619001E-3</v>
      </c>
      <c r="C1132" s="55">
        <v>1.1560693641619001E-3</v>
      </c>
      <c r="D1132" s="55">
        <f t="shared" si="17"/>
        <v>0</v>
      </c>
    </row>
    <row r="1133" spans="1:4" x14ac:dyDescent="0.25">
      <c r="A1133" s="15">
        <v>42310</v>
      </c>
      <c r="B1133" s="55">
        <v>-1.15473441108549E-3</v>
      </c>
      <c r="C1133" s="55">
        <v>-1.1547344110853801E-3</v>
      </c>
      <c r="D1133" s="55">
        <f t="shared" si="17"/>
        <v>-1.0993810029003015E-16</v>
      </c>
    </row>
    <row r="1134" spans="1:4" s="59" customFormat="1" x14ac:dyDescent="0.25">
      <c r="A1134" s="58">
        <v>42311</v>
      </c>
      <c r="B1134" s="57">
        <v>0</v>
      </c>
      <c r="C1134" s="57">
        <v>-3.46820809248571E-3</v>
      </c>
      <c r="D1134" s="57">
        <f t="shared" si="17"/>
        <v>3.46820809248571E-3</v>
      </c>
    </row>
    <row r="1135" spans="1:4" s="59" customFormat="1" x14ac:dyDescent="0.25">
      <c r="A1135" s="58">
        <v>42312</v>
      </c>
      <c r="B1135" s="57">
        <v>-1.1560693641617899E-3</v>
      </c>
      <c r="C1135" s="57">
        <v>2.32018561484937E-3</v>
      </c>
      <c r="D1135" s="57">
        <f t="shared" si="17"/>
        <v>-3.4762549790111601E-3</v>
      </c>
    </row>
    <row r="1136" spans="1:4" x14ac:dyDescent="0.25">
      <c r="A1136" s="15">
        <v>42313</v>
      </c>
      <c r="B1136" s="55">
        <v>0</v>
      </c>
      <c r="C1136" s="55">
        <v>0</v>
      </c>
      <c r="D1136" s="55">
        <f t="shared" si="17"/>
        <v>0</v>
      </c>
    </row>
    <row r="1137" spans="1:4" x14ac:dyDescent="0.25">
      <c r="A1137" s="15">
        <v>42314</v>
      </c>
      <c r="B1137" s="55">
        <v>-1.1574074074074401E-3</v>
      </c>
      <c r="C1137" s="55">
        <v>-1.1574074074073299E-3</v>
      </c>
      <c r="D1137" s="55">
        <f t="shared" si="17"/>
        <v>-1.1015494072452725E-16</v>
      </c>
    </row>
    <row r="1138" spans="1:4" x14ac:dyDescent="0.25">
      <c r="A1138" s="15">
        <v>42317</v>
      </c>
      <c r="B1138" s="55">
        <v>0</v>
      </c>
      <c r="C1138" s="55">
        <v>0</v>
      </c>
      <c r="D1138" s="55">
        <f t="shared" si="17"/>
        <v>0</v>
      </c>
    </row>
    <row r="1139" spans="1:4" x14ac:dyDescent="0.25">
      <c r="A1139" s="15">
        <v>42318</v>
      </c>
      <c r="B1139" s="55">
        <v>-1.1587485515645E-3</v>
      </c>
      <c r="C1139" s="55">
        <v>-1.1587485515645E-3</v>
      </c>
      <c r="D1139" s="55">
        <f t="shared" si="17"/>
        <v>0</v>
      </c>
    </row>
    <row r="1140" spans="1:4" x14ac:dyDescent="0.25">
      <c r="A1140" s="15">
        <v>42319</v>
      </c>
      <c r="B1140" s="55">
        <v>1.16009280742468E-3</v>
      </c>
      <c r="C1140" s="55">
        <v>1.16009280742468E-3</v>
      </c>
      <c r="D1140" s="55">
        <f t="shared" si="17"/>
        <v>0</v>
      </c>
    </row>
    <row r="1141" spans="1:4" x14ac:dyDescent="0.25">
      <c r="A1141" s="15">
        <v>42320</v>
      </c>
      <c r="B1141" s="55">
        <v>-1.1587485515645E-3</v>
      </c>
      <c r="C1141" s="55">
        <v>-1.1587485515645E-3</v>
      </c>
      <c r="D1141" s="55">
        <f t="shared" si="17"/>
        <v>0</v>
      </c>
    </row>
    <row r="1142" spans="1:4" x14ac:dyDescent="0.25">
      <c r="A1142" s="15">
        <v>42321</v>
      </c>
      <c r="B1142" s="55">
        <v>1.16009280742468E-3</v>
      </c>
      <c r="C1142" s="55">
        <v>1.16009280742468E-3</v>
      </c>
      <c r="D1142" s="55">
        <f t="shared" si="17"/>
        <v>0</v>
      </c>
    </row>
    <row r="1143" spans="1:4" x14ac:dyDescent="0.25">
      <c r="A1143" s="15">
        <v>42324</v>
      </c>
      <c r="B1143" s="55">
        <v>-1.1587485515645E-3</v>
      </c>
      <c r="C1143" s="55">
        <v>-1.1587485515645E-3</v>
      </c>
      <c r="D1143" s="55">
        <f t="shared" si="17"/>
        <v>0</v>
      </c>
    </row>
    <row r="1144" spans="1:4" x14ac:dyDescent="0.25">
      <c r="A1144" s="15">
        <v>42325</v>
      </c>
      <c r="B1144" s="55">
        <v>-1.1600928074245701E-3</v>
      </c>
      <c r="C1144" s="55">
        <v>-1.1600928074245701E-3</v>
      </c>
      <c r="D1144" s="55">
        <f t="shared" si="17"/>
        <v>0</v>
      </c>
    </row>
    <row r="1145" spans="1:4" x14ac:dyDescent="0.25">
      <c r="A1145" s="15">
        <v>42326</v>
      </c>
      <c r="B1145" s="55">
        <v>-1.16144018583042E-3</v>
      </c>
      <c r="C1145" s="55">
        <v>-1.16144018583042E-3</v>
      </c>
      <c r="D1145" s="55">
        <f t="shared" si="17"/>
        <v>0</v>
      </c>
    </row>
    <row r="1146" spans="1:4" x14ac:dyDescent="0.25">
      <c r="A1146" s="15">
        <v>42327</v>
      </c>
      <c r="B1146" s="55">
        <v>-1.1627906976744401E-3</v>
      </c>
      <c r="C1146" s="55">
        <v>-1.1627906976744401E-3</v>
      </c>
      <c r="D1146" s="55">
        <f t="shared" si="17"/>
        <v>0</v>
      </c>
    </row>
    <row r="1147" spans="1:4" x14ac:dyDescent="0.25">
      <c r="A1147" s="15">
        <v>42328</v>
      </c>
      <c r="B1147" s="55">
        <v>-1.1641443538998901E-3</v>
      </c>
      <c r="C1147" s="55">
        <v>-1.1641443538998901E-3</v>
      </c>
      <c r="D1147" s="55">
        <f t="shared" si="17"/>
        <v>0</v>
      </c>
    </row>
    <row r="1148" spans="1:4" x14ac:dyDescent="0.25">
      <c r="A1148" s="15">
        <v>42331</v>
      </c>
      <c r="B1148" s="55">
        <v>-2.3310023310023601E-3</v>
      </c>
      <c r="C1148" s="55">
        <v>-2.3310023310022499E-3</v>
      </c>
      <c r="D1148" s="55">
        <f t="shared" si="17"/>
        <v>-1.1015494072452725E-16</v>
      </c>
    </row>
    <row r="1149" spans="1:4" x14ac:dyDescent="0.25">
      <c r="A1149" s="15">
        <v>42332</v>
      </c>
      <c r="B1149" s="55">
        <v>-1.1682242990653799E-3</v>
      </c>
      <c r="C1149" s="55">
        <v>-1.1682242990653799E-3</v>
      </c>
      <c r="D1149" s="55">
        <f t="shared" si="17"/>
        <v>0</v>
      </c>
    </row>
    <row r="1150" spans="1:4" x14ac:dyDescent="0.25">
      <c r="A1150" s="15">
        <v>42333</v>
      </c>
      <c r="B1150" s="55">
        <v>-2.3391812865498599E-3</v>
      </c>
      <c r="C1150" s="55">
        <v>-2.3391812865498599E-3</v>
      </c>
      <c r="D1150" s="55">
        <f t="shared" si="17"/>
        <v>0</v>
      </c>
    </row>
    <row r="1151" spans="1:4" x14ac:dyDescent="0.25">
      <c r="A1151" s="15">
        <v>42335</v>
      </c>
      <c r="B1151" s="55">
        <v>0</v>
      </c>
      <c r="C1151" s="55">
        <v>0</v>
      </c>
      <c r="D1151" s="55">
        <f t="shared" si="17"/>
        <v>0</v>
      </c>
    </row>
    <row r="1152" spans="1:4" x14ac:dyDescent="0.25">
      <c r="A1152" s="15">
        <v>42338</v>
      </c>
      <c r="B1152" s="55">
        <v>-1.1723329425557E-3</v>
      </c>
      <c r="C1152" s="55">
        <v>-1.1723329425557E-3</v>
      </c>
      <c r="D1152" s="55">
        <f t="shared" si="17"/>
        <v>0</v>
      </c>
    </row>
    <row r="1153" spans="1:4" x14ac:dyDescent="0.25">
      <c r="A1153" s="15">
        <v>42339</v>
      </c>
      <c r="B1153" s="55">
        <v>-1.1737089201877501E-3</v>
      </c>
      <c r="C1153" s="55">
        <v>-1.1737089201877501E-3</v>
      </c>
      <c r="D1153" s="55">
        <f t="shared" si="17"/>
        <v>0</v>
      </c>
    </row>
    <row r="1154" spans="1:4" x14ac:dyDescent="0.25">
      <c r="A1154" s="15">
        <v>42340</v>
      </c>
      <c r="B1154" s="55">
        <v>-1.17508813160982E-3</v>
      </c>
      <c r="C1154" s="55">
        <v>-1.17508813160982E-3</v>
      </c>
      <c r="D1154" s="55">
        <f t="shared" ref="D1154:D1217" si="18">B1154-C1154</f>
        <v>0</v>
      </c>
    </row>
    <row r="1155" spans="1:4" x14ac:dyDescent="0.25">
      <c r="A1155" s="15">
        <v>42341</v>
      </c>
      <c r="B1155" s="55">
        <v>-1.17647058823533E-3</v>
      </c>
      <c r="C1155" s="55">
        <v>-1.1764705882352201E-3</v>
      </c>
      <c r="D1155" s="55">
        <f t="shared" si="18"/>
        <v>-1.0993810029003015E-16</v>
      </c>
    </row>
    <row r="1156" spans="1:4" x14ac:dyDescent="0.25">
      <c r="A1156" s="15">
        <v>42342</v>
      </c>
      <c r="B1156" s="55">
        <v>-1.17785630153122E-3</v>
      </c>
      <c r="C1156" s="55">
        <v>-1.17785630153122E-3</v>
      </c>
      <c r="D1156" s="55">
        <f t="shared" si="18"/>
        <v>0</v>
      </c>
    </row>
    <row r="1157" spans="1:4" x14ac:dyDescent="0.25">
      <c r="A1157" s="15">
        <v>42345</v>
      </c>
      <c r="B1157" s="55">
        <v>-1.1792452830188299E-3</v>
      </c>
      <c r="C1157" s="55">
        <v>-1.1792452830188299E-3</v>
      </c>
      <c r="D1157" s="55">
        <f t="shared" si="18"/>
        <v>0</v>
      </c>
    </row>
    <row r="1158" spans="1:4" x14ac:dyDescent="0.25">
      <c r="A1158" s="15">
        <v>42346</v>
      </c>
      <c r="B1158" s="55">
        <v>-3.5419126328218899E-3</v>
      </c>
      <c r="C1158" s="55">
        <v>-3.5419126328218899E-3</v>
      </c>
      <c r="D1158" s="55">
        <f t="shared" si="18"/>
        <v>0</v>
      </c>
    </row>
    <row r="1159" spans="1:4" x14ac:dyDescent="0.25">
      <c r="A1159" s="15">
        <v>42347</v>
      </c>
      <c r="B1159" s="55">
        <v>1.1848341232227901E-3</v>
      </c>
      <c r="C1159" s="55">
        <v>1.1848341232227901E-3</v>
      </c>
      <c r="D1159" s="55">
        <f t="shared" si="18"/>
        <v>0</v>
      </c>
    </row>
    <row r="1160" spans="1:4" x14ac:dyDescent="0.25">
      <c r="A1160" s="15">
        <v>42348</v>
      </c>
      <c r="B1160" s="55">
        <v>-3.55029585798794E-3</v>
      </c>
      <c r="C1160" s="55">
        <v>-3.5502958579880502E-3</v>
      </c>
      <c r="D1160" s="55">
        <f t="shared" si="18"/>
        <v>1.1015494072452725E-16</v>
      </c>
    </row>
    <row r="1161" spans="1:4" x14ac:dyDescent="0.25">
      <c r="A1161" s="15">
        <v>42349</v>
      </c>
      <c r="B1161" s="55">
        <v>-1.18764845605701E-3</v>
      </c>
      <c r="C1161" s="55">
        <v>-1.18764845605701E-3</v>
      </c>
      <c r="D1161" s="55">
        <f t="shared" si="18"/>
        <v>0</v>
      </c>
    </row>
    <row r="1162" spans="1:4" x14ac:dyDescent="0.25">
      <c r="A1162" s="15">
        <v>42352</v>
      </c>
      <c r="B1162" s="55">
        <v>-2.3781212841854599E-3</v>
      </c>
      <c r="C1162" s="55">
        <v>-2.3781212841854599E-3</v>
      </c>
      <c r="D1162" s="55">
        <f t="shared" si="18"/>
        <v>0</v>
      </c>
    </row>
    <row r="1163" spans="1:4" x14ac:dyDescent="0.25">
      <c r="A1163" s="15">
        <v>42353</v>
      </c>
      <c r="B1163" s="55">
        <v>-2.38379022646029E-3</v>
      </c>
      <c r="C1163" s="55">
        <v>-2.3837902264601798E-3</v>
      </c>
      <c r="D1163" s="55">
        <f t="shared" si="18"/>
        <v>-1.1015494072452725E-16</v>
      </c>
    </row>
    <row r="1164" spans="1:4" x14ac:dyDescent="0.25">
      <c r="A1164" s="15">
        <v>42354</v>
      </c>
      <c r="B1164" s="55">
        <v>-1.1947431302270499E-3</v>
      </c>
      <c r="C1164" s="55">
        <v>-1.19474313022694E-3</v>
      </c>
      <c r="D1164" s="55">
        <f t="shared" si="18"/>
        <v>-1.0993810029003015E-16</v>
      </c>
    </row>
    <row r="1165" spans="1:4" x14ac:dyDescent="0.25">
      <c r="A1165" s="15">
        <v>42355</v>
      </c>
      <c r="B1165" s="55">
        <v>-1.19617224880386E-3</v>
      </c>
      <c r="C1165" s="55">
        <v>-1.1961722488037501E-3</v>
      </c>
      <c r="D1165" s="55">
        <f t="shared" si="18"/>
        <v>-1.0993810029003015E-16</v>
      </c>
    </row>
    <row r="1166" spans="1:4" x14ac:dyDescent="0.25">
      <c r="A1166" s="15">
        <v>42356</v>
      </c>
      <c r="B1166" s="55">
        <v>-1.1976047904191901E-3</v>
      </c>
      <c r="C1166" s="55">
        <v>-1.1976047904190799E-3</v>
      </c>
      <c r="D1166" s="55">
        <f t="shared" si="18"/>
        <v>-1.1015494072452725E-16</v>
      </c>
    </row>
    <row r="1167" spans="1:4" x14ac:dyDescent="0.25">
      <c r="A1167" s="15">
        <v>42359</v>
      </c>
      <c r="B1167" s="55">
        <v>0</v>
      </c>
      <c r="C1167" s="55">
        <v>0</v>
      </c>
      <c r="D1167" s="55">
        <f t="shared" si="18"/>
        <v>0</v>
      </c>
    </row>
    <row r="1168" spans="1:4" x14ac:dyDescent="0.25">
      <c r="A1168" s="15">
        <v>42360</v>
      </c>
      <c r="B1168" s="55">
        <v>0</v>
      </c>
      <c r="C1168" s="55">
        <v>0</v>
      </c>
      <c r="D1168" s="55">
        <f t="shared" si="18"/>
        <v>0</v>
      </c>
    </row>
    <row r="1169" spans="1:4" x14ac:dyDescent="0.25">
      <c r="A1169" s="15">
        <v>42361</v>
      </c>
      <c r="B1169" s="55">
        <v>-1.19904076738608E-3</v>
      </c>
      <c r="C1169" s="55">
        <v>-1.19904076738608E-3</v>
      </c>
      <c r="D1169" s="55">
        <f t="shared" si="18"/>
        <v>0</v>
      </c>
    </row>
    <row r="1170" spans="1:4" x14ac:dyDescent="0.25">
      <c r="A1170" s="15">
        <v>42362</v>
      </c>
      <c r="B1170" s="55">
        <v>0</v>
      </c>
      <c r="C1170" s="55">
        <v>0</v>
      </c>
      <c r="D1170" s="55">
        <f t="shared" si="18"/>
        <v>0</v>
      </c>
    </row>
    <row r="1171" spans="1:4" x14ac:dyDescent="0.25">
      <c r="A1171" s="15">
        <v>42366</v>
      </c>
      <c r="B1171" s="55">
        <v>0</v>
      </c>
      <c r="C1171" s="55">
        <v>0</v>
      </c>
      <c r="D1171" s="55">
        <f t="shared" si="18"/>
        <v>0</v>
      </c>
    </row>
    <row r="1172" spans="1:4" x14ac:dyDescent="0.25">
      <c r="A1172" s="15">
        <v>42367</v>
      </c>
      <c r="B1172" s="55">
        <v>1.2004801920768599E-3</v>
      </c>
      <c r="C1172" s="55">
        <v>1.2004801920768599E-3</v>
      </c>
      <c r="D1172" s="55">
        <f t="shared" si="18"/>
        <v>0</v>
      </c>
    </row>
    <row r="1173" spans="1:4" s="59" customFormat="1" x14ac:dyDescent="0.25">
      <c r="A1173" s="58">
        <v>42368</v>
      </c>
      <c r="B1173" s="57">
        <v>-3.4986762300648301E-4</v>
      </c>
      <c r="C1173" s="57">
        <v>-8.3932853717027002E-3</v>
      </c>
      <c r="D1173" s="57">
        <f t="shared" si="18"/>
        <v>8.0434177486962168E-3</v>
      </c>
    </row>
    <row r="1174" spans="1:4" x14ac:dyDescent="0.25">
      <c r="A1174" s="15">
        <v>42369</v>
      </c>
      <c r="B1174" s="55">
        <v>-1.2091899444873801E-3</v>
      </c>
      <c r="C1174" s="55">
        <v>-1.2091898428052701E-3</v>
      </c>
      <c r="D1174" s="55">
        <f t="shared" si="18"/>
        <v>-1.0168210999757232E-10</v>
      </c>
    </row>
    <row r="1175" spans="1:4" x14ac:dyDescent="0.25">
      <c r="A1175" s="15">
        <v>42373</v>
      </c>
      <c r="B1175" s="55">
        <v>-2.42130750605318E-3</v>
      </c>
      <c r="C1175" s="55">
        <v>-2.42130750605318E-3</v>
      </c>
      <c r="D1175" s="55">
        <f t="shared" si="18"/>
        <v>0</v>
      </c>
    </row>
    <row r="1176" spans="1:4" x14ac:dyDescent="0.25">
      <c r="A1176" s="15">
        <v>42374</v>
      </c>
      <c r="B1176" s="55">
        <v>-3.64077669902907E-3</v>
      </c>
      <c r="C1176" s="55">
        <v>-3.64077669902907E-3</v>
      </c>
      <c r="D1176" s="55">
        <f t="shared" si="18"/>
        <v>0</v>
      </c>
    </row>
    <row r="1177" spans="1:4" x14ac:dyDescent="0.25">
      <c r="A1177" s="15">
        <v>42375</v>
      </c>
      <c r="B1177" s="55">
        <v>0</v>
      </c>
      <c r="C1177" s="55">
        <v>0</v>
      </c>
      <c r="D1177" s="55">
        <f t="shared" si="18"/>
        <v>0</v>
      </c>
    </row>
    <row r="1178" spans="1:4" x14ac:dyDescent="0.25">
      <c r="A1178" s="15">
        <v>42376</v>
      </c>
      <c r="B1178" s="55">
        <v>-2.4360535931791101E-3</v>
      </c>
      <c r="C1178" s="55">
        <v>-2.4360535931792198E-3</v>
      </c>
      <c r="D1178" s="55">
        <f t="shared" si="18"/>
        <v>1.0972125985553305E-16</v>
      </c>
    </row>
    <row r="1179" spans="1:4" x14ac:dyDescent="0.25">
      <c r="A1179" s="15">
        <v>42377</v>
      </c>
      <c r="B1179" s="55">
        <v>0</v>
      </c>
      <c r="C1179" s="55">
        <v>0</v>
      </c>
      <c r="D1179" s="55">
        <f t="shared" si="18"/>
        <v>0</v>
      </c>
    </row>
    <row r="1180" spans="1:4" x14ac:dyDescent="0.25">
      <c r="A1180" s="15">
        <v>42380</v>
      </c>
      <c r="B1180" s="55">
        <v>-1.2210012210012199E-3</v>
      </c>
      <c r="C1180" s="55">
        <v>-1.2210012210012199E-3</v>
      </c>
      <c r="D1180" s="55">
        <f t="shared" si="18"/>
        <v>0</v>
      </c>
    </row>
    <row r="1181" spans="1:4" x14ac:dyDescent="0.25">
      <c r="A1181" s="15">
        <v>42381</v>
      </c>
      <c r="B1181" s="55">
        <v>0</v>
      </c>
      <c r="C1181" s="55">
        <v>0</v>
      </c>
      <c r="D1181" s="55">
        <f t="shared" si="18"/>
        <v>0</v>
      </c>
    </row>
    <row r="1182" spans="1:4" x14ac:dyDescent="0.25">
      <c r="A1182" s="15">
        <v>42382</v>
      </c>
      <c r="B1182" s="55">
        <v>-1.22249388753037E-3</v>
      </c>
      <c r="C1182" s="55">
        <v>-1.2224938875304799E-3</v>
      </c>
      <c r="D1182" s="55">
        <f t="shared" si="18"/>
        <v>1.0993810029003015E-16</v>
      </c>
    </row>
    <row r="1183" spans="1:4" x14ac:dyDescent="0.25">
      <c r="A1183" s="15">
        <v>42383</v>
      </c>
      <c r="B1183" s="55">
        <v>-2.4479804161565699E-3</v>
      </c>
      <c r="C1183" s="55">
        <v>-2.4479804161565699E-3</v>
      </c>
      <c r="D1183" s="55">
        <f t="shared" si="18"/>
        <v>0</v>
      </c>
    </row>
    <row r="1184" spans="1:4" x14ac:dyDescent="0.25">
      <c r="A1184" s="15">
        <v>42384</v>
      </c>
      <c r="B1184" s="55">
        <v>-3.68098159509211E-3</v>
      </c>
      <c r="C1184" s="55">
        <v>-3.68098159509211E-3</v>
      </c>
      <c r="D1184" s="55">
        <f t="shared" si="18"/>
        <v>0</v>
      </c>
    </row>
    <row r="1185" spans="1:4" x14ac:dyDescent="0.25">
      <c r="A1185" s="15">
        <v>42388</v>
      </c>
      <c r="B1185" s="55">
        <v>-4.9261083743842296E-3</v>
      </c>
      <c r="C1185" s="55">
        <v>-4.9261083743841203E-3</v>
      </c>
      <c r="D1185" s="55">
        <f t="shared" si="18"/>
        <v>-1.0928757898653885E-16</v>
      </c>
    </row>
    <row r="1186" spans="1:4" x14ac:dyDescent="0.25">
      <c r="A1186" s="15">
        <v>42389</v>
      </c>
      <c r="B1186" s="55">
        <v>-3.7128712871286099E-3</v>
      </c>
      <c r="C1186" s="55">
        <v>-3.7128712871286099E-3</v>
      </c>
      <c r="D1186" s="55">
        <f t="shared" si="18"/>
        <v>0</v>
      </c>
    </row>
    <row r="1187" spans="1:4" x14ac:dyDescent="0.25">
      <c r="A1187" s="15">
        <v>42390</v>
      </c>
      <c r="B1187" s="55">
        <v>-1.2422360248449699E-3</v>
      </c>
      <c r="C1187" s="55">
        <v>-1.2422360248449699E-3</v>
      </c>
      <c r="D1187" s="55">
        <f t="shared" si="18"/>
        <v>0</v>
      </c>
    </row>
    <row r="1188" spans="1:4" x14ac:dyDescent="0.25">
      <c r="A1188" s="15">
        <v>42391</v>
      </c>
      <c r="B1188" s="55">
        <v>-1.24378109452739E-3</v>
      </c>
      <c r="C1188" s="55">
        <v>-1.24378109452739E-3</v>
      </c>
      <c r="D1188" s="55">
        <f t="shared" si="18"/>
        <v>0</v>
      </c>
    </row>
    <row r="1189" spans="1:4" x14ac:dyDescent="0.25">
      <c r="A1189" s="15">
        <v>42394</v>
      </c>
      <c r="B1189" s="55">
        <v>1.2453300124533101E-3</v>
      </c>
      <c r="C1189" s="55">
        <v>1.2453300124533101E-3</v>
      </c>
      <c r="D1189" s="55">
        <f t="shared" si="18"/>
        <v>0</v>
      </c>
    </row>
    <row r="1190" spans="1:4" x14ac:dyDescent="0.25">
      <c r="A1190" s="15">
        <v>42395</v>
      </c>
      <c r="B1190" s="55">
        <v>0</v>
      </c>
      <c r="C1190" s="55">
        <v>0</v>
      </c>
      <c r="D1190" s="55">
        <f t="shared" si="18"/>
        <v>0</v>
      </c>
    </row>
    <row r="1191" spans="1:4" x14ac:dyDescent="0.25">
      <c r="A1191" s="15">
        <v>42396</v>
      </c>
      <c r="B1191" s="55">
        <v>0</v>
      </c>
      <c r="C1191" s="55">
        <v>0</v>
      </c>
      <c r="D1191" s="55">
        <f t="shared" si="18"/>
        <v>0</v>
      </c>
    </row>
    <row r="1192" spans="1:4" x14ac:dyDescent="0.25">
      <c r="A1192" s="15">
        <v>42397</v>
      </c>
      <c r="B1192" s="55">
        <v>-6.2189054726365899E-3</v>
      </c>
      <c r="C1192" s="55">
        <v>-6.2189054726367E-3</v>
      </c>
      <c r="D1192" s="55">
        <f t="shared" si="18"/>
        <v>1.1015494072452725E-16</v>
      </c>
    </row>
    <row r="1193" spans="1:4" x14ac:dyDescent="0.25">
      <c r="A1193" s="15">
        <v>42398</v>
      </c>
      <c r="B1193" s="55">
        <v>1.25156445556951E-3</v>
      </c>
      <c r="C1193" s="55">
        <v>1.25156445556951E-3</v>
      </c>
      <c r="D1193" s="55">
        <f t="shared" si="18"/>
        <v>0</v>
      </c>
    </row>
    <row r="1194" spans="1:4" x14ac:dyDescent="0.25">
      <c r="A1194" s="15">
        <v>42401</v>
      </c>
      <c r="B1194" s="55">
        <v>-1.25000000000008E-3</v>
      </c>
      <c r="C1194" s="55">
        <v>-1.2499999999999701E-3</v>
      </c>
      <c r="D1194" s="55">
        <f t="shared" si="18"/>
        <v>-1.0993810029003015E-16</v>
      </c>
    </row>
    <row r="1195" spans="1:4" x14ac:dyDescent="0.25">
      <c r="A1195" s="15">
        <v>42402</v>
      </c>
      <c r="B1195" s="55">
        <v>-3.7546933667085302E-3</v>
      </c>
      <c r="C1195" s="55">
        <v>-3.7546933667084201E-3</v>
      </c>
      <c r="D1195" s="55">
        <f t="shared" si="18"/>
        <v>-1.1015494072452725E-16</v>
      </c>
    </row>
    <row r="1196" spans="1:4" x14ac:dyDescent="0.25">
      <c r="A1196" s="15">
        <v>42403</v>
      </c>
      <c r="B1196" s="55">
        <v>1.2562814070351501E-3</v>
      </c>
      <c r="C1196" s="55">
        <v>1.2562814070351501E-3</v>
      </c>
      <c r="D1196" s="55">
        <f t="shared" si="18"/>
        <v>0</v>
      </c>
    </row>
    <row r="1197" spans="1:4" x14ac:dyDescent="0.25">
      <c r="A1197" s="15">
        <v>42404</v>
      </c>
      <c r="B1197" s="55">
        <v>-1.25470514429116E-3</v>
      </c>
      <c r="C1197" s="55">
        <v>-1.2547051442910501E-3</v>
      </c>
      <c r="D1197" s="55">
        <f t="shared" si="18"/>
        <v>-1.0993810029003015E-16</v>
      </c>
    </row>
    <row r="1198" spans="1:4" x14ac:dyDescent="0.25">
      <c r="A1198" s="15">
        <v>42405</v>
      </c>
      <c r="B1198" s="55">
        <v>-1.25628140703526E-3</v>
      </c>
      <c r="C1198" s="55">
        <v>-1.2562814070351501E-3</v>
      </c>
      <c r="D1198" s="55">
        <f t="shared" si="18"/>
        <v>-1.0993810029003015E-16</v>
      </c>
    </row>
    <row r="1199" spans="1:4" x14ac:dyDescent="0.25">
      <c r="A1199" s="15">
        <v>42408</v>
      </c>
      <c r="B1199" s="55">
        <v>-5.0314465408805003E-3</v>
      </c>
      <c r="C1199" s="55">
        <v>-5.0314465408805003E-3</v>
      </c>
      <c r="D1199" s="55">
        <f t="shared" si="18"/>
        <v>0</v>
      </c>
    </row>
    <row r="1200" spans="1:4" x14ac:dyDescent="0.25">
      <c r="A1200" s="15">
        <v>42409</v>
      </c>
      <c r="B1200" s="55">
        <v>-5.0568900126422003E-3</v>
      </c>
      <c r="C1200" s="55">
        <v>-5.0568900126422003E-3</v>
      </c>
      <c r="D1200" s="55">
        <f t="shared" si="18"/>
        <v>0</v>
      </c>
    </row>
    <row r="1201" spans="1:4" x14ac:dyDescent="0.25">
      <c r="A1201" s="15">
        <v>42410</v>
      </c>
      <c r="B1201" s="55">
        <v>-1.27064803049537E-3</v>
      </c>
      <c r="C1201" s="55">
        <v>-1.2706480304954799E-3</v>
      </c>
      <c r="D1201" s="55">
        <f t="shared" si="18"/>
        <v>1.0993810029003015E-16</v>
      </c>
    </row>
    <row r="1202" spans="1:4" x14ac:dyDescent="0.25">
      <c r="A1202" s="15">
        <v>42411</v>
      </c>
      <c r="B1202" s="55">
        <v>-6.3613231552165396E-3</v>
      </c>
      <c r="C1202" s="55">
        <v>-6.3613231552164303E-3</v>
      </c>
      <c r="D1202" s="55">
        <f t="shared" si="18"/>
        <v>-1.0928757898653885E-16</v>
      </c>
    </row>
    <row r="1203" spans="1:4" x14ac:dyDescent="0.25">
      <c r="A1203" s="15">
        <v>42412</v>
      </c>
      <c r="B1203" s="55">
        <v>2.5608194622279701E-3</v>
      </c>
      <c r="C1203" s="55">
        <v>2.5608194622279701E-3</v>
      </c>
      <c r="D1203" s="55">
        <f t="shared" si="18"/>
        <v>0</v>
      </c>
    </row>
    <row r="1204" spans="1:4" x14ac:dyDescent="0.25">
      <c r="A1204" s="15">
        <v>42416</v>
      </c>
      <c r="B1204" s="55">
        <v>0</v>
      </c>
      <c r="C1204" s="55">
        <v>0</v>
      </c>
      <c r="D1204" s="55">
        <f t="shared" si="18"/>
        <v>0</v>
      </c>
    </row>
    <row r="1205" spans="1:4" x14ac:dyDescent="0.25">
      <c r="A1205" s="15">
        <v>42417</v>
      </c>
      <c r="B1205" s="55">
        <v>0</v>
      </c>
      <c r="C1205" s="55">
        <v>0</v>
      </c>
      <c r="D1205" s="55">
        <f t="shared" si="18"/>
        <v>0</v>
      </c>
    </row>
    <row r="1206" spans="1:4" x14ac:dyDescent="0.25">
      <c r="A1206" s="15">
        <v>42418</v>
      </c>
      <c r="B1206" s="55">
        <v>-1.2771392081735199E-3</v>
      </c>
      <c r="C1206" s="55">
        <v>-1.2771392081736301E-3</v>
      </c>
      <c r="D1206" s="55">
        <f t="shared" si="18"/>
        <v>1.1015494072452725E-16</v>
      </c>
    </row>
    <row r="1207" spans="1:4" x14ac:dyDescent="0.25">
      <c r="A1207" s="15">
        <v>42419</v>
      </c>
      <c r="B1207" s="55">
        <v>-1.2787723785167E-3</v>
      </c>
      <c r="C1207" s="55">
        <v>-1.2787723785167E-3</v>
      </c>
      <c r="D1207" s="55">
        <f t="shared" si="18"/>
        <v>0</v>
      </c>
    </row>
    <row r="1208" spans="1:4" x14ac:dyDescent="0.25">
      <c r="A1208" s="15">
        <v>42422</v>
      </c>
      <c r="B1208" s="55">
        <v>-1.28040973111376E-3</v>
      </c>
      <c r="C1208" s="55">
        <v>-1.2804097311138699E-3</v>
      </c>
      <c r="D1208" s="55">
        <f t="shared" si="18"/>
        <v>1.0993810029003015E-16</v>
      </c>
    </row>
    <row r="1209" spans="1:4" x14ac:dyDescent="0.25">
      <c r="A1209" s="15">
        <v>42423</v>
      </c>
      <c r="B1209" s="55">
        <v>-1.2820512820512801E-3</v>
      </c>
      <c r="C1209" s="55">
        <v>-1.2820512820512801E-3</v>
      </c>
      <c r="D1209" s="55">
        <f t="shared" si="18"/>
        <v>0</v>
      </c>
    </row>
    <row r="1210" spans="1:4" x14ac:dyDescent="0.25">
      <c r="A1210" s="15">
        <v>42424</v>
      </c>
      <c r="B1210" s="55">
        <v>-3.8510911424902701E-3</v>
      </c>
      <c r="C1210" s="55">
        <v>-3.8510911424903798E-3</v>
      </c>
      <c r="D1210" s="55">
        <f t="shared" si="18"/>
        <v>1.0972125985553305E-16</v>
      </c>
    </row>
    <row r="1211" spans="1:4" x14ac:dyDescent="0.25">
      <c r="A1211" s="15">
        <v>42425</v>
      </c>
      <c r="B1211" s="55">
        <v>2.5773195876288599E-3</v>
      </c>
      <c r="C1211" s="55">
        <v>2.5773195876288599E-3</v>
      </c>
      <c r="D1211" s="55">
        <f t="shared" si="18"/>
        <v>0</v>
      </c>
    </row>
    <row r="1212" spans="1:4" x14ac:dyDescent="0.25">
      <c r="A1212" s="15">
        <v>42426</v>
      </c>
      <c r="B1212" s="55">
        <v>-1.2853470437018701E-3</v>
      </c>
      <c r="C1212" s="55">
        <v>-1.2853470437018701E-3</v>
      </c>
      <c r="D1212" s="55">
        <f t="shared" si="18"/>
        <v>0</v>
      </c>
    </row>
    <row r="1213" spans="1:4" x14ac:dyDescent="0.25">
      <c r="A1213" s="15">
        <v>42429</v>
      </c>
      <c r="B1213" s="55">
        <v>1.2870012870014301E-3</v>
      </c>
      <c r="C1213" s="55">
        <v>1.2870012870014301E-3</v>
      </c>
      <c r="D1213" s="55">
        <f t="shared" si="18"/>
        <v>0</v>
      </c>
    </row>
    <row r="1214" spans="1:4" x14ac:dyDescent="0.25">
      <c r="A1214" s="15">
        <v>42430</v>
      </c>
      <c r="B1214" s="55">
        <v>3.85604113110527E-3</v>
      </c>
      <c r="C1214" s="55">
        <v>3.85604113110527E-3</v>
      </c>
      <c r="D1214" s="55">
        <f t="shared" si="18"/>
        <v>0</v>
      </c>
    </row>
    <row r="1215" spans="1:4" x14ac:dyDescent="0.25">
      <c r="A1215" s="15">
        <v>42431</v>
      </c>
      <c r="B1215" s="55">
        <v>0</v>
      </c>
      <c r="C1215" s="55">
        <v>0</v>
      </c>
      <c r="D1215" s="55">
        <f t="shared" si="18"/>
        <v>0</v>
      </c>
    </row>
    <row r="1216" spans="1:4" x14ac:dyDescent="0.25">
      <c r="A1216" s="15">
        <v>42432</v>
      </c>
      <c r="B1216" s="55">
        <v>-1.28040973111376E-3</v>
      </c>
      <c r="C1216" s="55">
        <v>-1.2804097311138699E-3</v>
      </c>
      <c r="D1216" s="55">
        <f t="shared" si="18"/>
        <v>1.0993810029003015E-16</v>
      </c>
    </row>
    <row r="1217" spans="1:4" x14ac:dyDescent="0.25">
      <c r="A1217" s="15">
        <v>42433</v>
      </c>
      <c r="B1217" s="55">
        <v>1.2820512820512801E-3</v>
      </c>
      <c r="C1217" s="55">
        <v>1.2820512820512801E-3</v>
      </c>
      <c r="D1217" s="55">
        <f t="shared" si="18"/>
        <v>0</v>
      </c>
    </row>
    <row r="1218" spans="1:4" x14ac:dyDescent="0.25">
      <c r="A1218" s="15">
        <v>42436</v>
      </c>
      <c r="B1218" s="55">
        <v>5.1216389244559402E-3</v>
      </c>
      <c r="C1218" s="55">
        <v>5.1216389244559402E-3</v>
      </c>
      <c r="D1218" s="55">
        <f t="shared" ref="D1218:D1251" si="19">B1218-C1218</f>
        <v>0</v>
      </c>
    </row>
    <row r="1219" spans="1:4" x14ac:dyDescent="0.25">
      <c r="A1219" s="15">
        <v>42437</v>
      </c>
      <c r="B1219" s="55">
        <v>-3.8216560509553E-3</v>
      </c>
      <c r="C1219" s="55">
        <v>-3.8216560509553E-3</v>
      </c>
      <c r="D1219" s="55">
        <f t="shared" si="19"/>
        <v>0</v>
      </c>
    </row>
    <row r="1220" spans="1:4" x14ac:dyDescent="0.25">
      <c r="A1220" s="15">
        <v>42438</v>
      </c>
      <c r="B1220" s="55">
        <v>-5.1150895140664697E-3</v>
      </c>
      <c r="C1220" s="55">
        <v>-5.1150895140664697E-3</v>
      </c>
      <c r="D1220" s="55">
        <f t="shared" si="19"/>
        <v>0</v>
      </c>
    </row>
    <row r="1221" spans="1:4" x14ac:dyDescent="0.25">
      <c r="A1221" s="15">
        <v>42439</v>
      </c>
      <c r="B1221" s="55">
        <v>-2.5706940874037402E-3</v>
      </c>
      <c r="C1221" s="55">
        <v>-2.57069408740362E-3</v>
      </c>
      <c r="D1221" s="55">
        <f t="shared" si="19"/>
        <v>-1.2012960071139389E-16</v>
      </c>
    </row>
    <row r="1222" spans="1:4" x14ac:dyDescent="0.25">
      <c r="A1222" s="15">
        <v>42440</v>
      </c>
      <c r="B1222" s="55">
        <v>2.5773195876288599E-3</v>
      </c>
      <c r="C1222" s="55">
        <v>2.5773195876288599E-3</v>
      </c>
      <c r="D1222" s="55">
        <f t="shared" si="19"/>
        <v>0</v>
      </c>
    </row>
    <row r="1223" spans="1:4" x14ac:dyDescent="0.25">
      <c r="A1223" s="15">
        <v>42443</v>
      </c>
      <c r="B1223" s="55">
        <v>0</v>
      </c>
      <c r="C1223" s="55">
        <v>0</v>
      </c>
      <c r="D1223" s="55">
        <f t="shared" si="19"/>
        <v>0</v>
      </c>
    </row>
    <row r="1224" spans="1:4" x14ac:dyDescent="0.25">
      <c r="A1224" s="15">
        <v>42444</v>
      </c>
      <c r="B1224" s="55">
        <v>0</v>
      </c>
      <c r="C1224" s="55">
        <v>0</v>
      </c>
      <c r="D1224" s="55">
        <f t="shared" si="19"/>
        <v>0</v>
      </c>
    </row>
    <row r="1225" spans="1:4" x14ac:dyDescent="0.25">
      <c r="A1225" s="15">
        <v>42445</v>
      </c>
      <c r="B1225" s="55">
        <v>0</v>
      </c>
      <c r="C1225" s="55">
        <v>0</v>
      </c>
      <c r="D1225" s="55">
        <f t="shared" si="19"/>
        <v>0</v>
      </c>
    </row>
    <row r="1226" spans="1:4" x14ac:dyDescent="0.25">
      <c r="A1226" s="15">
        <v>42446</v>
      </c>
      <c r="B1226" s="55">
        <v>-1.2853470437018701E-3</v>
      </c>
      <c r="C1226" s="55">
        <v>-1.2853470437018701E-3</v>
      </c>
      <c r="D1226" s="55">
        <f t="shared" si="19"/>
        <v>0</v>
      </c>
    </row>
    <row r="1227" spans="1:4" x14ac:dyDescent="0.25">
      <c r="A1227" s="15">
        <v>42447</v>
      </c>
      <c r="B1227" s="55">
        <v>1.2870012870014301E-3</v>
      </c>
      <c r="C1227" s="55">
        <v>1.2870012870014301E-3</v>
      </c>
      <c r="D1227" s="55">
        <f t="shared" si="19"/>
        <v>0</v>
      </c>
    </row>
    <row r="1228" spans="1:4" x14ac:dyDescent="0.25">
      <c r="A1228" s="15">
        <v>42450</v>
      </c>
      <c r="B1228" s="55">
        <v>-3.85604113110527E-3</v>
      </c>
      <c r="C1228" s="55">
        <v>-3.8560411311053802E-3</v>
      </c>
      <c r="D1228" s="55">
        <f t="shared" si="19"/>
        <v>1.1015494072452725E-16</v>
      </c>
    </row>
    <row r="1229" spans="1:4" x14ac:dyDescent="0.25">
      <c r="A1229" s="15">
        <v>42451</v>
      </c>
      <c r="B1229" s="55">
        <v>-1.29032258064499E-3</v>
      </c>
      <c r="C1229" s="55">
        <v>-1.2903225806450999E-3</v>
      </c>
      <c r="D1229" s="55">
        <f t="shared" si="19"/>
        <v>1.0993810029003015E-16</v>
      </c>
    </row>
    <row r="1230" spans="1:4" x14ac:dyDescent="0.25">
      <c r="A1230" s="15">
        <v>42452</v>
      </c>
      <c r="B1230" s="55">
        <v>-1.2919896640825E-3</v>
      </c>
      <c r="C1230" s="55">
        <v>-1.29198966408262E-3</v>
      </c>
      <c r="D1230" s="55">
        <f t="shared" si="19"/>
        <v>1.1991276027689679E-16</v>
      </c>
    </row>
    <row r="1231" spans="1:4" x14ac:dyDescent="0.25">
      <c r="A1231" s="15">
        <v>42453</v>
      </c>
      <c r="B1231" s="55">
        <v>-1.2936610608020899E-3</v>
      </c>
      <c r="C1231" s="55">
        <v>-1.2936610608022001E-3</v>
      </c>
      <c r="D1231" s="55">
        <f t="shared" si="19"/>
        <v>1.1015494072452725E-16</v>
      </c>
    </row>
    <row r="1232" spans="1:4" x14ac:dyDescent="0.25">
      <c r="A1232" s="15">
        <v>42457</v>
      </c>
      <c r="B1232" s="55">
        <v>0</v>
      </c>
      <c r="C1232" s="55">
        <v>0</v>
      </c>
      <c r="D1232" s="55">
        <f t="shared" si="19"/>
        <v>0</v>
      </c>
    </row>
    <row r="1233" spans="1:4" x14ac:dyDescent="0.25">
      <c r="A1233" s="15">
        <v>42458</v>
      </c>
      <c r="B1233" s="55">
        <v>0</v>
      </c>
      <c r="C1233" s="55">
        <v>0</v>
      </c>
      <c r="D1233" s="55">
        <f t="shared" si="19"/>
        <v>0</v>
      </c>
    </row>
    <row r="1234" spans="1:4" s="59" customFormat="1" x14ac:dyDescent="0.25">
      <c r="A1234" s="58">
        <v>42459</v>
      </c>
      <c r="B1234" s="57">
        <v>5.3300376113307702E-4</v>
      </c>
      <c r="C1234" s="57">
        <v>-7.7720207253885202E-3</v>
      </c>
      <c r="D1234" s="57">
        <f t="shared" si="19"/>
        <v>8.3050244865215967E-3</v>
      </c>
    </row>
    <row r="1235" spans="1:4" x14ac:dyDescent="0.25">
      <c r="A1235" s="15">
        <v>42460</v>
      </c>
      <c r="B1235" s="55">
        <v>0</v>
      </c>
      <c r="C1235" s="55">
        <v>0</v>
      </c>
      <c r="D1235" s="55">
        <f t="shared" si="19"/>
        <v>0</v>
      </c>
    </row>
    <row r="1236" spans="1:4" x14ac:dyDescent="0.25">
      <c r="A1236" s="15">
        <v>42461</v>
      </c>
      <c r="B1236" s="55">
        <v>-1.3054830287204701E-3</v>
      </c>
      <c r="C1236" s="55">
        <v>-1.30548302872058E-3</v>
      </c>
      <c r="D1236" s="55">
        <f t="shared" si="19"/>
        <v>1.0993810029003015E-16</v>
      </c>
    </row>
    <row r="1237" spans="1:4" x14ac:dyDescent="0.25">
      <c r="A1237" s="15">
        <v>42464</v>
      </c>
      <c r="B1237" s="55">
        <v>0</v>
      </c>
      <c r="C1237" s="55">
        <v>0</v>
      </c>
      <c r="D1237" s="55">
        <f t="shared" si="19"/>
        <v>0</v>
      </c>
    </row>
    <row r="1238" spans="1:4" x14ac:dyDescent="0.25">
      <c r="A1238" s="15">
        <v>42465</v>
      </c>
      <c r="B1238" s="55">
        <v>0</v>
      </c>
      <c r="C1238" s="55">
        <v>0</v>
      </c>
      <c r="D1238" s="55">
        <f t="shared" si="19"/>
        <v>0</v>
      </c>
    </row>
    <row r="1239" spans="1:4" x14ac:dyDescent="0.25">
      <c r="A1239" s="15">
        <v>42466</v>
      </c>
      <c r="B1239" s="55">
        <v>0</v>
      </c>
      <c r="C1239" s="55">
        <v>0</v>
      </c>
      <c r="D1239" s="55">
        <f t="shared" si="19"/>
        <v>0</v>
      </c>
    </row>
    <row r="1240" spans="1:4" x14ac:dyDescent="0.25">
      <c r="A1240" s="15">
        <v>42467</v>
      </c>
      <c r="B1240" s="55">
        <v>2.6143790849673101E-3</v>
      </c>
      <c r="C1240" s="55">
        <v>2.6143790849673101E-3</v>
      </c>
      <c r="D1240" s="55">
        <f t="shared" si="19"/>
        <v>0</v>
      </c>
    </row>
    <row r="1241" spans="1:4" x14ac:dyDescent="0.25">
      <c r="A1241" s="15">
        <v>42468</v>
      </c>
      <c r="B1241" s="55">
        <v>-1.3037809647977699E-3</v>
      </c>
      <c r="C1241" s="55">
        <v>-1.3037809647978801E-3</v>
      </c>
      <c r="D1241" s="55">
        <f t="shared" si="19"/>
        <v>1.1015494072452725E-16</v>
      </c>
    </row>
    <row r="1242" spans="1:4" x14ac:dyDescent="0.25">
      <c r="A1242" s="15">
        <v>42471</v>
      </c>
      <c r="B1242" s="55">
        <v>-1.30548302872063E-2</v>
      </c>
      <c r="C1242" s="55">
        <v>-1.30548302872063E-2</v>
      </c>
      <c r="D1242" s="55">
        <f t="shared" si="19"/>
        <v>0</v>
      </c>
    </row>
    <row r="1243" spans="1:4" x14ac:dyDescent="0.25">
      <c r="A1243" s="15">
        <v>42472</v>
      </c>
      <c r="B1243" s="55">
        <v>0</v>
      </c>
      <c r="C1243" s="55">
        <v>0</v>
      </c>
      <c r="D1243" s="55">
        <f t="shared" si="19"/>
        <v>0</v>
      </c>
    </row>
    <row r="1244" spans="1:4" x14ac:dyDescent="0.25">
      <c r="A1244" s="15">
        <v>42473</v>
      </c>
      <c r="B1244" s="55">
        <v>0</v>
      </c>
      <c r="C1244" s="55">
        <v>0</v>
      </c>
      <c r="D1244" s="55">
        <f t="shared" si="19"/>
        <v>0</v>
      </c>
    </row>
    <row r="1245" spans="1:4" x14ac:dyDescent="0.25">
      <c r="A1245" s="15">
        <v>42474</v>
      </c>
      <c r="B1245" s="55">
        <v>2.6455026455027798E-3</v>
      </c>
      <c r="C1245" s="55">
        <v>2.6455026455027798E-3</v>
      </c>
      <c r="D1245" s="55">
        <f t="shared" si="19"/>
        <v>0</v>
      </c>
    </row>
    <row r="1246" spans="1:4" x14ac:dyDescent="0.25">
      <c r="A1246" s="15">
        <v>42475</v>
      </c>
      <c r="B1246" s="55">
        <v>0</v>
      </c>
      <c r="C1246" s="55">
        <v>0</v>
      </c>
      <c r="D1246" s="55">
        <f t="shared" si="19"/>
        <v>0</v>
      </c>
    </row>
    <row r="1247" spans="1:4" x14ac:dyDescent="0.25">
      <c r="A1247" s="15">
        <v>42478</v>
      </c>
      <c r="B1247" s="55">
        <v>2.6385224274405599E-3</v>
      </c>
      <c r="C1247" s="55">
        <v>2.6385224274405599E-3</v>
      </c>
      <c r="D1247" s="55">
        <f t="shared" si="19"/>
        <v>0</v>
      </c>
    </row>
    <row r="1248" spans="1:4" x14ac:dyDescent="0.25">
      <c r="A1248" s="15">
        <v>42479</v>
      </c>
      <c r="B1248" s="55">
        <v>1.3157894736843801E-3</v>
      </c>
      <c r="C1248" s="55">
        <v>1.3157894736843801E-3</v>
      </c>
      <c r="D1248" s="55">
        <f t="shared" si="19"/>
        <v>0</v>
      </c>
    </row>
    <row r="1249" spans="1:4" x14ac:dyDescent="0.25">
      <c r="A1249" s="15">
        <v>42480</v>
      </c>
      <c r="B1249" s="55">
        <v>0</v>
      </c>
      <c r="C1249" s="55">
        <v>0</v>
      </c>
      <c r="D1249" s="55">
        <f t="shared" si="19"/>
        <v>0</v>
      </c>
    </row>
    <row r="1250" spans="1:4" x14ac:dyDescent="0.25">
      <c r="A1250" s="15">
        <v>42481</v>
      </c>
      <c r="B1250" s="55">
        <v>2.6281208935610102E-3</v>
      </c>
      <c r="C1250" s="55">
        <v>2.6281208935610102E-3</v>
      </c>
      <c r="D1250" s="55">
        <f t="shared" si="19"/>
        <v>0</v>
      </c>
    </row>
    <row r="1251" spans="1:4" x14ac:dyDescent="0.25">
      <c r="A1251" s="15">
        <v>42482</v>
      </c>
      <c r="B1251" s="55">
        <v>1.3106159895151001E-3</v>
      </c>
      <c r="C1251" s="55">
        <v>1.3106159895151001E-3</v>
      </c>
      <c r="D1251" s="55">
        <f t="shared" si="19"/>
        <v>0</v>
      </c>
    </row>
  </sheetData>
  <conditionalFormatting sqref="D2:D1251">
    <cfRule type="cellIs" dxfId="1" priority="1" operator="lessThanOrEqual">
      <formula>-0.0001</formula>
    </cfRule>
    <cfRule type="cellIs" dxfId="0" priority="2" operator="greaterThanOrEqual">
      <formula>0.0001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B230"/>
  <sheetViews>
    <sheetView view="pageBreakPreview" zoomScale="60" zoomScaleNormal="100" workbookViewId="0">
      <selection activeCell="Z4" sqref="Z4"/>
    </sheetView>
  </sheetViews>
  <sheetFormatPr defaultRowHeight="15" x14ac:dyDescent="0.25"/>
  <cols>
    <col min="1" max="1" customWidth="true" width="15.7109375" collapsed="true"/>
    <col min="21" max="21" customWidth="true" width="9.140625" collapsed="true"/>
  </cols>
  <sheetData>
    <row r="1" spans="2:2" s="6" customFormat="1" ht="30" customHeight="1" x14ac:dyDescent="0.5">
      <c r="B1" s="6" t="s">
        <v>2</v>
      </c>
    </row>
    <row r="2" spans="2:2" s="6" customFormat="1" ht="30" customHeight="1" x14ac:dyDescent="0.5">
      <c r="B2" s="6" t="s">
        <v>1</v>
      </c>
    </row>
    <row r="3" spans="2:2" ht="17.45" customHeight="1" x14ac:dyDescent="0.25"/>
    <row r="4" spans="2:2" ht="17.45" customHeight="1" x14ac:dyDescent="0.25"/>
    <row r="5" spans="2:2" ht="17.45" customHeight="1" x14ac:dyDescent="0.25"/>
    <row r="6" spans="2:2" ht="17.45" customHeight="1" x14ac:dyDescent="0.25"/>
    <row r="7" spans="2:2" ht="17.45" customHeight="1" x14ac:dyDescent="0.25"/>
    <row r="8" spans="2:2" ht="17.45" customHeight="1" x14ac:dyDescent="0.25"/>
    <row r="9" spans="2:2" ht="17.45" customHeight="1" x14ac:dyDescent="0.25"/>
    <row r="10" spans="2:2" ht="17.45" customHeight="1" x14ac:dyDescent="0.25"/>
    <row r="11" spans="2:2" ht="17.45" customHeight="1" x14ac:dyDescent="0.25"/>
    <row r="12" spans="2:2" ht="17.45" customHeight="1" x14ac:dyDescent="0.25"/>
    <row r="13" spans="2:2" ht="17.45" customHeight="1" x14ac:dyDescent="0.25"/>
    <row r="14" spans="2:2" ht="17.45" customHeight="1" x14ac:dyDescent="0.25"/>
    <row r="15" spans="2:2" ht="17.45" customHeight="1" x14ac:dyDescent="0.25"/>
    <row r="16" spans="2:2" ht="17.45" customHeight="1" x14ac:dyDescent="0.25"/>
    <row r="17" ht="17.45" customHeight="1" x14ac:dyDescent="0.25"/>
    <row r="18" ht="17.45" customHeight="1" x14ac:dyDescent="0.25"/>
    <row r="19" ht="17.45" customHeight="1" x14ac:dyDescent="0.25"/>
    <row r="20" ht="17.45" customHeight="1" x14ac:dyDescent="0.25"/>
    <row r="21" ht="17.45" customHeight="1" x14ac:dyDescent="0.25"/>
    <row r="22" ht="17.45" customHeight="1" x14ac:dyDescent="0.25"/>
    <row r="23" ht="17.45" customHeight="1" x14ac:dyDescent="0.25"/>
    <row r="24" ht="17.45" customHeight="1" x14ac:dyDescent="0.25"/>
    <row r="25" ht="17.45" customHeight="1" x14ac:dyDescent="0.25"/>
    <row r="26" ht="17.45" customHeight="1" x14ac:dyDescent="0.25"/>
    <row r="27" ht="17.45" customHeight="1" x14ac:dyDescent="0.25"/>
    <row r="28" ht="17.45" customHeight="1" x14ac:dyDescent="0.25"/>
    <row r="29" ht="17.45" customHeight="1" x14ac:dyDescent="0.25"/>
    <row r="30" ht="17.45" customHeight="1" x14ac:dyDescent="0.25"/>
    <row r="31" ht="17.45" customHeight="1" x14ac:dyDescent="0.25"/>
    <row r="32" ht="17.45" customHeight="1" x14ac:dyDescent="0.25"/>
    <row r="33" ht="17.45" customHeight="1" x14ac:dyDescent="0.25"/>
    <row r="34" ht="17.45" customHeight="1" x14ac:dyDescent="0.25"/>
    <row r="35" ht="17.45" customHeight="1" x14ac:dyDescent="0.25"/>
    <row r="36" ht="17.45" customHeight="1" x14ac:dyDescent="0.25"/>
    <row r="37" ht="17.45" customHeight="1" x14ac:dyDescent="0.25"/>
    <row r="38" ht="17.45" customHeight="1" x14ac:dyDescent="0.25"/>
    <row r="39" ht="17.45" customHeight="1" x14ac:dyDescent="0.25"/>
    <row r="40" ht="17.45" customHeight="1" x14ac:dyDescent="0.25"/>
    <row r="41" ht="17.45" customHeight="1" x14ac:dyDescent="0.25"/>
    <row r="42" ht="17.45" customHeight="1" x14ac:dyDescent="0.25"/>
    <row r="43" ht="17.45" customHeight="1" x14ac:dyDescent="0.25"/>
    <row r="44" ht="17.45" customHeight="1" x14ac:dyDescent="0.25"/>
    <row r="45" ht="17.45" customHeight="1" x14ac:dyDescent="0.25"/>
    <row r="46" ht="17.45" customHeight="1" x14ac:dyDescent="0.25"/>
    <row r="47" ht="17.45" customHeight="1" x14ac:dyDescent="0.25"/>
    <row r="48" ht="17.45" customHeight="1" x14ac:dyDescent="0.25"/>
    <row r="49" ht="17.45" customHeight="1" x14ac:dyDescent="0.25"/>
    <row r="50" ht="17.45" customHeight="1" x14ac:dyDescent="0.25"/>
    <row r="51" ht="17.45" customHeight="1" x14ac:dyDescent="0.25"/>
    <row r="52" ht="17.45" customHeight="1" x14ac:dyDescent="0.25"/>
    <row r="53" ht="17.45" customHeight="1" x14ac:dyDescent="0.25"/>
    <row r="54" ht="17.45" customHeight="1" x14ac:dyDescent="0.25"/>
    <row r="55" ht="17.45" customHeight="1" x14ac:dyDescent="0.25"/>
    <row r="56" ht="17.45" customHeight="1" x14ac:dyDescent="0.25"/>
    <row r="57" ht="17.45" customHeight="1" x14ac:dyDescent="0.25"/>
    <row r="58" ht="17.45" customHeight="1" x14ac:dyDescent="0.25"/>
    <row r="59" ht="17.45" customHeight="1" x14ac:dyDescent="0.25"/>
    <row r="60" ht="17.45" customHeight="1" x14ac:dyDescent="0.25"/>
    <row r="61" ht="17.45" customHeight="1" x14ac:dyDescent="0.25"/>
    <row r="62" ht="17.45" customHeight="1" x14ac:dyDescent="0.25"/>
    <row r="63" ht="17.45" customHeight="1" x14ac:dyDescent="0.25"/>
    <row r="64" ht="17.45" customHeight="1" x14ac:dyDescent="0.25"/>
    <row r="65" ht="17.45" customHeight="1" x14ac:dyDescent="0.25"/>
    <row r="66" ht="17.45" customHeight="1" x14ac:dyDescent="0.25"/>
    <row r="67" ht="17.45" customHeight="1" x14ac:dyDescent="0.25"/>
    <row r="68" ht="17.45" customHeight="1" x14ac:dyDescent="0.25"/>
    <row r="69" ht="17.45" customHeight="1" x14ac:dyDescent="0.25"/>
    <row r="70" ht="17.45" customHeight="1" x14ac:dyDescent="0.25"/>
    <row r="71" ht="17.45" customHeight="1" x14ac:dyDescent="0.25"/>
    <row r="72" ht="17.45" customHeight="1" x14ac:dyDescent="0.25"/>
    <row r="73" ht="17.45" customHeight="1" x14ac:dyDescent="0.25"/>
    <row r="74" ht="17.45" customHeight="1" x14ac:dyDescent="0.25"/>
    <row r="75" ht="17.45" customHeight="1" x14ac:dyDescent="0.25"/>
    <row r="76" ht="17.45" customHeight="1" x14ac:dyDescent="0.25"/>
    <row r="77" ht="17.45" customHeight="1" x14ac:dyDescent="0.25"/>
    <row r="78" ht="17.45" customHeight="1" x14ac:dyDescent="0.25"/>
    <row r="79" ht="17.45" customHeight="1" x14ac:dyDescent="0.25"/>
    <row r="80" ht="17.45" customHeight="1" x14ac:dyDescent="0.25"/>
    <row r="81" ht="17.45" customHeight="1" x14ac:dyDescent="0.25"/>
    <row r="82" ht="17.45" customHeight="1" x14ac:dyDescent="0.25"/>
    <row r="83" ht="17.45" customHeight="1" x14ac:dyDescent="0.25"/>
    <row r="84" ht="17.45" customHeight="1" x14ac:dyDescent="0.25"/>
    <row r="85" ht="17.45" customHeight="1" x14ac:dyDescent="0.25"/>
    <row r="86" ht="17.45" customHeight="1" x14ac:dyDescent="0.25"/>
    <row r="87" ht="17.45" customHeight="1" x14ac:dyDescent="0.25"/>
    <row r="88" ht="17.45" customHeight="1" x14ac:dyDescent="0.25"/>
    <row r="89" ht="17.45" customHeight="1" x14ac:dyDescent="0.25"/>
    <row r="90" ht="17.45" customHeight="1" x14ac:dyDescent="0.25"/>
    <row r="91" ht="17.45" customHeight="1" x14ac:dyDescent="0.25"/>
    <row r="92" ht="17.45" customHeight="1" x14ac:dyDescent="0.25"/>
    <row r="93" ht="17.45" customHeight="1" x14ac:dyDescent="0.25"/>
    <row r="94" ht="17.45" customHeight="1" x14ac:dyDescent="0.25"/>
    <row r="95" ht="17.45" customHeight="1" x14ac:dyDescent="0.25"/>
    <row r="96" ht="17.45" customHeight="1" x14ac:dyDescent="0.25"/>
    <row r="97" ht="17.45" customHeight="1" x14ac:dyDescent="0.25"/>
    <row r="98" ht="17.45" customHeight="1" x14ac:dyDescent="0.25"/>
    <row r="99" ht="17.45" customHeight="1" x14ac:dyDescent="0.25"/>
    <row r="100" ht="17.45" customHeight="1" x14ac:dyDescent="0.25"/>
    <row r="101" ht="17.45" customHeight="1" x14ac:dyDescent="0.25"/>
    <row r="102" ht="17.45" customHeight="1" x14ac:dyDescent="0.25"/>
    <row r="103" ht="17.45" customHeight="1" x14ac:dyDescent="0.25"/>
    <row r="104" ht="17.45" customHeight="1" x14ac:dyDescent="0.25"/>
    <row r="105" ht="17.45" customHeight="1" x14ac:dyDescent="0.25"/>
    <row r="106" ht="17.45" customHeight="1" x14ac:dyDescent="0.25"/>
    <row r="107" ht="17.45" customHeight="1" x14ac:dyDescent="0.25"/>
    <row r="108" ht="17.45" customHeight="1" x14ac:dyDescent="0.25"/>
    <row r="109" ht="17.45" customHeight="1" x14ac:dyDescent="0.25"/>
    <row r="110" ht="17.45" customHeight="1" x14ac:dyDescent="0.25"/>
    <row r="111" ht="17.45" customHeight="1" x14ac:dyDescent="0.25"/>
    <row r="112" ht="17.45" customHeight="1" x14ac:dyDescent="0.25"/>
    <row r="113" ht="17.45" customHeight="1" x14ac:dyDescent="0.25"/>
    <row r="114" ht="17.45" customHeight="1" x14ac:dyDescent="0.25"/>
    <row r="115" ht="17.45" customHeight="1" x14ac:dyDescent="0.25"/>
    <row r="116" ht="17.45" customHeight="1" x14ac:dyDescent="0.25"/>
    <row r="117" ht="17.45" customHeight="1" x14ac:dyDescent="0.25"/>
    <row r="118" ht="17.45" customHeight="1" x14ac:dyDescent="0.25"/>
    <row r="119" ht="17.45" customHeight="1" x14ac:dyDescent="0.25"/>
    <row r="120" ht="17.45" customHeight="1" x14ac:dyDescent="0.25"/>
    <row r="121" ht="17.45" customHeight="1" x14ac:dyDescent="0.25"/>
    <row r="122" ht="17.45" customHeight="1" x14ac:dyDescent="0.25"/>
    <row r="123" ht="17.45" customHeight="1" x14ac:dyDescent="0.25"/>
    <row r="124" ht="17.45" customHeight="1" x14ac:dyDescent="0.25"/>
    <row r="125" ht="17.45" customHeight="1" x14ac:dyDescent="0.25"/>
    <row r="126" ht="17.45" customHeight="1" x14ac:dyDescent="0.25"/>
    <row r="127" ht="17.45" customHeight="1" x14ac:dyDescent="0.25"/>
    <row r="128" ht="17.45" customHeight="1" x14ac:dyDescent="0.25"/>
    <row r="129" ht="17.45" customHeight="1" x14ac:dyDescent="0.25"/>
    <row r="130" ht="17.45" customHeight="1" x14ac:dyDescent="0.25"/>
    <row r="131" ht="17.45" customHeight="1" x14ac:dyDescent="0.25"/>
    <row r="132" ht="17.45" customHeight="1" x14ac:dyDescent="0.25"/>
    <row r="133" ht="17.45" customHeight="1" x14ac:dyDescent="0.25"/>
    <row r="134" ht="17.45" customHeight="1" x14ac:dyDescent="0.25"/>
    <row r="135" ht="17.45" customHeight="1" x14ac:dyDescent="0.25"/>
    <row r="136" ht="17.45" customHeight="1" x14ac:dyDescent="0.25"/>
    <row r="137" ht="17.45" customHeight="1" x14ac:dyDescent="0.25"/>
    <row r="138" ht="17.45" customHeight="1" x14ac:dyDescent="0.25"/>
    <row r="139" ht="17.45" customHeight="1" x14ac:dyDescent="0.25"/>
    <row r="140" ht="17.45" customHeight="1" x14ac:dyDescent="0.25"/>
    <row r="141" ht="17.45" customHeight="1" x14ac:dyDescent="0.25"/>
    <row r="142" ht="17.45" customHeight="1" x14ac:dyDescent="0.25"/>
    <row r="143" ht="17.45" customHeight="1" x14ac:dyDescent="0.25"/>
    <row r="144" ht="17.45" customHeight="1" x14ac:dyDescent="0.25"/>
    <row r="145" ht="17.45" customHeight="1" x14ac:dyDescent="0.25"/>
    <row r="146" ht="17.45" customHeight="1" x14ac:dyDescent="0.25"/>
    <row r="147" ht="17.45" customHeight="1" x14ac:dyDescent="0.25"/>
    <row r="148" ht="17.45" customHeight="1" x14ac:dyDescent="0.25"/>
    <row r="149" ht="17.45" customHeight="1" x14ac:dyDescent="0.25"/>
    <row r="150" ht="17.45" customHeight="1" x14ac:dyDescent="0.25"/>
    <row r="151" ht="17.45" customHeight="1" x14ac:dyDescent="0.25"/>
    <row r="152" ht="17.45" customHeight="1" x14ac:dyDescent="0.25"/>
    <row r="153" ht="17.45" customHeight="1" x14ac:dyDescent="0.25"/>
    <row r="154" ht="17.45" customHeight="1" x14ac:dyDescent="0.25"/>
    <row r="155" ht="17.45" customHeight="1" x14ac:dyDescent="0.25"/>
    <row r="156" ht="17.45" customHeight="1" x14ac:dyDescent="0.25"/>
    <row r="157" ht="17.45" customHeight="1" x14ac:dyDescent="0.25"/>
    <row r="158" ht="17.45" customHeight="1" x14ac:dyDescent="0.25"/>
    <row r="159" ht="17.45" customHeight="1" x14ac:dyDescent="0.25"/>
    <row r="160" ht="17.45" customHeight="1" x14ac:dyDescent="0.25"/>
    <row r="161" ht="17.45" customHeight="1" x14ac:dyDescent="0.25"/>
    <row r="162" ht="17.45" customHeight="1" x14ac:dyDescent="0.25"/>
    <row r="163" ht="17.45" customHeight="1" x14ac:dyDescent="0.25"/>
    <row r="164" ht="17.45" customHeight="1" x14ac:dyDescent="0.25"/>
    <row r="165" ht="17.45" customHeight="1" x14ac:dyDescent="0.25"/>
    <row r="166" ht="17.45" customHeight="1" x14ac:dyDescent="0.25"/>
    <row r="167" ht="17.45" customHeight="1" x14ac:dyDescent="0.25"/>
    <row r="168" ht="17.45" customHeight="1" x14ac:dyDescent="0.25"/>
    <row r="169" ht="17.45" customHeight="1" x14ac:dyDescent="0.25"/>
    <row r="170" ht="17.45" customHeight="1" x14ac:dyDescent="0.25"/>
    <row r="171" ht="17.45" customHeight="1" x14ac:dyDescent="0.25"/>
    <row r="172" ht="17.45" customHeight="1" x14ac:dyDescent="0.25"/>
    <row r="173" ht="17.45" customHeight="1" x14ac:dyDescent="0.25"/>
    <row r="174" ht="17.45" customHeight="1" x14ac:dyDescent="0.25"/>
    <row r="175" ht="17.45" customHeight="1" x14ac:dyDescent="0.25"/>
    <row r="176" ht="17.45" customHeight="1" x14ac:dyDescent="0.25"/>
    <row r="177" ht="17.45" customHeight="1" x14ac:dyDescent="0.25"/>
    <row r="178" ht="17.45" customHeight="1" x14ac:dyDescent="0.25"/>
    <row r="179" ht="17.45" customHeight="1" x14ac:dyDescent="0.25"/>
    <row r="180" ht="17.45" customHeight="1" x14ac:dyDescent="0.25"/>
    <row r="181" ht="17.45" customHeight="1" x14ac:dyDescent="0.25"/>
    <row r="182" ht="17.45" customHeight="1" x14ac:dyDescent="0.25"/>
    <row r="183" ht="17.45" customHeight="1" x14ac:dyDescent="0.25"/>
    <row r="184" ht="17.45" customHeight="1" x14ac:dyDescent="0.25"/>
    <row r="185" ht="17.45" customHeight="1" x14ac:dyDescent="0.25"/>
    <row r="186" ht="17.45" customHeight="1" x14ac:dyDescent="0.25"/>
    <row r="187" ht="17.45" customHeight="1" x14ac:dyDescent="0.25"/>
    <row r="188" ht="17.45" customHeight="1" x14ac:dyDescent="0.25"/>
    <row r="189" ht="17.45" customHeight="1" x14ac:dyDescent="0.25"/>
    <row r="190" ht="17.45" customHeight="1" x14ac:dyDescent="0.25"/>
    <row r="191" ht="17.45" customHeight="1" x14ac:dyDescent="0.25"/>
    <row r="192" ht="17.45" customHeight="1" x14ac:dyDescent="0.25"/>
    <row r="193" ht="17.45" customHeight="1" x14ac:dyDescent="0.25"/>
    <row r="194" ht="17.45" customHeight="1" x14ac:dyDescent="0.25"/>
    <row r="195" ht="17.45" customHeight="1" x14ac:dyDescent="0.25"/>
    <row r="196" ht="17.45" customHeight="1" x14ac:dyDescent="0.25"/>
    <row r="197" ht="17.45" customHeight="1" x14ac:dyDescent="0.25"/>
    <row r="198" ht="17.45" customHeight="1" x14ac:dyDescent="0.25"/>
    <row r="199" ht="17.45" customHeight="1" x14ac:dyDescent="0.25"/>
    <row r="200" ht="17.45" customHeight="1" x14ac:dyDescent="0.25"/>
    <row r="201" ht="17.45" customHeight="1" x14ac:dyDescent="0.25"/>
    <row r="202" ht="17.45" customHeight="1" x14ac:dyDescent="0.25"/>
    <row r="203" ht="17.45" customHeight="1" x14ac:dyDescent="0.25"/>
    <row r="204" ht="17.45" customHeight="1" x14ac:dyDescent="0.25"/>
    <row r="205" ht="17.45" customHeight="1" x14ac:dyDescent="0.25"/>
    <row r="206" ht="17.45" customHeight="1" x14ac:dyDescent="0.25"/>
    <row r="207" ht="17.45" customHeight="1" x14ac:dyDescent="0.25"/>
    <row r="208" ht="17.45" customHeight="1" x14ac:dyDescent="0.25"/>
    <row r="209" ht="17.45" customHeight="1" x14ac:dyDescent="0.25"/>
    <row r="210" ht="17.45" customHeight="1" x14ac:dyDescent="0.25"/>
    <row r="211" ht="17.45" customHeight="1" x14ac:dyDescent="0.25"/>
    <row r="212" ht="17.45" customHeight="1" x14ac:dyDescent="0.25"/>
    <row r="213" ht="17.45" customHeight="1" x14ac:dyDescent="0.25"/>
    <row r="214" ht="17.45" customHeight="1" x14ac:dyDescent="0.25"/>
    <row r="215" ht="17.45" customHeight="1" x14ac:dyDescent="0.25"/>
    <row r="216" ht="17.45" customHeight="1" x14ac:dyDescent="0.25"/>
    <row r="217" ht="17.45" customHeight="1" x14ac:dyDescent="0.25"/>
    <row r="218" ht="17.45" customHeight="1" x14ac:dyDescent="0.25"/>
    <row r="219" ht="17.45" customHeight="1" x14ac:dyDescent="0.25"/>
    <row r="220" ht="17.45" customHeight="1" x14ac:dyDescent="0.25"/>
    <row r="221" ht="17.45" customHeight="1" x14ac:dyDescent="0.25"/>
    <row r="222" ht="17.45" customHeight="1" x14ac:dyDescent="0.25"/>
    <row r="223" ht="17.45" customHeight="1" x14ac:dyDescent="0.25"/>
    <row r="224" ht="17.45" customHeight="1" x14ac:dyDescent="0.25"/>
    <row r="225" ht="17.45" customHeight="1" x14ac:dyDescent="0.25"/>
    <row r="226" ht="17.45" customHeight="1" x14ac:dyDescent="0.25"/>
    <row r="227" ht="17.45" customHeight="1" x14ac:dyDescent="0.25"/>
    <row r="228" ht="17.45" customHeight="1" x14ac:dyDescent="0.25"/>
    <row r="229" ht="17.45" customHeight="1" x14ac:dyDescent="0.25"/>
    <row r="230" ht="17.45" customHeight="1" x14ac:dyDescent="0.25"/>
  </sheetData>
  <printOptions horizontalCentered="1"/>
  <pageMargins left="0.15" right="0.15" top="0.75" bottom="0.75" header="0.3" footer="0.3"/>
  <pageSetup scale="48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C1:D155"/>
  <sheetViews>
    <sheetView view="pageBreakPreview" zoomScale="50" zoomScaleNormal="100" zoomScaleSheetLayoutView="50" workbookViewId="0">
      <selection activeCell="W47" sqref="W47"/>
    </sheetView>
  </sheetViews>
  <sheetFormatPr defaultRowHeight="15" x14ac:dyDescent="0.25"/>
  <cols>
    <col min="1" max="1" bestFit="true" customWidth="true" style="8" width="4.42578125" collapsed="true"/>
    <col min="2" max="2" customWidth="true" style="8" width="10.7109375" collapsed="true"/>
    <col min="3" max="19" customWidth="true" style="8" width="17.28515625" collapsed="true"/>
    <col min="20" max="20" customWidth="true" style="8" width="10.7109375" collapsed="true"/>
    <col min="21" max="16384" style="8" width="9.140625" collapsed="true"/>
  </cols>
  <sheetData>
    <row r="1" spans="3:4" ht="39" customHeight="1" x14ac:dyDescent="0.25">
      <c r="C1" s="7" t="s">
        <v>3</v>
      </c>
    </row>
    <row r="2" spans="3:4" ht="39" customHeight="1" x14ac:dyDescent="0.25">
      <c r="C2" s="7" t="s">
        <v>4</v>
      </c>
    </row>
    <row r="3" spans="3:4" ht="39" customHeight="1" x14ac:dyDescent="0.25">
      <c r="C3" s="9">
        <v>42461</v>
      </c>
      <c r="D3" s="9"/>
    </row>
    <row r="4" spans="3:4" ht="30" customHeight="1" x14ac:dyDescent="0.25"/>
    <row r="5" spans="3:4" ht="30" customHeight="1" x14ac:dyDescent="0.25"/>
    <row r="6" spans="3:4" ht="30" customHeight="1" x14ac:dyDescent="0.25"/>
    <row r="7" spans="3:4" ht="30" customHeight="1" x14ac:dyDescent="0.25"/>
    <row r="8" spans="3:4" ht="30" customHeight="1" x14ac:dyDescent="0.25"/>
    <row r="9" spans="3:4" ht="30" customHeight="1" x14ac:dyDescent="0.25"/>
    <row r="10" spans="3:4" ht="30" customHeight="1" x14ac:dyDescent="0.25"/>
    <row r="11" spans="3:4" ht="30" customHeight="1" x14ac:dyDescent="0.25"/>
    <row r="12" spans="3:4" ht="30" customHeight="1" x14ac:dyDescent="0.25"/>
    <row r="13" spans="3:4" ht="30" customHeight="1" x14ac:dyDescent="0.25"/>
    <row r="14" spans="3:4" ht="30" customHeight="1" x14ac:dyDescent="0.25"/>
    <row r="15" spans="3:4" ht="30" customHeight="1" x14ac:dyDescent="0.25"/>
    <row r="16" spans="3:4" ht="30" customHeight="1" x14ac:dyDescent="0.25"/>
    <row r="17" ht="30" customHeight="1" x14ac:dyDescent="0.25"/>
    <row r="18" ht="30" customHeight="1" x14ac:dyDescent="0.25"/>
    <row r="19" ht="30" customHeight="1" x14ac:dyDescent="0.25"/>
    <row r="20" ht="30" customHeight="1" x14ac:dyDescent="0.25"/>
    <row r="21" ht="30" customHeight="1" x14ac:dyDescent="0.25"/>
    <row r="22" ht="30" customHeight="1" x14ac:dyDescent="0.25"/>
    <row r="23" ht="30" customHeight="1" x14ac:dyDescent="0.25"/>
    <row r="24" ht="30" customHeight="1" x14ac:dyDescent="0.25"/>
    <row r="25" ht="30" customHeight="1" x14ac:dyDescent="0.25"/>
    <row r="26" ht="30" customHeight="1" x14ac:dyDescent="0.25"/>
    <row r="27" ht="30" customHeight="1" x14ac:dyDescent="0.25"/>
    <row r="28" ht="30" customHeight="1" x14ac:dyDescent="0.25"/>
    <row r="29" ht="30" customHeight="1" x14ac:dyDescent="0.25"/>
    <row r="30" ht="30" customHeight="1" x14ac:dyDescent="0.25"/>
    <row r="31" ht="30" customHeight="1" x14ac:dyDescent="0.25"/>
    <row r="32" ht="30" customHeight="1" x14ac:dyDescent="0.25"/>
    <row r="33" ht="30" customHeight="1" x14ac:dyDescent="0.25"/>
    <row r="34" ht="30" customHeight="1" x14ac:dyDescent="0.25"/>
    <row r="35" ht="30" customHeight="1" x14ac:dyDescent="0.25"/>
    <row r="36" ht="30" customHeight="1" x14ac:dyDescent="0.25"/>
    <row r="37" ht="30" customHeight="1" x14ac:dyDescent="0.25"/>
    <row r="38" ht="30" customHeight="1" x14ac:dyDescent="0.25"/>
    <row r="39" ht="30" customHeight="1" x14ac:dyDescent="0.25"/>
    <row r="40" ht="30" customHeight="1" x14ac:dyDescent="0.25"/>
    <row r="41" ht="30" customHeight="1" x14ac:dyDescent="0.25"/>
    <row r="42" ht="30" customHeight="1" x14ac:dyDescent="0.25"/>
    <row r="43" ht="30" customHeight="1" x14ac:dyDescent="0.25"/>
    <row r="44" ht="30" customHeight="1" x14ac:dyDescent="0.25"/>
    <row r="45" ht="30" customHeight="1" x14ac:dyDescent="0.25"/>
    <row r="46" ht="30" customHeight="1" x14ac:dyDescent="0.25"/>
    <row r="47" ht="30" customHeight="1" x14ac:dyDescent="0.25"/>
    <row r="48" ht="30" customHeight="1" x14ac:dyDescent="0.25"/>
    <row r="49" ht="30" customHeight="1" x14ac:dyDescent="0.25"/>
    <row r="50" ht="30" customHeight="1" x14ac:dyDescent="0.25"/>
    <row r="51" ht="30" customHeight="1" x14ac:dyDescent="0.25"/>
    <row r="52" ht="30" customHeight="1" x14ac:dyDescent="0.25"/>
    <row r="53" ht="30" customHeight="1" x14ac:dyDescent="0.25"/>
    <row r="54" ht="30" customHeight="1" x14ac:dyDescent="0.25"/>
    <row r="55" ht="30" customHeight="1" x14ac:dyDescent="0.25"/>
    <row r="56" ht="30" customHeight="1" x14ac:dyDescent="0.25"/>
    <row r="57" ht="30" customHeight="1" x14ac:dyDescent="0.25"/>
    <row r="58" ht="30" customHeight="1" x14ac:dyDescent="0.25"/>
    <row r="59" ht="30" customHeight="1" x14ac:dyDescent="0.25"/>
    <row r="60" ht="30" customHeight="1" x14ac:dyDescent="0.25"/>
    <row r="61" ht="30" customHeight="1" x14ac:dyDescent="0.25"/>
    <row r="62" ht="30" customHeight="1" x14ac:dyDescent="0.25"/>
    <row r="63" ht="30" customHeight="1" x14ac:dyDescent="0.25"/>
    <row r="64" ht="30" customHeight="1" x14ac:dyDescent="0.25"/>
    <row r="65" ht="30" customHeight="1" x14ac:dyDescent="0.25"/>
    <row r="66" ht="30" customHeight="1" x14ac:dyDescent="0.25"/>
    <row r="67" ht="30" customHeight="1" x14ac:dyDescent="0.25"/>
    <row r="68" ht="30" customHeight="1" x14ac:dyDescent="0.25"/>
    <row r="69" ht="30" customHeight="1" x14ac:dyDescent="0.25"/>
    <row r="70" ht="30" customHeight="1" x14ac:dyDescent="0.25"/>
    <row r="71" ht="30" customHeight="1" x14ac:dyDescent="0.25"/>
    <row r="72" ht="30" customHeight="1" x14ac:dyDescent="0.25"/>
    <row r="73" ht="30" customHeight="1" x14ac:dyDescent="0.25"/>
    <row r="74" ht="30" customHeight="1" x14ac:dyDescent="0.25"/>
    <row r="75" ht="30" customHeight="1" x14ac:dyDescent="0.25"/>
    <row r="76" ht="30" customHeight="1" x14ac:dyDescent="0.25"/>
    <row r="77" ht="30" customHeight="1" x14ac:dyDescent="0.25"/>
    <row r="78" ht="30" customHeight="1" x14ac:dyDescent="0.25"/>
    <row r="79" ht="30" customHeight="1" x14ac:dyDescent="0.25"/>
    <row r="80" ht="30" customHeight="1" x14ac:dyDescent="0.25"/>
    <row r="81" ht="30" customHeight="1" x14ac:dyDescent="0.25"/>
    <row r="82" ht="30" customHeight="1" x14ac:dyDescent="0.25"/>
    <row r="83" ht="30" customHeight="1" x14ac:dyDescent="0.25"/>
    <row r="84" ht="30" customHeight="1" x14ac:dyDescent="0.25"/>
    <row r="85" ht="30" customHeight="1" x14ac:dyDescent="0.25"/>
    <row r="86" ht="30" customHeight="1" x14ac:dyDescent="0.25"/>
    <row r="87" ht="30" customHeight="1" x14ac:dyDescent="0.25"/>
    <row r="88" ht="30" customHeight="1" x14ac:dyDescent="0.25"/>
    <row r="89" ht="30" customHeight="1" x14ac:dyDescent="0.25"/>
    <row r="90" ht="30" customHeight="1" x14ac:dyDescent="0.25"/>
    <row r="91" ht="30" customHeight="1" x14ac:dyDescent="0.25"/>
    <row r="92" ht="30" customHeight="1" x14ac:dyDescent="0.25"/>
    <row r="93" ht="30" customHeight="1" x14ac:dyDescent="0.25"/>
    <row r="94" ht="30" customHeight="1" x14ac:dyDescent="0.25"/>
    <row r="95" ht="30" customHeight="1" x14ac:dyDescent="0.25"/>
    <row r="96" ht="30" customHeight="1" x14ac:dyDescent="0.25"/>
    <row r="97" ht="30" customHeight="1" x14ac:dyDescent="0.25"/>
    <row r="98" ht="30" customHeight="1" x14ac:dyDescent="0.25"/>
    <row r="99" ht="30" customHeight="1" x14ac:dyDescent="0.25"/>
    <row r="100" ht="30" customHeight="1" x14ac:dyDescent="0.25"/>
    <row r="101" ht="30" customHeight="1" x14ac:dyDescent="0.25"/>
    <row r="102" ht="30" customHeight="1" x14ac:dyDescent="0.25"/>
    <row r="103" ht="30" customHeight="1" x14ac:dyDescent="0.25"/>
    <row r="104" ht="30" customHeight="1" x14ac:dyDescent="0.25"/>
    <row r="105" ht="30" customHeight="1" x14ac:dyDescent="0.25"/>
    <row r="106" ht="30" customHeight="1" x14ac:dyDescent="0.25"/>
    <row r="107" ht="30" customHeight="1" x14ac:dyDescent="0.25"/>
    <row r="108" ht="30" customHeight="1" x14ac:dyDescent="0.25"/>
    <row r="109" ht="30" customHeight="1" x14ac:dyDescent="0.25"/>
    <row r="110" ht="30" customHeight="1" x14ac:dyDescent="0.25"/>
    <row r="111" ht="30" customHeight="1" x14ac:dyDescent="0.25"/>
    <row r="112" ht="30" customHeight="1" x14ac:dyDescent="0.25"/>
    <row r="113" ht="30" customHeight="1" x14ac:dyDescent="0.25"/>
    <row r="114" ht="30" customHeight="1" x14ac:dyDescent="0.25"/>
    <row r="115" ht="30" customHeight="1" x14ac:dyDescent="0.25"/>
    <row r="116" ht="30" customHeight="1" x14ac:dyDescent="0.25"/>
    <row r="117" ht="30" customHeight="1" x14ac:dyDescent="0.25"/>
    <row r="118" ht="30" customHeight="1" x14ac:dyDescent="0.25"/>
    <row r="119" ht="30" customHeight="1" x14ac:dyDescent="0.25"/>
    <row r="120" ht="30" customHeight="1" x14ac:dyDescent="0.25"/>
    <row r="121" ht="30" customHeight="1" x14ac:dyDescent="0.25"/>
    <row r="122" ht="30" customHeight="1" x14ac:dyDescent="0.25"/>
    <row r="123" ht="30" customHeight="1" x14ac:dyDescent="0.25"/>
    <row r="124" ht="30" customHeight="1" x14ac:dyDescent="0.25"/>
    <row r="125" ht="30" customHeight="1" x14ac:dyDescent="0.25"/>
    <row r="126" ht="30" customHeight="1" x14ac:dyDescent="0.25"/>
    <row r="127" ht="30" customHeight="1" x14ac:dyDescent="0.25"/>
    <row r="128" ht="30" customHeight="1" x14ac:dyDescent="0.25"/>
    <row r="129" ht="30" customHeight="1" x14ac:dyDescent="0.25"/>
    <row r="130" ht="30" customHeight="1" x14ac:dyDescent="0.25"/>
    <row r="131" ht="30" customHeight="1" x14ac:dyDescent="0.25"/>
    <row r="132" ht="30" customHeight="1" x14ac:dyDescent="0.25"/>
    <row r="133" ht="30" customHeight="1" x14ac:dyDescent="0.25"/>
    <row r="134" ht="30" customHeight="1" x14ac:dyDescent="0.25"/>
    <row r="135" ht="30" customHeight="1" x14ac:dyDescent="0.25"/>
    <row r="136" ht="30" customHeight="1" x14ac:dyDescent="0.25"/>
    <row r="137" ht="30" customHeight="1" x14ac:dyDescent="0.25"/>
    <row r="138" ht="30" customHeight="1" x14ac:dyDescent="0.25"/>
    <row r="139" ht="30" customHeight="1" x14ac:dyDescent="0.25"/>
    <row r="140" ht="30" customHeight="1" x14ac:dyDescent="0.25"/>
    <row r="141" ht="30" customHeight="1" x14ac:dyDescent="0.25"/>
    <row r="142" ht="30" customHeight="1" x14ac:dyDescent="0.25"/>
    <row r="143" ht="30" customHeight="1" x14ac:dyDescent="0.25"/>
    <row r="144" ht="30" customHeight="1" x14ac:dyDescent="0.25"/>
    <row r="145" ht="30" customHeight="1" x14ac:dyDescent="0.25"/>
    <row r="146" ht="30" customHeight="1" x14ac:dyDescent="0.25"/>
    <row r="147" ht="30" customHeight="1" x14ac:dyDescent="0.25"/>
    <row r="148" ht="30" customHeight="1" x14ac:dyDescent="0.25"/>
    <row r="149" ht="30" customHeight="1" x14ac:dyDescent="0.25"/>
    <row r="150" ht="30" customHeight="1" x14ac:dyDescent="0.25"/>
    <row r="151" ht="30" customHeight="1" x14ac:dyDescent="0.25"/>
    <row r="152" ht="30" customHeight="1" x14ac:dyDescent="0.25"/>
    <row r="153" ht="30" customHeight="1" x14ac:dyDescent="0.25"/>
    <row r="154" ht="30" customHeight="1" x14ac:dyDescent="0.25"/>
    <row r="155" ht="30" customHeight="1" x14ac:dyDescent="0.25"/>
  </sheetData>
  <pageMargins left="0.7" right="0.7" top="0.75" bottom="0.75" header="0.3" footer="0.3"/>
  <pageSetup scale="28" fitToHeight="0" orientation="portrait" r:id="rId1"/>
  <rowBreaks count="1" manualBreakCount="1">
    <brk id="98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6</vt:i4>
      </vt:variant>
    </vt:vector>
  </HeadingPairs>
  <TitlesOfParts>
    <vt:vector size="17" baseType="lpstr">
      <vt:lpstr>BOXPLOTS</vt:lpstr>
      <vt:lpstr>EWMA</vt:lpstr>
      <vt:lpstr>COMPONENT_RISK</vt:lpstr>
      <vt:lpstr>RISKSTATS</vt:lpstr>
      <vt:lpstr>Sheet1</vt:lpstr>
      <vt:lpstr>MANDATES</vt:lpstr>
      <vt:lpstr>DASHBOARD</vt:lpstr>
      <vt:lpstr>EWMA CORRELATIONS</vt:lpstr>
      <vt:lpstr>Sheet3</vt:lpstr>
      <vt:lpstr>CAPM</vt:lpstr>
      <vt:lpstr>DASHBOARD2</vt:lpstr>
      <vt:lpstr>DATA_RANGE</vt:lpstr>
      <vt:lpstr>CAPM!Print_Area</vt:lpstr>
      <vt:lpstr>DASHBOARD!Print_Area</vt:lpstr>
      <vt:lpstr>'EWMA CORRELATIONS'!Print_Area</vt:lpstr>
      <vt:lpstr>MANDATES!Print_Area</vt:lpstr>
      <vt:lpstr>REPORT_NAME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2016-04-12T19:12:01Z</dcterms:created>
  <dc:creator>Apache POI</dc:creator>
  <cp:lastModifiedBy>Windows User</cp:lastModifiedBy>
  <cp:lastPrinted>2016-05-11T14:26:59Z</cp:lastPrinted>
  <dcterms:modified xsi:type="dcterms:W3CDTF">2016-05-11T21:32:40Z</dcterms:modified>
</cp:coreProperties>
</file>